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23.xml" ContentType="application/vnd.ms-office.chartcolorstyle+xml"/>
  <Override PartName="/xl/charts/colors24.xml" ContentType="application/vnd.ms-office.chartcolorstyle+xml"/>
  <Override PartName="/xl/charts/colors25.xml" ContentType="application/vnd.ms-office.chartcolorstyle+xml"/>
  <Override PartName="/xl/charts/colors26.xml" ContentType="application/vnd.ms-office.chartcolorstyle+xml"/>
  <Override PartName="/xl/charts/colors27.xml" ContentType="application/vnd.ms-office.chartcolorstyle+xml"/>
  <Override PartName="/xl/charts/colors28.xml" ContentType="application/vnd.ms-office.chartcolorstyle+xml"/>
  <Override PartName="/xl/charts/colors29.xml" ContentType="application/vnd.ms-office.chartcolorstyle+xml"/>
  <Override PartName="/xl/charts/colors3.xml" ContentType="application/vnd.ms-office.chartcolorstyle+xml"/>
  <Override PartName="/xl/charts/colors30.xml" ContentType="application/vnd.ms-office.chartcolorstyle+xml"/>
  <Override PartName="/xl/charts/colors31.xml" ContentType="application/vnd.ms-office.chartcolorstyle+xml"/>
  <Override PartName="/xl/charts/colors32.xml" ContentType="application/vnd.ms-office.chartcolorstyle+xml"/>
  <Override PartName="/xl/charts/colors33.xml" ContentType="application/vnd.ms-office.chartcolorstyle+xml"/>
  <Override PartName="/xl/charts/colors34.xml" ContentType="application/vnd.ms-office.chartcolorstyle+xml"/>
  <Override PartName="/xl/charts/colors35.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23.xml" ContentType="application/vnd.ms-office.chartstyle+xml"/>
  <Override PartName="/xl/charts/style24.xml" ContentType="application/vnd.ms-office.chartstyle+xml"/>
  <Override PartName="/xl/charts/style25.xml" ContentType="application/vnd.ms-office.chartstyle+xml"/>
  <Override PartName="/xl/charts/style26.xml" ContentType="application/vnd.ms-office.chartstyle+xml"/>
  <Override PartName="/xl/charts/style27.xml" ContentType="application/vnd.ms-office.chartstyle+xml"/>
  <Override PartName="/xl/charts/style28.xml" ContentType="application/vnd.ms-office.chartstyle+xml"/>
  <Override PartName="/xl/charts/style29.xml" ContentType="application/vnd.ms-office.chartstyle+xml"/>
  <Override PartName="/xl/charts/style3.xml" ContentType="application/vnd.ms-office.chartstyle+xml"/>
  <Override PartName="/xl/charts/style30.xml" ContentType="application/vnd.ms-office.chartstyle+xml"/>
  <Override PartName="/xl/charts/style31.xml" ContentType="application/vnd.ms-office.chartstyle+xml"/>
  <Override PartName="/xl/charts/style32.xml" ContentType="application/vnd.ms-office.chartstyle+xml"/>
  <Override PartName="/xl/charts/style33.xml" ContentType="application/vnd.ms-office.chartstyle+xml"/>
  <Override PartName="/xl/charts/style34.xml" ContentType="application/vnd.ms-office.chartstyle+xml"/>
  <Override PartName="/xl/charts/style35.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500" tabRatio="915" activeTab="1"/>
  </bookViews>
  <sheets>
    <sheet name="Instrucciones" sheetId="1" r:id="rId1"/>
    <sheet name="1er parcial" sheetId="2" r:id="rId2"/>
    <sheet name="Resultados 1er parcial " sheetId="3" r:id="rId3"/>
    <sheet name="2do parcial " sheetId="4" r:id="rId4"/>
    <sheet name="Resultados 2do parcial" sheetId="5" r:id="rId5"/>
    <sheet name="3er parcial" sheetId="6" r:id="rId6"/>
    <sheet name="Resultados 3er parcial" sheetId="7" r:id="rId7"/>
    <sheet name="4to parcial" sheetId="8" r:id="rId8"/>
    <sheet name="Resultados 4to parcial" sheetId="9" r:id="rId9"/>
    <sheet name="Semestral" sheetId="10" state="hidden" r:id="rId10"/>
    <sheet name="Resultados Semestral" sheetId="11" state="hidden" r:id="rId11"/>
    <sheet name="Final entregado a Control Esc" sheetId="12" r:id="rId12"/>
    <sheet name="Resultados Final " sheetId="13" r:id="rId13"/>
  </sheets>
  <definedNames>
    <definedName name="_xlnm.Print_Area" localSheetId="1">'1er parcial'!$A$1:$CR$76</definedName>
    <definedName name="_xlnm.Print_Area" localSheetId="3">'2do parcial '!$A$1:$DF$76</definedName>
    <definedName name="_xlnm.Print_Area" localSheetId="5">'3er parcial'!$A$1:$CR$76</definedName>
    <definedName name="_xlnm.Print_Area" localSheetId="7">'4to parcial'!$A$1:$CR$76</definedName>
    <definedName name="_xlnm.Print_Area" localSheetId="11">'Final entregado a Control Esc'!$A$1:$BV$78</definedName>
    <definedName name="_xlnm.Print_Area" localSheetId="2">'Resultados 1er parcial '!$A$1:$X$115</definedName>
    <definedName name="_xlnm.Print_Area" localSheetId="4">'Resultados 2do parcial'!$A$1:$X$115</definedName>
    <definedName name="_xlnm.Print_Area" localSheetId="6">'Resultados 3er parcial'!$A$1:$X$115</definedName>
    <definedName name="_xlnm.Print_Area" localSheetId="8">'Resultados 4to parcial'!$A$1:$X$115</definedName>
    <definedName name="_xlnm.Print_Area" localSheetId="12">'Resultados Final '!$A$1:$X$93</definedName>
    <definedName name="_xlnm.Print_Area" localSheetId="10">'Resultados Semestral'!$A$1:$X$116</definedName>
    <definedName name="_xlnm.Print_Area" localSheetId="9">Semestral!$A$1:$CR$76</definedName>
    <definedName name="_xlnm.Print_Titles" localSheetId="2">'Resultados 1er parcial '!$1:$5</definedName>
    <definedName name="_xlnm.Print_Titles" localSheetId="4">'Resultados 2do parcial'!$1:$5</definedName>
    <definedName name="_xlnm.Print_Titles" localSheetId="6">'Resultados 3er parcial'!$1:$5</definedName>
    <definedName name="_xlnm.Print_Titles" localSheetId="8">'Resultados 4to parcial'!$1:$5</definedName>
    <definedName name="_xlnm.Print_Titles" localSheetId="12">'Resultados Final '!$1:$5</definedName>
    <definedName name="_xlnm.Print_Titles" localSheetId="10">'Resultados Semestral'!$1:$6</definedName>
    <definedName name="Z_F0A3F139_1D55_40D2_830C_1E8E986C9FEE_.wvu.Cols" localSheetId="3" hidden="1">'2do parcial '!$CI:$CL</definedName>
    <definedName name="Z_F0A3F139_1D55_40D2_830C_1E8E986C9FEE_.wvu.Cols" localSheetId="5" hidden="1">'3er parcial'!$CI:$CL</definedName>
    <definedName name="Z_F0A3F139_1D55_40D2_830C_1E8E986C9FEE_.wvu.Cols" localSheetId="7" hidden="1">'4to parcial'!$CI:$CL</definedName>
    <definedName name="Z_F0A3F139_1D55_40D2_830C_1E8E986C9FEE_.wvu.Cols" localSheetId="9" hidden="1">Semestral!$CI:$CL</definedName>
    <definedName name="Z_F0A3F139_1D55_40D2_830C_1E8E986C9FEE_.wvu.PrintArea" localSheetId="1" hidden="1">'1er parcial'!$A$1:$CR$76</definedName>
    <definedName name="Z_F0A3F139_1D55_40D2_830C_1E8E986C9FEE_.wvu.PrintArea" localSheetId="3" hidden="1">'2do parcial '!$A$1:$DF$76</definedName>
    <definedName name="Z_F0A3F139_1D55_40D2_830C_1E8E986C9FEE_.wvu.PrintArea" localSheetId="5" hidden="1">'3er parcial'!$A$1:$CR$76</definedName>
    <definedName name="Z_F0A3F139_1D55_40D2_830C_1E8E986C9FEE_.wvu.PrintArea" localSheetId="7" hidden="1">'4to parcial'!$A$1:$CR$76</definedName>
    <definedName name="Z_F0A3F139_1D55_40D2_830C_1E8E986C9FEE_.wvu.PrintArea" localSheetId="11" hidden="1">'Final entregado a Control Esc'!$A$1:$BV$78</definedName>
    <definedName name="Z_F0A3F139_1D55_40D2_830C_1E8E986C9FEE_.wvu.PrintArea" localSheetId="2" hidden="1">'Resultados 1er parcial '!$A$1:$X$115</definedName>
    <definedName name="Z_F0A3F139_1D55_40D2_830C_1E8E986C9FEE_.wvu.PrintArea" localSheetId="4" hidden="1">'Resultados 2do parcial'!$A$1:$X$115</definedName>
    <definedName name="Z_F0A3F139_1D55_40D2_830C_1E8E986C9FEE_.wvu.PrintArea" localSheetId="6" hidden="1">'Resultados 3er parcial'!$A$1:$X$115</definedName>
    <definedName name="Z_F0A3F139_1D55_40D2_830C_1E8E986C9FEE_.wvu.PrintArea" localSheetId="8" hidden="1">'Resultados 4to parcial'!$A$1:$X$115</definedName>
    <definedName name="Z_F0A3F139_1D55_40D2_830C_1E8E986C9FEE_.wvu.PrintArea" localSheetId="12" hidden="1">'Resultados Final '!$A$1:$X$93</definedName>
    <definedName name="Z_F0A3F139_1D55_40D2_830C_1E8E986C9FEE_.wvu.PrintArea" localSheetId="10" hidden="1">'Resultados Semestral'!$A$1:$X$116</definedName>
    <definedName name="Z_F0A3F139_1D55_40D2_830C_1E8E986C9FEE_.wvu.PrintArea" localSheetId="9" hidden="1">Semestral!$A$1:$CR$76</definedName>
    <definedName name="Z_F0A3F139_1D55_40D2_830C_1E8E986C9FEE_.wvu.PrintTitles" localSheetId="2" hidden="1">'Resultados 1er parcial '!$1:$5</definedName>
    <definedName name="Z_F0A3F139_1D55_40D2_830C_1E8E986C9FEE_.wvu.PrintTitles" localSheetId="4" hidden="1">'Resultados 2do parcial'!$1:$5</definedName>
    <definedName name="Z_F0A3F139_1D55_40D2_830C_1E8E986C9FEE_.wvu.PrintTitles" localSheetId="6" hidden="1">'Resultados 3er parcial'!$1:$5</definedName>
    <definedName name="Z_F0A3F139_1D55_40D2_830C_1E8E986C9FEE_.wvu.PrintTitles" localSheetId="8" hidden="1">'Resultados 4to parcial'!$1:$5</definedName>
    <definedName name="Z_F0A3F139_1D55_40D2_830C_1E8E986C9FEE_.wvu.PrintTitles" localSheetId="12" hidden="1">'Resultados Final '!$1:$5</definedName>
    <definedName name="Z_F0A3F139_1D55_40D2_830C_1E8E986C9FEE_.wvu.PrintTitles" localSheetId="10" hidden="1">'Resultados Semestral'!$1:$6</definedName>
  </definedNames>
  <calcPr calcId="191029"/>
  <customWorkbookViews>
    <customWorkbookView name="Tutorías - Vista personalizada" guid="{F0A3F139-1D55-40D2-830C-1E8E986C9FEE}" personalView="1" maximized="1" xWindow="-8" yWindow="-8" windowWidth="1936" windowHeight="1056"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2.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3.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4.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comments5.xml><?xml version="1.0" encoding="utf-8"?>
<comments xmlns="http://schemas.openxmlformats.org/spreadsheetml/2006/main">
  <authors>
    <author>Tutorías</author>
  </authors>
  <commentList>
    <comment ref="T9" authorId="0">
      <text>
        <r>
          <rPr>
            <b/>
            <sz val="9"/>
            <rFont val="Tahoma"/>
            <charset val="134"/>
          </rPr>
          <t>Tutorías:</t>
        </r>
        <r>
          <rPr>
            <sz val="9"/>
            <rFont val="Tahoma"/>
            <charset val="134"/>
          </rPr>
          <t xml:space="preserve">
La evidencia se comparte en la carpeta del Drive
</t>
        </r>
      </text>
    </comment>
    <comment ref="B17" authorId="0">
      <text>
        <r>
          <rPr>
            <b/>
            <sz val="9"/>
            <rFont val="Tahoma"/>
            <charset val="134"/>
          </rPr>
          <t>Tutorías:</t>
        </r>
        <r>
          <rPr>
            <sz val="9"/>
            <rFont val="Tahoma"/>
            <charset val="134"/>
          </rPr>
          <t xml:space="preserve">
JCF: Jóvenes construyendo el futuro
</t>
        </r>
      </text>
    </comment>
    <comment ref="B19" authorId="0">
      <text>
        <r>
          <rPr>
            <b/>
            <sz val="9"/>
            <rFont val="Tahoma"/>
            <charset val="134"/>
          </rPr>
          <t>Tutorías:</t>
        </r>
        <r>
          <rPr>
            <sz val="9"/>
            <rFont val="Tahoma"/>
            <charset val="134"/>
          </rPr>
          <t xml:space="preserve">
JMF: Jefas Madres de Familia</t>
        </r>
      </text>
    </comment>
  </commentList>
</comments>
</file>

<file path=xl/comments6.xml><?xml version="1.0" encoding="utf-8"?>
<comments xmlns="http://schemas.openxmlformats.org/spreadsheetml/2006/main">
  <authors>
    <author>Tutorías</author>
  </authors>
  <commentList>
    <comment ref="T8" authorId="0">
      <text>
        <r>
          <rPr>
            <b/>
            <sz val="9"/>
            <rFont val="Tahoma"/>
            <charset val="134"/>
          </rPr>
          <t>Tutorías:</t>
        </r>
        <r>
          <rPr>
            <sz val="9"/>
            <rFont val="Tahoma"/>
            <charset val="134"/>
          </rPr>
          <t xml:space="preserve">
La evidencia se comparte en la carpeta del Drive
</t>
        </r>
      </text>
    </comment>
    <comment ref="B16" authorId="0">
      <text>
        <r>
          <rPr>
            <b/>
            <sz val="9"/>
            <rFont val="Tahoma"/>
            <charset val="134"/>
          </rPr>
          <t>Tutorías:</t>
        </r>
        <r>
          <rPr>
            <sz val="9"/>
            <rFont val="Tahoma"/>
            <charset val="134"/>
          </rPr>
          <t xml:space="preserve">
JCF: Jóvenes construyendo el futuro
</t>
        </r>
      </text>
    </comment>
    <comment ref="B18" authorId="0">
      <text>
        <r>
          <rPr>
            <b/>
            <sz val="9"/>
            <rFont val="Tahoma"/>
            <charset val="134"/>
          </rPr>
          <t>Tutorías:</t>
        </r>
        <r>
          <rPr>
            <sz val="9"/>
            <rFont val="Tahoma"/>
            <charset val="134"/>
          </rPr>
          <t xml:space="preserve">
JMF: Jefas Madres de Familia</t>
        </r>
      </text>
    </comment>
  </commentList>
</comments>
</file>

<file path=xl/sharedStrings.xml><?xml version="1.0" encoding="utf-8"?>
<sst xmlns="http://schemas.openxmlformats.org/spreadsheetml/2006/main" count="1192" uniqueCount="110">
  <si>
    <t>Instrucciones de llenado:</t>
  </si>
  <si>
    <r>
      <rPr>
        <b/>
        <sz val="12"/>
        <color theme="1"/>
        <rFont val="Montserrat"/>
        <charset val="134"/>
      </rPr>
      <t xml:space="preserve">1. </t>
    </r>
    <r>
      <rPr>
        <b/>
        <i/>
        <sz val="12"/>
        <color theme="1"/>
        <rFont val="Montserrat"/>
        <charset val="134"/>
      </rPr>
      <t>INFORMACIÓN GENERAL</t>
    </r>
    <r>
      <rPr>
        <sz val="12"/>
        <color theme="1"/>
        <rFont val="Montserrat"/>
        <charset val="134"/>
      </rPr>
      <t xml:space="preserve">
1. 1 En el recuadro </t>
    </r>
    <r>
      <rPr>
        <b/>
        <sz val="12"/>
        <color theme="1"/>
        <rFont val="Montserrat Medium"/>
        <charset val="134"/>
      </rPr>
      <t>Información general</t>
    </r>
    <r>
      <rPr>
        <sz val="12"/>
        <color theme="1"/>
        <rFont val="Montserrat Medium"/>
        <charset val="134"/>
      </rPr>
      <t xml:space="preserve"> complete lo requerido de su grupo tutorado (Carrera, Nombre de la persona tutora, Parcial a reportar, Grado y Grupo).</t>
    </r>
  </si>
  <si>
    <r>
      <rPr>
        <sz val="12"/>
        <color theme="1"/>
        <rFont val="Montserrat"/>
        <charset val="134"/>
      </rPr>
      <t xml:space="preserve">En la opción </t>
    </r>
    <r>
      <rPr>
        <b/>
        <sz val="12"/>
        <color theme="1"/>
        <rFont val="Montserrat"/>
        <charset val="134"/>
      </rPr>
      <t>"No. Total de estudiantes"</t>
    </r>
    <r>
      <rPr>
        <sz val="12"/>
        <color theme="1"/>
        <rFont val="Montserrat"/>
        <charset val="134"/>
      </rPr>
      <t xml:space="preserve"> colocará el </t>
    </r>
    <r>
      <rPr>
        <b/>
        <sz val="12"/>
        <color theme="1"/>
        <rFont val="Montserrat"/>
        <charset val="134"/>
      </rPr>
      <t>número "Oficial"</t>
    </r>
    <r>
      <rPr>
        <sz val="12"/>
        <color theme="1"/>
        <rFont val="Montserrat"/>
        <charset val="134"/>
      </rPr>
      <t xml:space="preserve"> de su grupo tutorado, este número automáticamente se copia en los siguientes parciales. </t>
    </r>
  </si>
  <si>
    <r>
      <rPr>
        <b/>
        <i/>
        <sz val="12"/>
        <color theme="1"/>
        <rFont val="Montserrat"/>
        <charset val="134"/>
      </rPr>
      <t>2. INFORMACIÓN ACADÉMICA</t>
    </r>
    <r>
      <rPr>
        <sz val="12"/>
        <color theme="1"/>
        <rFont val="Montserrat"/>
        <charset val="134"/>
      </rPr>
      <t xml:space="preserve">
2.1 Deberá identificar y colocar el nombre de </t>
    </r>
    <r>
      <rPr>
        <b/>
        <sz val="12"/>
        <color theme="1"/>
        <rFont val="Montserrat"/>
        <charset val="134"/>
      </rPr>
      <t>todas las asignaturas</t>
    </r>
    <r>
      <rPr>
        <sz val="12"/>
        <color theme="1"/>
        <rFont val="Montserrat"/>
        <charset val="134"/>
      </rPr>
      <t xml:space="preserve"> que se encuentran cursando sus estudiantes tutorados (use mayúsculas y minúsculas).
2.2 Coloque el nombre completo del docente que imparte la asignatura (use mayúsculas y minúsculas).
2.3 Parte fundamental de este formato es la columna de color rosa en el que se solicita el </t>
    </r>
    <r>
      <rPr>
        <b/>
        <sz val="12"/>
        <color theme="1"/>
        <rFont val="Montserrat"/>
        <charset val="134"/>
      </rPr>
      <t>Número total de estudiantes DE SU GRUPO TUTORADO inscritos a la asignatura</t>
    </r>
    <r>
      <rPr>
        <sz val="12"/>
        <color theme="1"/>
        <rFont val="Montserrat"/>
        <charset val="134"/>
      </rPr>
      <t>, por lo que le pido, sea tan amable de cuantificar el</t>
    </r>
    <r>
      <rPr>
        <b/>
        <sz val="12"/>
        <color theme="1"/>
        <rFont val="Montserrat"/>
        <charset val="134"/>
      </rPr>
      <t xml:space="preserve"> número real </t>
    </r>
    <r>
      <rPr>
        <sz val="12"/>
        <color theme="1"/>
        <rFont val="Montserrat"/>
        <charset val="134"/>
      </rPr>
      <t>de estudiantes que se encuentran cursando la asignatura para tener la información confiable. En caso de que tenga duda, acérquese al Departamento de Control Escolar o Jefaturas de División correspondiente.</t>
    </r>
  </si>
  <si>
    <r>
      <rPr>
        <b/>
        <i/>
        <sz val="12"/>
        <color theme="1"/>
        <rFont val="Montserrat"/>
        <charset val="134"/>
      </rPr>
      <t xml:space="preserve">3. INFORMACIÓN ESTUDIANTIL 
</t>
    </r>
    <r>
      <rPr>
        <sz val="12"/>
        <color theme="1"/>
        <rFont val="Montserrat"/>
        <charset val="134"/>
      </rPr>
      <t>Coloque el número de control asignado por parte del Departamento de Control escolar (matrícula) de cada estudiante.</t>
    </r>
    <r>
      <rPr>
        <b/>
        <i/>
        <sz val="12"/>
        <color theme="1"/>
        <rFont val="Montserrat"/>
        <charset val="134"/>
      </rPr>
      <t xml:space="preserve">
</t>
    </r>
    <r>
      <rPr>
        <sz val="12"/>
        <color theme="1"/>
        <rFont val="Montserrat"/>
        <charset val="134"/>
      </rPr>
      <t>3.1 Nombre del estudiante: copie la</t>
    </r>
    <r>
      <rPr>
        <b/>
        <sz val="12"/>
        <color theme="1"/>
        <rFont val="Montserrat"/>
        <charset val="134"/>
      </rPr>
      <t xml:space="preserve"> lista de asistencia oficial DE SU GRUPO TUTORADO</t>
    </r>
    <r>
      <rPr>
        <sz val="12"/>
        <color theme="1"/>
        <rFont val="Montserrat"/>
        <charset val="134"/>
      </rPr>
      <t xml:space="preserve"> y que le es proporcionada por el Departamento de Control Escolar (use mayúsculas y minúsculas).
* En caso de que tenga estudiantes de convalidación, por favor, sobre la celda correspondiente al nombre del estudiante utilice el </t>
    </r>
    <r>
      <rPr>
        <b/>
        <sz val="12"/>
        <color theme="1"/>
        <rFont val="Montserrat"/>
        <charset val="134"/>
      </rPr>
      <t>color de relleno Verde</t>
    </r>
    <r>
      <rPr>
        <sz val="12"/>
        <color theme="1"/>
        <rFont val="Montserrat"/>
        <charset val="134"/>
      </rPr>
      <t xml:space="preserve"> para tener un mejor control sobre la trayectoria académica de éstos estudiantes.</t>
    </r>
  </si>
  <si>
    <r>
      <rPr>
        <sz val="12"/>
        <color theme="1"/>
        <rFont val="Montserrat"/>
        <charset val="134"/>
      </rPr>
      <t xml:space="preserve">3.2 Sexo: H - M </t>
    </r>
    <r>
      <rPr>
        <b/>
        <sz val="12"/>
        <color theme="1"/>
        <rFont val="Montserrat"/>
        <charset val="134"/>
      </rPr>
      <t>coloque el número "1"</t>
    </r>
    <r>
      <rPr>
        <sz val="12"/>
        <color theme="1"/>
        <rFont val="Montserrat"/>
        <charset val="134"/>
      </rPr>
      <t xml:space="preserve"> según corresponda.</t>
    </r>
  </si>
  <si>
    <r>
      <rPr>
        <b/>
        <i/>
        <sz val="12"/>
        <color theme="1"/>
        <rFont val="Montserrat"/>
        <charset val="134"/>
      </rPr>
      <t>4. POSIBLE DESERCIÓN</t>
    </r>
    <r>
      <rPr>
        <b/>
        <sz val="12"/>
        <color theme="1"/>
        <rFont val="Montserrat"/>
        <charset val="134"/>
      </rPr>
      <t xml:space="preserve"> </t>
    </r>
    <r>
      <rPr>
        <i/>
        <sz val="12"/>
        <color theme="1"/>
        <rFont val="Montserrat"/>
        <charset val="134"/>
      </rPr>
      <t>(Columna "Q" - color rojo)</t>
    </r>
    <r>
      <rPr>
        <sz val="12"/>
        <color theme="1"/>
        <rFont val="Montserrat"/>
        <charset val="134"/>
      </rPr>
      <t xml:space="preserve">
- Cuando el estudiante deje de asistir a clases presenciales y/o no se conecte a las clases virtuales, además, de que no haya registro sobre la baja ante el Departamento de Control Escolar, ésta información </t>
    </r>
    <r>
      <rPr>
        <b/>
        <sz val="12"/>
        <color theme="1"/>
        <rFont val="Montserrat"/>
        <charset val="134"/>
      </rPr>
      <t xml:space="preserve">se deberá completar en el parcial en que el estudiante dejo de "presentarse", </t>
    </r>
    <r>
      <rPr>
        <sz val="12"/>
        <color theme="1"/>
        <rFont val="Montserrat"/>
        <charset val="134"/>
      </rPr>
      <t xml:space="preserve">colocando el </t>
    </r>
    <r>
      <rPr>
        <b/>
        <sz val="12"/>
        <color theme="1"/>
        <rFont val="Montserrat"/>
        <charset val="134"/>
      </rPr>
      <t>número "1"</t>
    </r>
    <r>
      <rPr>
        <sz val="12"/>
        <color theme="1"/>
        <rFont val="Montserrat"/>
        <charset val="134"/>
      </rPr>
      <t xml:space="preserve"> cuando la respuesta sea positiva. Se solicita que sobre la celda correspondiente al nombre del estudiante utilice el </t>
    </r>
    <r>
      <rPr>
        <b/>
        <i/>
        <sz val="12"/>
        <color theme="1"/>
        <rFont val="Montserrat"/>
        <charset val="134"/>
      </rPr>
      <t>color de relleno Amarillo</t>
    </r>
    <r>
      <rPr>
        <sz val="12"/>
        <color theme="1"/>
        <rFont val="Montserrat"/>
        <charset val="134"/>
      </rPr>
      <t xml:space="preserve"> y en la </t>
    </r>
    <r>
      <rPr>
        <b/>
        <sz val="12"/>
        <color theme="1"/>
        <rFont val="Montserrat"/>
        <charset val="134"/>
      </rPr>
      <t>columna CC "11" "Observaciones del estudiante"</t>
    </r>
    <r>
      <rPr>
        <sz val="12"/>
        <color theme="1"/>
        <rFont val="Montserrat"/>
        <charset val="134"/>
      </rPr>
      <t xml:space="preserve"> escriba la palabra </t>
    </r>
    <r>
      <rPr>
        <b/>
        <sz val="12"/>
        <color theme="1"/>
        <rFont val="Montserrat"/>
        <charset val="134"/>
      </rPr>
      <t>"POSIBLE BAJA".</t>
    </r>
    <r>
      <rPr>
        <sz val="12"/>
        <color theme="1"/>
        <rFont val="Montserrat"/>
        <charset val="134"/>
      </rPr>
      <t xml:space="preserve"> 
- Cuando el estudiante haya tramitado su baja ante el departamento respectivo, se solicita que sobre la celda correspondiente al nombre del estudiante utilice el </t>
    </r>
    <r>
      <rPr>
        <b/>
        <sz val="12"/>
        <color theme="1"/>
        <rFont val="Montserrat"/>
        <charset val="134"/>
      </rPr>
      <t>color de relleno Rojo</t>
    </r>
    <r>
      <rPr>
        <sz val="12"/>
        <color theme="1"/>
        <rFont val="Montserrat"/>
        <charset val="134"/>
      </rPr>
      <t xml:space="preserve"> y en la </t>
    </r>
    <r>
      <rPr>
        <b/>
        <sz val="12"/>
        <color theme="1"/>
        <rFont val="Montserrat"/>
        <charset val="134"/>
      </rPr>
      <t>c</t>
    </r>
    <r>
      <rPr>
        <b/>
        <i/>
        <sz val="12"/>
        <color theme="1"/>
        <rFont val="Montserrat"/>
        <charset val="134"/>
      </rPr>
      <t>olumna CC "11" "Observaciones del estudiante"</t>
    </r>
    <r>
      <rPr>
        <b/>
        <sz val="12"/>
        <color theme="1"/>
        <rFont val="Montserrat"/>
        <charset val="134"/>
      </rPr>
      <t xml:space="preserve"> </t>
    </r>
    <r>
      <rPr>
        <sz val="12"/>
        <color theme="1"/>
        <rFont val="Montserrat"/>
        <charset val="134"/>
      </rPr>
      <t xml:space="preserve">escriba la palabra </t>
    </r>
    <r>
      <rPr>
        <b/>
        <sz val="12"/>
        <color theme="1"/>
        <rFont val="Montserrat"/>
        <charset val="134"/>
      </rPr>
      <t xml:space="preserve">"BAJA" </t>
    </r>
    <r>
      <rPr>
        <sz val="12"/>
        <color theme="1"/>
        <rFont val="Montserrat"/>
        <charset val="134"/>
      </rPr>
      <t>(no elimine ninguna fila).</t>
    </r>
  </si>
  <si>
    <r>
      <rPr>
        <b/>
        <i/>
        <sz val="12"/>
        <color theme="1"/>
        <rFont val="Montserrat"/>
        <charset val="134"/>
      </rPr>
      <t xml:space="preserve">5. BECAS </t>
    </r>
    <r>
      <rPr>
        <i/>
        <sz val="12"/>
        <color theme="1"/>
        <rFont val="Montserrat"/>
        <charset val="134"/>
      </rPr>
      <t>(columnas R, S, T, U)</t>
    </r>
    <r>
      <rPr>
        <b/>
        <sz val="12"/>
        <color theme="1"/>
        <rFont val="Montserrat"/>
        <charset val="134"/>
      </rPr>
      <t xml:space="preserve">
</t>
    </r>
    <r>
      <rPr>
        <sz val="12"/>
        <color theme="1"/>
        <rFont val="Montserrat"/>
        <charset val="134"/>
      </rPr>
      <t xml:space="preserve">Es importante que durante la tutoría grupal o individual asigne un tiempo para identificar a los estudiantes que cuenten con algún tipo de beca y </t>
    </r>
    <r>
      <rPr>
        <b/>
        <sz val="12"/>
        <color theme="1"/>
        <rFont val="Montserrat"/>
        <charset val="134"/>
      </rPr>
      <t>colocar el número "1" según corresponda</t>
    </r>
    <r>
      <rPr>
        <sz val="12"/>
        <color theme="1"/>
        <rFont val="Montserrat"/>
        <charset val="134"/>
      </rPr>
      <t>, esto, con el objetivo de estar al pendiente de las convocatorias que se puedan abrir durante el periodo escolar.</t>
    </r>
  </si>
  <si>
    <r>
      <rPr>
        <b/>
        <i/>
        <sz val="12"/>
        <color theme="1"/>
        <rFont val="Montserrat"/>
        <charset val="134"/>
      </rPr>
      <t>6. ÁREAS DE APOYO</t>
    </r>
    <r>
      <rPr>
        <b/>
        <sz val="12"/>
        <color theme="1"/>
        <rFont val="Montserrat"/>
        <charset val="134"/>
      </rPr>
      <t xml:space="preserve"> </t>
    </r>
    <r>
      <rPr>
        <i/>
        <sz val="12"/>
        <color theme="1"/>
        <rFont val="Montserrat"/>
        <charset val="134"/>
      </rPr>
      <t xml:space="preserve">(columnas V, W, X)
</t>
    </r>
    <r>
      <rPr>
        <sz val="12"/>
        <color theme="1"/>
        <rFont val="Montserrat"/>
        <charset val="134"/>
      </rPr>
      <t xml:space="preserve">Sólo cuando usted haya canalizado a algún estudiante a alguna área de apoyo, </t>
    </r>
    <r>
      <rPr>
        <b/>
        <sz val="12"/>
        <color theme="1"/>
        <rFont val="Montserrat"/>
        <charset val="134"/>
      </rPr>
      <t>coloque el número "1"</t>
    </r>
    <r>
      <rPr>
        <sz val="12"/>
        <color theme="1"/>
        <rFont val="Montserrat"/>
        <charset val="134"/>
      </rPr>
      <t xml:space="preserve"> en la columna correspondiente (para ello, tuvo que haber enviado durante el parcial a reportar, el Formato de Canalización a la Coordinación de tutorías).</t>
    </r>
  </si>
  <si>
    <r>
      <rPr>
        <b/>
        <i/>
        <sz val="12"/>
        <color theme="1"/>
        <rFont val="Montserrat"/>
        <charset val="134"/>
      </rPr>
      <t xml:space="preserve">7. NÚMERO DE ASIGNATURAS INSCRITAS POR ESTUDIANTE </t>
    </r>
    <r>
      <rPr>
        <i/>
        <sz val="12"/>
        <color theme="1"/>
        <rFont val="Montserrat"/>
        <charset val="134"/>
      </rPr>
      <t xml:space="preserve">(columna Y)
</t>
    </r>
    <r>
      <rPr>
        <sz val="12"/>
        <color theme="1"/>
        <rFont val="Montserrat"/>
        <charset val="134"/>
      </rPr>
      <t xml:space="preserve">Durante su hora de tutoría grupal o individual deberá </t>
    </r>
    <r>
      <rPr>
        <b/>
        <sz val="12"/>
        <color theme="1"/>
        <rFont val="Montserrat"/>
        <charset val="134"/>
      </rPr>
      <t xml:space="preserve">entrevistar a cada uno de sus estudiantes tutorados </t>
    </r>
    <r>
      <rPr>
        <sz val="12"/>
        <color theme="1"/>
        <rFont val="Montserrat"/>
        <charset val="134"/>
      </rPr>
      <t>para conocer el número total y el nombre de las asignaturas a las que</t>
    </r>
    <r>
      <rPr>
        <b/>
        <sz val="12"/>
        <color theme="1"/>
        <rFont val="Montserrat"/>
        <charset val="134"/>
      </rPr>
      <t xml:space="preserve"> se inscribió en este periodo</t>
    </r>
    <r>
      <rPr>
        <sz val="12"/>
        <color theme="1"/>
        <rFont val="Montserrat"/>
        <charset val="134"/>
      </rPr>
      <t>, éste puede variar, ya que existen casos de estudiantes que han adelantado materias, se encuentran cursando materias reprobadas de semestres pasados, etc., por lo que deberá ser muy cuidadoso cuando capture esta información. 
Este ejercicio nos permite identificar a estudiantes rezagados, estudiantes en situación de riesgo y detectar la eficiencia terminal de sus estudiantes, por lo que esta información</t>
    </r>
    <r>
      <rPr>
        <b/>
        <sz val="12"/>
        <color theme="1"/>
        <rFont val="Montserrat"/>
        <charset val="134"/>
      </rPr>
      <t xml:space="preserve"> se deberá capturar manualmente</t>
    </r>
    <r>
      <rPr>
        <sz val="12"/>
        <color theme="1"/>
        <rFont val="Montserrat"/>
        <charset val="134"/>
      </rPr>
      <t xml:space="preserve">. Este número automáticamente se copia en los parciales siguientes. </t>
    </r>
  </si>
  <si>
    <r>
      <rPr>
        <b/>
        <i/>
        <sz val="12"/>
        <color theme="1"/>
        <rFont val="Montserrat"/>
        <charset val="134"/>
      </rPr>
      <t xml:space="preserve">8. APROBADO  
</t>
    </r>
    <r>
      <rPr>
        <sz val="12"/>
        <color theme="1"/>
        <rFont val="Montserrat"/>
        <charset val="134"/>
      </rPr>
      <t xml:space="preserve">Solicite a cada docente las calificaciones finales del parcial y en la columna aprobado </t>
    </r>
    <r>
      <rPr>
        <b/>
        <sz val="12"/>
        <color theme="1"/>
        <rFont val="Montserrat"/>
        <charset val="134"/>
      </rPr>
      <t>coloque el número "1"</t>
    </r>
    <r>
      <rPr>
        <sz val="12"/>
        <color theme="1"/>
        <rFont val="Montserrat"/>
        <charset val="134"/>
      </rPr>
      <t xml:space="preserve"> cuando el estudiante tenga una calificación mayor o igual a 70, esta actividad se realizará en cada una de las asignaturas que esté cursando el estudiante (deje en blanco el ítem "Reprobado").</t>
    </r>
  </si>
  <si>
    <r>
      <rPr>
        <b/>
        <i/>
        <sz val="12"/>
        <color theme="1"/>
        <rFont val="Montserrat"/>
        <charset val="134"/>
      </rPr>
      <t xml:space="preserve">9. REPROBADO
</t>
    </r>
    <r>
      <rPr>
        <sz val="12"/>
        <color theme="1"/>
        <rFont val="Montserrat"/>
        <charset val="134"/>
      </rPr>
      <t xml:space="preserve">Solicite a cada docente las calificaciones finales del parcial y en la columna reprobado </t>
    </r>
    <r>
      <rPr>
        <b/>
        <sz val="12"/>
        <color theme="1"/>
        <rFont val="Montserrat"/>
        <charset val="134"/>
      </rPr>
      <t>coloque el número "1"</t>
    </r>
    <r>
      <rPr>
        <sz val="12"/>
        <color theme="1"/>
        <rFont val="Montserrat"/>
        <charset val="134"/>
      </rPr>
      <t xml:space="preserve"> cuando el estudiante tenga una calificación menor a 70, esta actividad se realizará en cada una de las asignaturas que esté cursando el estudiante (deje en blanco el ítem "Aprobado").</t>
    </r>
  </si>
  <si>
    <r>
      <rPr>
        <b/>
        <i/>
        <sz val="12"/>
        <color theme="1"/>
        <rFont val="Montserrat"/>
        <charset val="134"/>
      </rPr>
      <t xml:space="preserve">10. ASESORÍAS
</t>
    </r>
    <r>
      <rPr>
        <sz val="12"/>
        <color theme="1"/>
        <rFont val="Montserrat"/>
        <charset val="134"/>
      </rPr>
      <t xml:space="preserve">Su servidora, a través del formato </t>
    </r>
    <r>
      <rPr>
        <b/>
        <sz val="12"/>
        <color theme="1"/>
        <rFont val="Montserrat"/>
        <charset val="134"/>
      </rPr>
      <t>R07-PC01 Reporte de asesorías</t>
    </r>
    <r>
      <rPr>
        <sz val="12"/>
        <color theme="1"/>
        <rFont val="Montserrat"/>
        <charset val="134"/>
      </rPr>
      <t xml:space="preserve"> completará esta información, cabe mencionar que poder conocer a los estudiantes que tomaron asesorías en cada parcial, depende de que el Jefe de División envíe los archivos correspondientes.
Le estaré enviando correos electrónicos cuando se detecte algún estudiante en situación de riesgo para elaborar un plan de trabajo en conjunto, por lo que le pido estar al pendiente de éste. </t>
    </r>
  </si>
  <si>
    <r>
      <rPr>
        <b/>
        <sz val="12"/>
        <color theme="1"/>
        <rFont val="Symbol"/>
        <charset val="2"/>
      </rPr>
      <t>§</t>
    </r>
    <r>
      <rPr>
        <b/>
        <i/>
        <sz val="12"/>
        <color theme="1"/>
        <rFont val="Montserrat"/>
        <charset val="134"/>
      </rPr>
      <t xml:space="preserve"> "TOTAL" - COLUMNA BZ </t>
    </r>
    <r>
      <rPr>
        <i/>
        <sz val="12"/>
        <color theme="1"/>
        <rFont val="Montserrat"/>
        <charset val="134"/>
      </rPr>
      <t xml:space="preserve">(Color azul)
</t>
    </r>
    <r>
      <rPr>
        <sz val="12"/>
        <color theme="1"/>
        <rFont val="Montserrat"/>
        <charset val="134"/>
      </rPr>
      <t xml:space="preserve">Cuando usted haya capturado la información requerida en los ítems "Aprobado - Reprobado" de cada materia a la que esté inscrito el estudiante, en la columna BZ </t>
    </r>
    <r>
      <rPr>
        <b/>
        <sz val="12"/>
        <color theme="1"/>
        <rFont val="Montserrat"/>
        <charset val="134"/>
      </rPr>
      <t>deberá aparecer el número 100</t>
    </r>
    <r>
      <rPr>
        <sz val="12"/>
        <color theme="1"/>
        <rFont val="Montserrat"/>
        <charset val="134"/>
      </rPr>
      <t>, eso quiere decir que su información es correcta, en caso de que aparezca un número distinto, por favor verifique su información.</t>
    </r>
  </si>
  <si>
    <r>
      <rPr>
        <b/>
        <sz val="12"/>
        <color theme="1"/>
        <rFont val="Symbol"/>
        <charset val="2"/>
      </rPr>
      <t>©</t>
    </r>
    <r>
      <rPr>
        <b/>
        <i/>
        <sz val="12"/>
        <color theme="1"/>
        <rFont val="Montserrat"/>
        <charset val="134"/>
      </rPr>
      <t xml:space="preserve"> PORCENTAJES - FILA 65
</t>
    </r>
    <r>
      <rPr>
        <sz val="12"/>
        <color theme="1"/>
        <rFont val="Montserrat"/>
        <charset val="134"/>
      </rPr>
      <t xml:space="preserve">Cuando usted haya capturado la información requerida en el ítem "Número total de estudiantes DE SU GRUPO TUTORADO inscritos a la asignatura (Columna color rosa)" y la información de los ítems "Aprobado - Reprobado" de las materia que cursan los estudiantes de su grupo tutorado, en la </t>
    </r>
    <r>
      <rPr>
        <b/>
        <sz val="12"/>
        <color theme="1"/>
        <rFont val="Montserrat"/>
        <charset val="134"/>
      </rPr>
      <t>fila 65 deberá aparecer el número 100</t>
    </r>
    <r>
      <rPr>
        <sz val="12"/>
        <color theme="1"/>
        <rFont val="Montserrat"/>
        <charset val="134"/>
      </rPr>
      <t>, eso quiere decir que su información es correcta, en caso de que aparezca un número distinto, por favor verifique su información.</t>
    </r>
  </si>
  <si>
    <t>Su servidora eliminará las filas sobrantes para poder visualizar los resultados</t>
  </si>
  <si>
    <r>
      <rPr>
        <b/>
        <sz val="12"/>
        <color theme="1"/>
        <rFont val="Montserrat"/>
        <charset val="134"/>
      </rPr>
      <t>HOJA "RESULTADOS"</t>
    </r>
    <r>
      <rPr>
        <sz val="12"/>
        <color theme="1"/>
        <rFont val="Montserrat Medium"/>
        <charset val="134"/>
      </rPr>
      <t xml:space="preserve"> deberá completar los campos habilitados de </t>
    </r>
    <r>
      <rPr>
        <b/>
        <sz val="12"/>
        <color theme="1"/>
        <rFont val="Montserrat Medium"/>
        <charset val="134"/>
      </rPr>
      <t>CADA PARCIAL</t>
    </r>
    <r>
      <rPr>
        <sz val="12"/>
        <color theme="1"/>
        <rFont val="Montserrat Medium"/>
        <charset val="134"/>
      </rPr>
      <t>:
4. Posible deserción: Nombre del estudiante, Principales causas, Acciones implementadas (llamadas telefónicas, correos electrónicos, mensajería instantánea, etc.) y Nombre de la evidencia (compartir en la Carpeta del Drive las capturas de pantallas de llamadas realizadas, de los mensajes enviados, correos electrónicos, etc.)
9. Reprobación: el archivo esta formulado para que de forma automática se coloque el nombre del estudiante con mayor índice de reprobación en el parcial, por lo que, en la tutoría individual deberá entrevistar al estudiante para conocer la principal causa de este resultado e identificarlo en la columna "Principales causas" e ir completando las columnas "acciones implementadas y resultados obtenidos".</t>
    </r>
  </si>
  <si>
    <r>
      <rPr>
        <b/>
        <sz val="12"/>
        <color theme="1"/>
        <rFont val="Montserrat"/>
        <charset val="134"/>
      </rPr>
      <t xml:space="preserve">HOJA "FINAL ENTREGADO A CONTROL ESCOLAR" </t>
    </r>
    <r>
      <rPr>
        <sz val="12"/>
        <color theme="1"/>
        <rFont val="Montserrat"/>
        <charset val="134"/>
      </rPr>
      <t>deberá llenarlo manualmente con la información que fue capturada en el SIE, esto con la finalidad de poder identificar índices de "Aprobación y reprobación" en el semestre cursado.</t>
    </r>
  </si>
  <si>
    <r>
      <rPr>
        <b/>
        <sz val="12"/>
        <color theme="1"/>
        <rFont val="Montserrat"/>
        <charset val="134"/>
      </rPr>
      <t xml:space="preserve">HOJA "RESULTADO FINAL" </t>
    </r>
    <r>
      <rPr>
        <sz val="12"/>
        <color theme="1"/>
        <rFont val="Montserrat"/>
        <charset val="134"/>
      </rPr>
      <t>deberá completar los campos habilitados.</t>
    </r>
  </si>
  <si>
    <t>Nota: En caso de que haya detectado algún error, por favor notifica al Responsable de la Coordinación de Tutorías.</t>
  </si>
  <si>
    <t>1. Información general</t>
  </si>
  <si>
    <t>2. Información académica</t>
  </si>
  <si>
    <t>Carrera:</t>
  </si>
  <si>
    <t>Ing. Sistemas Computacionales</t>
  </si>
  <si>
    <t>No.</t>
  </si>
  <si>
    <t>2.1 Nombre de la asignatura</t>
  </si>
  <si>
    <t xml:space="preserve">2.2 Nombre del docente que la imparte </t>
  </si>
  <si>
    <t>2.3 Número total de estudiantes DE SU GRUPO TUTORADO inscritos a la asignatura</t>
  </si>
  <si>
    <t>Persona tutora:</t>
  </si>
  <si>
    <t>Parcial:</t>
  </si>
  <si>
    <t>Semestre y grupo:</t>
  </si>
  <si>
    <t>No. Total de estudiantes:</t>
  </si>
  <si>
    <t>4. Posible deserción</t>
  </si>
  <si>
    <t>5. Becas</t>
  </si>
  <si>
    <t>6. Áreas de apoyo</t>
  </si>
  <si>
    <t>7. Número de asignaturas inscritas por estudiante en el semestre actual</t>
  </si>
  <si>
    <t>Matetria</t>
  </si>
  <si>
    <t>Materia</t>
  </si>
  <si>
    <t xml:space="preserve">Sumas </t>
  </si>
  <si>
    <t>Porcentajes</t>
  </si>
  <si>
    <t xml:space="preserve">5.1 Beca jovenes construyendo el futuro </t>
  </si>
  <si>
    <t xml:space="preserve">5.2 Beca manutención </t>
  </si>
  <si>
    <t>5.3 Beca Jefas Madres de Familia</t>
  </si>
  <si>
    <t>5.4 Otro tipo de Beca</t>
  </si>
  <si>
    <t>6.1 Apoyo psicológico</t>
  </si>
  <si>
    <t>6.2 Apoyo medico</t>
  </si>
  <si>
    <t>6.3 Otro</t>
  </si>
  <si>
    <t xml:space="preserve">8. Aprobado </t>
  </si>
  <si>
    <t>9. Reprobado</t>
  </si>
  <si>
    <t>10. Asesorías</t>
  </si>
  <si>
    <t>Aprobado</t>
  </si>
  <si>
    <t>Reprobado</t>
  </si>
  <si>
    <t xml:space="preserve">Diferencia </t>
  </si>
  <si>
    <t xml:space="preserve">Total </t>
  </si>
  <si>
    <t>5. Total de becas</t>
  </si>
  <si>
    <t>No de matrícula</t>
  </si>
  <si>
    <t>3.1 Nombre del estudiante</t>
  </si>
  <si>
    <t>H</t>
  </si>
  <si>
    <t>M</t>
  </si>
  <si>
    <t>11. Observaciones del estudiante</t>
  </si>
  <si>
    <t>Total</t>
  </si>
  <si>
    <t>Información del parcial a reportar</t>
  </si>
  <si>
    <t>Insg. Sis. Computacionales</t>
  </si>
  <si>
    <t>Primero</t>
  </si>
  <si>
    <t xml:space="preserve">No. </t>
  </si>
  <si>
    <t>Nombre del estudiante</t>
  </si>
  <si>
    <t xml:space="preserve">Principales causas </t>
  </si>
  <si>
    <t>Acciones implementadas</t>
  </si>
  <si>
    <t xml:space="preserve">Nombre de la Evidencia </t>
  </si>
  <si>
    <t>Beca JCF</t>
  </si>
  <si>
    <t>Porcentaje</t>
  </si>
  <si>
    <t xml:space="preserve">Beca manutención </t>
  </si>
  <si>
    <t>Beca JMF</t>
  </si>
  <si>
    <t xml:space="preserve">Otro </t>
  </si>
  <si>
    <t>Apoyo psicológico</t>
  </si>
  <si>
    <t>Apoyo medico</t>
  </si>
  <si>
    <t>Otro</t>
  </si>
  <si>
    <t xml:space="preserve">Nombre de la materia </t>
  </si>
  <si>
    <t>Docente que la impartió</t>
  </si>
  <si>
    <t xml:space="preserve">Resultados obtenidos </t>
  </si>
  <si>
    <t xml:space="preserve">9. Reprobación </t>
  </si>
  <si>
    <t>Seleccione</t>
  </si>
  <si>
    <t>No entrega trabajos</t>
  </si>
  <si>
    <t>Se canalizará a asesorías obligadas</t>
  </si>
  <si>
    <t>Se verificará el resultado en el siguiente parcial</t>
  </si>
  <si>
    <t>Causas</t>
  </si>
  <si>
    <t>Inasistencias</t>
  </si>
  <si>
    <t>Indisciplina</t>
  </si>
  <si>
    <t>Familiares</t>
  </si>
  <si>
    <t>Económicas</t>
  </si>
  <si>
    <t>Salud</t>
  </si>
  <si>
    <t>Conectividad</t>
  </si>
  <si>
    <t>Desinterés</t>
  </si>
  <si>
    <t>Falta de equipo</t>
  </si>
  <si>
    <t>Otra</t>
  </si>
  <si>
    <t>Selecciona</t>
  </si>
  <si>
    <t>Nombre de la asignatura</t>
  </si>
  <si>
    <t xml:space="preserve">Nombre del docente que la imparte </t>
  </si>
  <si>
    <t>Número total de estudiantes DE SU GRUPO TUTORADO inscritos a la asignatura</t>
  </si>
  <si>
    <r>
      <rPr>
        <b/>
        <sz val="12"/>
        <color theme="1"/>
        <rFont val="Montserrat Medium"/>
        <charset val="134"/>
      </rPr>
      <t>3. Información estudiantil
Indicaciones</t>
    </r>
    <r>
      <rPr>
        <sz val="12"/>
        <color theme="1"/>
        <rFont val="Montserrat Medium"/>
        <charset val="134"/>
      </rPr>
      <t xml:space="preserve">
El número 1 significa "Si", por lo que deberá colocarlo cuando la respuesta sea positiva, caso contrario, cuando la respuesta sea negativa por favor no coloque nada, déjelo en blanco.</t>
    </r>
  </si>
  <si>
    <t>Observaciones del estudiante</t>
  </si>
  <si>
    <t>No. De control</t>
  </si>
  <si>
    <t>3. Áreas de apoyo</t>
  </si>
  <si>
    <t xml:space="preserve">No.  De control </t>
  </si>
  <si>
    <t>Tutor/a:</t>
  </si>
  <si>
    <t>Grado y grupo:</t>
  </si>
  <si>
    <t xml:space="preserve">No. De control </t>
  </si>
  <si>
    <t>Semestral</t>
  </si>
  <si>
    <t>REPORTE FINAL</t>
  </si>
  <si>
    <t xml:space="preserve">10. Reprobación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</si>
</sst>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58">
    <font>
      <sz val="11"/>
      <color theme="1"/>
      <name val="Calibri"/>
      <charset val="134"/>
      <scheme val="minor"/>
    </font>
    <font>
      <sz val="10"/>
      <color theme="1"/>
      <name val="Montserrat Medium"/>
      <charset val="134"/>
    </font>
    <font>
      <sz val="10"/>
      <color rgb="FFFF0000"/>
      <name val="Montserrat Medium"/>
      <charset val="134"/>
    </font>
    <font>
      <b/>
      <sz val="10"/>
      <color theme="1"/>
      <name val="Montserrat Medium"/>
      <charset val="134"/>
    </font>
    <font>
      <b/>
      <sz val="10"/>
      <color theme="1"/>
      <name val="Montserrat ExtraBold"/>
      <charset val="134"/>
    </font>
    <font>
      <b/>
      <sz val="12"/>
      <color theme="0"/>
      <name val="Montserrat ExtraBold"/>
      <charset val="134"/>
    </font>
    <font>
      <b/>
      <sz val="8"/>
      <color theme="1"/>
      <name val="Montserrat Medium"/>
      <charset val="134"/>
    </font>
    <font>
      <b/>
      <sz val="6"/>
      <color theme="1"/>
      <name val="Montserrat Medium"/>
      <charset val="134"/>
    </font>
    <font>
      <b/>
      <sz val="10"/>
      <color rgb="FFFF0000"/>
      <name val="Montserrat Medium"/>
      <charset val="134"/>
    </font>
    <font>
      <sz val="9"/>
      <color theme="1"/>
      <name val="Montserrat Medium"/>
      <charset val="134"/>
    </font>
    <font>
      <sz val="11"/>
      <color theme="1"/>
      <name val="Montserrat Medium"/>
      <charset val="134"/>
    </font>
    <font>
      <b/>
      <sz val="12"/>
      <color theme="1"/>
      <name val="Montserrat Medium"/>
      <charset val="134"/>
    </font>
    <font>
      <sz val="12"/>
      <color theme="1"/>
      <name val="Montserrat Medium"/>
      <charset val="134"/>
    </font>
    <font>
      <b/>
      <sz val="10"/>
      <color theme="0"/>
      <name val="Montserrat Medium"/>
      <charset val="134"/>
    </font>
    <font>
      <b/>
      <sz val="11"/>
      <color theme="1"/>
      <name val="Montserrat Medium"/>
      <charset val="134"/>
    </font>
    <font>
      <b/>
      <sz val="10"/>
      <name val="Montserrat Medium"/>
      <charset val="134"/>
    </font>
    <font>
      <sz val="10"/>
      <name val="Montserrat Medium"/>
      <charset val="134"/>
    </font>
    <font>
      <sz val="11"/>
      <name val="Montserrat Medium"/>
      <charset val="134"/>
    </font>
    <font>
      <b/>
      <sz val="11"/>
      <color theme="0"/>
      <name val="Montserrat Medium"/>
      <charset val="134"/>
    </font>
    <font>
      <b/>
      <sz val="12"/>
      <name val="Montserrat Medium"/>
      <charset val="134"/>
    </font>
    <font>
      <sz val="12"/>
      <name val="Montserrat Medium"/>
      <charset val="134"/>
    </font>
    <font>
      <b/>
      <sz val="5"/>
      <color theme="0"/>
      <name val="Montserrat Medium"/>
      <charset val="134"/>
    </font>
    <font>
      <b/>
      <sz val="11"/>
      <name val="Montserrat Medium"/>
      <charset val="134"/>
    </font>
    <font>
      <sz val="12"/>
      <color theme="0"/>
      <name val="Montserrat Medium"/>
      <charset val="134"/>
    </font>
    <font>
      <b/>
      <sz val="12"/>
      <color rgb="FFFF0000"/>
      <name val="Montserrat Medium"/>
      <charset val="134"/>
    </font>
    <font>
      <sz val="9"/>
      <color rgb="FFFF0000"/>
      <name val="Montserrat Medium"/>
      <charset val="134"/>
    </font>
    <font>
      <b/>
      <sz val="9"/>
      <color theme="0"/>
      <name val="Montserrat Medium"/>
      <charset val="134"/>
    </font>
    <font>
      <b/>
      <sz val="12"/>
      <color theme="1"/>
      <name val="Montserrat ExtraBold"/>
      <charset val="134"/>
    </font>
    <font>
      <b/>
      <sz val="9"/>
      <color theme="1"/>
      <name val="Montserrat Medium"/>
      <charset val="134"/>
    </font>
    <font>
      <u/>
      <sz val="10"/>
      <color theme="1"/>
      <name val="Montserrat Medium"/>
      <charset val="134"/>
    </font>
    <font>
      <sz val="11"/>
      <color theme="1"/>
      <name val="Arial"/>
      <charset val="134"/>
    </font>
    <font>
      <sz val="12"/>
      <color theme="1"/>
      <name val="Montserrat"/>
      <charset val="134"/>
    </font>
    <font>
      <sz val="12"/>
      <color theme="1"/>
      <name val="Calibri"/>
      <charset val="134"/>
    </font>
    <font>
      <b/>
      <i/>
      <sz val="12"/>
      <color theme="1"/>
      <name val="Montserrat"/>
      <charset val="134"/>
    </font>
    <font>
      <b/>
      <sz val="12"/>
      <color theme="1"/>
      <name val="Montserrat"/>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color theme="1"/>
      <name val="Symbol"/>
      <charset val="2"/>
    </font>
    <font>
      <i/>
      <sz val="12"/>
      <color theme="1"/>
      <name val="Montserrat"/>
      <charset val="134"/>
    </font>
    <font>
      <b/>
      <sz val="9"/>
      <name val="Tahoma"/>
      <charset val="134"/>
    </font>
    <font>
      <sz val="9"/>
      <name val="Tahoma"/>
      <charset val="134"/>
    </font>
  </fonts>
  <fills count="5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3300"/>
        <bgColor indexed="64"/>
      </patternFill>
    </fill>
    <fill>
      <patternFill patternType="solid">
        <fgColor rgb="FFFFFF99"/>
        <bgColor indexed="64"/>
      </patternFill>
    </fill>
    <fill>
      <patternFill patternType="solid">
        <fgColor rgb="FFCCFFFF"/>
        <bgColor indexed="64"/>
      </patternFill>
    </fill>
    <fill>
      <patternFill patternType="solid">
        <fgColor rgb="FFCCFF66"/>
        <bgColor indexed="64"/>
      </patternFill>
    </fill>
    <fill>
      <patternFill patternType="solid">
        <fgColor theme="0" tint="-0.0499893185216834"/>
        <bgColor indexed="64"/>
      </patternFill>
    </fill>
    <fill>
      <patternFill patternType="solid">
        <fgColor rgb="FFCCFF33"/>
        <bgColor indexed="64"/>
      </patternFill>
    </fill>
    <fill>
      <patternFill patternType="solid">
        <fgColor theme="5" tint="0.599993896298105"/>
        <bgColor indexed="64"/>
      </patternFill>
    </fill>
    <fill>
      <patternFill patternType="solid">
        <fgColor rgb="FFE7FCC0"/>
        <bgColor indexed="64"/>
      </patternFill>
    </fill>
    <fill>
      <patternFill patternType="solid">
        <fgColor rgb="FFFFCCFF"/>
        <bgColor indexed="64"/>
      </patternFill>
    </fill>
    <fill>
      <patternFill patternType="solid">
        <fgColor rgb="FF0000CC"/>
        <bgColor indexed="64"/>
      </patternFill>
    </fill>
    <fill>
      <patternFill patternType="solid">
        <fgColor rgb="FF0066FF"/>
        <bgColor indexed="64"/>
      </patternFill>
    </fill>
    <fill>
      <patternFill patternType="solid">
        <fgColor rgb="FF92D050"/>
        <bgColor indexed="64"/>
      </patternFill>
    </fill>
    <fill>
      <patternFill patternType="solid">
        <fgColor rgb="FFFFFF00"/>
        <bgColor indexed="64"/>
      </patternFill>
    </fill>
    <fill>
      <patternFill patternType="solid">
        <fgColor rgb="FFF2F2F2"/>
        <bgColor rgb="FFF2F2F2"/>
      </patternFill>
    </fill>
    <fill>
      <patternFill patternType="solid">
        <fgColor rgb="FFFFFF00"/>
        <bgColor rgb="FFF2F2F2"/>
      </patternFill>
    </fill>
    <fill>
      <patternFill patternType="solid">
        <fgColor rgb="FFFF0000"/>
        <bgColor rgb="FFFF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85">
    <border>
      <left/>
      <right/>
      <top/>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medium">
        <color auto="1"/>
      </bottom>
      <diagonal/>
    </border>
    <border>
      <left style="thin">
        <color auto="1"/>
      </left>
      <right style="thin">
        <color auto="1"/>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bottom/>
      <diagonal/>
    </border>
    <border>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medium">
        <color auto="1"/>
      </left>
      <right style="medium">
        <color auto="1"/>
      </right>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top style="medium">
        <color auto="1"/>
      </top>
      <bottom/>
      <diagonal/>
    </border>
    <border>
      <left style="thin">
        <color auto="1"/>
      </left>
      <right/>
      <top/>
      <bottom style="medium">
        <color auto="1"/>
      </bottom>
      <diagonal/>
    </border>
    <border>
      <left/>
      <right style="medium">
        <color auto="1"/>
      </right>
      <top/>
      <bottom style="thin">
        <color auto="1"/>
      </bottom>
      <diagonal/>
    </border>
    <border>
      <left style="medium">
        <color auto="1"/>
      </left>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style="thin">
        <color auto="1"/>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thin">
        <color auto="1"/>
      </right>
      <top/>
      <bottom style="medium">
        <color auto="1"/>
      </bottom>
      <diagonal/>
    </border>
    <border>
      <left/>
      <right style="thin">
        <color auto="1"/>
      </right>
      <top/>
      <bottom/>
      <diagonal/>
    </border>
    <border>
      <left style="medium">
        <color auto="1"/>
      </left>
      <right/>
      <top style="thin">
        <color auto="1"/>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0" fillId="20" borderId="77"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78" applyNumberFormat="0" applyFill="0" applyAlignment="0" applyProtection="0">
      <alignment vertical="center"/>
    </xf>
    <xf numFmtId="0" fontId="41" fillId="0" borderId="78" applyNumberFormat="0" applyFill="0" applyAlignment="0" applyProtection="0">
      <alignment vertical="center"/>
    </xf>
    <xf numFmtId="0" fontId="42" fillId="0" borderId="79" applyNumberFormat="0" applyFill="0" applyAlignment="0" applyProtection="0">
      <alignment vertical="center"/>
    </xf>
    <xf numFmtId="0" fontId="42" fillId="0" borderId="0" applyNumberFormat="0" applyFill="0" applyBorder="0" applyAlignment="0" applyProtection="0">
      <alignment vertical="center"/>
    </xf>
    <xf numFmtId="0" fontId="43" fillId="21" borderId="80" applyNumberFormat="0" applyAlignment="0" applyProtection="0">
      <alignment vertical="center"/>
    </xf>
    <xf numFmtId="0" fontId="44" fillId="22" borderId="81" applyNumberFormat="0" applyAlignment="0" applyProtection="0">
      <alignment vertical="center"/>
    </xf>
    <xf numFmtId="0" fontId="45" fillId="22" borderId="80" applyNumberFormat="0" applyAlignment="0" applyProtection="0">
      <alignment vertical="center"/>
    </xf>
    <xf numFmtId="0" fontId="46" fillId="23" borderId="82" applyNumberFormat="0" applyAlignment="0" applyProtection="0">
      <alignment vertical="center"/>
    </xf>
    <xf numFmtId="0" fontId="47" fillId="0" borderId="83" applyNumberFormat="0" applyFill="0" applyAlignment="0" applyProtection="0">
      <alignment vertical="center"/>
    </xf>
    <xf numFmtId="0" fontId="48" fillId="0" borderId="84" applyNumberFormat="0" applyFill="0" applyAlignment="0" applyProtection="0">
      <alignment vertical="center"/>
    </xf>
    <xf numFmtId="0" fontId="49" fillId="24" borderId="0" applyNumberFormat="0" applyBorder="0" applyAlignment="0" applyProtection="0">
      <alignment vertical="center"/>
    </xf>
    <xf numFmtId="0" fontId="50" fillId="25" borderId="0" applyNumberFormat="0" applyBorder="0" applyAlignment="0" applyProtection="0">
      <alignment vertical="center"/>
    </xf>
    <xf numFmtId="0" fontId="51" fillId="26" borderId="0" applyNumberFormat="0" applyBorder="0" applyAlignment="0" applyProtection="0">
      <alignment vertical="center"/>
    </xf>
    <xf numFmtId="0" fontId="52" fillId="27" borderId="0" applyNumberFormat="0" applyBorder="0" applyAlignment="0" applyProtection="0">
      <alignment vertical="center"/>
    </xf>
    <xf numFmtId="0" fontId="53" fillId="28" borderId="0" applyNumberFormat="0" applyBorder="0" applyAlignment="0" applyProtection="0">
      <alignment vertical="center"/>
    </xf>
    <xf numFmtId="0" fontId="53" fillId="29" borderId="0" applyNumberFormat="0" applyBorder="0" applyAlignment="0" applyProtection="0">
      <alignment vertical="center"/>
    </xf>
    <xf numFmtId="0" fontId="52" fillId="30" borderId="0" applyNumberFormat="0" applyBorder="0" applyAlignment="0" applyProtection="0">
      <alignment vertical="center"/>
    </xf>
    <xf numFmtId="0" fontId="52" fillId="31" borderId="0" applyNumberFormat="0" applyBorder="0" applyAlignment="0" applyProtection="0">
      <alignment vertical="center"/>
    </xf>
    <xf numFmtId="0" fontId="53" fillId="32" borderId="0" applyNumberFormat="0" applyBorder="0" applyAlignment="0" applyProtection="0">
      <alignment vertical="center"/>
    </xf>
    <xf numFmtId="0" fontId="53" fillId="10"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3" fillId="35" borderId="0" applyNumberFormat="0" applyBorder="0" applyAlignment="0" applyProtection="0">
      <alignment vertical="center"/>
    </xf>
    <xf numFmtId="0" fontId="53" fillId="36" borderId="0" applyNumberFormat="0" applyBorder="0" applyAlignment="0" applyProtection="0">
      <alignment vertical="center"/>
    </xf>
    <xf numFmtId="0" fontId="52" fillId="37" borderId="0" applyNumberFormat="0" applyBorder="0" applyAlignment="0" applyProtection="0">
      <alignment vertical="center"/>
    </xf>
    <xf numFmtId="0" fontId="52" fillId="38" borderId="0" applyNumberFormat="0" applyBorder="0" applyAlignment="0" applyProtection="0">
      <alignment vertical="center"/>
    </xf>
    <xf numFmtId="0" fontId="53" fillId="39" borderId="0" applyNumberFormat="0" applyBorder="0" applyAlignment="0" applyProtection="0">
      <alignment vertical="center"/>
    </xf>
    <xf numFmtId="0" fontId="53" fillId="40" borderId="0" applyNumberFormat="0" applyBorder="0" applyAlignment="0" applyProtection="0">
      <alignment vertical="center"/>
    </xf>
    <xf numFmtId="0" fontId="52" fillId="41" borderId="0" applyNumberFormat="0" applyBorder="0" applyAlignment="0" applyProtection="0">
      <alignment vertical="center"/>
    </xf>
    <xf numFmtId="0" fontId="52" fillId="42" borderId="0" applyNumberFormat="0" applyBorder="0" applyAlignment="0" applyProtection="0">
      <alignment vertical="center"/>
    </xf>
    <xf numFmtId="0" fontId="53" fillId="43" borderId="0" applyNumberFormat="0" applyBorder="0" applyAlignment="0" applyProtection="0">
      <alignment vertical="center"/>
    </xf>
    <xf numFmtId="0" fontId="53" fillId="44" borderId="0" applyNumberFormat="0" applyBorder="0" applyAlignment="0" applyProtection="0">
      <alignment vertical="center"/>
    </xf>
    <xf numFmtId="0" fontId="52" fillId="45" borderId="0" applyNumberFormat="0" applyBorder="0" applyAlignment="0" applyProtection="0">
      <alignment vertical="center"/>
    </xf>
    <xf numFmtId="0" fontId="52" fillId="46" borderId="0" applyNumberFormat="0" applyBorder="0" applyAlignment="0" applyProtection="0">
      <alignment vertical="center"/>
    </xf>
    <xf numFmtId="0" fontId="53" fillId="47" borderId="0" applyNumberFormat="0" applyBorder="0" applyAlignment="0" applyProtection="0">
      <alignment vertical="center"/>
    </xf>
    <xf numFmtId="0" fontId="53" fillId="48" borderId="0" applyNumberFormat="0" applyBorder="0" applyAlignment="0" applyProtection="0">
      <alignment vertical="center"/>
    </xf>
    <xf numFmtId="0" fontId="52" fillId="49" borderId="0" applyNumberFormat="0" applyBorder="0" applyAlignment="0" applyProtection="0">
      <alignment vertical="center"/>
    </xf>
    <xf numFmtId="0" fontId="30" fillId="0" borderId="0"/>
  </cellStyleXfs>
  <cellXfs count="1153">
    <xf numFmtId="0" fontId="0" fillId="0" borderId="0" xfId="0"/>
    <xf numFmtId="0" fontId="1" fillId="2" borderId="0" xfId="0" applyFont="1" applyFill="1" applyAlignment="1">
      <alignment vertical="center"/>
    </xf>
    <xf numFmtId="0" fontId="1" fillId="0" borderId="0" xfId="0" applyFont="1" applyFill="1" applyAlignment="1">
      <alignment vertical="center"/>
    </xf>
    <xf numFmtId="0" fontId="1" fillId="0" borderId="0" xfId="0" applyFont="1" applyAlignment="1">
      <alignment vertical="center" wrapText="1"/>
    </xf>
    <xf numFmtId="0" fontId="2" fillId="0" borderId="0" xfId="0" applyFont="1" applyAlignment="1">
      <alignment vertical="center"/>
    </xf>
    <xf numFmtId="0" fontId="1" fillId="0" borderId="0" xfId="0" applyFont="1" applyAlignment="1">
      <alignment vertical="center"/>
    </xf>
    <xf numFmtId="1" fontId="3" fillId="0" borderId="0" xfId="0" applyNumberFormat="1" applyFont="1" applyAlignment="1">
      <alignment vertical="center"/>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4" fillId="0" borderId="0" xfId="0" applyFont="1" applyFill="1" applyAlignment="1">
      <alignment horizontal="center" vertical="center"/>
    </xf>
    <xf numFmtId="0" fontId="5" fillId="3" borderId="0" xfId="0" applyFont="1" applyFill="1" applyAlignment="1" applyProtection="1">
      <alignment horizontal="left" vertical="center"/>
      <protection locked="0"/>
    </xf>
    <xf numFmtId="0" fontId="5" fillId="4" borderId="1"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protection locked="0"/>
    </xf>
    <xf numFmtId="0" fontId="5" fillId="3" borderId="0" xfId="0" applyFont="1" applyFill="1" applyAlignment="1" applyProtection="1">
      <alignment horizontal="center" vertical="center"/>
      <protection locked="0"/>
    </xf>
    <xf numFmtId="0" fontId="4" fillId="0" borderId="0" xfId="0" applyFont="1" applyFill="1" applyAlignment="1" applyProtection="1">
      <alignment horizontal="left" vertical="center"/>
      <protection locked="0"/>
    </xf>
    <xf numFmtId="0" fontId="4" fillId="0" borderId="0" xfId="0" applyFont="1" applyFill="1" applyAlignment="1" applyProtection="1">
      <alignment horizontal="center" vertical="center"/>
      <protection locked="0"/>
    </xf>
    <xf numFmtId="0" fontId="4" fillId="3" borderId="2" xfId="0" applyFont="1" applyFill="1" applyBorder="1" applyAlignment="1" applyProtection="1">
      <alignment horizontal="center" vertical="center"/>
      <protection locked="0"/>
    </xf>
    <xf numFmtId="0" fontId="4" fillId="3" borderId="3" xfId="0" applyFont="1" applyFill="1" applyBorder="1" applyAlignment="1" applyProtection="1">
      <alignment horizontal="center" vertical="center"/>
      <protection locked="0"/>
    </xf>
    <xf numFmtId="0" fontId="3" fillId="0" borderId="4" xfId="0" applyFont="1" applyFill="1" applyBorder="1" applyAlignment="1" applyProtection="1">
      <alignment vertical="center"/>
      <protection locked="0"/>
    </xf>
    <xf numFmtId="0" fontId="3" fillId="0" borderId="5" xfId="0" applyFont="1" applyFill="1" applyBorder="1" applyAlignment="1" applyProtection="1">
      <alignment horizontal="center" vertical="center"/>
      <protection locked="0"/>
    </xf>
    <xf numFmtId="0" fontId="1" fillId="0" borderId="6" xfId="0" applyFont="1" applyFill="1" applyBorder="1" applyAlignment="1" applyProtection="1">
      <alignment horizontal="center" vertical="center" wrapText="1"/>
      <protection locked="0"/>
    </xf>
    <xf numFmtId="0" fontId="3" fillId="0" borderId="7" xfId="0" applyFont="1" applyFill="1" applyBorder="1" applyAlignment="1" applyProtection="1">
      <alignment horizontal="center" vertical="center"/>
      <protection locked="0"/>
    </xf>
    <xf numFmtId="0" fontId="1" fillId="0" borderId="8"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protection locked="0"/>
    </xf>
    <xf numFmtId="0" fontId="4" fillId="0" borderId="0" xfId="0" applyFont="1" applyFill="1" applyAlignment="1">
      <alignment vertical="center"/>
    </xf>
    <xf numFmtId="0" fontId="3" fillId="5" borderId="2" xfId="0" applyFont="1" applyFill="1" applyBorder="1" applyAlignment="1" applyProtection="1">
      <alignment horizontal="center" vertical="center"/>
      <protection hidden="1"/>
    </xf>
    <xf numFmtId="0" fontId="3" fillId="5" borderId="3" xfId="0" applyFont="1" applyFill="1" applyBorder="1" applyAlignment="1" applyProtection="1">
      <alignment horizontal="center" vertical="center"/>
      <protection hidden="1"/>
    </xf>
    <xf numFmtId="0" fontId="1" fillId="0" borderId="4" xfId="0" applyFont="1" applyFill="1" applyBorder="1" applyAlignment="1" applyProtection="1">
      <alignment horizontal="center" vertical="center" wrapText="1"/>
      <protection hidden="1"/>
    </xf>
    <xf numFmtId="0" fontId="1" fillId="0" borderId="10" xfId="0" applyFont="1" applyFill="1" applyBorder="1" applyAlignment="1" applyProtection="1">
      <alignment horizontal="left" vertical="center" wrapText="1"/>
      <protection hidden="1"/>
    </xf>
    <xf numFmtId="0" fontId="1" fillId="0" borderId="11" xfId="0" applyFont="1" applyFill="1" applyBorder="1" applyAlignment="1" applyProtection="1">
      <alignment horizontal="left" vertical="center" wrapText="1"/>
      <protection hidden="1"/>
    </xf>
    <xf numFmtId="0" fontId="1" fillId="0" borderId="6" xfId="0" applyFont="1" applyFill="1" applyBorder="1" applyAlignment="1" applyProtection="1">
      <alignment horizontal="center" vertical="center" wrapText="1"/>
      <protection hidden="1"/>
    </xf>
    <xf numFmtId="0" fontId="1" fillId="0" borderId="12" xfId="0" applyFont="1" applyFill="1" applyBorder="1" applyAlignment="1" applyProtection="1">
      <alignment horizontal="left" vertical="center" wrapText="1"/>
      <protection hidden="1"/>
    </xf>
    <xf numFmtId="0" fontId="1" fillId="0" borderId="13" xfId="0" applyFont="1" applyFill="1" applyBorder="1" applyAlignment="1" applyProtection="1">
      <alignment horizontal="left" vertical="center" wrapText="1"/>
      <protection hidden="1"/>
    </xf>
    <xf numFmtId="0" fontId="1" fillId="0" borderId="8" xfId="0" applyFont="1" applyFill="1" applyBorder="1" applyAlignment="1" applyProtection="1">
      <alignment horizontal="center" vertical="center" wrapText="1"/>
      <protection hidden="1"/>
    </xf>
    <xf numFmtId="0" fontId="1" fillId="0" borderId="14" xfId="0" applyFont="1" applyFill="1" applyBorder="1" applyAlignment="1" applyProtection="1">
      <alignment horizontal="left" vertical="center" wrapText="1"/>
      <protection hidden="1"/>
    </xf>
    <xf numFmtId="0" fontId="1" fillId="0" borderId="15" xfId="0" applyFont="1" applyFill="1" applyBorder="1" applyAlignment="1" applyProtection="1">
      <alignment horizontal="left" vertical="center" wrapText="1"/>
      <protection hidden="1"/>
    </xf>
    <xf numFmtId="0" fontId="1" fillId="0" borderId="0" xfId="0" applyFont="1" applyAlignment="1" applyProtection="1">
      <alignment vertical="center"/>
      <protection hidden="1"/>
    </xf>
    <xf numFmtId="0" fontId="3" fillId="6" borderId="16" xfId="0" applyFont="1" applyFill="1" applyBorder="1" applyAlignment="1" applyProtection="1">
      <alignment horizontal="center" vertical="center"/>
      <protection hidden="1"/>
    </xf>
    <xf numFmtId="0" fontId="3" fillId="6" borderId="17" xfId="0" applyFont="1" applyFill="1" applyBorder="1" applyAlignment="1" applyProtection="1">
      <alignment horizontal="center" vertical="center"/>
      <protection hidden="1"/>
    </xf>
    <xf numFmtId="0" fontId="1" fillId="0" borderId="18" xfId="0" applyFont="1" applyFill="1" applyBorder="1" applyAlignment="1" applyProtection="1">
      <alignment horizontal="center" vertical="center"/>
      <protection hidden="1"/>
    </xf>
    <xf numFmtId="0" fontId="1" fillId="0" borderId="19" xfId="0" applyFont="1" applyFill="1" applyBorder="1" applyAlignment="1" applyProtection="1">
      <alignment horizontal="left" vertical="center"/>
      <protection hidden="1"/>
    </xf>
    <xf numFmtId="0" fontId="1" fillId="0" borderId="1" xfId="0" applyFont="1" applyFill="1" applyBorder="1" applyAlignment="1" applyProtection="1">
      <alignment horizontal="left" vertical="center"/>
      <protection hidden="1"/>
    </xf>
    <xf numFmtId="0" fontId="1" fillId="0" borderId="6" xfId="0" applyFont="1" applyFill="1" applyBorder="1" applyAlignment="1" applyProtection="1">
      <alignment horizontal="center" vertical="center"/>
      <protection hidden="1"/>
    </xf>
    <xf numFmtId="0" fontId="1" fillId="0" borderId="12" xfId="0" applyFont="1" applyFill="1" applyBorder="1" applyAlignment="1" applyProtection="1">
      <alignment horizontal="left" vertical="center"/>
      <protection hidden="1"/>
    </xf>
    <xf numFmtId="0" fontId="1" fillId="0" borderId="13" xfId="0" applyFont="1" applyFill="1" applyBorder="1" applyAlignment="1" applyProtection="1">
      <alignment horizontal="left" vertical="center"/>
      <protection hidden="1"/>
    </xf>
    <xf numFmtId="0" fontId="1" fillId="0" borderId="8" xfId="0" applyFont="1" applyFill="1" applyBorder="1" applyAlignment="1" applyProtection="1">
      <alignment horizontal="center" vertical="center"/>
      <protection hidden="1"/>
    </xf>
    <xf numFmtId="0" fontId="1" fillId="0" borderId="14" xfId="0" applyFont="1" applyFill="1" applyBorder="1" applyAlignment="1" applyProtection="1">
      <alignment horizontal="left" vertical="center"/>
      <protection hidden="1"/>
    </xf>
    <xf numFmtId="0" fontId="1" fillId="0" borderId="15" xfId="0" applyFont="1" applyFill="1" applyBorder="1" applyAlignment="1" applyProtection="1">
      <alignment horizontal="left" vertical="center"/>
      <protection hidden="1"/>
    </xf>
    <xf numFmtId="0" fontId="3" fillId="7" borderId="2" xfId="0" applyFont="1" applyFill="1" applyBorder="1" applyAlignment="1" applyProtection="1">
      <alignment horizontal="center" vertical="center"/>
      <protection hidden="1"/>
    </xf>
    <xf numFmtId="0" fontId="3" fillId="7" borderId="3" xfId="0" applyFont="1" applyFill="1" applyBorder="1" applyAlignment="1" applyProtection="1">
      <alignment horizontal="center" vertical="center"/>
      <protection hidden="1"/>
    </xf>
    <xf numFmtId="0" fontId="1" fillId="0" borderId="18" xfId="0" applyFont="1" applyBorder="1" applyAlignment="1" applyProtection="1">
      <alignment horizontal="center" vertical="center"/>
      <protection hidden="1"/>
    </xf>
    <xf numFmtId="0" fontId="1" fillId="0" borderId="10" xfId="0" applyFont="1" applyBorder="1" applyAlignment="1" applyProtection="1">
      <alignment horizontal="left" vertical="center"/>
      <protection hidden="1"/>
    </xf>
    <xf numFmtId="0" fontId="1" fillId="0" borderId="11" xfId="0" applyFont="1" applyBorder="1" applyAlignment="1" applyProtection="1">
      <alignment horizontal="left" vertical="center"/>
      <protection hidden="1"/>
    </xf>
    <xf numFmtId="0" fontId="1" fillId="0" borderId="6" xfId="0" applyFont="1" applyBorder="1" applyAlignment="1" applyProtection="1">
      <alignment horizontal="center" vertical="center"/>
      <protection hidden="1"/>
    </xf>
    <xf numFmtId="0" fontId="1" fillId="0" borderId="12" xfId="0" applyFont="1" applyBorder="1" applyAlignment="1" applyProtection="1">
      <alignment horizontal="left" vertical="center"/>
      <protection hidden="1"/>
    </xf>
    <xf numFmtId="0" fontId="1" fillId="0" borderId="13" xfId="0" applyFont="1" applyBorder="1" applyAlignment="1" applyProtection="1">
      <alignment horizontal="left" vertical="center"/>
      <protection hidden="1"/>
    </xf>
    <xf numFmtId="0" fontId="1" fillId="0" borderId="8" xfId="0" applyFont="1" applyBorder="1" applyAlignment="1" applyProtection="1">
      <alignment horizontal="center" vertical="center"/>
      <protection hidden="1"/>
    </xf>
    <xf numFmtId="0" fontId="1" fillId="0" borderId="14" xfId="0" applyFont="1" applyBorder="1" applyAlignment="1" applyProtection="1">
      <alignment horizontal="left" vertical="center"/>
      <protection hidden="1"/>
    </xf>
    <xf numFmtId="0" fontId="1" fillId="0" borderId="15" xfId="0" applyFont="1" applyBorder="1" applyAlignment="1" applyProtection="1">
      <alignment horizontal="left"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0" borderId="20" xfId="0" applyFont="1" applyFill="1" applyBorder="1" applyAlignment="1" applyProtection="1">
      <alignment horizontal="center" vertical="center"/>
      <protection locked="0"/>
    </xf>
    <xf numFmtId="0" fontId="1" fillId="0" borderId="0" xfId="0" applyFont="1" applyAlignment="1" applyProtection="1">
      <alignment vertical="center"/>
      <protection locked="0"/>
    </xf>
    <xf numFmtId="0" fontId="3" fillId="0" borderId="18" xfId="0" applyFont="1" applyFill="1" applyBorder="1" applyAlignment="1" applyProtection="1">
      <alignment horizontal="center" vertical="center"/>
      <protection locked="0"/>
    </xf>
    <xf numFmtId="0" fontId="3" fillId="0" borderId="21" xfId="0" applyFont="1" applyFill="1" applyBorder="1" applyAlignment="1" applyProtection="1">
      <alignment horizontal="center" vertical="center"/>
      <protection locked="0"/>
    </xf>
    <xf numFmtId="0" fontId="3" fillId="0" borderId="22" xfId="0" applyFont="1" applyFill="1" applyBorder="1" applyAlignment="1" applyProtection="1">
      <alignment horizontal="center" vertical="center"/>
      <protection locked="0"/>
    </xf>
    <xf numFmtId="0" fontId="1" fillId="0" borderId="0" xfId="0" applyFont="1" applyFill="1" applyBorder="1" applyAlignment="1" applyProtection="1">
      <alignment vertical="center" wrapText="1"/>
      <protection locked="0"/>
    </xf>
    <xf numFmtId="0" fontId="3" fillId="0" borderId="6" xfId="0" applyFont="1" applyFill="1" applyBorder="1" applyAlignment="1" applyProtection="1">
      <alignment horizontal="center" vertical="center"/>
      <protection locked="0"/>
    </xf>
    <xf numFmtId="0" fontId="3" fillId="0" borderId="23" xfId="0" applyFont="1" applyFill="1" applyBorder="1" applyAlignment="1" applyProtection="1">
      <alignment horizontal="center" vertical="center"/>
      <protection locked="0"/>
    </xf>
    <xf numFmtId="0" fontId="4" fillId="0" borderId="0" xfId="0" applyFont="1" applyFill="1" applyAlignment="1" applyProtection="1">
      <alignment vertical="center"/>
      <protection locked="0"/>
    </xf>
    <xf numFmtId="0" fontId="3" fillId="0" borderId="8" xfId="0" applyFont="1" applyFill="1" applyBorder="1" applyAlignment="1" applyProtection="1">
      <alignment horizontal="center" vertical="center"/>
      <protection locked="0"/>
    </xf>
    <xf numFmtId="1" fontId="4" fillId="0" borderId="0" xfId="0" applyNumberFormat="1" applyFont="1" applyFill="1" applyAlignment="1">
      <alignment vertical="center"/>
    </xf>
    <xf numFmtId="0" fontId="3" fillId="5" borderId="24" xfId="0" applyFont="1" applyFill="1" applyBorder="1" applyAlignment="1" applyProtection="1">
      <alignment horizontal="center" vertical="center"/>
      <protection hidden="1"/>
    </xf>
    <xf numFmtId="0" fontId="1" fillId="0" borderId="25" xfId="0" applyFont="1" applyFill="1" applyBorder="1" applyAlignment="1" applyProtection="1">
      <alignment horizontal="left" vertical="center" wrapText="1"/>
      <protection hidden="1"/>
    </xf>
    <xf numFmtId="0" fontId="1" fillId="0" borderId="5" xfId="0" applyFont="1" applyFill="1" applyBorder="1" applyAlignment="1" applyProtection="1">
      <alignment horizontal="center" vertical="center" wrapText="1"/>
      <protection hidden="1"/>
    </xf>
    <xf numFmtId="0" fontId="6" fillId="0" borderId="26" xfId="0" applyFont="1" applyFill="1" applyBorder="1" applyAlignment="1" applyProtection="1">
      <alignment horizontal="center" vertical="center" textRotation="90" wrapText="1"/>
      <protection hidden="1"/>
    </xf>
    <xf numFmtId="1" fontId="3" fillId="0" borderId="20" xfId="0" applyNumberFormat="1" applyFont="1" applyFill="1" applyBorder="1" applyAlignment="1" applyProtection="1">
      <alignment horizontal="center" vertical="center" wrapText="1"/>
      <protection hidden="1"/>
    </xf>
    <xf numFmtId="0" fontId="1" fillId="0" borderId="27" xfId="0" applyFont="1" applyFill="1" applyBorder="1" applyAlignment="1" applyProtection="1">
      <alignment horizontal="left" vertical="center" wrapText="1"/>
      <protection hidden="1"/>
    </xf>
    <xf numFmtId="0" fontId="1" fillId="0" borderId="7" xfId="0" applyFont="1" applyFill="1" applyBorder="1" applyAlignment="1" applyProtection="1">
      <alignment horizontal="center" vertical="center" wrapText="1"/>
      <protection hidden="1"/>
    </xf>
    <xf numFmtId="0" fontId="6" fillId="0" borderId="28" xfId="0" applyFont="1" applyFill="1" applyBorder="1" applyAlignment="1" applyProtection="1">
      <alignment horizontal="center" vertical="center" textRotation="90" wrapText="1"/>
      <protection hidden="1"/>
    </xf>
    <xf numFmtId="1" fontId="3" fillId="0" borderId="22" xfId="0" applyNumberFormat="1" applyFont="1" applyFill="1" applyBorder="1" applyAlignment="1" applyProtection="1">
      <alignment horizontal="center" vertical="center" wrapText="1"/>
      <protection hidden="1"/>
    </xf>
    <xf numFmtId="0" fontId="1" fillId="0" borderId="29" xfId="0" applyFont="1" applyFill="1" applyBorder="1" applyAlignment="1" applyProtection="1">
      <alignment horizontal="left" vertical="center" wrapText="1"/>
      <protection hidden="1"/>
    </xf>
    <xf numFmtId="0" fontId="1" fillId="0" borderId="9" xfId="0" applyFont="1" applyFill="1" applyBorder="1" applyAlignment="1" applyProtection="1">
      <alignment horizontal="center" vertical="center" wrapText="1"/>
      <protection hidden="1"/>
    </xf>
    <xf numFmtId="0" fontId="6" fillId="0" borderId="30" xfId="0" applyFont="1" applyFill="1" applyBorder="1" applyAlignment="1" applyProtection="1">
      <alignment horizontal="center" vertical="center" textRotation="90" wrapText="1"/>
      <protection hidden="1"/>
    </xf>
    <xf numFmtId="1" fontId="3" fillId="0" borderId="23" xfId="0" applyNumberFormat="1" applyFont="1" applyFill="1" applyBorder="1" applyAlignment="1" applyProtection="1">
      <alignment horizontal="center" vertical="center" wrapText="1"/>
      <protection hidden="1"/>
    </xf>
    <xf numFmtId="1" fontId="3" fillId="0" borderId="0" xfId="0" applyNumberFormat="1" applyFont="1" applyAlignment="1" applyProtection="1">
      <alignment vertical="center"/>
      <protection hidden="1"/>
    </xf>
    <xf numFmtId="0" fontId="3" fillId="6" borderId="31" xfId="0" applyFont="1" applyFill="1" applyBorder="1" applyAlignment="1" applyProtection="1">
      <alignment horizontal="center" vertical="center"/>
      <protection hidden="1"/>
    </xf>
    <xf numFmtId="0" fontId="1" fillId="0" borderId="32" xfId="0" applyFont="1" applyFill="1" applyBorder="1" applyAlignment="1" applyProtection="1">
      <alignment horizontal="left" vertical="center"/>
      <protection hidden="1"/>
    </xf>
    <xf numFmtId="0" fontId="1" fillId="0" borderId="33" xfId="0" applyFont="1" applyFill="1" applyBorder="1" applyAlignment="1" applyProtection="1">
      <alignment horizontal="center" vertical="center"/>
      <protection hidden="1"/>
    </xf>
    <xf numFmtId="0" fontId="7" fillId="0" borderId="33" xfId="0" applyFont="1" applyFill="1" applyBorder="1" applyAlignment="1" applyProtection="1">
      <alignment horizontal="center" vertical="center" textRotation="90" wrapText="1"/>
      <protection hidden="1"/>
    </xf>
    <xf numFmtId="1" fontId="3" fillId="0" borderId="21" xfId="0" applyNumberFormat="1" applyFont="1" applyFill="1" applyBorder="1" applyAlignment="1" applyProtection="1">
      <alignment horizontal="center" vertical="center"/>
      <protection hidden="1"/>
    </xf>
    <xf numFmtId="0" fontId="1" fillId="0" borderId="27" xfId="0" applyFont="1" applyFill="1" applyBorder="1" applyAlignment="1" applyProtection="1">
      <alignment horizontal="left" vertical="center"/>
      <protection hidden="1"/>
    </xf>
    <xf numFmtId="0" fontId="7" fillId="0" borderId="7" xfId="0" applyFont="1" applyFill="1" applyBorder="1" applyAlignment="1" applyProtection="1">
      <alignment horizontal="center" vertical="center" textRotation="90" wrapText="1"/>
      <protection hidden="1"/>
    </xf>
    <xf numFmtId="0" fontId="1" fillId="0" borderId="29" xfId="0" applyFont="1" applyFill="1" applyBorder="1" applyAlignment="1" applyProtection="1">
      <alignment horizontal="left" vertical="center"/>
      <protection hidden="1"/>
    </xf>
    <xf numFmtId="0" fontId="1" fillId="0" borderId="30" xfId="0" applyFont="1" applyFill="1" applyBorder="1" applyAlignment="1" applyProtection="1">
      <alignment horizontal="center" vertical="center"/>
      <protection hidden="1"/>
    </xf>
    <xf numFmtId="0" fontId="7" fillId="0" borderId="9" xfId="0" applyFont="1" applyFill="1" applyBorder="1" applyAlignment="1" applyProtection="1">
      <alignment horizontal="center" vertical="center" textRotation="90" wrapText="1"/>
      <protection hidden="1"/>
    </xf>
    <xf numFmtId="1" fontId="3" fillId="0" borderId="34" xfId="0" applyNumberFormat="1" applyFont="1" applyFill="1" applyBorder="1" applyAlignment="1" applyProtection="1">
      <alignment horizontal="center" vertical="center"/>
      <protection hidden="1"/>
    </xf>
    <xf numFmtId="0" fontId="3" fillId="7" borderId="24" xfId="0" applyFont="1" applyFill="1" applyBorder="1" applyAlignment="1" applyProtection="1">
      <alignment horizontal="center" vertical="center"/>
      <protection hidden="1"/>
    </xf>
    <xf numFmtId="0" fontId="1" fillId="0" borderId="25" xfId="0" applyFont="1" applyBorder="1" applyAlignment="1" applyProtection="1">
      <alignment horizontal="left" vertical="center"/>
      <protection hidden="1"/>
    </xf>
    <xf numFmtId="0" fontId="1" fillId="0" borderId="33" xfId="0" applyFont="1" applyBorder="1" applyAlignment="1" applyProtection="1">
      <alignment horizontal="center" vertical="center"/>
      <protection hidden="1"/>
    </xf>
    <xf numFmtId="0" fontId="3" fillId="8" borderId="26" xfId="0" applyFont="1" applyFill="1" applyBorder="1" applyAlignment="1" applyProtection="1">
      <alignment horizontal="center" vertical="center" textRotation="90"/>
      <protection hidden="1"/>
    </xf>
    <xf numFmtId="1" fontId="3" fillId="8" borderId="21" xfId="0" applyNumberFormat="1" applyFont="1" applyFill="1" applyBorder="1" applyAlignment="1" applyProtection="1">
      <alignment horizontal="center" vertical="center"/>
      <protection hidden="1"/>
    </xf>
    <xf numFmtId="0" fontId="1" fillId="0" borderId="27" xfId="0" applyFont="1" applyBorder="1" applyAlignment="1" applyProtection="1">
      <alignment horizontal="left" vertical="center"/>
      <protection hidden="1"/>
    </xf>
    <xf numFmtId="0" fontId="1" fillId="0" borderId="7" xfId="0" applyFont="1" applyBorder="1" applyAlignment="1" applyProtection="1">
      <alignment horizontal="center" vertical="center"/>
      <protection hidden="1"/>
    </xf>
    <xf numFmtId="0" fontId="3" fillId="8" borderId="28" xfId="0" applyFont="1" applyFill="1" applyBorder="1" applyAlignment="1" applyProtection="1">
      <alignment horizontal="center" vertical="center" textRotation="90"/>
      <protection hidden="1"/>
    </xf>
    <xf numFmtId="1" fontId="3" fillId="8" borderId="22" xfId="0" applyNumberFormat="1" applyFont="1" applyFill="1" applyBorder="1" applyAlignment="1" applyProtection="1">
      <alignment horizontal="center" vertical="center"/>
      <protection hidden="1"/>
    </xf>
    <xf numFmtId="0" fontId="1" fillId="0" borderId="29" xfId="0" applyFont="1" applyBorder="1" applyAlignment="1" applyProtection="1">
      <alignment horizontal="left" vertical="center"/>
      <protection hidden="1"/>
    </xf>
    <xf numFmtId="0" fontId="1" fillId="0" borderId="9" xfId="0" applyFont="1" applyBorder="1" applyAlignment="1" applyProtection="1">
      <alignment horizontal="center" vertical="center"/>
      <protection hidden="1"/>
    </xf>
    <xf numFmtId="0" fontId="3" fillId="8" borderId="30" xfId="0" applyFont="1" applyFill="1" applyBorder="1" applyAlignment="1" applyProtection="1">
      <alignment horizontal="center" vertical="center" textRotation="90"/>
      <protection hidden="1"/>
    </xf>
    <xf numFmtId="1" fontId="3" fillId="8" borderId="34" xfId="0" applyNumberFormat="1" applyFont="1" applyFill="1" applyBorder="1" applyAlignment="1" applyProtection="1">
      <alignment horizontal="center" vertical="center"/>
      <protection hidden="1"/>
    </xf>
    <xf numFmtId="0" fontId="3" fillId="3" borderId="24" xfId="0" applyFont="1" applyFill="1" applyBorder="1" applyAlignment="1" applyProtection="1">
      <alignment horizontal="center" vertical="center"/>
      <protection hidden="1"/>
    </xf>
    <xf numFmtId="0" fontId="1" fillId="0" borderId="35" xfId="0" applyFont="1" applyBorder="1" applyAlignment="1" applyProtection="1">
      <alignment horizontal="center" vertical="center"/>
      <protection hidden="1"/>
    </xf>
    <xf numFmtId="0" fontId="1" fillId="0" borderId="28" xfId="0" applyFont="1" applyBorder="1" applyAlignment="1" applyProtection="1">
      <alignment horizontal="center" vertical="center"/>
      <protection hidden="1"/>
    </xf>
    <xf numFmtId="0" fontId="4" fillId="3" borderId="36" xfId="0" applyFont="1" applyFill="1" applyBorder="1" applyAlignment="1" applyProtection="1">
      <alignment horizontal="center" vertical="center"/>
      <protection locked="0"/>
    </xf>
    <xf numFmtId="0" fontId="4" fillId="3" borderId="37" xfId="0" applyFont="1" applyFill="1" applyBorder="1" applyAlignment="1" applyProtection="1">
      <alignment horizontal="center" vertical="center"/>
      <protection locked="0"/>
    </xf>
    <xf numFmtId="0" fontId="3" fillId="0" borderId="4" xfId="0" applyFont="1" applyFill="1" applyBorder="1" applyAlignment="1" applyProtection="1">
      <alignment horizontal="center" vertical="center"/>
      <protection locked="0"/>
    </xf>
    <xf numFmtId="0" fontId="3" fillId="0" borderId="0" xfId="0" applyFont="1" applyFill="1" applyBorder="1" applyAlignment="1" applyProtection="1">
      <alignment vertical="center"/>
      <protection locked="0"/>
    </xf>
    <xf numFmtId="0" fontId="3" fillId="0" borderId="38" xfId="0" applyFont="1" applyFill="1" applyBorder="1" applyAlignment="1" applyProtection="1">
      <alignment horizontal="center" vertical="center"/>
      <protection locked="0"/>
    </xf>
    <xf numFmtId="0" fontId="3" fillId="0" borderId="0" xfId="0"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39" xfId="0" applyFont="1" applyFill="1" applyBorder="1" applyAlignment="1" applyProtection="1">
      <alignment horizontal="center" vertical="center" wrapText="1"/>
      <protection locked="0"/>
    </xf>
    <xf numFmtId="0" fontId="1" fillId="0" borderId="0" xfId="0" applyFont="1" applyFill="1" applyBorder="1" applyAlignment="1">
      <alignment horizontal="center" vertical="center" wrapText="1"/>
    </xf>
    <xf numFmtId="0" fontId="4" fillId="0" borderId="40" xfId="0"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0" borderId="0" xfId="0" applyFont="1" applyBorder="1" applyAlignment="1">
      <alignment horizontal="center" vertical="center"/>
    </xf>
    <xf numFmtId="0" fontId="3" fillId="3" borderId="12" xfId="0" applyFont="1" applyFill="1" applyBorder="1" applyAlignment="1">
      <alignment horizontal="center" vertical="center"/>
    </xf>
    <xf numFmtId="0" fontId="3" fillId="3" borderId="7" xfId="0" applyFont="1" applyFill="1" applyBorder="1" applyAlignment="1" applyProtection="1">
      <alignment horizontal="center" vertical="center"/>
      <protection hidden="1"/>
    </xf>
    <xf numFmtId="0" fontId="3" fillId="3" borderId="7" xfId="0" applyFont="1" applyFill="1" applyBorder="1" applyAlignment="1">
      <alignment horizontal="center" vertical="center"/>
    </xf>
    <xf numFmtId="0" fontId="1" fillId="0" borderId="12" xfId="0" applyFont="1" applyBorder="1" applyAlignment="1">
      <alignment horizontal="center" vertical="center"/>
    </xf>
    <xf numFmtId="0" fontId="1" fillId="0" borderId="7"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4" fillId="2" borderId="0" xfId="0" applyFont="1" applyFill="1" applyAlignment="1">
      <alignment vertical="center"/>
    </xf>
    <xf numFmtId="0" fontId="2" fillId="0" borderId="0" xfId="0" applyFont="1" applyBorder="1" applyAlignment="1" applyProtection="1">
      <alignment vertical="center"/>
      <protection hidden="1"/>
    </xf>
    <xf numFmtId="0" fontId="3" fillId="9" borderId="12" xfId="0" applyFont="1" applyFill="1" applyBorder="1" applyAlignment="1" applyProtection="1">
      <alignment horizontal="center" vertical="center"/>
      <protection hidden="1"/>
    </xf>
    <xf numFmtId="0" fontId="3" fillId="9" borderId="13" xfId="0" applyFont="1" applyFill="1" applyBorder="1" applyAlignment="1" applyProtection="1">
      <alignment horizontal="center" vertical="center"/>
      <protection hidden="1"/>
    </xf>
    <xf numFmtId="0" fontId="1" fillId="0" borderId="7" xfId="0" applyFont="1" applyBorder="1" applyAlignment="1" applyProtection="1">
      <alignment vertical="center"/>
      <protection hidden="1"/>
    </xf>
    <xf numFmtId="0" fontId="2" fillId="0" borderId="0" xfId="0" applyFont="1" applyFill="1" applyBorder="1" applyAlignment="1" applyProtection="1">
      <alignment horizontal="center" vertical="center"/>
      <protection hidden="1"/>
    </xf>
    <xf numFmtId="0" fontId="8" fillId="0" borderId="0" xfId="0" applyFont="1" applyFill="1" applyBorder="1" applyAlignment="1" applyProtection="1">
      <alignment horizontal="center" vertical="center" textRotation="90"/>
      <protection hidden="1"/>
    </xf>
    <xf numFmtId="1" fontId="8" fillId="0" borderId="0" xfId="0" applyNumberFormat="1" applyFont="1" applyFill="1" applyBorder="1" applyAlignment="1" applyProtection="1">
      <alignment horizontal="center" vertical="center"/>
      <protection hidden="1"/>
    </xf>
    <xf numFmtId="0" fontId="3" fillId="9" borderId="27" xfId="0" applyFont="1" applyFill="1" applyBorder="1" applyAlignment="1" applyProtection="1">
      <alignment horizontal="center" vertical="center"/>
      <protection hidden="1"/>
    </xf>
    <xf numFmtId="0" fontId="1" fillId="0" borderId="41" xfId="0" applyFont="1" applyBorder="1" applyAlignment="1" applyProtection="1">
      <alignment horizontal="center" vertical="center"/>
      <protection hidden="1"/>
    </xf>
    <xf numFmtId="0" fontId="9" fillId="2" borderId="0" xfId="0" applyFont="1" applyFill="1" applyAlignment="1">
      <alignment vertical="center"/>
    </xf>
    <xf numFmtId="0" fontId="1" fillId="2" borderId="0" xfId="0" applyFont="1" applyFill="1" applyAlignment="1">
      <alignment vertical="center" wrapText="1"/>
    </xf>
    <xf numFmtId="0" fontId="1" fillId="2" borderId="0" xfId="0" applyFont="1" applyFill="1"/>
    <xf numFmtId="0" fontId="10" fillId="2" borderId="0" xfId="0" applyFont="1" applyFill="1" applyAlignment="1">
      <alignment vertical="center"/>
    </xf>
    <xf numFmtId="0" fontId="3" fillId="2" borderId="0" xfId="0" applyFont="1" applyFill="1" applyAlignment="1">
      <alignment vertical="center"/>
    </xf>
    <xf numFmtId="0" fontId="11" fillId="2" borderId="0" xfId="0" applyFont="1" applyFill="1" applyAlignment="1">
      <alignment vertical="center"/>
    </xf>
    <xf numFmtId="0" fontId="9" fillId="2" borderId="0" xfId="0" applyFont="1" applyFill="1" applyAlignment="1">
      <alignment horizontal="center"/>
    </xf>
    <xf numFmtId="0" fontId="9" fillId="2" borderId="0" xfId="0" applyFont="1" applyFill="1"/>
    <xf numFmtId="0" fontId="9" fillId="2" borderId="0" xfId="0" applyFont="1" applyFill="1" applyBorder="1"/>
    <xf numFmtId="0" fontId="9" fillId="0" borderId="0" xfId="0" applyFont="1" applyFill="1" applyBorder="1" applyAlignment="1">
      <alignment horizontal="center"/>
    </xf>
    <xf numFmtId="0" fontId="9" fillId="2" borderId="0"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pplyProtection="1">
      <alignment horizontal="center" vertical="center"/>
      <protection locked="0" hidden="1"/>
    </xf>
    <xf numFmtId="0" fontId="12" fillId="2" borderId="42" xfId="0" applyFont="1" applyFill="1" applyBorder="1" applyAlignment="1" applyProtection="1">
      <alignment horizontal="center" vertical="center" wrapText="1"/>
      <protection locked="0"/>
    </xf>
    <xf numFmtId="0" fontId="12" fillId="2" borderId="36" xfId="0" applyFont="1" applyFill="1" applyBorder="1" applyAlignment="1" applyProtection="1">
      <alignment horizontal="center" vertical="center" wrapText="1"/>
      <protection locked="0"/>
    </xf>
    <xf numFmtId="0" fontId="12" fillId="2" borderId="43" xfId="0" applyFont="1" applyFill="1" applyBorder="1" applyAlignment="1" applyProtection="1">
      <alignment horizontal="center" vertical="center" wrapText="1"/>
      <protection locked="0"/>
    </xf>
    <xf numFmtId="0" fontId="12" fillId="2" borderId="44" xfId="0" applyFont="1" applyFill="1" applyBorder="1" applyAlignment="1" applyProtection="1">
      <alignment horizontal="center" vertical="center" wrapText="1"/>
      <protection locked="0"/>
    </xf>
    <xf numFmtId="0" fontId="1" fillId="2" borderId="45" xfId="0" applyFont="1" applyFill="1" applyBorder="1" applyAlignment="1">
      <alignment horizontal="center"/>
    </xf>
    <xf numFmtId="0" fontId="1" fillId="2" borderId="3" xfId="0" applyFont="1" applyFill="1" applyBorder="1" applyAlignment="1">
      <alignment horizontal="center"/>
    </xf>
    <xf numFmtId="0" fontId="10" fillId="2" borderId="38" xfId="0" applyFont="1" applyFill="1" applyBorder="1" applyAlignment="1" applyProtection="1">
      <alignment horizontal="center" vertical="center"/>
      <protection hidden="1"/>
    </xf>
    <xf numFmtId="0" fontId="10" fillId="2" borderId="11" xfId="0" applyFont="1" applyFill="1" applyBorder="1" applyAlignment="1" applyProtection="1">
      <alignment horizontal="left" vertical="center"/>
      <protection hidden="1"/>
    </xf>
    <xf numFmtId="0" fontId="10" fillId="2" borderId="39" xfId="0" applyFont="1" applyFill="1" applyBorder="1" applyAlignment="1" applyProtection="1">
      <alignment horizontal="center" vertical="center"/>
      <protection hidden="1"/>
    </xf>
    <xf numFmtId="0" fontId="10" fillId="2" borderId="46" xfId="0" applyFont="1" applyFill="1" applyBorder="1" applyAlignment="1" applyProtection="1">
      <alignment horizontal="left" vertical="center"/>
      <protection hidden="1"/>
    </xf>
    <xf numFmtId="0" fontId="10" fillId="2" borderId="13" xfId="0" applyFont="1" applyFill="1" applyBorder="1" applyAlignment="1" applyProtection="1">
      <alignment horizontal="left" vertical="center"/>
      <protection hidden="1"/>
    </xf>
    <xf numFmtId="0" fontId="13" fillId="3" borderId="2" xfId="0" applyFont="1" applyFill="1" applyBorder="1" applyAlignment="1">
      <alignment horizontal="center"/>
    </xf>
    <xf numFmtId="0" fontId="13" fillId="3" borderId="3" xfId="0" applyFont="1" applyFill="1" applyBorder="1" applyAlignment="1">
      <alignment horizontal="center"/>
    </xf>
    <xf numFmtId="0" fontId="12" fillId="2" borderId="47" xfId="0" applyFont="1" applyFill="1" applyBorder="1" applyAlignment="1">
      <alignment horizontal="left"/>
    </xf>
    <xf numFmtId="0" fontId="12" fillId="2" borderId="0" xfId="0" applyFont="1" applyFill="1" applyBorder="1" applyAlignment="1">
      <alignment horizontal="left"/>
    </xf>
    <xf numFmtId="0" fontId="11" fillId="2" borderId="11" xfId="0" applyFont="1" applyFill="1" applyBorder="1" applyAlignment="1" applyProtection="1">
      <alignment horizontal="center"/>
      <protection locked="0"/>
    </xf>
    <xf numFmtId="0" fontId="12" fillId="2" borderId="47" xfId="0" applyFont="1" applyFill="1" applyBorder="1" applyAlignment="1">
      <alignment horizontal="left" vertical="center"/>
    </xf>
    <xf numFmtId="0" fontId="12" fillId="2" borderId="0" xfId="0" applyFont="1" applyFill="1" applyBorder="1" applyAlignment="1">
      <alignment horizontal="left" vertical="center"/>
    </xf>
    <xf numFmtId="0" fontId="11" fillId="2" borderId="13" xfId="0" applyFont="1" applyFill="1" applyBorder="1" applyAlignment="1">
      <alignment horizontal="center" vertical="center"/>
    </xf>
    <xf numFmtId="0" fontId="11" fillId="2" borderId="13" xfId="0" applyFont="1" applyFill="1" applyBorder="1" applyAlignment="1" applyProtection="1">
      <alignment horizontal="center" vertical="center"/>
      <protection locked="0"/>
    </xf>
    <xf numFmtId="0" fontId="12" fillId="2" borderId="47" xfId="0" applyFont="1" applyFill="1" applyBorder="1" applyAlignment="1" applyProtection="1">
      <alignment horizontal="left" vertical="center"/>
      <protection locked="0" hidden="1"/>
    </xf>
    <xf numFmtId="0" fontId="12" fillId="2" borderId="0" xfId="0" applyFont="1" applyFill="1" applyBorder="1" applyAlignment="1" applyProtection="1">
      <alignment horizontal="left" vertical="center"/>
      <protection locked="0" hidden="1"/>
    </xf>
    <xf numFmtId="0" fontId="9" fillId="2" borderId="43"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44" xfId="0" applyFont="1" applyFill="1" applyBorder="1" applyAlignment="1">
      <alignment vertical="center"/>
    </xf>
    <xf numFmtId="0" fontId="12" fillId="2" borderId="44" xfId="0" applyFont="1" applyFill="1" applyBorder="1" applyAlignment="1">
      <alignment vertical="center"/>
    </xf>
    <xf numFmtId="0" fontId="11" fillId="2" borderId="44" xfId="0" applyFont="1" applyFill="1" applyBorder="1" applyAlignment="1">
      <alignment vertical="center"/>
    </xf>
    <xf numFmtId="0" fontId="9" fillId="2" borderId="0"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Alignment="1">
      <alignment horizontal="center" vertical="center"/>
    </xf>
    <xf numFmtId="0" fontId="9" fillId="2" borderId="0" xfId="0" applyFont="1" applyFill="1" applyAlignment="1" applyProtection="1">
      <alignment vertical="center"/>
      <protection locked="0" hidden="1"/>
    </xf>
    <xf numFmtId="0" fontId="1" fillId="2" borderId="0" xfId="0" applyFont="1" applyFill="1" applyAlignment="1" applyProtection="1">
      <alignment horizontal="center" vertical="center"/>
      <protection locked="0" hidden="1"/>
    </xf>
    <xf numFmtId="0" fontId="12" fillId="2" borderId="37" xfId="0" applyFont="1" applyFill="1" applyBorder="1" applyAlignment="1" applyProtection="1">
      <alignment horizontal="center" vertical="center" wrapText="1"/>
      <protection locked="0"/>
    </xf>
    <xf numFmtId="0" fontId="12" fillId="2" borderId="48" xfId="0" applyFont="1" applyFill="1" applyBorder="1" applyAlignment="1" applyProtection="1">
      <alignment horizontal="center" vertical="center" wrapText="1"/>
      <protection locked="0"/>
    </xf>
    <xf numFmtId="0" fontId="1" fillId="2" borderId="24" xfId="0" applyFont="1" applyFill="1" applyBorder="1" applyAlignment="1">
      <alignment horizontal="center"/>
    </xf>
    <xf numFmtId="0" fontId="1" fillId="2" borderId="16" xfId="0" applyFont="1" applyFill="1" applyBorder="1" applyAlignment="1">
      <alignment horizontal="center"/>
    </xf>
    <xf numFmtId="0" fontId="1" fillId="2" borderId="2" xfId="0" applyFont="1" applyFill="1" applyBorder="1" applyAlignment="1">
      <alignment horizontal="center"/>
    </xf>
    <xf numFmtId="0" fontId="10" fillId="2" borderId="49" xfId="0" applyFont="1" applyFill="1" applyBorder="1" applyAlignment="1" applyProtection="1">
      <alignment horizontal="left" vertical="center"/>
      <protection hidden="1"/>
    </xf>
    <xf numFmtId="0" fontId="10" fillId="2" borderId="4" xfId="0" applyFont="1" applyFill="1" applyBorder="1" applyAlignment="1" applyProtection="1">
      <alignment horizontal="center" vertical="center"/>
      <protection hidden="1"/>
    </xf>
    <xf numFmtId="0" fontId="10" fillId="2" borderId="50" xfId="0" applyFont="1" applyFill="1" applyBorder="1" applyAlignment="1" applyProtection="1">
      <alignment horizontal="left" vertical="center"/>
      <protection hidden="1"/>
    </xf>
    <xf numFmtId="0" fontId="10" fillId="2" borderId="6" xfId="0" applyFont="1" applyFill="1" applyBorder="1" applyAlignment="1" applyProtection="1">
      <alignment horizontal="center" vertical="center"/>
      <protection hidden="1"/>
    </xf>
    <xf numFmtId="0" fontId="13" fillId="3" borderId="24" xfId="0" applyFont="1" applyFill="1" applyBorder="1" applyAlignment="1">
      <alignment horizontal="center"/>
    </xf>
    <xf numFmtId="0" fontId="11" fillId="2" borderId="49" xfId="0" applyFont="1" applyFill="1" applyBorder="1" applyAlignment="1" applyProtection="1">
      <alignment horizontal="center"/>
      <protection locked="0"/>
    </xf>
    <xf numFmtId="0" fontId="11" fillId="2" borderId="50" xfId="0" applyFont="1" applyFill="1" applyBorder="1" applyAlignment="1">
      <alignment horizontal="center" vertical="center"/>
    </xf>
    <xf numFmtId="0" fontId="11" fillId="2" borderId="50" xfId="0" applyFont="1" applyFill="1" applyBorder="1" applyAlignment="1" applyProtection="1">
      <alignment horizontal="center" vertical="center"/>
      <protection locked="0"/>
    </xf>
    <xf numFmtId="0" fontId="11" fillId="10" borderId="13" xfId="0" applyFont="1" applyFill="1" applyBorder="1" applyAlignment="1">
      <alignment horizontal="center" vertical="center"/>
    </xf>
    <xf numFmtId="0" fontId="11" fillId="10" borderId="50" xfId="0" applyFont="1" applyFill="1" applyBorder="1" applyAlignment="1">
      <alignment horizontal="center" vertical="center"/>
    </xf>
    <xf numFmtId="0" fontId="11" fillId="2" borderId="48" xfId="0" applyFont="1" applyFill="1" applyBorder="1" applyAlignment="1">
      <alignment vertical="center"/>
    </xf>
    <xf numFmtId="0" fontId="14" fillId="4" borderId="51" xfId="0" applyFont="1" applyFill="1" applyBorder="1" applyAlignment="1">
      <alignment horizontal="center" textRotation="90" wrapText="1"/>
    </xf>
    <xf numFmtId="0" fontId="15" fillId="5" borderId="2"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5" borderId="24"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24" xfId="0" applyFont="1" applyFill="1" applyBorder="1" applyAlignment="1">
      <alignment horizontal="center" vertical="center" wrapText="1"/>
    </xf>
    <xf numFmtId="0" fontId="14" fillId="4" borderId="52" xfId="0" applyFont="1" applyFill="1" applyBorder="1" applyAlignment="1">
      <alignment horizontal="center" textRotation="90" wrapText="1"/>
    </xf>
    <xf numFmtId="0" fontId="16" fillId="5" borderId="53" xfId="0" applyFont="1" applyFill="1" applyBorder="1" applyAlignment="1">
      <alignment horizontal="center" textRotation="90" wrapText="1"/>
    </xf>
    <xf numFmtId="0" fontId="16" fillId="5" borderId="26" xfId="0" applyFont="1" applyFill="1" applyBorder="1" applyAlignment="1">
      <alignment horizontal="center" textRotation="90" wrapText="1"/>
    </xf>
    <xf numFmtId="0" fontId="16" fillId="5" borderId="54" xfId="0" applyFont="1" applyFill="1" applyBorder="1" applyAlignment="1">
      <alignment horizontal="center" textRotation="90" wrapText="1"/>
    </xf>
    <xf numFmtId="0" fontId="12" fillId="6" borderId="53" xfId="0" applyFont="1" applyFill="1" applyBorder="1" applyAlignment="1">
      <alignment horizontal="center" textRotation="90" wrapText="1"/>
    </xf>
    <xf numFmtId="0" fontId="12" fillId="6" borderId="26" xfId="0" applyFont="1" applyFill="1" applyBorder="1" applyAlignment="1">
      <alignment horizontal="center" textRotation="90" wrapText="1"/>
    </xf>
    <xf numFmtId="0" fontId="12" fillId="6" borderId="54" xfId="0" applyFont="1" applyFill="1" applyBorder="1" applyAlignment="1">
      <alignment horizontal="center" textRotation="90" wrapText="1"/>
    </xf>
    <xf numFmtId="0" fontId="14" fillId="4" borderId="55" xfId="0" applyFont="1" applyFill="1" applyBorder="1" applyAlignment="1">
      <alignment horizontal="center" textRotation="90" wrapText="1"/>
    </xf>
    <xf numFmtId="0" fontId="16" fillId="5" borderId="56" xfId="0" applyFont="1" applyFill="1" applyBorder="1" applyAlignment="1">
      <alignment horizontal="center" textRotation="90" wrapText="1"/>
    </xf>
    <xf numFmtId="0" fontId="16" fillId="5" borderId="30" xfId="0" applyFont="1" applyFill="1" applyBorder="1" applyAlignment="1">
      <alignment horizontal="center" textRotation="90" wrapText="1"/>
    </xf>
    <xf numFmtId="0" fontId="16" fillId="5" borderId="34" xfId="0" applyFont="1" applyFill="1" applyBorder="1" applyAlignment="1">
      <alignment horizontal="center" textRotation="90" wrapText="1"/>
    </xf>
    <xf numFmtId="0" fontId="12" fillId="6" borderId="56" xfId="0" applyFont="1" applyFill="1" applyBorder="1" applyAlignment="1">
      <alignment horizontal="center" textRotation="90" wrapText="1"/>
    </xf>
    <xf numFmtId="0" fontId="12" fillId="6" borderId="30" xfId="0" applyFont="1" applyFill="1" applyBorder="1" applyAlignment="1">
      <alignment horizontal="center" textRotation="90" wrapText="1"/>
    </xf>
    <xf numFmtId="0" fontId="12" fillId="6" borderId="34" xfId="0" applyFont="1" applyFill="1" applyBorder="1" applyAlignment="1">
      <alignment horizontal="center" textRotation="90" wrapText="1"/>
    </xf>
    <xf numFmtId="0" fontId="10" fillId="4" borderId="38" xfId="0" applyFont="1" applyFill="1" applyBorder="1" applyAlignment="1" applyProtection="1">
      <alignment horizontal="center" vertical="center"/>
      <protection hidden="1"/>
    </xf>
    <xf numFmtId="0" fontId="17" fillId="5" borderId="18" xfId="0" applyFont="1" applyFill="1" applyBorder="1" applyAlignment="1" applyProtection="1">
      <alignment horizontal="center" vertical="center"/>
      <protection hidden="1"/>
    </xf>
    <xf numFmtId="0" fontId="17" fillId="5" borderId="33" xfId="0" applyFont="1" applyFill="1" applyBorder="1" applyAlignment="1" applyProtection="1">
      <alignment horizontal="center" vertical="center"/>
      <protection hidden="1"/>
    </xf>
    <xf numFmtId="0" fontId="17" fillId="5" borderId="21" xfId="0" applyFont="1" applyFill="1" applyBorder="1" applyAlignment="1" applyProtection="1">
      <alignment horizontal="center" vertical="center"/>
      <protection hidden="1"/>
    </xf>
    <xf numFmtId="0" fontId="10" fillId="6" borderId="4" xfId="0" applyFont="1" applyFill="1" applyBorder="1" applyAlignment="1" applyProtection="1">
      <alignment horizontal="center" vertical="center"/>
      <protection hidden="1"/>
    </xf>
    <xf numFmtId="0" fontId="10" fillId="6" borderId="5" xfId="0" applyFont="1" applyFill="1" applyBorder="1" applyAlignment="1" applyProtection="1">
      <alignment horizontal="center" vertical="center"/>
      <protection hidden="1"/>
    </xf>
    <xf numFmtId="0" fontId="10" fillId="6" borderId="20" xfId="0" applyFont="1" applyFill="1" applyBorder="1" applyAlignment="1" applyProtection="1">
      <alignment horizontal="center" vertical="center"/>
      <protection hidden="1"/>
    </xf>
    <xf numFmtId="0" fontId="10" fillId="4" borderId="57" xfId="0" applyFont="1" applyFill="1" applyBorder="1" applyAlignment="1" applyProtection="1">
      <alignment horizontal="center" vertical="center"/>
      <protection hidden="1"/>
    </xf>
    <xf numFmtId="0" fontId="10" fillId="6" borderId="18" xfId="0" applyFont="1" applyFill="1" applyBorder="1" applyAlignment="1" applyProtection="1">
      <alignment horizontal="center" vertical="center"/>
      <protection hidden="1"/>
    </xf>
    <xf numFmtId="0" fontId="10" fillId="6" borderId="33" xfId="0" applyFont="1" applyFill="1" applyBorder="1" applyAlignment="1" applyProtection="1">
      <alignment horizontal="center" vertical="center"/>
      <protection hidden="1"/>
    </xf>
    <xf numFmtId="0" fontId="10" fillId="6" borderId="21" xfId="0" applyFont="1" applyFill="1" applyBorder="1" applyAlignment="1" applyProtection="1">
      <alignment horizontal="center" vertical="center"/>
      <protection hidden="1"/>
    </xf>
    <xf numFmtId="0" fontId="3" fillId="2" borderId="0" xfId="0" applyFont="1" applyFill="1" applyBorder="1" applyAlignment="1"/>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 fillId="2" borderId="0" xfId="0" applyFont="1" applyFill="1" applyBorder="1"/>
    <xf numFmtId="0" fontId="13" fillId="3" borderId="55"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 fillId="2" borderId="0" xfId="0" applyFont="1" applyFill="1" applyBorder="1" applyAlignment="1">
      <alignment vertical="center"/>
    </xf>
    <xf numFmtId="0" fontId="10" fillId="2" borderId="58" xfId="0" applyFont="1" applyFill="1" applyBorder="1" applyAlignment="1">
      <alignment horizontal="center" vertical="center"/>
    </xf>
    <xf numFmtId="0" fontId="10" fillId="2" borderId="4" xfId="0" applyFont="1" applyFill="1" applyBorder="1" applyAlignment="1" applyProtection="1">
      <alignment horizontal="left" vertical="center"/>
      <protection hidden="1"/>
    </xf>
    <xf numFmtId="0" fontId="10" fillId="2" borderId="5" xfId="0" applyFont="1" applyFill="1" applyBorder="1" applyAlignment="1" applyProtection="1">
      <alignment horizontal="left" vertical="center"/>
      <protection hidden="1"/>
    </xf>
    <xf numFmtId="0" fontId="10" fillId="2" borderId="46" xfId="0" applyFont="1" applyFill="1" applyBorder="1" applyAlignment="1">
      <alignment horizontal="center" vertical="center"/>
    </xf>
    <xf numFmtId="0" fontId="10" fillId="2" borderId="6" xfId="0" applyFont="1" applyFill="1" applyBorder="1" applyAlignment="1" applyProtection="1">
      <alignment horizontal="left" vertical="center"/>
      <protection hidden="1"/>
    </xf>
    <xf numFmtId="0" fontId="10" fillId="2" borderId="7" xfId="0" applyFont="1" applyFill="1" applyBorder="1" applyAlignment="1" applyProtection="1">
      <alignment horizontal="left" vertical="center"/>
      <protection hidden="1"/>
    </xf>
    <xf numFmtId="0" fontId="8" fillId="2" borderId="0" xfId="0" applyFont="1" applyFill="1" applyBorder="1" applyAlignment="1">
      <alignment vertical="center"/>
    </xf>
    <xf numFmtId="0" fontId="1" fillId="2" borderId="0" xfId="0" applyFont="1" applyFill="1" applyAlignment="1" applyProtection="1">
      <alignment vertical="center"/>
      <protection locked="0" hidden="1"/>
    </xf>
    <xf numFmtId="0" fontId="10" fillId="2" borderId="59" xfId="0" applyFont="1" applyFill="1" applyBorder="1" applyAlignment="1">
      <alignment horizontal="center" vertical="center"/>
    </xf>
    <xf numFmtId="0" fontId="10" fillId="2" borderId="8" xfId="0" applyFont="1" applyFill="1" applyBorder="1" applyAlignment="1" applyProtection="1">
      <alignment horizontal="left" vertical="center"/>
      <protection hidden="1"/>
    </xf>
    <xf numFmtId="0" fontId="10" fillId="2" borderId="9" xfId="0" applyFont="1" applyFill="1" applyBorder="1" applyAlignment="1" applyProtection="1">
      <alignment horizontal="left" vertical="center"/>
      <protection hidden="1"/>
    </xf>
    <xf numFmtId="0" fontId="19" fillId="9" borderId="42" xfId="0" applyFont="1" applyFill="1" applyBorder="1" applyAlignment="1">
      <alignment horizontal="center" textRotation="90" wrapText="1"/>
    </xf>
    <xf numFmtId="0" fontId="15" fillId="2" borderId="45" xfId="0" applyFont="1" applyFill="1" applyBorder="1" applyAlignment="1">
      <alignment horizontal="center" vertical="center" wrapText="1"/>
    </xf>
    <xf numFmtId="0" fontId="15" fillId="11" borderId="24" xfId="0" applyFont="1" applyFill="1" applyBorder="1" applyAlignment="1">
      <alignment horizontal="center" vertical="center" wrapText="1"/>
    </xf>
    <xf numFmtId="0" fontId="15" fillId="11" borderId="45"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9" fillId="9" borderId="47" xfId="0" applyFont="1" applyFill="1" applyBorder="1" applyAlignment="1">
      <alignment horizontal="center" textRotation="90" wrapText="1"/>
    </xf>
    <xf numFmtId="0" fontId="20" fillId="2" borderId="53" xfId="0" applyFont="1" applyFill="1" applyBorder="1" applyAlignment="1">
      <alignment horizontal="center" textRotation="90"/>
    </xf>
    <xf numFmtId="0" fontId="20" fillId="2" borderId="60" xfId="0" applyFont="1" applyFill="1" applyBorder="1" applyAlignment="1">
      <alignment horizontal="center" textRotation="90"/>
    </xf>
    <xf numFmtId="0" fontId="20" fillId="11" borderId="53" xfId="0" applyFont="1" applyFill="1" applyBorder="1" applyAlignment="1">
      <alignment horizontal="center" textRotation="90"/>
    </xf>
    <xf numFmtId="0" fontId="20" fillId="11" borderId="54" xfId="0" applyFont="1" applyFill="1" applyBorder="1" applyAlignment="1">
      <alignment horizontal="center" textRotation="90"/>
    </xf>
    <xf numFmtId="0" fontId="19" fillId="9" borderId="43" xfId="0" applyFont="1" applyFill="1" applyBorder="1" applyAlignment="1">
      <alignment horizontal="center" textRotation="90" wrapText="1"/>
    </xf>
    <xf numFmtId="0" fontId="20" fillId="2" borderId="56" xfId="0" applyFont="1" applyFill="1" applyBorder="1" applyAlignment="1">
      <alignment horizontal="center" textRotation="90"/>
    </xf>
    <xf numFmtId="0" fontId="20" fillId="2" borderId="61" xfId="0" applyFont="1" applyFill="1" applyBorder="1" applyAlignment="1">
      <alignment horizontal="center" textRotation="90"/>
    </xf>
    <xf numFmtId="0" fontId="20" fillId="11" borderId="56" xfId="0" applyFont="1" applyFill="1" applyBorder="1" applyAlignment="1">
      <alignment horizontal="center" textRotation="90"/>
    </xf>
    <xf numFmtId="0" fontId="20" fillId="11" borderId="34" xfId="0" applyFont="1" applyFill="1" applyBorder="1" applyAlignment="1">
      <alignment horizontal="center" textRotation="90"/>
    </xf>
    <xf numFmtId="0" fontId="14" fillId="9" borderId="58" xfId="0" applyFont="1" applyFill="1" applyBorder="1" applyAlignment="1" applyProtection="1">
      <alignment horizontal="center" vertical="center"/>
      <protection hidden="1"/>
    </xf>
    <xf numFmtId="0" fontId="10" fillId="2" borderId="18" xfId="0" applyFont="1" applyFill="1" applyBorder="1" applyAlignment="1" applyProtection="1">
      <alignment horizontal="center" vertical="center"/>
      <protection locked="0"/>
    </xf>
    <xf numFmtId="0" fontId="10" fillId="2" borderId="1" xfId="0" applyFont="1" applyFill="1" applyBorder="1" applyAlignment="1" applyProtection="1">
      <alignment horizontal="center" vertical="center"/>
      <protection locked="0"/>
    </xf>
    <xf numFmtId="0" fontId="10" fillId="2" borderId="62" xfId="0" applyFont="1" applyFill="1" applyBorder="1" applyAlignment="1" applyProtection="1">
      <alignment horizontal="center" vertical="center"/>
      <protection locked="0"/>
    </xf>
    <xf numFmtId="0" fontId="14" fillId="9" borderId="63" xfId="0" applyFont="1" applyFill="1" applyBorder="1" applyAlignment="1" applyProtection="1">
      <alignment horizontal="center" vertical="center"/>
      <protection hidden="1"/>
    </xf>
    <xf numFmtId="0" fontId="18" fillId="3" borderId="64"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8" fillId="3" borderId="36" xfId="0" applyFont="1" applyFill="1" applyBorder="1" applyAlignment="1">
      <alignment horizontal="center" vertical="center" wrapText="1"/>
    </xf>
    <xf numFmtId="0" fontId="10" fillId="2" borderId="10" xfId="0" applyFont="1" applyFill="1" applyBorder="1" applyAlignment="1" applyProtection="1">
      <alignment horizontal="left" vertical="center"/>
      <protection hidden="1"/>
    </xf>
    <xf numFmtId="0" fontId="10" fillId="2" borderId="12" xfId="0" applyFont="1" applyFill="1" applyBorder="1" applyAlignment="1" applyProtection="1">
      <alignment horizontal="left" vertical="center"/>
      <protection hidden="1"/>
    </xf>
    <xf numFmtId="0" fontId="10" fillId="2" borderId="14" xfId="0" applyFont="1" applyFill="1" applyBorder="1" applyAlignment="1" applyProtection="1">
      <alignment horizontal="left" vertical="center"/>
      <protection hidden="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24" xfId="0" applyFont="1" applyFill="1" applyBorder="1" applyAlignment="1">
      <alignment horizontal="center" vertical="center" wrapText="1"/>
    </xf>
    <xf numFmtId="0" fontId="12" fillId="2" borderId="4" xfId="0" applyFont="1" applyFill="1" applyBorder="1" applyAlignment="1">
      <alignment horizontal="center" textRotation="90"/>
    </xf>
    <xf numFmtId="0" fontId="12" fillId="2" borderId="60" xfId="0" applyFont="1" applyFill="1" applyBorder="1" applyAlignment="1">
      <alignment horizontal="center" textRotation="90"/>
    </xf>
    <xf numFmtId="0" fontId="12" fillId="11" borderId="4" xfId="0" applyFont="1" applyFill="1" applyBorder="1" applyAlignment="1">
      <alignment horizontal="center" textRotation="90"/>
    </xf>
    <xf numFmtId="0" fontId="12" fillId="2" borderId="8" xfId="0" applyFont="1" applyFill="1" applyBorder="1" applyAlignment="1">
      <alignment horizontal="center" textRotation="90"/>
    </xf>
    <xf numFmtId="0" fontId="12" fillId="2" borderId="61" xfId="0" applyFont="1" applyFill="1" applyBorder="1" applyAlignment="1">
      <alignment horizontal="center" textRotation="90"/>
    </xf>
    <xf numFmtId="0" fontId="12" fillId="11" borderId="8" xfId="0" applyFont="1" applyFill="1" applyBorder="1" applyAlignment="1">
      <alignment horizontal="center" textRotation="90"/>
    </xf>
    <xf numFmtId="0" fontId="13" fillId="3" borderId="24" xfId="0" applyFont="1" applyFill="1" applyBorder="1" applyAlignment="1">
      <alignment horizontal="center" vertical="center"/>
    </xf>
    <xf numFmtId="0" fontId="18" fillId="3" borderId="37" xfId="0" applyFont="1" applyFill="1" applyBorder="1" applyAlignment="1">
      <alignment horizontal="center" vertical="center" wrapText="1"/>
    </xf>
    <xf numFmtId="0" fontId="21" fillId="3" borderId="42" xfId="0" applyFont="1" applyFill="1" applyBorder="1" applyAlignment="1">
      <alignment horizontal="center" vertical="center" wrapText="1"/>
    </xf>
    <xf numFmtId="0" fontId="21" fillId="3" borderId="37" xfId="0" applyFont="1" applyFill="1" applyBorder="1" applyAlignment="1">
      <alignment horizontal="center" vertical="center" wrapText="1"/>
    </xf>
    <xf numFmtId="0" fontId="14" fillId="12" borderId="4" xfId="0" applyFont="1" applyFill="1" applyBorder="1" applyAlignment="1" applyProtection="1">
      <alignment horizontal="center" vertical="center" wrapText="1"/>
      <protection hidden="1"/>
    </xf>
    <xf numFmtId="0" fontId="14" fillId="12" borderId="20" xfId="0" applyFont="1" applyFill="1" applyBorder="1" applyAlignment="1" applyProtection="1">
      <alignment horizontal="center" vertical="center" wrapText="1"/>
      <protection hidden="1"/>
    </xf>
    <xf numFmtId="0" fontId="14" fillId="12" borderId="6" xfId="0" applyFont="1" applyFill="1" applyBorder="1" applyAlignment="1" applyProtection="1">
      <alignment horizontal="center" vertical="center" wrapText="1"/>
      <protection hidden="1"/>
    </xf>
    <xf numFmtId="0" fontId="14" fillId="12" borderId="22" xfId="0" applyFont="1" applyFill="1" applyBorder="1" applyAlignment="1" applyProtection="1">
      <alignment horizontal="center" vertical="center" wrapText="1"/>
      <protection hidden="1"/>
    </xf>
    <xf numFmtId="0" fontId="22" fillId="2" borderId="0" xfId="0" applyFont="1" applyFill="1" applyBorder="1" applyAlignment="1" applyProtection="1">
      <alignment horizontal="center" vertical="center" wrapText="1"/>
      <protection locked="0" hidden="1"/>
    </xf>
    <xf numFmtId="0" fontId="22" fillId="2" borderId="0" xfId="0" applyFont="1" applyFill="1" applyBorder="1" applyAlignment="1" applyProtection="1">
      <alignment vertical="center" wrapText="1"/>
      <protection locked="0" hidden="1"/>
    </xf>
    <xf numFmtId="0" fontId="14" fillId="12" borderId="8" xfId="0" applyFont="1" applyFill="1" applyBorder="1" applyAlignment="1" applyProtection="1">
      <alignment horizontal="center" vertical="center" wrapText="1"/>
      <protection hidden="1"/>
    </xf>
    <xf numFmtId="0" fontId="14" fillId="12" borderId="23" xfId="0" applyFont="1" applyFill="1" applyBorder="1" applyAlignment="1" applyProtection="1">
      <alignment horizontal="center" vertical="center" wrapText="1"/>
      <protection hidden="1"/>
    </xf>
    <xf numFmtId="0" fontId="3" fillId="2" borderId="24" xfId="0" applyFont="1" applyFill="1" applyBorder="1" applyAlignment="1">
      <alignment horizontal="center" vertical="center" wrapText="1"/>
    </xf>
    <xf numFmtId="0" fontId="12" fillId="11" borderId="54" xfId="0" applyFont="1" applyFill="1" applyBorder="1" applyAlignment="1">
      <alignment horizontal="center" textRotation="90"/>
    </xf>
    <xf numFmtId="0" fontId="12" fillId="2" borderId="53" xfId="0" applyFont="1" applyFill="1" applyBorder="1" applyAlignment="1">
      <alignment horizontal="center" textRotation="90"/>
    </xf>
    <xf numFmtId="0" fontId="12" fillId="2" borderId="54" xfId="0" applyFont="1" applyFill="1" applyBorder="1" applyAlignment="1">
      <alignment horizontal="center" textRotation="90"/>
    </xf>
    <xf numFmtId="0" fontId="12" fillId="11" borderId="34" xfId="0" applyFont="1" applyFill="1" applyBorder="1" applyAlignment="1">
      <alignment horizontal="center" textRotation="90"/>
    </xf>
    <xf numFmtId="0" fontId="12" fillId="2" borderId="56" xfId="0" applyFont="1" applyFill="1" applyBorder="1" applyAlignment="1">
      <alignment horizontal="center" textRotation="90"/>
    </xf>
    <xf numFmtId="0" fontId="12" fillId="2" borderId="34" xfId="0" applyFont="1" applyFill="1" applyBorder="1" applyAlignment="1">
      <alignment horizontal="center" textRotation="90"/>
    </xf>
    <xf numFmtId="0" fontId="9" fillId="2" borderId="0" xfId="0" applyFont="1" applyFill="1" applyBorder="1" applyAlignment="1">
      <alignment horizontal="center"/>
    </xf>
    <xf numFmtId="0" fontId="3" fillId="2" borderId="0"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12" fillId="2" borderId="0" xfId="0" applyFont="1" applyFill="1" applyBorder="1" applyAlignment="1">
      <alignment horizontal="center" textRotation="90"/>
    </xf>
    <xf numFmtId="0" fontId="12" fillId="11" borderId="51" xfId="0" applyFont="1" applyFill="1" applyBorder="1" applyAlignment="1">
      <alignment horizontal="center" textRotation="90"/>
    </xf>
    <xf numFmtId="0" fontId="12" fillId="11" borderId="55" xfId="0" applyFont="1" applyFill="1" applyBorder="1" applyAlignment="1">
      <alignment horizontal="center" textRotation="90"/>
    </xf>
    <xf numFmtId="0" fontId="10" fillId="2" borderId="0" xfId="0" applyFont="1" applyFill="1" applyBorder="1" applyAlignment="1">
      <alignment horizontal="center" vertical="center"/>
    </xf>
    <xf numFmtId="0" fontId="10" fillId="0" borderId="38" xfId="0" applyFont="1" applyFill="1" applyBorder="1" applyAlignment="1">
      <alignment horizontal="center" vertical="center"/>
    </xf>
    <xf numFmtId="0" fontId="10" fillId="0" borderId="63" xfId="0" applyFont="1" applyFill="1" applyBorder="1" applyAlignment="1" applyProtection="1">
      <alignment horizontal="center" vertical="center"/>
      <protection hidden="1"/>
    </xf>
    <xf numFmtId="0" fontId="10" fillId="0" borderId="39" xfId="0" applyFont="1" applyFill="1" applyBorder="1" applyAlignment="1">
      <alignment horizontal="center" vertical="center"/>
    </xf>
    <xf numFmtId="0" fontId="3" fillId="2" borderId="0" xfId="0" applyFont="1" applyFill="1" applyBorder="1" applyAlignment="1">
      <alignment vertical="center" wrapText="1"/>
    </xf>
    <xf numFmtId="0" fontId="23" fillId="13" borderId="51" xfId="0" applyFont="1" applyFill="1" applyBorder="1" applyAlignment="1">
      <alignment horizontal="center" textRotation="90"/>
    </xf>
    <xf numFmtId="0" fontId="23" fillId="13" borderId="55" xfId="0" applyFont="1" applyFill="1" applyBorder="1" applyAlignment="1">
      <alignment horizontal="center" textRotation="90"/>
    </xf>
    <xf numFmtId="0" fontId="3" fillId="2" borderId="24" xfId="0" applyFont="1" applyFill="1" applyBorder="1" applyProtection="1">
      <protection locked="0"/>
    </xf>
    <xf numFmtId="0" fontId="14" fillId="0" borderId="57" xfId="0" applyFont="1" applyFill="1" applyBorder="1" applyAlignment="1" applyProtection="1">
      <alignment horizontal="center" vertical="center"/>
      <protection hidden="1"/>
    </xf>
    <xf numFmtId="0" fontId="10" fillId="2" borderId="62" xfId="0" applyFont="1" applyFill="1" applyBorder="1" applyAlignment="1" applyProtection="1">
      <alignment vertical="center"/>
      <protection locked="0"/>
    </xf>
    <xf numFmtId="0" fontId="10" fillId="2" borderId="50" xfId="0" applyFont="1" applyFill="1" applyBorder="1" applyAlignment="1" applyProtection="1">
      <alignment vertical="center"/>
      <protection locked="0"/>
    </xf>
    <xf numFmtId="0" fontId="10" fillId="2" borderId="63" xfId="0" applyFont="1" applyFill="1" applyBorder="1" applyAlignment="1" applyProtection="1">
      <alignment horizontal="center" vertical="center"/>
      <protection locked="0" hidden="1"/>
    </xf>
    <xf numFmtId="0" fontId="10" fillId="2" borderId="46" xfId="0" applyFont="1" applyFill="1" applyBorder="1" applyAlignment="1" applyProtection="1">
      <alignment horizontal="left" vertical="center"/>
      <protection locked="0" hidden="1"/>
    </xf>
    <xf numFmtId="0" fontId="10" fillId="2" borderId="13" xfId="0" applyFont="1" applyFill="1" applyBorder="1" applyAlignment="1" applyProtection="1">
      <alignment horizontal="left" vertical="center"/>
      <protection locked="0" hidden="1"/>
    </xf>
    <xf numFmtId="0" fontId="10" fillId="2" borderId="46" xfId="0" applyFont="1" applyFill="1" applyBorder="1" applyAlignment="1" applyProtection="1">
      <alignment horizontal="center" vertical="center"/>
      <protection locked="0" hidden="1"/>
    </xf>
    <xf numFmtId="0" fontId="10" fillId="2" borderId="59" xfId="0" applyFont="1" applyFill="1" applyBorder="1" applyAlignment="1" applyProtection="1">
      <alignment horizontal="center" vertical="center"/>
      <protection locked="0" hidden="1"/>
    </xf>
    <xf numFmtId="0" fontId="10" fillId="2" borderId="59" xfId="0" applyFont="1" applyFill="1" applyBorder="1" applyAlignment="1" applyProtection="1">
      <alignment horizontal="left" vertical="center"/>
      <protection locked="0" hidden="1"/>
    </xf>
    <xf numFmtId="0" fontId="10" fillId="2" borderId="15" xfId="0" applyFont="1" applyFill="1" applyBorder="1" applyAlignment="1" applyProtection="1">
      <alignment horizontal="left" vertical="center"/>
      <protection locked="0" hidden="1"/>
    </xf>
    <xf numFmtId="0" fontId="3" fillId="2" borderId="0" xfId="0" applyFont="1" applyFill="1" applyAlignment="1">
      <alignment horizontal="center" vertical="center"/>
    </xf>
    <xf numFmtId="0" fontId="11" fillId="2" borderId="0" xfId="0" applyFont="1" applyFill="1" applyAlignment="1">
      <alignment horizontal="center" vertical="center"/>
    </xf>
    <xf numFmtId="0" fontId="9" fillId="2" borderId="0" xfId="0" applyFont="1" applyFill="1" applyAlignment="1">
      <alignment horizontal="left"/>
    </xf>
    <xf numFmtId="0" fontId="9" fillId="2" borderId="0" xfId="0" applyFont="1" applyFill="1" applyBorder="1" applyAlignment="1">
      <alignment horizontal="left"/>
    </xf>
    <xf numFmtId="0" fontId="10" fillId="2" borderId="50" xfId="0" applyFont="1" applyFill="1" applyBorder="1" applyAlignment="1" applyProtection="1">
      <alignment horizontal="left" vertical="center"/>
      <protection locked="0" hidden="1"/>
    </xf>
    <xf numFmtId="0" fontId="10" fillId="2" borderId="18" xfId="0" applyFont="1" applyFill="1" applyBorder="1" applyAlignment="1" applyProtection="1">
      <alignment horizontal="center" vertical="center"/>
      <protection locked="0" hidden="1"/>
    </xf>
    <xf numFmtId="0" fontId="10" fillId="2" borderId="57" xfId="0" applyFont="1" applyFill="1" applyBorder="1" applyAlignment="1" applyProtection="1">
      <alignment horizontal="center" vertical="center"/>
      <protection locked="0" hidden="1"/>
    </xf>
    <xf numFmtId="0" fontId="10" fillId="2" borderId="6" xfId="0" applyFont="1" applyFill="1" applyBorder="1" applyAlignment="1" applyProtection="1">
      <alignment horizontal="center" vertical="center"/>
      <protection locked="0" hidden="1"/>
    </xf>
    <xf numFmtId="0" fontId="10" fillId="2" borderId="39" xfId="0" applyFont="1" applyFill="1" applyBorder="1" applyAlignment="1" applyProtection="1">
      <alignment horizontal="center" vertical="center"/>
      <protection locked="0" hidden="1"/>
    </xf>
    <xf numFmtId="0" fontId="10" fillId="2" borderId="65" xfId="0" applyFont="1" applyFill="1" applyBorder="1" applyAlignment="1" applyProtection="1">
      <alignment horizontal="left" vertical="center"/>
      <protection locked="0" hidden="1"/>
    </xf>
    <xf numFmtId="0" fontId="10" fillId="2" borderId="8" xfId="0" applyFont="1" applyFill="1" applyBorder="1" applyAlignment="1" applyProtection="1">
      <alignment horizontal="center" vertical="center"/>
      <protection locked="0" hidden="1"/>
    </xf>
    <xf numFmtId="0" fontId="10" fillId="2" borderId="40" xfId="0" applyFont="1" applyFill="1" applyBorder="1" applyAlignment="1" applyProtection="1">
      <alignment horizontal="center" vertical="center"/>
      <protection locked="0" hidden="1"/>
    </xf>
    <xf numFmtId="0" fontId="10" fillId="2" borderId="0" xfId="0" applyFont="1" applyFill="1" applyBorder="1" applyAlignment="1">
      <alignment vertical="center"/>
    </xf>
    <xf numFmtId="0" fontId="10" fillId="2" borderId="16" xfId="0" applyFont="1" applyFill="1" applyBorder="1" applyAlignment="1" applyProtection="1">
      <alignment horizontal="center" vertical="center"/>
      <protection hidden="1"/>
    </xf>
    <xf numFmtId="0" fontId="3" fillId="2" borderId="56" xfId="0" applyFont="1" applyFill="1" applyBorder="1" applyAlignment="1" applyProtection="1">
      <alignment horizontal="center" vertical="center"/>
      <protection hidden="1"/>
    </xf>
    <xf numFmtId="0" fontId="24" fillId="2" borderId="2" xfId="0" applyFont="1" applyFill="1" applyBorder="1" applyAlignment="1" applyProtection="1">
      <alignment horizontal="center" vertical="center"/>
      <protection hidden="1"/>
    </xf>
    <xf numFmtId="0" fontId="24" fillId="2" borderId="24" xfId="0" applyFont="1" applyFill="1" applyBorder="1" applyAlignment="1" applyProtection="1">
      <alignment horizontal="center" vertical="center"/>
      <protection hidden="1"/>
    </xf>
    <xf numFmtId="0" fontId="9" fillId="2" borderId="0" xfId="0" applyFont="1" applyFill="1" applyBorder="1" applyAlignment="1"/>
    <xf numFmtId="0" fontId="25" fillId="2" borderId="0" xfId="0" applyFont="1" applyFill="1" applyBorder="1" applyAlignment="1">
      <alignment horizontal="center" vertical="center"/>
    </xf>
    <xf numFmtId="0" fontId="10" fillId="4" borderId="39" xfId="0" applyFont="1" applyFill="1" applyBorder="1" applyAlignment="1" applyProtection="1">
      <alignment horizontal="center" vertical="center"/>
      <protection hidden="1"/>
    </xf>
    <xf numFmtId="0" fontId="17" fillId="5" borderId="6" xfId="0" applyFont="1" applyFill="1" applyBorder="1" applyAlignment="1" applyProtection="1">
      <alignment horizontal="center" vertical="center"/>
      <protection hidden="1"/>
    </xf>
    <xf numFmtId="0" fontId="17" fillId="5" borderId="7" xfId="0" applyFont="1" applyFill="1" applyBorder="1" applyAlignment="1" applyProtection="1">
      <alignment horizontal="center" vertical="center"/>
      <protection hidden="1"/>
    </xf>
    <xf numFmtId="0" fontId="17" fillId="5" borderId="22" xfId="0" applyFont="1" applyFill="1" applyBorder="1" applyAlignment="1" applyProtection="1">
      <alignment horizontal="center" vertical="center"/>
      <protection hidden="1"/>
    </xf>
    <xf numFmtId="0" fontId="10" fillId="6" borderId="6" xfId="0" applyFont="1" applyFill="1" applyBorder="1" applyAlignment="1" applyProtection="1">
      <alignment horizontal="center" vertical="center"/>
      <protection hidden="1"/>
    </xf>
    <xf numFmtId="0" fontId="10" fillId="6" borderId="7" xfId="0" applyFont="1" applyFill="1" applyBorder="1" applyAlignment="1" applyProtection="1">
      <alignment horizontal="center" vertical="center"/>
      <protection hidden="1"/>
    </xf>
    <xf numFmtId="0" fontId="10" fillId="6" borderId="22" xfId="0" applyFont="1" applyFill="1" applyBorder="1" applyAlignment="1" applyProtection="1">
      <alignment horizontal="center" vertical="center"/>
      <protection hidden="1"/>
    </xf>
    <xf numFmtId="0" fontId="10" fillId="4" borderId="57" xfId="0" applyFont="1" applyFill="1" applyBorder="1" applyAlignment="1" applyProtection="1">
      <alignment horizontal="center" vertical="center"/>
      <protection locked="0" hidden="1"/>
    </xf>
    <xf numFmtId="0" fontId="17" fillId="5" borderId="18" xfId="0" applyFont="1" applyFill="1" applyBorder="1" applyAlignment="1" applyProtection="1">
      <alignment horizontal="center" vertical="center"/>
      <protection locked="0" hidden="1"/>
    </xf>
    <xf numFmtId="0" fontId="17" fillId="5" borderId="33" xfId="0" applyFont="1" applyFill="1" applyBorder="1" applyAlignment="1" applyProtection="1">
      <alignment horizontal="center" vertical="center"/>
      <protection locked="0" hidden="1"/>
    </xf>
    <xf numFmtId="0" fontId="17" fillId="5" borderId="21" xfId="0" applyFont="1" applyFill="1" applyBorder="1" applyAlignment="1" applyProtection="1">
      <alignment horizontal="center" vertical="center"/>
      <protection locked="0" hidden="1"/>
    </xf>
    <xf numFmtId="0" fontId="10" fillId="6" borderId="18" xfId="0" applyFont="1" applyFill="1" applyBorder="1" applyAlignment="1" applyProtection="1">
      <alignment horizontal="center" vertical="center"/>
      <protection locked="0" hidden="1"/>
    </xf>
    <xf numFmtId="0" fontId="10" fillId="6" borderId="33" xfId="0" applyFont="1" applyFill="1" applyBorder="1" applyAlignment="1" applyProtection="1">
      <alignment horizontal="center" vertical="center"/>
      <protection locked="0" hidden="1"/>
    </xf>
    <xf numFmtId="0" fontId="10" fillId="6" borderId="21" xfId="0" applyFont="1" applyFill="1" applyBorder="1" applyAlignment="1" applyProtection="1">
      <alignment horizontal="center" vertical="center"/>
      <protection locked="0" hidden="1"/>
    </xf>
    <xf numFmtId="0" fontId="10" fillId="4" borderId="52" xfId="0" applyFont="1" applyFill="1" applyBorder="1" applyAlignment="1" applyProtection="1">
      <alignment horizontal="center" vertical="center"/>
      <protection locked="0" hidden="1"/>
    </xf>
    <xf numFmtId="0" fontId="17" fillId="5" borderId="66" xfId="0" applyFont="1" applyFill="1" applyBorder="1" applyAlignment="1" applyProtection="1">
      <alignment horizontal="center" vertical="center"/>
      <protection locked="0" hidden="1"/>
    </xf>
    <xf numFmtId="0" fontId="17" fillId="5" borderId="28" xfId="0" applyFont="1" applyFill="1" applyBorder="1" applyAlignment="1" applyProtection="1">
      <alignment horizontal="center" vertical="center"/>
      <protection locked="0" hidden="1"/>
    </xf>
    <xf numFmtId="0" fontId="17" fillId="5" borderId="67" xfId="0" applyFont="1" applyFill="1" applyBorder="1" applyAlignment="1" applyProtection="1">
      <alignment horizontal="center" vertical="center"/>
      <protection locked="0" hidden="1"/>
    </xf>
    <xf numFmtId="0" fontId="10" fillId="6" borderId="66" xfId="0" applyFont="1" applyFill="1" applyBorder="1" applyAlignment="1" applyProtection="1">
      <alignment horizontal="center" vertical="center"/>
      <protection locked="0" hidden="1"/>
    </xf>
    <xf numFmtId="0" fontId="10" fillId="6" borderId="28" xfId="0" applyFont="1" applyFill="1" applyBorder="1" applyAlignment="1" applyProtection="1">
      <alignment horizontal="center" vertical="center"/>
      <protection locked="0" hidden="1"/>
    </xf>
    <xf numFmtId="0" fontId="10" fillId="6" borderId="67" xfId="0" applyFont="1" applyFill="1" applyBorder="1" applyAlignment="1" applyProtection="1">
      <alignment horizontal="center" vertical="center"/>
      <protection locked="0" hidden="1"/>
    </xf>
    <xf numFmtId="0" fontId="10" fillId="4" borderId="45" xfId="0" applyFont="1" applyFill="1" applyBorder="1" applyAlignment="1" applyProtection="1">
      <alignment horizontal="center" vertical="center"/>
      <protection hidden="1"/>
    </xf>
    <xf numFmtId="0" fontId="17" fillId="5" borderId="16" xfId="0" applyFont="1" applyFill="1" applyBorder="1" applyAlignment="1" applyProtection="1">
      <alignment horizontal="center" vertical="center"/>
      <protection hidden="1"/>
    </xf>
    <xf numFmtId="0" fontId="17" fillId="5" borderId="17" xfId="0" applyFont="1" applyFill="1" applyBorder="1" applyAlignment="1" applyProtection="1">
      <alignment horizontal="center" vertical="center"/>
      <protection hidden="1"/>
    </xf>
    <xf numFmtId="0" fontId="17" fillId="5" borderId="31" xfId="0" applyFont="1" applyFill="1" applyBorder="1" applyAlignment="1" applyProtection="1">
      <alignment horizontal="center" vertical="center"/>
      <protection hidden="1"/>
    </xf>
    <xf numFmtId="0" fontId="10" fillId="6" borderId="16" xfId="0" applyFont="1" applyFill="1" applyBorder="1" applyAlignment="1" applyProtection="1">
      <alignment horizontal="center" vertical="center"/>
      <protection hidden="1"/>
    </xf>
    <xf numFmtId="0" fontId="10" fillId="6" borderId="17" xfId="0" applyFont="1" applyFill="1" applyBorder="1" applyAlignment="1" applyProtection="1">
      <alignment horizontal="center" vertical="center"/>
      <protection hidden="1"/>
    </xf>
    <xf numFmtId="0" fontId="10" fillId="6" borderId="31" xfId="0" applyFont="1" applyFill="1" applyBorder="1" applyAlignment="1" applyProtection="1">
      <alignment horizontal="center" vertical="center"/>
      <protection hidden="1"/>
    </xf>
    <xf numFmtId="0" fontId="3" fillId="4" borderId="45" xfId="0" applyFont="1" applyFill="1" applyBorder="1" applyAlignment="1" applyProtection="1">
      <alignment horizontal="center" vertical="center"/>
      <protection hidden="1"/>
    </xf>
    <xf numFmtId="0" fontId="15" fillId="5" borderId="16" xfId="0" applyFont="1" applyFill="1" applyBorder="1" applyAlignment="1" applyProtection="1">
      <alignment horizontal="center" vertical="center"/>
      <protection hidden="1"/>
    </xf>
    <xf numFmtId="0" fontId="15" fillId="5" borderId="17" xfId="0" applyFont="1" applyFill="1" applyBorder="1" applyAlignment="1" applyProtection="1">
      <alignment horizontal="center" vertical="center"/>
      <protection hidden="1"/>
    </xf>
    <xf numFmtId="0" fontId="15" fillId="5" borderId="31" xfId="0" applyFont="1" applyFill="1" applyBorder="1" applyAlignment="1" applyProtection="1">
      <alignment horizontal="center" vertical="center"/>
      <protection hidden="1"/>
    </xf>
    <xf numFmtId="0" fontId="24" fillId="0" borderId="0" xfId="0" applyFont="1" applyFill="1" applyBorder="1" applyAlignment="1" applyProtection="1">
      <alignment vertical="center"/>
      <protection hidden="1"/>
    </xf>
    <xf numFmtId="0" fontId="24" fillId="2" borderId="3" xfId="0" applyFont="1" applyFill="1" applyBorder="1" applyAlignment="1" applyProtection="1">
      <alignment horizontal="center" vertical="center"/>
      <protection hidden="1"/>
    </xf>
    <xf numFmtId="0" fontId="9" fillId="2" borderId="0" xfId="0" applyFont="1" applyFill="1" applyBorder="1" applyAlignment="1">
      <alignment vertical="center" textRotation="90"/>
    </xf>
    <xf numFmtId="0" fontId="10" fillId="2" borderId="66" xfId="0" applyFont="1" applyFill="1" applyBorder="1" applyAlignment="1" applyProtection="1">
      <alignment horizontal="center" vertical="center"/>
      <protection locked="0"/>
    </xf>
    <xf numFmtId="0" fontId="10" fillId="2" borderId="0" xfId="0" applyFont="1" applyFill="1" applyBorder="1" applyAlignment="1" applyProtection="1">
      <alignment horizontal="center" vertical="center"/>
      <protection locked="0"/>
    </xf>
    <xf numFmtId="0" fontId="10" fillId="2" borderId="64" xfId="0" applyFont="1" applyFill="1" applyBorder="1" applyAlignment="1" applyProtection="1">
      <alignment horizontal="center" vertical="center"/>
      <protection locked="0"/>
    </xf>
    <xf numFmtId="0" fontId="14" fillId="9" borderId="39" xfId="0" applyFont="1" applyFill="1" applyBorder="1" applyAlignment="1" applyProtection="1">
      <alignment horizontal="center" vertical="center"/>
      <protection hidden="1"/>
    </xf>
    <xf numFmtId="0" fontId="10" fillId="2" borderId="6" xfId="0" applyFont="1" applyFill="1" applyBorder="1" applyAlignment="1" applyProtection="1">
      <alignment horizontal="center" vertical="center"/>
      <protection locked="0"/>
    </xf>
    <xf numFmtId="0" fontId="10" fillId="2" borderId="13" xfId="0" applyFont="1" applyFill="1" applyBorder="1" applyAlignment="1" applyProtection="1">
      <alignment horizontal="center" vertical="center"/>
      <protection locked="0"/>
    </xf>
    <xf numFmtId="0" fontId="10" fillId="2" borderId="50" xfId="0" applyFont="1" applyFill="1" applyBorder="1" applyAlignment="1" applyProtection="1">
      <alignment horizontal="center" vertical="center"/>
      <protection locked="0"/>
    </xf>
    <xf numFmtId="0" fontId="14" fillId="9" borderId="63" xfId="0" applyFont="1" applyFill="1" applyBorder="1" applyAlignment="1" applyProtection="1">
      <alignment horizontal="center" vertical="center"/>
      <protection locked="0" hidden="1"/>
    </xf>
    <xf numFmtId="0" fontId="14" fillId="9" borderId="46" xfId="0" applyFont="1" applyFill="1" applyBorder="1" applyAlignment="1" applyProtection="1">
      <alignment horizontal="center" vertical="center"/>
      <protection locked="0" hidden="1"/>
    </xf>
    <xf numFmtId="0" fontId="14" fillId="9" borderId="59" xfId="0" applyFont="1" applyFill="1" applyBorder="1" applyAlignment="1" applyProtection="1">
      <alignment horizontal="center" vertical="center"/>
      <protection locked="0" hidden="1"/>
    </xf>
    <xf numFmtId="0" fontId="10" fillId="2" borderId="8" xfId="0" applyFont="1" applyFill="1" applyBorder="1" applyAlignment="1" applyProtection="1">
      <alignment horizontal="center" vertical="center"/>
      <protection locked="0"/>
    </xf>
    <xf numFmtId="0" fontId="10" fillId="2" borderId="15" xfId="0" applyFont="1" applyFill="1" applyBorder="1" applyAlignment="1" applyProtection="1">
      <alignment horizontal="center" vertical="center"/>
      <protection locked="0"/>
    </xf>
    <xf numFmtId="0" fontId="10" fillId="2" borderId="65" xfId="0" applyFont="1" applyFill="1" applyBorder="1" applyAlignment="1" applyProtection="1">
      <alignment horizontal="center" vertical="center"/>
      <protection locked="0"/>
    </xf>
    <xf numFmtId="0" fontId="10" fillId="9" borderId="3" xfId="0" applyFont="1" applyFill="1" applyBorder="1" applyAlignment="1" applyProtection="1">
      <alignment horizontal="center" vertical="center"/>
      <protection hidden="1"/>
    </xf>
    <xf numFmtId="0" fontId="10" fillId="2" borderId="31" xfId="0" applyFont="1" applyFill="1" applyBorder="1" applyAlignment="1" applyProtection="1">
      <alignment horizontal="center" vertical="center"/>
      <protection hidden="1"/>
    </xf>
    <xf numFmtId="0" fontId="10" fillId="11" borderId="68" xfId="0" applyFont="1" applyFill="1" applyBorder="1" applyAlignment="1" applyProtection="1">
      <alignment horizontal="center" vertical="center"/>
      <protection hidden="1"/>
    </xf>
    <xf numFmtId="0" fontId="10" fillId="2" borderId="53" xfId="0" applyFont="1" applyFill="1" applyBorder="1" applyAlignment="1" applyProtection="1">
      <alignment horizontal="center" vertical="center"/>
      <protection hidden="1"/>
    </xf>
    <xf numFmtId="0" fontId="10" fillId="2" borderId="68" xfId="0" applyFont="1" applyFill="1" applyBorder="1" applyAlignment="1" applyProtection="1">
      <alignment horizontal="center" vertical="center"/>
      <protection hidden="1"/>
    </xf>
    <xf numFmtId="0" fontId="10" fillId="11" borderId="16" xfId="0" applyFont="1" applyFill="1" applyBorder="1" applyAlignment="1" applyProtection="1">
      <alignment horizontal="center" vertical="center"/>
      <protection hidden="1"/>
    </xf>
    <xf numFmtId="0" fontId="3" fillId="2" borderId="0"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0" fontId="3" fillId="0" borderId="31" xfId="0" applyFont="1" applyFill="1" applyBorder="1" applyAlignment="1" applyProtection="1">
      <alignment horizontal="center" vertical="center"/>
      <protection hidden="1"/>
    </xf>
    <xf numFmtId="0" fontId="11" fillId="2" borderId="0" xfId="0" applyFont="1" applyFill="1" applyBorder="1" applyAlignment="1" applyProtection="1">
      <alignment horizontal="center" vertical="center"/>
      <protection hidden="1"/>
    </xf>
    <xf numFmtId="0" fontId="10" fillId="11" borderId="69" xfId="0" applyFont="1" applyFill="1" applyBorder="1" applyAlignment="1" applyProtection="1">
      <alignment horizontal="center" vertical="center"/>
      <protection hidden="1"/>
    </xf>
    <xf numFmtId="0" fontId="10" fillId="2" borderId="37" xfId="0" applyFont="1" applyFill="1" applyBorder="1" applyAlignment="1" applyProtection="1">
      <alignment horizontal="center" vertical="center"/>
      <protection hidden="1"/>
    </xf>
    <xf numFmtId="0" fontId="10" fillId="11" borderId="70" xfId="0" applyFont="1" applyFill="1" applyBorder="1" applyAlignment="1" applyProtection="1">
      <alignment horizontal="center" vertical="center"/>
      <protection hidden="1"/>
    </xf>
    <xf numFmtId="0" fontId="10" fillId="11" borderId="3" xfId="0" applyFont="1" applyFill="1" applyBorder="1" applyAlignment="1" applyProtection="1">
      <alignment horizontal="center" vertical="center"/>
      <protection hidden="1"/>
    </xf>
    <xf numFmtId="0" fontId="10" fillId="11" borderId="36" xfId="0" applyFont="1" applyFill="1" applyBorder="1" applyAlignment="1" applyProtection="1">
      <alignment horizontal="center" vertical="center"/>
      <protection hidden="1"/>
    </xf>
    <xf numFmtId="0" fontId="10" fillId="2" borderId="17" xfId="0" applyFont="1" applyFill="1" applyBorder="1" applyAlignment="1" applyProtection="1">
      <alignment horizontal="center" vertical="center"/>
      <protection hidden="1"/>
    </xf>
    <xf numFmtId="0" fontId="10" fillId="11" borderId="17" xfId="0" applyFont="1" applyFill="1" applyBorder="1" applyAlignment="1" applyProtection="1">
      <alignment horizontal="center" vertical="center"/>
      <protection hidden="1"/>
    </xf>
    <xf numFmtId="0" fontId="10" fillId="2" borderId="52" xfId="0" applyFont="1" applyFill="1" applyBorder="1" applyAlignment="1">
      <alignment horizontal="center" vertical="center"/>
    </xf>
    <xf numFmtId="0" fontId="10" fillId="0" borderId="71" xfId="0" applyFont="1" applyFill="1" applyBorder="1" applyAlignment="1">
      <alignment horizontal="center" vertical="center"/>
    </xf>
    <xf numFmtId="0" fontId="10" fillId="0" borderId="47" xfId="0" applyFont="1" applyFill="1" applyBorder="1" applyAlignment="1" applyProtection="1">
      <alignment horizontal="center" vertical="center"/>
      <protection hidden="1"/>
    </xf>
    <xf numFmtId="0" fontId="10" fillId="0" borderId="46" xfId="0" applyFont="1" applyFill="1" applyBorder="1" applyAlignment="1" applyProtection="1">
      <alignment horizontal="center" vertical="center"/>
      <protection hidden="1"/>
    </xf>
    <xf numFmtId="0" fontId="10" fillId="0" borderId="40" xfId="0" applyFont="1" applyFill="1" applyBorder="1" applyAlignment="1">
      <alignment horizontal="center" vertical="center"/>
    </xf>
    <xf numFmtId="0" fontId="10" fillId="0" borderId="59" xfId="0" applyFont="1" applyFill="1" applyBorder="1" applyAlignment="1" applyProtection="1">
      <alignment horizontal="center" vertical="center"/>
      <protection hidden="1"/>
    </xf>
    <xf numFmtId="0" fontId="10" fillId="11" borderId="31" xfId="0" applyFont="1" applyFill="1" applyBorder="1" applyAlignment="1" applyProtection="1">
      <alignment horizontal="center" vertical="center"/>
      <protection hidden="1"/>
    </xf>
    <xf numFmtId="2" fontId="10" fillId="0" borderId="0" xfId="0" applyNumberFormat="1" applyFont="1" applyFill="1" applyBorder="1" applyAlignment="1">
      <alignment horizontal="center" vertical="center"/>
    </xf>
    <xf numFmtId="2" fontId="10" fillId="2" borderId="0" xfId="0" applyNumberFormat="1" applyFont="1" applyFill="1" applyBorder="1" applyAlignment="1">
      <alignment horizontal="center" vertical="center"/>
    </xf>
    <xf numFmtId="2" fontId="10" fillId="0" borderId="43" xfId="0" applyNumberFormat="1" applyFont="1" applyFill="1" applyBorder="1" applyAlignment="1" applyProtection="1">
      <alignment horizontal="center" vertical="center"/>
      <protection hidden="1"/>
    </xf>
    <xf numFmtId="1" fontId="10" fillId="0" borderId="43" xfId="0" applyNumberFormat="1" applyFont="1" applyFill="1" applyBorder="1" applyAlignment="1" applyProtection="1">
      <alignment horizontal="center" vertical="center"/>
      <protection hidden="1"/>
    </xf>
    <xf numFmtId="0" fontId="3" fillId="2" borderId="0" xfId="0" applyFont="1" applyFill="1" applyBorder="1" applyAlignment="1">
      <alignment horizontal="center" vertical="center"/>
    </xf>
    <xf numFmtId="0" fontId="24" fillId="2" borderId="0" xfId="0" applyFont="1" applyFill="1" applyBorder="1" applyAlignment="1">
      <alignment horizontal="center" vertical="center"/>
    </xf>
    <xf numFmtId="0" fontId="11" fillId="2" borderId="0" xfId="0" applyFont="1" applyFill="1" applyBorder="1" applyAlignment="1">
      <alignment horizontal="center" vertical="center"/>
    </xf>
    <xf numFmtId="0" fontId="14" fillId="0" borderId="52" xfId="0" applyFont="1" applyFill="1" applyBorder="1" applyAlignment="1" applyProtection="1">
      <alignment horizontal="center" vertical="center"/>
      <protection hidden="1"/>
    </xf>
    <xf numFmtId="0" fontId="10" fillId="2" borderId="72" xfId="0" applyFont="1" applyFill="1" applyBorder="1" applyAlignment="1" applyProtection="1">
      <alignment vertical="center"/>
      <protection locked="0"/>
    </xf>
    <xf numFmtId="0" fontId="14" fillId="0" borderId="39" xfId="0" applyFont="1" applyFill="1" applyBorder="1" applyAlignment="1" applyProtection="1">
      <alignment horizontal="center" vertical="center"/>
      <protection hidden="1"/>
    </xf>
    <xf numFmtId="0" fontId="10" fillId="2" borderId="0" xfId="0" applyFont="1" applyFill="1" applyBorder="1" applyAlignment="1" applyProtection="1">
      <alignment horizontal="center" vertical="center"/>
      <protection locked="0" hidden="1"/>
    </xf>
    <xf numFmtId="0" fontId="10" fillId="11" borderId="0" xfId="0" applyFont="1" applyFill="1" applyBorder="1" applyAlignment="1" applyProtection="1">
      <alignment horizontal="center" vertical="center"/>
      <protection locked="0" hidden="1"/>
    </xf>
    <xf numFmtId="0" fontId="14" fillId="0" borderId="40" xfId="0" applyFont="1" applyFill="1" applyBorder="1" applyAlignment="1" applyProtection="1">
      <alignment horizontal="center" vertical="center"/>
      <protection hidden="1"/>
    </xf>
    <xf numFmtId="0" fontId="10" fillId="2" borderId="65" xfId="0" applyFont="1" applyFill="1" applyBorder="1" applyAlignment="1" applyProtection="1">
      <alignment vertical="center"/>
      <protection locked="0"/>
    </xf>
    <xf numFmtId="1" fontId="10" fillId="0" borderId="55" xfId="0" applyNumberFormat="1" applyFont="1" applyFill="1" applyBorder="1" applyAlignment="1" applyProtection="1">
      <alignment horizontal="center" vertical="center"/>
      <protection hidden="1"/>
    </xf>
    <xf numFmtId="0" fontId="10" fillId="0" borderId="0" xfId="0" applyFont="1" applyFill="1" applyBorder="1" applyAlignment="1">
      <alignment horizontal="center" vertical="center"/>
    </xf>
    <xf numFmtId="0" fontId="10" fillId="0" borderId="0" xfId="0" applyFont="1" applyFill="1" applyBorder="1" applyAlignment="1" applyProtection="1">
      <alignment horizontal="center" vertical="center"/>
      <protection hidden="1"/>
    </xf>
    <xf numFmtId="0" fontId="14" fillId="0" borderId="0" xfId="0" applyFont="1" applyFill="1" applyBorder="1" applyAlignment="1" applyProtection="1">
      <alignment horizontal="center" vertical="center"/>
      <protection hidden="1"/>
    </xf>
    <xf numFmtId="0" fontId="17" fillId="0" borderId="0" xfId="0" applyFont="1" applyFill="1" applyBorder="1" applyAlignment="1" applyProtection="1">
      <alignment horizontal="center" vertical="center"/>
      <protection hidden="1"/>
    </xf>
    <xf numFmtId="0" fontId="10" fillId="2" borderId="0" xfId="0" applyFont="1" applyFill="1" applyBorder="1" applyAlignment="1" applyProtection="1">
      <alignment vertical="center"/>
      <protection locked="0"/>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5" fillId="14" borderId="0" xfId="0" applyFont="1" applyFill="1" applyAlignment="1" applyProtection="1">
      <alignment horizontal="left" vertical="center"/>
      <protection locked="0"/>
    </xf>
    <xf numFmtId="0" fontId="5" fillId="14" borderId="1" xfId="0" applyFont="1" applyFill="1" applyBorder="1" applyAlignment="1" applyProtection="1">
      <alignment horizontal="center" vertical="center"/>
      <protection locked="0"/>
    </xf>
    <xf numFmtId="0" fontId="5" fillId="14" borderId="0" xfId="0" applyFont="1" applyFill="1" applyAlignment="1" applyProtection="1">
      <alignment horizontal="center" vertical="center"/>
      <protection locked="0"/>
    </xf>
    <xf numFmtId="0" fontId="4" fillId="0" borderId="24" xfId="0" applyFont="1" applyFill="1" applyBorder="1" applyAlignment="1">
      <alignment horizontal="center" vertical="center"/>
    </xf>
    <xf numFmtId="0" fontId="3" fillId="5" borderId="12" xfId="0" applyFont="1" applyFill="1" applyBorder="1" applyAlignment="1" applyProtection="1">
      <alignment horizontal="center" vertical="center"/>
      <protection locked="0"/>
    </xf>
    <xf numFmtId="0" fontId="3" fillId="5" borderId="7" xfId="0" applyFont="1" applyFill="1" applyBorder="1" applyAlignment="1" applyProtection="1">
      <alignment horizontal="center" vertical="center"/>
      <protection locked="0"/>
    </xf>
    <xf numFmtId="0" fontId="1" fillId="0" borderId="12" xfId="0" applyFont="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12" fillId="2" borderId="42" xfId="0" applyFont="1" applyFill="1" applyBorder="1" applyAlignment="1" applyProtection="1">
      <alignment horizontal="center" vertical="center" wrapText="1"/>
      <protection hidden="1"/>
    </xf>
    <xf numFmtId="0" fontId="12" fillId="2" borderId="36" xfId="0" applyFont="1" applyFill="1" applyBorder="1" applyAlignment="1" applyProtection="1">
      <alignment horizontal="center" vertical="center" wrapText="1"/>
      <protection hidden="1"/>
    </xf>
    <xf numFmtId="0" fontId="12" fillId="2" borderId="43" xfId="0" applyFont="1" applyFill="1" applyBorder="1" applyAlignment="1" applyProtection="1">
      <alignment horizontal="center" vertical="center" wrapText="1"/>
      <protection hidden="1"/>
    </xf>
    <xf numFmtId="0" fontId="12" fillId="2" borderId="44" xfId="0" applyFont="1" applyFill="1" applyBorder="1" applyAlignment="1" applyProtection="1">
      <alignment horizontal="center" vertical="center" wrapText="1"/>
      <protection hidden="1"/>
    </xf>
    <xf numFmtId="0" fontId="1" fillId="2" borderId="45" xfId="0" applyFont="1" applyFill="1" applyBorder="1" applyAlignment="1" applyProtection="1">
      <alignment horizontal="center"/>
      <protection hidden="1"/>
    </xf>
    <xf numFmtId="0" fontId="1" fillId="2" borderId="3" xfId="0" applyFont="1" applyFill="1" applyBorder="1" applyAlignment="1" applyProtection="1">
      <alignment horizontal="center"/>
      <protection hidden="1"/>
    </xf>
    <xf numFmtId="0" fontId="13" fillId="14" borderId="2" xfId="0" applyFont="1" applyFill="1" applyBorder="1" applyAlignment="1" applyProtection="1">
      <alignment horizontal="center"/>
      <protection locked="0"/>
    </xf>
    <xf numFmtId="0" fontId="13" fillId="14" borderId="3" xfId="0" applyFont="1" applyFill="1" applyBorder="1" applyAlignment="1" applyProtection="1">
      <alignment horizontal="center"/>
      <protection locked="0"/>
    </xf>
    <xf numFmtId="0" fontId="12" fillId="2" borderId="47" xfId="0" applyFont="1" applyFill="1" applyBorder="1" applyAlignment="1" applyProtection="1">
      <alignment horizontal="left"/>
      <protection locked="0"/>
    </xf>
    <xf numFmtId="0" fontId="12" fillId="2" borderId="0" xfId="0" applyFont="1" applyFill="1" applyBorder="1" applyAlignment="1" applyProtection="1">
      <alignment horizontal="left"/>
      <protection locked="0"/>
    </xf>
    <xf numFmtId="0" fontId="12" fillId="2" borderId="47" xfId="0" applyFont="1" applyFill="1" applyBorder="1" applyAlignment="1" applyProtection="1">
      <alignment horizontal="left" vertical="center"/>
      <protection locked="0"/>
    </xf>
    <xf numFmtId="0" fontId="12" fillId="2" borderId="0" xfId="0" applyFont="1" applyFill="1" applyBorder="1" applyAlignment="1" applyProtection="1">
      <alignment horizontal="left" vertical="center"/>
      <protection locked="0"/>
    </xf>
    <xf numFmtId="0" fontId="9" fillId="2" borderId="43" xfId="0" applyFont="1" applyFill="1" applyBorder="1" applyAlignment="1" applyProtection="1">
      <alignment horizontal="center" vertical="center"/>
      <protection locked="0"/>
    </xf>
    <xf numFmtId="0" fontId="9" fillId="2" borderId="44" xfId="0" applyFont="1" applyFill="1" applyBorder="1" applyAlignment="1" applyProtection="1">
      <alignment horizontal="center" vertical="center"/>
      <protection locked="0"/>
    </xf>
    <xf numFmtId="0" fontId="9" fillId="2" borderId="44" xfId="0" applyFont="1" applyFill="1" applyBorder="1" applyAlignment="1" applyProtection="1">
      <alignment vertical="center"/>
      <protection locked="0"/>
    </xf>
    <xf numFmtId="0" fontId="12" fillId="2" borderId="44" xfId="0" applyFont="1" applyFill="1" applyBorder="1" applyAlignment="1" applyProtection="1">
      <alignment vertical="center"/>
      <protection locked="0"/>
    </xf>
    <xf numFmtId="0" fontId="11" fillId="2" borderId="44" xfId="0" applyFont="1" applyFill="1" applyBorder="1" applyAlignment="1" applyProtection="1">
      <alignment vertical="center"/>
      <protection locked="0"/>
    </xf>
    <xf numFmtId="0" fontId="12" fillId="2" borderId="37" xfId="0" applyFont="1" applyFill="1" applyBorder="1" applyAlignment="1" applyProtection="1">
      <alignment horizontal="center" vertical="center" wrapText="1"/>
      <protection hidden="1"/>
    </xf>
    <xf numFmtId="0" fontId="12" fillId="2" borderId="48" xfId="0" applyFont="1" applyFill="1" applyBorder="1" applyAlignment="1" applyProtection="1">
      <alignment horizontal="center" vertical="center" wrapText="1"/>
      <protection hidden="1"/>
    </xf>
    <xf numFmtId="0" fontId="1" fillId="2" borderId="24" xfId="0" applyFont="1" applyFill="1" applyBorder="1" applyAlignment="1" applyProtection="1">
      <alignment horizontal="center"/>
      <protection hidden="1"/>
    </xf>
    <xf numFmtId="0" fontId="1" fillId="2" borderId="16" xfId="0" applyFont="1" applyFill="1" applyBorder="1" applyAlignment="1" applyProtection="1">
      <alignment horizontal="center"/>
      <protection hidden="1"/>
    </xf>
    <xf numFmtId="0" fontId="1" fillId="2" borderId="2" xfId="0" applyFont="1" applyFill="1" applyBorder="1" applyAlignment="1" applyProtection="1">
      <alignment horizontal="center"/>
      <protection hidden="1"/>
    </xf>
    <xf numFmtId="0" fontId="13" fillId="14" borderId="24" xfId="0" applyFont="1" applyFill="1" applyBorder="1" applyAlignment="1" applyProtection="1">
      <alignment horizontal="center"/>
      <protection locked="0"/>
    </xf>
    <xf numFmtId="0" fontId="11" fillId="10" borderId="13" xfId="0" applyFont="1" applyFill="1" applyBorder="1" applyAlignment="1" applyProtection="1">
      <alignment horizontal="center" vertical="center"/>
      <protection locked="0"/>
    </xf>
    <xf numFmtId="0" fontId="11" fillId="10" borderId="50" xfId="0" applyFont="1" applyFill="1" applyBorder="1" applyAlignment="1" applyProtection="1">
      <alignment horizontal="center" vertical="center"/>
      <protection locked="0"/>
    </xf>
    <xf numFmtId="0" fontId="11" fillId="2" borderId="48" xfId="0" applyFont="1" applyFill="1" applyBorder="1" applyAlignment="1" applyProtection="1">
      <alignment vertical="center"/>
      <protection locked="0"/>
    </xf>
    <xf numFmtId="0" fontId="14" fillId="4" borderId="51" xfId="0" applyFont="1" applyFill="1" applyBorder="1" applyAlignment="1" applyProtection="1">
      <alignment horizontal="center" textRotation="90" wrapText="1"/>
      <protection hidden="1"/>
    </xf>
    <xf numFmtId="0" fontId="15" fillId="5" borderId="2" xfId="0" applyFont="1" applyFill="1" applyBorder="1" applyAlignment="1" applyProtection="1">
      <alignment horizontal="center" vertical="center" wrapText="1"/>
      <protection hidden="1"/>
    </xf>
    <xf numFmtId="0" fontId="15" fillId="5" borderId="3" xfId="0" applyFont="1" applyFill="1" applyBorder="1" applyAlignment="1" applyProtection="1">
      <alignment horizontal="center" vertical="center" wrapText="1"/>
      <protection hidden="1"/>
    </xf>
    <xf numFmtId="0" fontId="15" fillId="5" borderId="24" xfId="0" applyFont="1" applyFill="1" applyBorder="1" applyAlignment="1" applyProtection="1">
      <alignment horizontal="center" vertical="center" wrapText="1"/>
      <protection hidden="1"/>
    </xf>
    <xf numFmtId="0" fontId="3" fillId="6" borderId="2" xfId="0" applyFont="1" applyFill="1" applyBorder="1" applyAlignment="1" applyProtection="1">
      <alignment horizontal="center" vertical="center" wrapText="1"/>
      <protection hidden="1"/>
    </xf>
    <xf numFmtId="0" fontId="3" fillId="6" borderId="3" xfId="0" applyFont="1" applyFill="1" applyBorder="1" applyAlignment="1" applyProtection="1">
      <alignment horizontal="center" vertical="center" wrapText="1"/>
      <protection hidden="1"/>
    </xf>
    <xf numFmtId="0" fontId="3" fillId="6" borderId="24" xfId="0" applyFont="1" applyFill="1" applyBorder="1" applyAlignment="1" applyProtection="1">
      <alignment horizontal="center" vertical="center" wrapText="1"/>
      <protection hidden="1"/>
    </xf>
    <xf numFmtId="0" fontId="14" fillId="4" borderId="52" xfId="0" applyFont="1" applyFill="1" applyBorder="1" applyAlignment="1" applyProtection="1">
      <alignment horizontal="center" textRotation="90" wrapText="1"/>
      <protection hidden="1"/>
    </xf>
    <xf numFmtId="0" fontId="16" fillId="5" borderId="53" xfId="0" applyFont="1" applyFill="1" applyBorder="1" applyAlignment="1" applyProtection="1">
      <alignment horizontal="center" textRotation="90" wrapText="1"/>
      <protection hidden="1"/>
    </xf>
    <xf numFmtId="0" fontId="16" fillId="5" borderId="26" xfId="0" applyFont="1" applyFill="1" applyBorder="1" applyAlignment="1" applyProtection="1">
      <alignment horizontal="center" textRotation="90" wrapText="1"/>
      <protection hidden="1"/>
    </xf>
    <xf numFmtId="0" fontId="16" fillId="5" borderId="54" xfId="0" applyFont="1" applyFill="1" applyBorder="1" applyAlignment="1" applyProtection="1">
      <alignment horizontal="center" textRotation="90" wrapText="1"/>
      <protection hidden="1"/>
    </xf>
    <xf numFmtId="0" fontId="12" fillId="6" borderId="53" xfId="0" applyFont="1" applyFill="1" applyBorder="1" applyAlignment="1" applyProtection="1">
      <alignment horizontal="center" textRotation="90" wrapText="1"/>
      <protection hidden="1"/>
    </xf>
    <xf numFmtId="0" fontId="12" fillId="6" borderId="26" xfId="0" applyFont="1" applyFill="1" applyBorder="1" applyAlignment="1" applyProtection="1">
      <alignment horizontal="center" textRotation="90" wrapText="1"/>
      <protection hidden="1"/>
    </xf>
    <xf numFmtId="0" fontId="12" fillId="6" borderId="54" xfId="0" applyFont="1" applyFill="1" applyBorder="1" applyAlignment="1" applyProtection="1">
      <alignment horizontal="center" textRotation="90" wrapText="1"/>
      <protection hidden="1"/>
    </xf>
    <xf numFmtId="0" fontId="14" fillId="4" borderId="55" xfId="0" applyFont="1" applyFill="1" applyBorder="1" applyAlignment="1" applyProtection="1">
      <alignment horizontal="center" textRotation="90" wrapText="1"/>
      <protection hidden="1"/>
    </xf>
    <xf numFmtId="0" fontId="16" fillId="5" borderId="56" xfId="0" applyFont="1" applyFill="1" applyBorder="1" applyAlignment="1" applyProtection="1">
      <alignment horizontal="center" textRotation="90" wrapText="1"/>
      <protection hidden="1"/>
    </xf>
    <xf numFmtId="0" fontId="16" fillId="5" borderId="30" xfId="0" applyFont="1" applyFill="1" applyBorder="1" applyAlignment="1" applyProtection="1">
      <alignment horizontal="center" textRotation="90" wrapText="1"/>
      <protection hidden="1"/>
    </xf>
    <xf numFmtId="0" fontId="16" fillId="5" borderId="34" xfId="0" applyFont="1" applyFill="1" applyBorder="1" applyAlignment="1" applyProtection="1">
      <alignment horizontal="center" textRotation="90" wrapText="1"/>
      <protection hidden="1"/>
    </xf>
    <xf numFmtId="0" fontId="12" fillId="6" borderId="56" xfId="0" applyFont="1" applyFill="1" applyBorder="1" applyAlignment="1" applyProtection="1">
      <alignment horizontal="center" textRotation="90" wrapText="1"/>
      <protection hidden="1"/>
    </xf>
    <xf numFmtId="0" fontId="12" fillId="6" borderId="30" xfId="0" applyFont="1" applyFill="1" applyBorder="1" applyAlignment="1" applyProtection="1">
      <alignment horizontal="center" textRotation="90" wrapText="1"/>
      <protection hidden="1"/>
    </xf>
    <xf numFmtId="0" fontId="12" fillId="6" borderId="34" xfId="0" applyFont="1" applyFill="1" applyBorder="1" applyAlignment="1" applyProtection="1">
      <alignment horizontal="center" textRotation="90" wrapText="1"/>
      <protection hidden="1"/>
    </xf>
    <xf numFmtId="0" fontId="13" fillId="14" borderId="2" xfId="0" applyFont="1" applyFill="1" applyBorder="1" applyAlignment="1" applyProtection="1">
      <alignment horizontal="center" vertical="center"/>
      <protection hidden="1"/>
    </xf>
    <xf numFmtId="0" fontId="13" fillId="14" borderId="3" xfId="0" applyFont="1" applyFill="1" applyBorder="1" applyAlignment="1" applyProtection="1">
      <alignment horizontal="center" vertical="center"/>
      <protection hidden="1"/>
    </xf>
    <xf numFmtId="0" fontId="13" fillId="14" borderId="55" xfId="0" applyFont="1" applyFill="1" applyBorder="1" applyAlignment="1" applyProtection="1">
      <alignment horizontal="center" vertical="center" wrapText="1"/>
      <protection hidden="1"/>
    </xf>
    <xf numFmtId="0" fontId="18" fillId="14" borderId="2" xfId="0" applyFont="1" applyFill="1" applyBorder="1" applyAlignment="1" applyProtection="1">
      <alignment horizontal="center" vertical="center" wrapText="1"/>
      <protection hidden="1"/>
    </xf>
    <xf numFmtId="0" fontId="18" fillId="14" borderId="3" xfId="0" applyFont="1" applyFill="1" applyBorder="1" applyAlignment="1" applyProtection="1">
      <alignment horizontal="center" vertical="center" wrapText="1"/>
      <protection hidden="1"/>
    </xf>
    <xf numFmtId="0" fontId="10" fillId="2" borderId="38" xfId="0" applyFont="1" applyFill="1" applyBorder="1" applyAlignment="1" applyProtection="1">
      <alignment horizontal="left" vertical="center"/>
      <protection hidden="1"/>
    </xf>
    <xf numFmtId="0" fontId="10" fillId="2" borderId="39" xfId="0" applyFont="1" applyFill="1" applyBorder="1" applyAlignment="1" applyProtection="1">
      <alignment horizontal="left" vertical="center"/>
      <protection hidden="1"/>
    </xf>
    <xf numFmtId="0" fontId="10" fillId="2" borderId="57" xfId="0" applyFont="1" applyFill="1" applyBorder="1" applyAlignment="1" applyProtection="1">
      <alignment horizontal="center" vertical="center"/>
      <protection hidden="1"/>
    </xf>
    <xf numFmtId="0" fontId="10" fillId="2" borderId="40" xfId="0" applyFont="1" applyFill="1" applyBorder="1" applyAlignment="1" applyProtection="1">
      <alignment horizontal="center" vertical="center"/>
      <protection hidden="1"/>
    </xf>
    <xf numFmtId="0" fontId="10" fillId="2" borderId="40" xfId="0" applyFont="1" applyFill="1" applyBorder="1" applyAlignment="1" applyProtection="1">
      <alignment horizontal="left" vertical="center"/>
      <protection hidden="1"/>
    </xf>
    <xf numFmtId="0" fontId="19" fillId="9" borderId="42" xfId="0" applyFont="1" applyFill="1" applyBorder="1" applyAlignment="1" applyProtection="1">
      <alignment horizontal="center" textRotation="90" wrapText="1"/>
      <protection hidden="1"/>
    </xf>
    <xf numFmtId="0" fontId="15" fillId="2" borderId="45" xfId="0" applyFont="1" applyFill="1" applyBorder="1" applyAlignment="1" applyProtection="1">
      <alignment horizontal="center" vertical="center" wrapText="1"/>
      <protection hidden="1"/>
    </xf>
    <xf numFmtId="0" fontId="15" fillId="11" borderId="24" xfId="0" applyFont="1" applyFill="1" applyBorder="1" applyAlignment="1" applyProtection="1">
      <alignment horizontal="center" vertical="center" wrapText="1"/>
      <protection hidden="1"/>
    </xf>
    <xf numFmtId="0" fontId="15" fillId="11" borderId="45" xfId="0" applyFont="1" applyFill="1" applyBorder="1" applyAlignment="1" applyProtection="1">
      <alignment horizontal="center" vertical="center" wrapText="1"/>
      <protection hidden="1"/>
    </xf>
    <xf numFmtId="0" fontId="15" fillId="11" borderId="2" xfId="0" applyFont="1" applyFill="1" applyBorder="1" applyAlignment="1" applyProtection="1">
      <alignment horizontal="center" vertical="center" wrapText="1"/>
      <protection hidden="1"/>
    </xf>
    <xf numFmtId="0" fontId="19" fillId="9" borderId="47" xfId="0" applyFont="1" applyFill="1" applyBorder="1" applyAlignment="1" applyProtection="1">
      <alignment horizontal="center" textRotation="90" wrapText="1"/>
      <protection hidden="1"/>
    </xf>
    <xf numFmtId="0" fontId="20" fillId="2" borderId="53" xfId="0" applyFont="1" applyFill="1" applyBorder="1" applyAlignment="1" applyProtection="1">
      <alignment horizontal="center" textRotation="90"/>
      <protection hidden="1"/>
    </xf>
    <xf numFmtId="0" fontId="20" fillId="2" borderId="26" xfId="0" applyFont="1" applyFill="1" applyBorder="1" applyAlignment="1" applyProtection="1">
      <alignment horizontal="center" textRotation="90"/>
      <protection hidden="1"/>
    </xf>
    <xf numFmtId="0" fontId="20" fillId="2" borderId="54" xfId="0" applyFont="1" applyFill="1" applyBorder="1" applyAlignment="1" applyProtection="1">
      <alignment horizontal="center" textRotation="90"/>
      <protection hidden="1"/>
    </xf>
    <xf numFmtId="0" fontId="20" fillId="11" borderId="68" xfId="0" applyFont="1" applyFill="1" applyBorder="1" applyAlignment="1" applyProtection="1">
      <alignment horizontal="center" textRotation="90"/>
      <protection hidden="1"/>
    </xf>
    <xf numFmtId="0" fontId="20" fillId="11" borderId="26" xfId="0" applyFont="1" applyFill="1" applyBorder="1" applyAlignment="1" applyProtection="1">
      <alignment horizontal="center" textRotation="90"/>
      <protection hidden="1"/>
    </xf>
    <xf numFmtId="0" fontId="20" fillId="11" borderId="60" xfId="0" applyFont="1" applyFill="1" applyBorder="1" applyAlignment="1" applyProtection="1">
      <alignment horizontal="center" textRotation="90"/>
      <protection hidden="1"/>
    </xf>
    <xf numFmtId="0" fontId="19" fillId="9" borderId="43" xfId="0" applyFont="1" applyFill="1" applyBorder="1" applyAlignment="1" applyProtection="1">
      <alignment horizontal="center" textRotation="90" wrapText="1"/>
      <protection hidden="1"/>
    </xf>
    <xf numFmtId="0" fontId="20" fillId="2" borderId="56" xfId="0" applyFont="1" applyFill="1" applyBorder="1" applyAlignment="1" applyProtection="1">
      <alignment horizontal="center" textRotation="90"/>
      <protection hidden="1"/>
    </xf>
    <xf numFmtId="0" fontId="20" fillId="2" borderId="30" xfId="0" applyFont="1" applyFill="1" applyBorder="1" applyAlignment="1" applyProtection="1">
      <alignment horizontal="center" textRotation="90"/>
      <protection hidden="1"/>
    </xf>
    <xf numFmtId="0" fontId="20" fillId="2" borderId="34" xfId="0" applyFont="1" applyFill="1" applyBorder="1" applyAlignment="1" applyProtection="1">
      <alignment horizontal="center" textRotation="90"/>
      <protection hidden="1"/>
    </xf>
    <xf numFmtId="0" fontId="20" fillId="11" borderId="73" xfId="0" applyFont="1" applyFill="1" applyBorder="1" applyAlignment="1" applyProtection="1">
      <alignment horizontal="center" textRotation="90"/>
      <protection hidden="1"/>
    </xf>
    <xf numFmtId="0" fontId="20" fillId="11" borderId="30" xfId="0" applyFont="1" applyFill="1" applyBorder="1" applyAlignment="1" applyProtection="1">
      <alignment horizontal="center" textRotation="90"/>
      <protection hidden="1"/>
    </xf>
    <xf numFmtId="0" fontId="20" fillId="11" borderId="61" xfId="0" applyFont="1" applyFill="1" applyBorder="1" applyAlignment="1" applyProtection="1">
      <alignment horizontal="center" textRotation="90"/>
      <protection hidden="1"/>
    </xf>
    <xf numFmtId="0" fontId="10" fillId="2" borderId="5" xfId="0" applyFont="1" applyFill="1" applyBorder="1" applyAlignment="1" applyProtection="1">
      <alignment horizontal="center" vertical="center"/>
      <protection hidden="1"/>
    </xf>
    <xf numFmtId="0" fontId="10" fillId="2" borderId="20" xfId="0" applyFont="1" applyFill="1" applyBorder="1" applyAlignment="1" applyProtection="1">
      <alignment horizontal="center" vertical="center"/>
      <protection hidden="1"/>
    </xf>
    <xf numFmtId="0" fontId="10" fillId="2" borderId="7" xfId="0" applyFont="1" applyFill="1" applyBorder="1" applyAlignment="1" applyProtection="1">
      <alignment horizontal="center" vertical="center"/>
      <protection hidden="1"/>
    </xf>
    <xf numFmtId="0" fontId="10" fillId="2" borderId="22" xfId="0" applyFont="1" applyFill="1" applyBorder="1" applyAlignment="1" applyProtection="1">
      <alignment horizontal="center" vertical="center"/>
      <protection hidden="1"/>
    </xf>
    <xf numFmtId="0" fontId="18" fillId="14" borderId="24" xfId="0" applyFont="1" applyFill="1" applyBorder="1" applyAlignment="1" applyProtection="1">
      <alignment horizontal="center" vertical="center" wrapText="1"/>
      <protection hidden="1"/>
    </xf>
    <xf numFmtId="0" fontId="15" fillId="11" borderId="3"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3" fillId="2" borderId="3" xfId="0" applyFont="1" applyFill="1" applyBorder="1" applyAlignment="1" applyProtection="1">
      <alignment horizontal="center" vertical="center" wrapText="1"/>
      <protection hidden="1"/>
    </xf>
    <xf numFmtId="0" fontId="3" fillId="2" borderId="24" xfId="0" applyFont="1" applyFill="1" applyBorder="1" applyAlignment="1" applyProtection="1">
      <alignment horizontal="center" vertical="center" wrapText="1"/>
      <protection hidden="1"/>
    </xf>
    <xf numFmtId="0" fontId="10" fillId="2" borderId="10" xfId="0" applyFont="1" applyFill="1" applyBorder="1" applyAlignment="1" applyProtection="1">
      <alignment horizontal="center" vertical="center"/>
      <protection hidden="1"/>
    </xf>
    <xf numFmtId="0" fontId="10" fillId="2" borderId="12" xfId="0" applyFont="1" applyFill="1" applyBorder="1" applyAlignment="1" applyProtection="1">
      <alignment horizontal="center" vertical="center"/>
      <protection hidden="1"/>
    </xf>
    <xf numFmtId="0" fontId="3" fillId="11" borderId="2" xfId="0" applyFont="1" applyFill="1" applyBorder="1" applyAlignment="1" applyProtection="1">
      <alignment horizontal="center" vertical="center" wrapText="1"/>
      <protection hidden="1"/>
    </xf>
    <xf numFmtId="0" fontId="3" fillId="11" borderId="3" xfId="0" applyFont="1" applyFill="1" applyBorder="1" applyAlignment="1" applyProtection="1">
      <alignment horizontal="center" vertical="center" wrapText="1"/>
      <protection hidden="1"/>
    </xf>
    <xf numFmtId="0" fontId="3" fillId="11" borderId="24" xfId="0" applyFont="1" applyFill="1" applyBorder="1" applyAlignment="1" applyProtection="1">
      <alignment horizontal="center" vertical="center" wrapText="1"/>
      <protection hidden="1"/>
    </xf>
    <xf numFmtId="0" fontId="20" fillId="11" borderId="53" xfId="0" applyFont="1" applyFill="1" applyBorder="1" applyAlignment="1" applyProtection="1">
      <alignment horizontal="center" textRotation="90"/>
      <protection hidden="1"/>
    </xf>
    <xf numFmtId="0" fontId="20" fillId="11" borderId="54" xfId="0" applyFont="1" applyFill="1" applyBorder="1" applyAlignment="1" applyProtection="1">
      <alignment horizontal="center" textRotation="90"/>
      <protection hidden="1"/>
    </xf>
    <xf numFmtId="0" fontId="20" fillId="11" borderId="56" xfId="0" applyFont="1" applyFill="1" applyBorder="1" applyAlignment="1" applyProtection="1">
      <alignment horizontal="center" textRotation="90"/>
      <protection hidden="1"/>
    </xf>
    <xf numFmtId="0" fontId="20" fillId="11" borderId="34" xfId="0" applyFont="1" applyFill="1" applyBorder="1" applyAlignment="1" applyProtection="1">
      <alignment horizontal="center" textRotation="90"/>
      <protection hidden="1"/>
    </xf>
    <xf numFmtId="0" fontId="13" fillId="14" borderId="24" xfId="0" applyFont="1" applyFill="1" applyBorder="1" applyAlignment="1" applyProtection="1">
      <alignment horizontal="center" vertical="center"/>
      <protection hidden="1"/>
    </xf>
    <xf numFmtId="0" fontId="26" fillId="14" borderId="2" xfId="0" applyFont="1" applyFill="1" applyBorder="1" applyAlignment="1" applyProtection="1">
      <alignment horizontal="center" vertical="center" wrapText="1"/>
      <protection hidden="1"/>
    </xf>
    <xf numFmtId="0" fontId="26" fillId="14" borderId="3" xfId="0" applyFont="1" applyFill="1" applyBorder="1" applyAlignment="1" applyProtection="1">
      <alignment horizontal="center" vertical="center" wrapText="1"/>
      <protection hidden="1"/>
    </xf>
    <xf numFmtId="0" fontId="26" fillId="14" borderId="24" xfId="0" applyFont="1" applyFill="1" applyBorder="1" applyAlignment="1" applyProtection="1">
      <alignment horizontal="center" vertical="center" wrapText="1"/>
      <protection hidden="1"/>
    </xf>
    <xf numFmtId="0" fontId="14" fillId="12" borderId="38" xfId="0" applyFont="1" applyFill="1" applyBorder="1" applyAlignment="1" applyProtection="1">
      <alignment horizontal="center" vertical="center" wrapText="1"/>
      <protection hidden="1"/>
    </xf>
    <xf numFmtId="0" fontId="14" fillId="12" borderId="39" xfId="0" applyFont="1" applyFill="1" applyBorder="1" applyAlignment="1" applyProtection="1">
      <alignment horizontal="center" vertical="center" wrapText="1"/>
      <protection hidden="1"/>
    </xf>
    <xf numFmtId="0" fontId="14" fillId="12" borderId="40" xfId="0" applyFont="1" applyFill="1" applyBorder="1" applyAlignment="1" applyProtection="1">
      <alignment horizontal="center" vertical="center" wrapText="1"/>
      <protection hidden="1"/>
    </xf>
    <xf numFmtId="0" fontId="12" fillId="2" borderId="4" xfId="0" applyFont="1" applyFill="1" applyBorder="1" applyAlignment="1" applyProtection="1">
      <alignment horizontal="center" textRotation="90"/>
      <protection hidden="1"/>
    </xf>
    <xf numFmtId="0" fontId="12" fillId="2" borderId="8" xfId="0" applyFont="1" applyFill="1" applyBorder="1" applyAlignment="1" applyProtection="1">
      <alignment horizontal="center" textRotation="90"/>
      <protection hidden="1"/>
    </xf>
    <xf numFmtId="0" fontId="12" fillId="2" borderId="26" xfId="0" applyFont="1" applyFill="1" applyBorder="1" applyAlignment="1" applyProtection="1">
      <alignment horizontal="center" textRotation="90"/>
      <protection hidden="1"/>
    </xf>
    <xf numFmtId="0" fontId="12" fillId="2" borderId="20" xfId="0" applyFont="1" applyFill="1" applyBorder="1" applyAlignment="1" applyProtection="1">
      <alignment horizontal="center" textRotation="90"/>
      <protection hidden="1"/>
    </xf>
    <xf numFmtId="0" fontId="12" fillId="11" borderId="4" xfId="0" applyFont="1" applyFill="1" applyBorder="1" applyAlignment="1" applyProtection="1">
      <alignment horizontal="center" textRotation="90"/>
      <protection hidden="1"/>
    </xf>
    <xf numFmtId="0" fontId="12" fillId="11" borderId="26" xfId="0" applyFont="1" applyFill="1" applyBorder="1" applyAlignment="1" applyProtection="1">
      <alignment horizontal="center" textRotation="90"/>
      <protection hidden="1"/>
    </xf>
    <xf numFmtId="0" fontId="12" fillId="11" borderId="10" xfId="0" applyFont="1" applyFill="1" applyBorder="1" applyAlignment="1" applyProtection="1">
      <alignment horizontal="center" textRotation="90"/>
      <protection hidden="1"/>
    </xf>
    <xf numFmtId="0" fontId="12" fillId="2" borderId="30" xfId="0" applyFont="1" applyFill="1" applyBorder="1" applyAlignment="1" applyProtection="1">
      <alignment horizontal="center" textRotation="90"/>
      <protection hidden="1"/>
    </xf>
    <xf numFmtId="0" fontId="12" fillId="2" borderId="23" xfId="0" applyFont="1" applyFill="1" applyBorder="1" applyAlignment="1" applyProtection="1">
      <alignment horizontal="center" textRotation="90"/>
      <protection hidden="1"/>
    </xf>
    <xf numFmtId="0" fontId="12" fillId="11" borderId="8" xfId="0" applyFont="1" applyFill="1" applyBorder="1" applyAlignment="1" applyProtection="1">
      <alignment horizontal="center" textRotation="90"/>
      <protection hidden="1"/>
    </xf>
    <xf numFmtId="0" fontId="12" fillId="11" borderId="30" xfId="0" applyFont="1" applyFill="1" applyBorder="1" applyAlignment="1" applyProtection="1">
      <alignment horizontal="center" textRotation="90"/>
      <protection hidden="1"/>
    </xf>
    <xf numFmtId="0" fontId="12" fillId="11" borderId="14" xfId="0" applyFont="1" applyFill="1" applyBorder="1" applyAlignment="1" applyProtection="1">
      <alignment horizontal="center" textRotation="90"/>
      <protection hidden="1"/>
    </xf>
    <xf numFmtId="0" fontId="9" fillId="2" borderId="0" xfId="0" applyFont="1" applyFill="1" applyProtection="1">
      <protection locked="0" hidden="1"/>
    </xf>
    <xf numFmtId="0" fontId="12" fillId="11" borderId="25" xfId="0" applyFont="1" applyFill="1" applyBorder="1" applyAlignment="1" applyProtection="1">
      <alignment horizontal="center" textRotation="90"/>
      <protection hidden="1"/>
    </xf>
    <xf numFmtId="0" fontId="12" fillId="2" borderId="53" xfId="0" applyFont="1" applyFill="1" applyBorder="1" applyAlignment="1" applyProtection="1">
      <alignment horizontal="center" textRotation="90"/>
      <protection hidden="1"/>
    </xf>
    <xf numFmtId="0" fontId="12" fillId="11" borderId="29" xfId="0" applyFont="1" applyFill="1" applyBorder="1" applyAlignment="1" applyProtection="1">
      <alignment horizontal="center" textRotation="90"/>
      <protection hidden="1"/>
    </xf>
    <xf numFmtId="0" fontId="12" fillId="2" borderId="56" xfId="0" applyFont="1" applyFill="1" applyBorder="1" applyAlignment="1" applyProtection="1">
      <alignment horizontal="center" textRotation="90"/>
      <protection hidden="1"/>
    </xf>
    <xf numFmtId="0" fontId="10" fillId="2" borderId="25" xfId="0" applyFont="1" applyFill="1" applyBorder="1" applyAlignment="1" applyProtection="1">
      <alignment horizontal="center" vertical="center"/>
      <protection hidden="1"/>
    </xf>
    <xf numFmtId="0" fontId="10" fillId="2" borderId="27" xfId="0" applyFont="1" applyFill="1" applyBorder="1" applyAlignment="1" applyProtection="1">
      <alignment horizontal="center" vertical="center"/>
      <protection hidden="1"/>
    </xf>
    <xf numFmtId="0" fontId="15" fillId="0" borderId="2" xfId="0" applyFont="1" applyFill="1" applyBorder="1" applyAlignment="1" applyProtection="1">
      <alignment horizontal="center" vertical="center" wrapText="1"/>
      <protection hidden="1"/>
    </xf>
    <xf numFmtId="0" fontId="15" fillId="0" borderId="3" xfId="0" applyFont="1" applyFill="1" applyBorder="1" applyAlignment="1" applyProtection="1">
      <alignment horizontal="center" vertical="center" wrapText="1"/>
      <protection hidden="1"/>
    </xf>
    <xf numFmtId="0" fontId="15" fillId="0" borderId="24" xfId="0" applyFont="1" applyFill="1" applyBorder="1" applyAlignment="1" applyProtection="1">
      <alignment horizontal="center" vertical="center" wrapText="1"/>
      <protection hidden="1"/>
    </xf>
    <xf numFmtId="0" fontId="3" fillId="2" borderId="0" xfId="0" applyFont="1" applyFill="1" applyBorder="1" applyAlignment="1" applyProtection="1">
      <alignment horizontal="center" vertical="center" wrapText="1"/>
      <protection hidden="1"/>
    </xf>
    <xf numFmtId="0" fontId="12" fillId="11" borderId="20" xfId="0" applyFont="1" applyFill="1" applyBorder="1" applyAlignment="1" applyProtection="1">
      <alignment horizontal="center" textRotation="90"/>
      <protection hidden="1"/>
    </xf>
    <xf numFmtId="0" fontId="12" fillId="2" borderId="0" xfId="0" applyFont="1" applyFill="1" applyBorder="1" applyAlignment="1" applyProtection="1">
      <alignment horizontal="center" textRotation="90"/>
      <protection hidden="1"/>
    </xf>
    <xf numFmtId="0" fontId="12" fillId="11" borderId="51" xfId="0" applyFont="1" applyFill="1" applyBorder="1" applyAlignment="1" applyProtection="1">
      <alignment horizontal="center" textRotation="90"/>
      <protection hidden="1"/>
    </xf>
    <xf numFmtId="0" fontId="12" fillId="11" borderId="23" xfId="0" applyFont="1" applyFill="1" applyBorder="1" applyAlignment="1" applyProtection="1">
      <alignment horizontal="center" textRotation="90"/>
      <protection hidden="1"/>
    </xf>
    <xf numFmtId="0" fontId="12" fillId="11" borderId="55" xfId="0" applyFont="1" applyFill="1" applyBorder="1" applyAlignment="1" applyProtection="1">
      <alignment horizontal="center" textRotation="90"/>
      <protection hidden="1"/>
    </xf>
    <xf numFmtId="0" fontId="10" fillId="2" borderId="0" xfId="0" applyFont="1" applyFill="1" applyBorder="1" applyAlignment="1" applyProtection="1">
      <alignment horizontal="center" vertical="center"/>
      <protection hidden="1"/>
    </xf>
    <xf numFmtId="0" fontId="3" fillId="2" borderId="0" xfId="0" applyFont="1" applyFill="1" applyBorder="1" applyAlignment="1" applyProtection="1">
      <alignment vertical="center" wrapText="1"/>
      <protection hidden="1"/>
    </xf>
    <xf numFmtId="0" fontId="12" fillId="14" borderId="51" xfId="0" applyFont="1" applyFill="1" applyBorder="1" applyAlignment="1" applyProtection="1">
      <alignment horizontal="center" textRotation="90"/>
      <protection hidden="1"/>
    </xf>
    <xf numFmtId="0" fontId="20" fillId="5" borderId="37" xfId="0" applyFont="1" applyFill="1" applyBorder="1" applyAlignment="1" applyProtection="1">
      <alignment horizontal="center" textRotation="90"/>
      <protection hidden="1"/>
    </xf>
    <xf numFmtId="0" fontId="12" fillId="14" borderId="55" xfId="0" applyFont="1" applyFill="1" applyBorder="1" applyAlignment="1" applyProtection="1">
      <alignment horizontal="center" textRotation="90"/>
      <protection hidden="1"/>
    </xf>
    <xf numFmtId="0" fontId="20" fillId="5" borderId="48" xfId="0" applyFont="1" applyFill="1" applyBorder="1" applyAlignment="1" applyProtection="1">
      <alignment horizontal="center" textRotation="90"/>
      <protection hidden="1"/>
    </xf>
    <xf numFmtId="0" fontId="3" fillId="2" borderId="45" xfId="0" applyFont="1" applyFill="1" applyBorder="1"/>
    <xf numFmtId="0" fontId="10" fillId="0" borderId="57" xfId="0" applyFont="1" applyFill="1" applyBorder="1" applyAlignment="1" applyProtection="1">
      <alignment horizontal="center" vertical="center"/>
      <protection hidden="1"/>
    </xf>
    <xf numFmtId="0" fontId="14" fillId="0" borderId="63" xfId="0" applyFont="1" applyFill="1" applyBorder="1" applyAlignment="1" applyProtection="1">
      <alignment horizontal="center" vertical="center"/>
      <protection hidden="1"/>
    </xf>
    <xf numFmtId="0" fontId="17" fillId="0" borderId="62" xfId="0" applyFont="1" applyFill="1" applyBorder="1" applyAlignment="1" applyProtection="1">
      <alignment horizontal="center" vertical="center"/>
      <protection hidden="1"/>
    </xf>
    <xf numFmtId="0" fontId="10" fillId="2" borderId="57" xfId="0" applyFont="1" applyFill="1" applyBorder="1" applyAlignment="1" applyProtection="1">
      <alignment vertical="center"/>
      <protection locked="0"/>
    </xf>
    <xf numFmtId="0" fontId="10" fillId="2" borderId="39" xfId="0" applyFont="1" applyFill="1" applyBorder="1" applyAlignment="1" applyProtection="1">
      <alignment vertical="center"/>
      <protection locked="0"/>
    </xf>
    <xf numFmtId="0" fontId="3" fillId="2" borderId="0" xfId="0" applyFont="1" applyFill="1" applyAlignment="1" applyProtection="1">
      <alignment horizontal="center" vertical="center"/>
      <protection hidden="1"/>
    </xf>
    <xf numFmtId="0" fontId="11" fillId="2" borderId="0" xfId="0" applyFont="1" applyFill="1" applyAlignment="1" applyProtection="1">
      <alignment horizontal="center" vertical="center"/>
      <protection hidden="1"/>
    </xf>
    <xf numFmtId="0" fontId="9" fillId="2" borderId="0" xfId="0" applyFont="1" applyFill="1" applyAlignment="1" applyProtection="1">
      <alignment horizontal="left"/>
      <protection hidden="1"/>
    </xf>
    <xf numFmtId="0" fontId="9" fillId="2" borderId="0" xfId="0" applyFont="1" applyFill="1" applyBorder="1" applyAlignment="1" applyProtection="1">
      <alignment horizontal="left"/>
      <protection hidden="1"/>
    </xf>
    <xf numFmtId="0" fontId="9" fillId="2" borderId="0" xfId="0" applyFont="1" applyFill="1" applyAlignment="1" applyProtection="1">
      <alignment horizontal="center"/>
      <protection hidden="1"/>
    </xf>
    <xf numFmtId="0" fontId="10" fillId="2" borderId="0" xfId="0" applyFont="1" applyFill="1" applyBorder="1" applyAlignment="1" applyProtection="1">
      <alignment vertical="center"/>
      <protection hidden="1"/>
    </xf>
    <xf numFmtId="0" fontId="3" fillId="2" borderId="0" xfId="0" applyFont="1" applyFill="1" applyAlignment="1" applyProtection="1">
      <alignment vertical="center"/>
      <protection hidden="1"/>
    </xf>
    <xf numFmtId="0" fontId="11" fillId="2" borderId="0" xfId="0" applyFont="1" applyFill="1" applyAlignment="1" applyProtection="1">
      <alignment vertical="center"/>
      <protection hidden="1"/>
    </xf>
    <xf numFmtId="0" fontId="24" fillId="2" borderId="43" xfId="0" applyFont="1" applyFill="1" applyBorder="1" applyAlignment="1" applyProtection="1">
      <alignment horizontal="center" vertical="center"/>
      <protection hidden="1"/>
    </xf>
    <xf numFmtId="0" fontId="24" fillId="2" borderId="48" xfId="0" applyFont="1" applyFill="1" applyBorder="1" applyAlignment="1" applyProtection="1">
      <alignment horizontal="center" vertical="center"/>
      <protection hidden="1"/>
    </xf>
    <xf numFmtId="0" fontId="9" fillId="2" borderId="0" xfId="0" applyFont="1" applyFill="1" applyBorder="1" applyAlignment="1" applyProtection="1">
      <protection hidden="1"/>
    </xf>
    <xf numFmtId="0" fontId="25"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center" vertical="center"/>
      <protection hidden="1"/>
    </xf>
    <xf numFmtId="0" fontId="9" fillId="2" borderId="0" xfId="0" applyFont="1" applyFill="1" applyProtection="1">
      <protection hidden="1"/>
    </xf>
    <xf numFmtId="0" fontId="24" fillId="2" borderId="44" xfId="0" applyFont="1" applyFill="1" applyBorder="1" applyAlignment="1" applyProtection="1">
      <alignment horizontal="center" vertical="center"/>
      <protection hidden="1"/>
    </xf>
    <xf numFmtId="0" fontId="9" fillId="2" borderId="0" xfId="0" applyFont="1" applyFill="1" applyBorder="1" applyAlignment="1" applyProtection="1">
      <alignment vertical="center" textRotation="90"/>
      <protection hidden="1"/>
    </xf>
    <xf numFmtId="0" fontId="14" fillId="9" borderId="46" xfId="0" applyFont="1" applyFill="1" applyBorder="1" applyAlignment="1" applyProtection="1">
      <alignment horizontal="center" vertical="center"/>
      <protection hidden="1"/>
    </xf>
    <xf numFmtId="0" fontId="14" fillId="9" borderId="57" xfId="0" applyFont="1" applyFill="1" applyBorder="1" applyAlignment="1" applyProtection="1">
      <alignment horizontal="center" vertical="center"/>
      <protection locked="0" hidden="1"/>
    </xf>
    <xf numFmtId="0" fontId="10" fillId="2" borderId="18" xfId="0" applyFont="1" applyFill="1" applyBorder="1" applyAlignment="1" applyProtection="1">
      <alignment horizontal="center" vertical="center"/>
      <protection hidden="1"/>
    </xf>
    <xf numFmtId="0" fontId="10" fillId="2" borderId="33" xfId="0" applyFont="1" applyFill="1" applyBorder="1" applyAlignment="1" applyProtection="1">
      <alignment horizontal="center" vertical="center"/>
      <protection hidden="1"/>
    </xf>
    <xf numFmtId="0" fontId="10" fillId="2" borderId="21" xfId="0" applyFont="1" applyFill="1" applyBorder="1" applyAlignment="1" applyProtection="1">
      <alignment horizontal="center" vertical="center"/>
      <protection hidden="1"/>
    </xf>
    <xf numFmtId="0" fontId="14" fillId="9" borderId="39" xfId="0" applyFont="1" applyFill="1" applyBorder="1" applyAlignment="1" applyProtection="1">
      <alignment horizontal="center" vertical="center"/>
      <protection locked="0" hidden="1"/>
    </xf>
    <xf numFmtId="0" fontId="14" fillId="9" borderId="40" xfId="0" applyFont="1" applyFill="1" applyBorder="1" applyAlignment="1" applyProtection="1">
      <alignment horizontal="center" vertical="center"/>
      <protection locked="0" hidden="1"/>
    </xf>
    <xf numFmtId="1" fontId="10" fillId="2" borderId="17" xfId="0" applyNumberFormat="1" applyFont="1" applyFill="1" applyBorder="1" applyAlignment="1" applyProtection="1">
      <alignment horizontal="center" vertical="center"/>
      <protection hidden="1"/>
    </xf>
    <xf numFmtId="0" fontId="10" fillId="11" borderId="53" xfId="0" applyFont="1" applyFill="1" applyBorder="1" applyAlignment="1" applyProtection="1">
      <alignment horizontal="center" vertical="center"/>
      <protection hidden="1"/>
    </xf>
    <xf numFmtId="0" fontId="3" fillId="2" borderId="44" xfId="0" applyFont="1" applyFill="1" applyBorder="1" applyAlignment="1" applyProtection="1">
      <alignment horizontal="center" vertical="center"/>
      <protection hidden="1"/>
    </xf>
    <xf numFmtId="0" fontId="3" fillId="0" borderId="17" xfId="0" applyFont="1" applyFill="1" applyBorder="1" applyAlignment="1" applyProtection="1">
      <alignment horizontal="center" vertical="center"/>
      <protection hidden="1"/>
    </xf>
    <xf numFmtId="0" fontId="24" fillId="2" borderId="0" xfId="0" applyFont="1" applyFill="1" applyBorder="1" applyAlignment="1" applyProtection="1">
      <alignment horizontal="center" vertical="center"/>
      <protection hidden="1"/>
    </xf>
    <xf numFmtId="0" fontId="9" fillId="2" borderId="0" xfId="0" applyFont="1" applyFill="1" applyBorder="1" applyAlignment="1" applyProtection="1">
      <alignment horizontal="center"/>
      <protection hidden="1"/>
    </xf>
    <xf numFmtId="0" fontId="10" fillId="2" borderId="19"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70" xfId="0" applyFont="1" applyFill="1" applyBorder="1" applyAlignment="1" applyProtection="1">
      <alignment horizontal="center" vertical="center"/>
      <protection hidden="1"/>
    </xf>
    <xf numFmtId="0" fontId="3" fillId="0" borderId="24" xfId="0" applyFont="1" applyFill="1" applyBorder="1" applyAlignment="1" applyProtection="1">
      <alignment horizontal="center" vertical="center"/>
      <protection hidden="1"/>
    </xf>
    <xf numFmtId="0" fontId="10" fillId="11" borderId="37" xfId="0" applyFont="1" applyFill="1" applyBorder="1" applyAlignment="1" applyProtection="1">
      <alignment horizontal="center" vertical="center"/>
      <protection hidden="1"/>
    </xf>
    <xf numFmtId="0" fontId="3" fillId="0" borderId="31" xfId="0" applyFont="1" applyFill="1" applyBorder="1" applyAlignment="1" applyProtection="1">
      <alignment horizontal="center" vertical="center" wrapText="1"/>
      <protection hidden="1"/>
    </xf>
    <xf numFmtId="0" fontId="10" fillId="2" borderId="32" xfId="0" applyFont="1" applyFill="1" applyBorder="1" applyAlignment="1" applyProtection="1">
      <alignment horizontal="center" vertical="center"/>
      <protection hidden="1"/>
    </xf>
    <xf numFmtId="0" fontId="10" fillId="2" borderId="70" xfId="0" applyFont="1" applyFill="1" applyBorder="1" applyAlignment="1" applyProtection="1">
      <alignment horizontal="center" vertical="center"/>
      <protection hidden="1"/>
    </xf>
    <xf numFmtId="0" fontId="10" fillId="0" borderId="57" xfId="0" applyFont="1" applyFill="1" applyBorder="1" applyAlignment="1">
      <alignment horizontal="center" vertical="center"/>
    </xf>
    <xf numFmtId="2" fontId="10" fillId="0" borderId="0" xfId="0" applyNumberFormat="1"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0" fontId="9" fillId="2" borderId="0" xfId="0" applyFont="1" applyFill="1" applyBorder="1" applyProtection="1">
      <protection hidden="1"/>
    </xf>
    <xf numFmtId="0" fontId="10" fillId="2" borderId="40" xfId="0" applyFont="1" applyFill="1" applyBorder="1" applyAlignment="1" applyProtection="1">
      <alignment vertical="center"/>
      <protection locked="0"/>
    </xf>
    <xf numFmtId="2" fontId="10" fillId="2" borderId="0" xfId="0" applyNumberFormat="1" applyFont="1" applyFill="1" applyBorder="1" applyAlignment="1" applyProtection="1">
      <alignment horizontal="center" vertical="center"/>
      <protection hidden="1"/>
    </xf>
    <xf numFmtId="2" fontId="10" fillId="0" borderId="2" xfId="0" applyNumberFormat="1" applyFont="1" applyFill="1" applyBorder="1" applyAlignment="1" applyProtection="1">
      <alignment horizontal="center" vertical="center"/>
      <protection hidden="1"/>
    </xf>
    <xf numFmtId="2" fontId="10" fillId="0" borderId="45" xfId="0" applyNumberFormat="1" applyFont="1" applyFill="1" applyBorder="1" applyAlignment="1" applyProtection="1">
      <alignment horizontal="center" vertical="center"/>
      <protection hidden="1"/>
    </xf>
    <xf numFmtId="2" fontId="10" fillId="5" borderId="45" xfId="0" applyNumberFormat="1" applyFont="1" applyFill="1" applyBorder="1" applyAlignment="1" applyProtection="1">
      <alignment horizontal="center" vertical="center"/>
      <protection hidden="1"/>
    </xf>
    <xf numFmtId="0" fontId="9" fillId="0" borderId="0" xfId="0" applyFont="1" applyFill="1" applyBorder="1" applyAlignment="1" applyProtection="1">
      <alignment horizontal="center"/>
      <protection hidden="1"/>
    </xf>
    <xf numFmtId="0" fontId="27" fillId="6" borderId="0" xfId="0" applyFont="1" applyFill="1" applyAlignment="1" applyProtection="1">
      <alignment horizontal="left" vertical="center"/>
      <protection locked="0"/>
    </xf>
    <xf numFmtId="0" fontId="27" fillId="6" borderId="1" xfId="0" applyFont="1" applyFill="1" applyBorder="1" applyAlignment="1" applyProtection="1">
      <alignment horizontal="center" vertical="center"/>
      <protection locked="0"/>
    </xf>
    <xf numFmtId="0" fontId="27" fillId="6" borderId="0" xfId="0" applyFont="1" applyFill="1" applyAlignment="1" applyProtection="1">
      <alignment horizontal="center" vertical="center"/>
      <protection locked="0"/>
    </xf>
    <xf numFmtId="0" fontId="1" fillId="2" borderId="42" xfId="0" applyFont="1" applyFill="1" applyBorder="1" applyAlignment="1" applyProtection="1">
      <alignment horizontal="center"/>
      <protection locked="0"/>
    </xf>
    <xf numFmtId="0" fontId="1" fillId="2" borderId="2" xfId="0" applyFont="1" applyFill="1" applyBorder="1" applyAlignment="1" applyProtection="1">
      <alignment horizontal="center"/>
      <protection locked="0"/>
    </xf>
    <xf numFmtId="0" fontId="1" fillId="2" borderId="3" xfId="0" applyFont="1" applyFill="1" applyBorder="1" applyAlignment="1" applyProtection="1">
      <alignment horizontal="center"/>
      <protection locked="0"/>
    </xf>
    <xf numFmtId="0" fontId="10" fillId="2" borderId="38" xfId="0" applyFont="1" applyFill="1" applyBorder="1" applyAlignment="1" applyProtection="1">
      <alignment horizontal="center" vertical="center"/>
      <protection locked="0"/>
    </xf>
    <xf numFmtId="0" fontId="10" fillId="2" borderId="11" xfId="0" applyFont="1" applyFill="1" applyBorder="1" applyAlignment="1" applyProtection="1">
      <alignment horizontal="left" vertical="center"/>
      <protection locked="0"/>
    </xf>
    <xf numFmtId="0" fontId="10" fillId="2" borderId="39" xfId="0" applyFont="1" applyFill="1" applyBorder="1" applyAlignment="1" applyProtection="1">
      <alignment horizontal="center" vertical="center"/>
      <protection locked="0"/>
    </xf>
    <xf numFmtId="0" fontId="10" fillId="2" borderId="46" xfId="0" applyFont="1" applyFill="1" applyBorder="1" applyAlignment="1" applyProtection="1">
      <alignment horizontal="left" vertical="center"/>
      <protection locked="0"/>
    </xf>
    <xf numFmtId="0" fontId="10" fillId="2" borderId="13" xfId="0" applyFont="1" applyFill="1" applyBorder="1" applyAlignment="1" applyProtection="1">
      <alignment horizontal="left" vertical="center"/>
      <protection locked="0"/>
    </xf>
    <xf numFmtId="0" fontId="3" fillId="6" borderId="2" xfId="0" applyFont="1" applyFill="1" applyBorder="1" applyAlignment="1">
      <alignment horizontal="center"/>
    </xf>
    <xf numFmtId="0" fontId="3" fillId="6" borderId="3" xfId="0" applyFont="1" applyFill="1" applyBorder="1" applyAlignment="1">
      <alignment horizontal="center"/>
    </xf>
    <xf numFmtId="0" fontId="11" fillId="2" borderId="13" xfId="0" applyFont="1" applyFill="1" applyBorder="1" applyAlignment="1" applyProtection="1">
      <alignment horizontal="center" vertical="center"/>
    </xf>
    <xf numFmtId="0" fontId="1" fillId="2" borderId="24" xfId="0" applyFont="1" applyFill="1" applyBorder="1" applyAlignment="1" applyProtection="1">
      <alignment horizontal="center"/>
      <protection locked="0"/>
    </xf>
    <xf numFmtId="0" fontId="1" fillId="2" borderId="16" xfId="0" applyFont="1" applyFill="1" applyBorder="1" applyAlignment="1" applyProtection="1">
      <alignment horizontal="center"/>
      <protection locked="0"/>
    </xf>
    <xf numFmtId="0" fontId="10" fillId="2" borderId="49" xfId="0" applyFont="1" applyFill="1" applyBorder="1" applyAlignment="1" applyProtection="1">
      <alignment horizontal="left" vertical="center"/>
      <protection locked="0"/>
    </xf>
    <xf numFmtId="0" fontId="10" fillId="2" borderId="4" xfId="0" applyFont="1" applyFill="1" applyBorder="1" applyAlignment="1" applyProtection="1">
      <alignment horizontal="center" vertical="center"/>
      <protection locked="0"/>
    </xf>
    <xf numFmtId="0" fontId="10" fillId="2" borderId="50" xfId="0" applyFont="1" applyFill="1" applyBorder="1" applyAlignment="1" applyProtection="1">
      <alignment horizontal="left" vertical="center"/>
      <protection locked="0"/>
    </xf>
    <xf numFmtId="0" fontId="3" fillId="6" borderId="24" xfId="0" applyFont="1" applyFill="1" applyBorder="1" applyAlignment="1">
      <alignment horizontal="center"/>
    </xf>
    <xf numFmtId="0" fontId="11" fillId="2" borderId="50" xfId="0" applyFont="1" applyFill="1" applyBorder="1" applyAlignment="1" applyProtection="1">
      <alignment horizontal="center" vertical="center"/>
    </xf>
    <xf numFmtId="0" fontId="10" fillId="4" borderId="38" xfId="0" applyFont="1" applyFill="1" applyBorder="1" applyAlignment="1" applyProtection="1">
      <alignment horizontal="center" vertical="center"/>
      <protection locked="0"/>
    </xf>
    <xf numFmtId="0" fontId="17" fillId="5" borderId="18" xfId="0" applyFont="1" applyFill="1" applyBorder="1" applyAlignment="1" applyProtection="1">
      <alignment horizontal="center" vertical="center"/>
      <protection locked="0"/>
    </xf>
    <xf numFmtId="0" fontId="17" fillId="5" borderId="33" xfId="0" applyFont="1" applyFill="1" applyBorder="1" applyAlignment="1" applyProtection="1">
      <alignment horizontal="center" vertical="center"/>
      <protection locked="0"/>
    </xf>
    <xf numFmtId="0" fontId="17" fillId="5" borderId="21" xfId="0" applyFont="1" applyFill="1" applyBorder="1" applyAlignment="1" applyProtection="1">
      <alignment horizontal="center" vertical="center"/>
      <protection locked="0"/>
    </xf>
    <xf numFmtId="0" fontId="10" fillId="6" borderId="4" xfId="0" applyFont="1" applyFill="1" applyBorder="1" applyAlignment="1" applyProtection="1">
      <alignment horizontal="center" vertical="center"/>
      <protection locked="0"/>
    </xf>
    <xf numFmtId="0" fontId="10" fillId="6" borderId="5" xfId="0" applyFont="1" applyFill="1" applyBorder="1" applyAlignment="1" applyProtection="1">
      <alignment horizontal="center" vertical="center"/>
      <protection locked="0"/>
    </xf>
    <xf numFmtId="0" fontId="10" fillId="6" borderId="20" xfId="0" applyFont="1" applyFill="1" applyBorder="1" applyAlignment="1" applyProtection="1">
      <alignment horizontal="center" vertical="center"/>
      <protection locked="0"/>
    </xf>
    <xf numFmtId="0" fontId="10" fillId="4" borderId="57" xfId="0" applyFont="1" applyFill="1" applyBorder="1" applyAlignment="1" applyProtection="1">
      <alignment horizontal="center" vertical="center"/>
      <protection locked="0"/>
    </xf>
    <xf numFmtId="0" fontId="10" fillId="6" borderId="18" xfId="0" applyFont="1" applyFill="1" applyBorder="1" applyAlignment="1" applyProtection="1">
      <alignment horizontal="center" vertical="center"/>
      <protection locked="0"/>
    </xf>
    <xf numFmtId="0" fontId="10" fillId="6" borderId="33" xfId="0" applyFont="1" applyFill="1" applyBorder="1" applyAlignment="1" applyProtection="1">
      <alignment horizontal="center" vertical="center"/>
      <protection locked="0"/>
    </xf>
    <xf numFmtId="0" fontId="10" fillId="6" borderId="21" xfId="0" applyFont="1" applyFill="1" applyBorder="1" applyAlignment="1" applyProtection="1">
      <alignment horizontal="center" vertical="center"/>
      <protection locked="0"/>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55" xfId="0" applyFont="1" applyFill="1" applyBorder="1" applyAlignment="1">
      <alignment horizontal="center" vertical="center" wrapText="1"/>
    </xf>
    <xf numFmtId="0" fontId="14" fillId="6" borderId="2" xfId="0" applyFont="1" applyFill="1" applyBorder="1" applyAlignment="1">
      <alignment horizontal="center" vertical="center" wrapText="1"/>
    </xf>
    <xf numFmtId="0" fontId="14" fillId="6" borderId="3" xfId="0" applyFont="1" applyFill="1" applyBorder="1" applyAlignment="1">
      <alignment horizontal="center" vertical="center" wrapText="1"/>
    </xf>
    <xf numFmtId="0" fontId="10" fillId="2" borderId="38" xfId="0" applyFont="1" applyFill="1" applyBorder="1" applyAlignment="1">
      <alignment horizontal="center" vertical="center"/>
    </xf>
    <xf numFmtId="0" fontId="10" fillId="2" borderId="58" xfId="0" applyFont="1" applyFill="1" applyBorder="1" applyAlignment="1" applyProtection="1">
      <alignment horizontal="left" vertical="center"/>
      <protection hidden="1"/>
    </xf>
    <xf numFmtId="0" fontId="10" fillId="2" borderId="39" xfId="0" applyFont="1" applyFill="1" applyBorder="1" applyAlignment="1">
      <alignment horizontal="center" vertical="center"/>
    </xf>
    <xf numFmtId="0" fontId="10" fillId="2" borderId="40" xfId="0" applyFont="1" applyFill="1" applyBorder="1" applyAlignment="1">
      <alignment horizontal="center" vertical="center"/>
    </xf>
    <xf numFmtId="0" fontId="10" fillId="2" borderId="59" xfId="0" applyFont="1" applyFill="1" applyBorder="1" applyAlignment="1" applyProtection="1">
      <alignment horizontal="left" vertical="center"/>
      <protection hidden="1"/>
    </xf>
    <xf numFmtId="0" fontId="10" fillId="2" borderId="15" xfId="0" applyFont="1" applyFill="1" applyBorder="1" applyAlignment="1" applyProtection="1">
      <alignment horizontal="left" vertical="center"/>
      <protection hidden="1"/>
    </xf>
    <xf numFmtId="0" fontId="19" fillId="9" borderId="51" xfId="0" applyFont="1" applyFill="1" applyBorder="1" applyAlignment="1">
      <alignment horizontal="center" textRotation="90" wrapText="1"/>
    </xf>
    <xf numFmtId="0" fontId="19" fillId="9" borderId="52" xfId="0" applyFont="1" applyFill="1" applyBorder="1" applyAlignment="1">
      <alignment horizontal="center" textRotation="90" wrapText="1"/>
    </xf>
    <xf numFmtId="0" fontId="20" fillId="2" borderId="26" xfId="0" applyFont="1" applyFill="1" applyBorder="1" applyAlignment="1">
      <alignment horizontal="center" textRotation="90"/>
    </xf>
    <xf numFmtId="0" fontId="20" fillId="2" borderId="54" xfId="0" applyFont="1" applyFill="1" applyBorder="1" applyAlignment="1">
      <alignment horizontal="center" textRotation="90"/>
    </xf>
    <xf numFmtId="0" fontId="20" fillId="11" borderId="26" xfId="0" applyFont="1" applyFill="1" applyBorder="1" applyAlignment="1">
      <alignment horizontal="center" textRotation="90"/>
    </xf>
    <xf numFmtId="0" fontId="19" fillId="9" borderId="55" xfId="0" applyFont="1" applyFill="1" applyBorder="1" applyAlignment="1">
      <alignment horizontal="center" textRotation="90" wrapText="1"/>
    </xf>
    <xf numFmtId="0" fontId="20" fillId="2" borderId="30" xfId="0" applyFont="1" applyFill="1" applyBorder="1" applyAlignment="1">
      <alignment horizontal="center" textRotation="90"/>
    </xf>
    <xf numFmtId="0" fontId="20" fillId="2" borderId="34" xfId="0" applyFont="1" applyFill="1" applyBorder="1" applyAlignment="1">
      <alignment horizontal="center" textRotation="90"/>
    </xf>
    <xf numFmtId="0" fontId="20" fillId="11" borderId="30" xfId="0" applyFont="1" applyFill="1" applyBorder="1" applyAlignment="1">
      <alignment horizontal="center" textRotation="90"/>
    </xf>
    <xf numFmtId="0" fontId="14" fillId="9" borderId="38" xfId="0" applyFont="1" applyFill="1" applyBorder="1" applyAlignment="1" applyProtection="1">
      <alignment horizontal="center" vertical="center"/>
      <protection hidden="1"/>
    </xf>
    <xf numFmtId="0" fontId="10" fillId="2" borderId="32" xfId="0" applyFont="1" applyFill="1" applyBorder="1" applyAlignment="1" applyProtection="1">
      <alignment horizontal="center" vertical="center"/>
      <protection locked="0"/>
    </xf>
    <xf numFmtId="0" fontId="10" fillId="11" borderId="4" xfId="0" applyFont="1" applyFill="1" applyBorder="1" applyAlignment="1" applyProtection="1">
      <alignment horizontal="center" vertical="center"/>
      <protection locked="0"/>
    </xf>
    <xf numFmtId="0" fontId="10" fillId="11" borderId="5" xfId="0" applyFont="1" applyFill="1" applyBorder="1" applyAlignment="1" applyProtection="1">
      <alignment horizontal="center" vertical="center"/>
      <protection locked="0"/>
    </xf>
    <xf numFmtId="0" fontId="14" fillId="9" borderId="57" xfId="0" applyFont="1" applyFill="1" applyBorder="1" applyAlignment="1" applyProtection="1">
      <alignment horizontal="center" vertical="center"/>
      <protection hidden="1"/>
    </xf>
    <xf numFmtId="0" fontId="10" fillId="2" borderId="33" xfId="0" applyFont="1" applyFill="1" applyBorder="1" applyAlignment="1" applyProtection="1">
      <alignment horizontal="center" vertical="center"/>
      <protection locked="0"/>
    </xf>
    <xf numFmtId="0" fontId="10" fillId="11" borderId="6" xfId="0" applyFont="1" applyFill="1" applyBorder="1" applyAlignment="1" applyProtection="1">
      <alignment horizontal="center" vertical="center"/>
      <protection locked="0"/>
    </xf>
    <xf numFmtId="0" fontId="10" fillId="11" borderId="7" xfId="0" applyFont="1" applyFill="1" applyBorder="1" applyAlignment="1" applyProtection="1">
      <alignment horizontal="center" vertical="center"/>
      <protection locked="0"/>
    </xf>
    <xf numFmtId="0" fontId="10" fillId="11" borderId="33" xfId="0" applyFont="1" applyFill="1" applyBorder="1" applyAlignment="1" applyProtection="1">
      <alignment horizontal="center" vertical="center"/>
      <protection locked="0"/>
    </xf>
    <xf numFmtId="0" fontId="10" fillId="11" borderId="18" xfId="0" applyFont="1" applyFill="1" applyBorder="1" applyAlignment="1" applyProtection="1">
      <alignment horizontal="center" vertical="center"/>
      <protection locked="0"/>
    </xf>
    <xf numFmtId="0" fontId="14" fillId="6" borderId="24" xfId="0" applyFont="1" applyFill="1" applyBorder="1" applyAlignment="1">
      <alignment horizontal="center" vertical="center" wrapText="1"/>
    </xf>
    <xf numFmtId="0" fontId="10" fillId="2" borderId="65" xfId="0" applyFont="1" applyFill="1" applyBorder="1" applyAlignment="1" applyProtection="1">
      <alignment horizontal="left" vertical="center"/>
      <protection hidden="1"/>
    </xf>
    <xf numFmtId="0" fontId="15" fillId="11" borderId="3" xfId="0" applyFont="1" applyFill="1" applyBorder="1" applyAlignment="1">
      <alignment horizontal="center" vertical="center" wrapText="1"/>
    </xf>
    <xf numFmtId="0" fontId="10" fillId="2" borderId="5" xfId="0" applyFont="1" applyFill="1" applyBorder="1" applyAlignment="1" applyProtection="1">
      <alignment horizontal="center" vertical="center"/>
      <protection locked="0"/>
    </xf>
    <xf numFmtId="0" fontId="10" fillId="2" borderId="7" xfId="0" applyFont="1" applyFill="1" applyBorder="1" applyAlignment="1" applyProtection="1">
      <alignment horizontal="center" vertical="center"/>
      <protection locked="0"/>
    </xf>
    <xf numFmtId="0" fontId="3" fillId="6" borderId="24" xfId="0" applyFont="1" applyFill="1" applyBorder="1" applyAlignment="1">
      <alignment horizontal="center" vertical="center"/>
    </xf>
    <xf numFmtId="0" fontId="28" fillId="6" borderId="2" xfId="0" applyFont="1" applyFill="1" applyBorder="1" applyAlignment="1">
      <alignment horizontal="center" vertical="center" wrapText="1"/>
    </xf>
    <xf numFmtId="0" fontId="28" fillId="6" borderId="3" xfId="0" applyFont="1" applyFill="1" applyBorder="1" applyAlignment="1">
      <alignment horizontal="center" vertical="center" wrapText="1"/>
    </xf>
    <xf numFmtId="0" fontId="28" fillId="6" borderId="24" xfId="0" applyFont="1" applyFill="1" applyBorder="1" applyAlignment="1">
      <alignment horizontal="center" vertical="center" wrapText="1"/>
    </xf>
    <xf numFmtId="0" fontId="14" fillId="12" borderId="58" xfId="0" applyFont="1" applyFill="1" applyBorder="1" applyAlignment="1" applyProtection="1">
      <alignment horizontal="center" vertical="center" wrapText="1"/>
      <protection hidden="1"/>
    </xf>
    <xf numFmtId="0" fontId="14" fillId="12" borderId="11" xfId="0" applyFont="1" applyFill="1" applyBorder="1" applyAlignment="1" applyProtection="1">
      <alignment horizontal="center" vertical="center" wrapText="1"/>
      <protection hidden="1"/>
    </xf>
    <xf numFmtId="0" fontId="14" fillId="12" borderId="49" xfId="0" applyFont="1" applyFill="1" applyBorder="1" applyAlignment="1" applyProtection="1">
      <alignment horizontal="center" vertical="center" wrapText="1"/>
      <protection hidden="1"/>
    </xf>
    <xf numFmtId="0" fontId="14" fillId="12" borderId="63" xfId="0" applyFont="1" applyFill="1" applyBorder="1" applyAlignment="1" applyProtection="1">
      <alignment horizontal="center" vertical="center" wrapText="1"/>
      <protection hidden="1"/>
    </xf>
    <xf numFmtId="0" fontId="14" fillId="12" borderId="1" xfId="0" applyFont="1" applyFill="1" applyBorder="1" applyAlignment="1" applyProtection="1">
      <alignment horizontal="center" vertical="center" wrapText="1"/>
      <protection hidden="1"/>
    </xf>
    <xf numFmtId="0" fontId="14" fillId="12" borderId="62" xfId="0" applyFont="1" applyFill="1" applyBorder="1" applyAlignment="1" applyProtection="1">
      <alignment horizontal="center" vertical="center" wrapText="1"/>
      <protection hidden="1"/>
    </xf>
    <xf numFmtId="0" fontId="14" fillId="12" borderId="43" xfId="0" applyFont="1" applyFill="1" applyBorder="1" applyAlignment="1" applyProtection="1">
      <alignment horizontal="center" vertical="center" wrapText="1"/>
      <protection hidden="1"/>
    </xf>
    <xf numFmtId="0" fontId="14" fillId="12" borderId="44" xfId="0" applyFont="1" applyFill="1" applyBorder="1" applyAlignment="1" applyProtection="1">
      <alignment horizontal="center" vertical="center" wrapText="1"/>
      <protection hidden="1"/>
    </xf>
    <xf numFmtId="0" fontId="14" fillId="12" borderId="48" xfId="0" applyFont="1" applyFill="1" applyBorder="1" applyAlignment="1" applyProtection="1">
      <alignment horizontal="center" vertical="center" wrapText="1"/>
      <protection hidden="1"/>
    </xf>
    <xf numFmtId="0" fontId="10" fillId="2" borderId="27" xfId="0" applyFont="1" applyFill="1" applyBorder="1" applyAlignment="1" applyProtection="1">
      <alignment horizontal="center" vertical="center"/>
      <protection locked="0"/>
    </xf>
    <xf numFmtId="0" fontId="12" fillId="2" borderId="26" xfId="0" applyFont="1" applyFill="1" applyBorder="1" applyAlignment="1">
      <alignment horizontal="center" textRotation="90"/>
    </xf>
    <xf numFmtId="0" fontId="12" fillId="2" borderId="5" xfId="0" applyFont="1" applyFill="1" applyBorder="1" applyAlignment="1">
      <alignment horizontal="center" textRotation="90"/>
    </xf>
    <xf numFmtId="0" fontId="12" fillId="11" borderId="26" xfId="0" applyFont="1" applyFill="1" applyBorder="1" applyAlignment="1">
      <alignment horizontal="center" textRotation="90"/>
    </xf>
    <xf numFmtId="0" fontId="12" fillId="11" borderId="5" xfId="0" applyFont="1" applyFill="1" applyBorder="1" applyAlignment="1">
      <alignment horizontal="center" textRotation="90"/>
    </xf>
    <xf numFmtId="0" fontId="12" fillId="2" borderId="30" xfId="0" applyFont="1" applyFill="1" applyBorder="1" applyAlignment="1">
      <alignment horizontal="center" textRotation="90"/>
    </xf>
    <xf numFmtId="0" fontId="12" fillId="2" borderId="9" xfId="0" applyFont="1" applyFill="1" applyBorder="1" applyAlignment="1">
      <alignment horizontal="center" textRotation="90"/>
    </xf>
    <xf numFmtId="0" fontId="12" fillId="11" borderId="30" xfId="0" applyFont="1" applyFill="1" applyBorder="1" applyAlignment="1">
      <alignment horizontal="center" textRotation="90"/>
    </xf>
    <xf numFmtId="0" fontId="12" fillId="11" borderId="9" xfId="0" applyFont="1" applyFill="1" applyBorder="1" applyAlignment="1">
      <alignment horizontal="center" textRotation="90"/>
    </xf>
    <xf numFmtId="0" fontId="15" fillId="11" borderId="2" xfId="0" applyFont="1" applyFill="1" applyBorder="1" applyAlignment="1" applyProtection="1">
      <alignment horizontal="center" vertical="center" wrapText="1"/>
      <protection locked="0" hidden="1"/>
    </xf>
    <xf numFmtId="0" fontId="15" fillId="11" borderId="3" xfId="0" applyFont="1" applyFill="1" applyBorder="1" applyAlignment="1" applyProtection="1">
      <alignment horizontal="center" vertical="center" wrapText="1"/>
      <protection locked="0" hidden="1"/>
    </xf>
    <xf numFmtId="0" fontId="12" fillId="11" borderId="10" xfId="0" applyFont="1" applyFill="1" applyBorder="1" applyAlignment="1">
      <alignment horizontal="center" textRotation="90"/>
    </xf>
    <xf numFmtId="0" fontId="12" fillId="2" borderId="20" xfId="0" applyFont="1" applyFill="1" applyBorder="1" applyAlignment="1">
      <alignment horizontal="center" textRotation="90"/>
    </xf>
    <xf numFmtId="0" fontId="12" fillId="11" borderId="4" xfId="0" applyFont="1" applyFill="1" applyBorder="1" applyAlignment="1" applyProtection="1">
      <alignment horizontal="center" textRotation="90"/>
      <protection locked="0" hidden="1"/>
    </xf>
    <xf numFmtId="0" fontId="12" fillId="11" borderId="26" xfId="0" applyFont="1" applyFill="1" applyBorder="1" applyAlignment="1" applyProtection="1">
      <alignment horizontal="center" textRotation="90"/>
      <protection locked="0" hidden="1"/>
    </xf>
    <xf numFmtId="0" fontId="12" fillId="11" borderId="14" xfId="0" applyFont="1" applyFill="1" applyBorder="1" applyAlignment="1">
      <alignment horizontal="center" textRotation="90"/>
    </xf>
    <xf numFmtId="0" fontId="12" fillId="2" borderId="23" xfId="0" applyFont="1" applyFill="1" applyBorder="1" applyAlignment="1">
      <alignment horizontal="center" textRotation="90"/>
    </xf>
    <xf numFmtId="0" fontId="12" fillId="11" borderId="8" xfId="0" applyFont="1" applyFill="1" applyBorder="1" applyAlignment="1" applyProtection="1">
      <alignment horizontal="center" textRotation="90"/>
      <protection locked="0" hidden="1"/>
    </xf>
    <xf numFmtId="0" fontId="12" fillId="11" borderId="30" xfId="0" applyFont="1" applyFill="1" applyBorder="1" applyAlignment="1" applyProtection="1">
      <alignment horizontal="center" textRotation="90"/>
      <protection locked="0" hidden="1"/>
    </xf>
    <xf numFmtId="0" fontId="10" fillId="11" borderId="10" xfId="0" applyFont="1" applyFill="1" applyBorder="1" applyAlignment="1" applyProtection="1">
      <alignment horizontal="center" vertical="center"/>
      <protection locked="0"/>
    </xf>
    <xf numFmtId="0" fontId="10" fillId="2" borderId="21" xfId="0" applyFont="1" applyFill="1" applyBorder="1" applyAlignment="1" applyProtection="1">
      <alignment horizontal="center" vertical="center"/>
      <protection locked="0"/>
    </xf>
    <xf numFmtId="0" fontId="10" fillId="11" borderId="12" xfId="0" applyFont="1" applyFill="1" applyBorder="1" applyAlignment="1" applyProtection="1">
      <alignment horizontal="center" vertical="center"/>
      <protection locked="0"/>
    </xf>
    <xf numFmtId="0" fontId="10" fillId="2" borderId="22" xfId="0" applyFont="1" applyFill="1" applyBorder="1" applyAlignment="1" applyProtection="1">
      <alignment horizontal="center" vertical="center"/>
      <protection locked="0"/>
    </xf>
    <xf numFmtId="0" fontId="15" fillId="11" borderId="24" xfId="0" applyFont="1" applyFill="1" applyBorder="1" applyAlignment="1" applyProtection="1">
      <alignment horizontal="center" vertical="center" wrapText="1"/>
      <protection locked="0" hidden="1"/>
    </xf>
    <xf numFmtId="0" fontId="15" fillId="0" borderId="2" xfId="0" applyFont="1" applyFill="1" applyBorder="1" applyAlignment="1" applyProtection="1">
      <alignment horizontal="center" vertical="center" wrapText="1"/>
      <protection locked="0" hidden="1"/>
    </xf>
    <xf numFmtId="0" fontId="15" fillId="0" borderId="3" xfId="0" applyFont="1" applyFill="1" applyBorder="1" applyAlignment="1" applyProtection="1">
      <alignment horizontal="center" vertical="center" wrapText="1"/>
      <protection locked="0" hidden="1"/>
    </xf>
    <xf numFmtId="0" fontId="15" fillId="0" borderId="24" xfId="0" applyFont="1" applyFill="1" applyBorder="1" applyAlignment="1" applyProtection="1">
      <alignment horizontal="center" vertical="center" wrapText="1"/>
      <protection locked="0" hidden="1"/>
    </xf>
    <xf numFmtId="0" fontId="12" fillId="11" borderId="5" xfId="0" applyFont="1" applyFill="1" applyBorder="1" applyAlignment="1" applyProtection="1">
      <alignment horizontal="center" textRotation="90"/>
      <protection locked="0" hidden="1"/>
    </xf>
    <xf numFmtId="0" fontId="12" fillId="2" borderId="4" xfId="0" applyFont="1" applyFill="1" applyBorder="1" applyAlignment="1" applyProtection="1">
      <alignment horizontal="center" textRotation="90"/>
      <protection locked="0" hidden="1"/>
    </xf>
    <xf numFmtId="0" fontId="12" fillId="2" borderId="26" xfId="0" applyFont="1" applyFill="1" applyBorder="1" applyAlignment="1" applyProtection="1">
      <alignment horizontal="center" textRotation="90"/>
      <protection locked="0" hidden="1"/>
    </xf>
    <xf numFmtId="0" fontId="12" fillId="2" borderId="5" xfId="0" applyFont="1" applyFill="1" applyBorder="1" applyAlignment="1" applyProtection="1">
      <alignment horizontal="center" textRotation="90"/>
      <protection locked="0" hidden="1"/>
    </xf>
    <xf numFmtId="0" fontId="12" fillId="11" borderId="10" xfId="0" applyFont="1" applyFill="1" applyBorder="1" applyAlignment="1" applyProtection="1">
      <alignment horizontal="center" textRotation="90"/>
      <protection locked="0" hidden="1"/>
    </xf>
    <xf numFmtId="0" fontId="12" fillId="2" borderId="53" xfId="0" applyFont="1" applyFill="1" applyBorder="1" applyAlignment="1" applyProtection="1">
      <alignment horizontal="center" textRotation="90"/>
      <protection locked="0" hidden="1"/>
    </xf>
    <xf numFmtId="0" fontId="12" fillId="11" borderId="9" xfId="0" applyFont="1" applyFill="1" applyBorder="1" applyAlignment="1" applyProtection="1">
      <alignment horizontal="center" textRotation="90"/>
      <protection locked="0" hidden="1"/>
    </xf>
    <xf numFmtId="0" fontId="12" fillId="2" borderId="8" xfId="0" applyFont="1" applyFill="1" applyBorder="1" applyAlignment="1" applyProtection="1">
      <alignment horizontal="center" textRotation="90"/>
      <protection locked="0" hidden="1"/>
    </xf>
    <xf numFmtId="0" fontId="12" fillId="2" borderId="30" xfId="0" applyFont="1" applyFill="1" applyBorder="1" applyAlignment="1" applyProtection="1">
      <alignment horizontal="center" textRotation="90"/>
      <protection locked="0" hidden="1"/>
    </xf>
    <xf numFmtId="0" fontId="12" fillId="2" borderId="9" xfId="0" applyFont="1" applyFill="1" applyBorder="1" applyAlignment="1" applyProtection="1">
      <alignment horizontal="center" textRotation="90"/>
      <protection locked="0" hidden="1"/>
    </xf>
    <xf numFmtId="0" fontId="12" fillId="11" borderId="14" xfId="0" applyFont="1" applyFill="1" applyBorder="1" applyAlignment="1" applyProtection="1">
      <alignment horizontal="center" textRotation="90"/>
      <protection locked="0" hidden="1"/>
    </xf>
    <xf numFmtId="0" fontId="12" fillId="2" borderId="56" xfId="0" applyFont="1" applyFill="1" applyBorder="1" applyAlignment="1" applyProtection="1">
      <alignment horizontal="center" textRotation="90"/>
      <protection locked="0" hidden="1"/>
    </xf>
    <xf numFmtId="0" fontId="12" fillId="2" borderId="20" xfId="0" applyFont="1" applyFill="1" applyBorder="1" applyAlignment="1" applyProtection="1">
      <alignment horizontal="center" textRotation="90"/>
      <protection locked="0" hidden="1"/>
    </xf>
    <xf numFmtId="0" fontId="12" fillId="11" borderId="20" xfId="0" applyFont="1" applyFill="1" applyBorder="1" applyAlignment="1" applyProtection="1">
      <alignment horizontal="center" textRotation="90"/>
      <protection locked="0" hidden="1"/>
    </xf>
    <xf numFmtId="0" fontId="12" fillId="2" borderId="23" xfId="0" applyFont="1" applyFill="1" applyBorder="1" applyAlignment="1" applyProtection="1">
      <alignment horizontal="center" textRotation="90"/>
      <protection locked="0" hidden="1"/>
    </xf>
    <xf numFmtId="0" fontId="12" fillId="11" borderId="23" xfId="0" applyFont="1" applyFill="1" applyBorder="1" applyAlignment="1" applyProtection="1">
      <alignment horizontal="center" textRotation="90"/>
      <protection locked="0" hidden="1"/>
    </xf>
    <xf numFmtId="0" fontId="12" fillId="11" borderId="52" xfId="0" applyFont="1" applyFill="1" applyBorder="1" applyAlignment="1">
      <alignment horizontal="center" textRotation="90"/>
    </xf>
    <xf numFmtId="0" fontId="10" fillId="11" borderId="20" xfId="0" applyFont="1" applyFill="1" applyBorder="1" applyAlignment="1" applyProtection="1">
      <alignment horizontal="center" vertical="center"/>
      <protection locked="0"/>
    </xf>
    <xf numFmtId="0" fontId="10" fillId="11" borderId="22" xfId="0" applyFont="1" applyFill="1" applyBorder="1" applyAlignment="1" applyProtection="1">
      <alignment horizontal="center" vertical="center"/>
      <protection locked="0"/>
    </xf>
    <xf numFmtId="0" fontId="12" fillId="14" borderId="51" xfId="0" applyFont="1" applyFill="1" applyBorder="1" applyAlignment="1">
      <alignment horizontal="center" textRotation="90"/>
    </xf>
    <xf numFmtId="0" fontId="20" fillId="5" borderId="37" xfId="0" applyFont="1" applyFill="1" applyBorder="1" applyAlignment="1">
      <alignment horizontal="center" textRotation="90"/>
    </xf>
    <xf numFmtId="0" fontId="12" fillId="14" borderId="55" xfId="0" applyFont="1" applyFill="1" applyBorder="1" applyAlignment="1">
      <alignment horizontal="center" textRotation="90"/>
    </xf>
    <xf numFmtId="0" fontId="20" fillId="5" borderId="48" xfId="0" applyFont="1" applyFill="1" applyBorder="1" applyAlignment="1">
      <alignment horizontal="center" textRotation="90"/>
    </xf>
    <xf numFmtId="0" fontId="10" fillId="2" borderId="32" xfId="0" applyFont="1" applyFill="1" applyBorder="1" applyAlignment="1" applyProtection="1">
      <alignment horizontal="center" vertical="center"/>
      <protection locked="0" hidden="1"/>
    </xf>
    <xf numFmtId="0" fontId="10" fillId="2" borderId="33" xfId="0" applyFont="1" applyFill="1" applyBorder="1" applyAlignment="1" applyProtection="1">
      <alignment horizontal="center" vertical="center"/>
      <protection locked="0" hidden="1"/>
    </xf>
    <xf numFmtId="0" fontId="10" fillId="11" borderId="18" xfId="0" applyFont="1" applyFill="1" applyBorder="1" applyAlignment="1" applyProtection="1">
      <alignment horizontal="center" vertical="center"/>
      <protection locked="0" hidden="1"/>
    </xf>
    <xf numFmtId="0" fontId="10" fillId="11" borderId="33" xfId="0" applyFont="1" applyFill="1" applyBorder="1" applyAlignment="1" applyProtection="1">
      <alignment horizontal="center" vertical="center"/>
      <protection locked="0" hidden="1"/>
    </xf>
    <xf numFmtId="0" fontId="10" fillId="11" borderId="6" xfId="0" applyFont="1" applyFill="1" applyBorder="1" applyAlignment="1" applyProtection="1">
      <alignment horizontal="center" vertical="center"/>
      <protection locked="0" hidden="1"/>
    </xf>
    <xf numFmtId="0" fontId="10" fillId="11" borderId="7" xfId="0" applyFont="1" applyFill="1" applyBorder="1" applyAlignment="1" applyProtection="1">
      <alignment horizontal="center" vertical="center"/>
      <protection locked="0" hidden="1"/>
    </xf>
    <xf numFmtId="0" fontId="10" fillId="2" borderId="74" xfId="0" applyFont="1" applyFill="1" applyBorder="1" applyAlignment="1" applyProtection="1">
      <alignment horizontal="center" vertical="center"/>
      <protection locked="0" hidden="1"/>
    </xf>
    <xf numFmtId="0" fontId="10" fillId="2" borderId="28" xfId="0" applyFont="1" applyFill="1" applyBorder="1" applyAlignment="1" applyProtection="1">
      <alignment horizontal="center" vertical="center"/>
      <protection locked="0" hidden="1"/>
    </xf>
    <xf numFmtId="0" fontId="10" fillId="2" borderId="7" xfId="0" applyFont="1" applyFill="1" applyBorder="1" applyAlignment="1" applyProtection="1">
      <alignment horizontal="center" vertical="center"/>
      <protection locked="0" hidden="1"/>
    </xf>
    <xf numFmtId="0" fontId="10" fillId="11" borderId="19" xfId="0" applyFont="1" applyFill="1" applyBorder="1" applyAlignment="1" applyProtection="1">
      <alignment horizontal="center" vertical="center"/>
      <protection locked="0" hidden="1"/>
    </xf>
    <xf numFmtId="0" fontId="10" fillId="2" borderId="21" xfId="0" applyFont="1" applyFill="1" applyBorder="1" applyAlignment="1" applyProtection="1">
      <alignment horizontal="center" vertical="center"/>
      <protection locked="0" hidden="1"/>
    </xf>
    <xf numFmtId="0" fontId="10" fillId="11" borderId="12" xfId="0" applyFont="1" applyFill="1" applyBorder="1" applyAlignment="1" applyProtection="1">
      <alignment horizontal="center" vertical="center"/>
      <protection locked="0" hidden="1"/>
    </xf>
    <xf numFmtId="0" fontId="10" fillId="2" borderId="22" xfId="0" applyFont="1" applyFill="1" applyBorder="1" applyAlignment="1" applyProtection="1">
      <alignment horizontal="center" vertical="center"/>
      <protection locked="0" hidden="1"/>
    </xf>
    <xf numFmtId="0" fontId="10" fillId="2" borderId="1" xfId="0" applyFont="1" applyFill="1" applyBorder="1" applyAlignment="1">
      <alignment horizontal="center" vertical="center"/>
    </xf>
    <xf numFmtId="0" fontId="10" fillId="11" borderId="21" xfId="0" applyFont="1" applyFill="1" applyBorder="1" applyAlignment="1" applyProtection="1">
      <alignment horizontal="center" vertical="center"/>
      <protection locked="0" hidden="1"/>
    </xf>
    <xf numFmtId="0" fontId="10" fillId="11" borderId="22" xfId="0" applyFont="1" applyFill="1" applyBorder="1" applyAlignment="1" applyProtection="1">
      <alignment horizontal="center" vertical="center"/>
      <protection locked="0" hidden="1"/>
    </xf>
    <xf numFmtId="0" fontId="27" fillId="5" borderId="0" xfId="0" applyFont="1" applyFill="1" applyAlignment="1" applyProtection="1">
      <alignment horizontal="left" vertical="center"/>
      <protection locked="0"/>
    </xf>
    <xf numFmtId="0" fontId="27" fillId="5" borderId="1" xfId="0" applyFont="1" applyFill="1" applyBorder="1" applyAlignment="1" applyProtection="1">
      <alignment horizontal="center" vertical="center"/>
      <protection locked="0"/>
    </xf>
    <xf numFmtId="0" fontId="27" fillId="5" borderId="0" xfId="0" applyFont="1" applyFill="1" applyAlignment="1" applyProtection="1">
      <alignment horizontal="center" vertical="center"/>
      <protection locked="0"/>
    </xf>
    <xf numFmtId="0" fontId="3" fillId="7" borderId="42" xfId="0" applyFont="1" applyFill="1" applyBorder="1" applyAlignment="1" applyProtection="1">
      <alignment horizontal="center" vertical="center"/>
      <protection hidden="1"/>
    </xf>
    <xf numFmtId="0" fontId="3" fillId="7" borderId="36" xfId="0" applyFont="1" applyFill="1" applyBorder="1" applyAlignment="1" applyProtection="1">
      <alignment horizontal="center" vertical="center"/>
      <protection hidden="1"/>
    </xf>
    <xf numFmtId="0" fontId="1" fillId="0" borderId="4" xfId="0" applyFont="1" applyBorder="1" applyAlignment="1" applyProtection="1">
      <alignment horizontal="center" vertical="center"/>
      <protection hidden="1"/>
    </xf>
    <xf numFmtId="0" fontId="1" fillId="0" borderId="5" xfId="0" applyFont="1" applyBorder="1" applyAlignment="1" applyProtection="1">
      <alignment horizontal="left" vertical="center"/>
      <protection hidden="1"/>
    </xf>
    <xf numFmtId="0" fontId="3" fillId="7" borderId="37" xfId="0" applyFont="1" applyFill="1" applyBorder="1" applyAlignment="1" applyProtection="1">
      <alignment horizontal="center" vertical="center"/>
      <protection hidden="1"/>
    </xf>
    <xf numFmtId="0" fontId="1" fillId="0" borderId="5" xfId="0" applyFont="1" applyBorder="1" applyAlignment="1" applyProtection="1">
      <alignment horizontal="center" vertical="center"/>
      <protection hidden="1"/>
    </xf>
    <xf numFmtId="1" fontId="3" fillId="8" borderId="20" xfId="0" applyNumberFormat="1" applyFont="1" applyFill="1" applyBorder="1" applyAlignment="1" applyProtection="1">
      <alignment horizontal="center" vertical="center"/>
      <protection hidden="1"/>
    </xf>
    <xf numFmtId="1" fontId="3" fillId="8" borderId="23" xfId="0" applyNumberFormat="1" applyFont="1" applyFill="1" applyBorder="1" applyAlignment="1" applyProtection="1">
      <alignment horizontal="center" vertical="center"/>
      <protection hidden="1"/>
    </xf>
    <xf numFmtId="0" fontId="1" fillId="2" borderId="53" xfId="0" applyFont="1" applyFill="1" applyBorder="1" applyAlignment="1" applyProtection="1">
      <alignment horizontal="center"/>
      <protection locked="0"/>
    </xf>
    <xf numFmtId="0" fontId="1" fillId="2" borderId="69" xfId="0" applyFont="1" applyFill="1" applyBorder="1" applyAlignment="1" applyProtection="1">
      <alignment horizontal="center"/>
      <protection locked="0"/>
    </xf>
    <xf numFmtId="0" fontId="3" fillId="5" borderId="2" xfId="0" applyFont="1" applyFill="1" applyBorder="1" applyAlignment="1">
      <alignment horizontal="center"/>
    </xf>
    <xf numFmtId="0" fontId="3" fillId="5" borderId="3" xfId="0" applyFont="1" applyFill="1" applyBorder="1" applyAlignment="1">
      <alignment horizontal="center"/>
    </xf>
    <xf numFmtId="0" fontId="11" fillId="2" borderId="13" xfId="0" applyFont="1" applyFill="1" applyBorder="1" applyAlignment="1" applyProtection="1">
      <alignment horizontal="center" vertical="center"/>
      <protection hidden="1"/>
    </xf>
    <xf numFmtId="0" fontId="3" fillId="5" borderId="24" xfId="0" applyFont="1" applyFill="1" applyBorder="1" applyAlignment="1">
      <alignment horizontal="center"/>
    </xf>
    <xf numFmtId="0" fontId="11" fillId="2" borderId="50" xfId="0" applyFont="1" applyFill="1" applyBorder="1" applyAlignment="1" applyProtection="1">
      <alignment horizontal="center" vertical="center"/>
      <protection hidden="1"/>
    </xf>
    <xf numFmtId="0" fontId="11" fillId="10" borderId="13" xfId="0" applyFont="1" applyFill="1" applyBorder="1" applyAlignment="1" applyProtection="1">
      <alignment horizontal="center" vertical="center"/>
      <protection hidden="1"/>
    </xf>
    <xf numFmtId="0" fontId="11" fillId="10" borderId="50" xfId="0" applyFont="1" applyFill="1" applyBorder="1" applyAlignment="1" applyProtection="1">
      <alignment horizontal="center" vertical="center"/>
      <protection hidden="1"/>
    </xf>
    <xf numFmtId="0" fontId="3" fillId="5" borderId="55" xfId="0" applyFont="1" applyFill="1" applyBorder="1" applyAlignment="1" applyProtection="1">
      <alignment horizontal="center" vertical="center" wrapText="1"/>
      <protection hidden="1"/>
    </xf>
    <xf numFmtId="0" fontId="14" fillId="5" borderId="42" xfId="0" applyFont="1" applyFill="1" applyBorder="1" applyAlignment="1" applyProtection="1">
      <alignment horizontal="center" vertical="center" wrapText="1"/>
      <protection hidden="1"/>
    </xf>
    <xf numFmtId="0" fontId="14" fillId="5" borderId="36" xfId="0" applyFont="1" applyFill="1" applyBorder="1" applyAlignment="1" applyProtection="1">
      <alignment horizontal="center" vertical="center" wrapText="1"/>
      <protection hidden="1"/>
    </xf>
    <xf numFmtId="0" fontId="10" fillId="2" borderId="58" xfId="0" applyFont="1" applyFill="1" applyBorder="1" applyAlignment="1" applyProtection="1">
      <alignment horizontal="center" vertical="center"/>
      <protection hidden="1"/>
    </xf>
    <xf numFmtId="0" fontId="10" fillId="2" borderId="46" xfId="0" applyFont="1" applyFill="1" applyBorder="1" applyAlignment="1" applyProtection="1">
      <alignment horizontal="center" vertical="center"/>
      <protection hidden="1"/>
    </xf>
    <xf numFmtId="0" fontId="10" fillId="2" borderId="63" xfId="0" applyFont="1" applyFill="1" applyBorder="1" applyAlignment="1" applyProtection="1">
      <alignment horizontal="center" vertical="center"/>
      <protection hidden="1"/>
    </xf>
    <xf numFmtId="0" fontId="10" fillId="2" borderId="59" xfId="0" applyFont="1" applyFill="1" applyBorder="1" applyAlignment="1" applyProtection="1">
      <alignment horizontal="center" vertical="center"/>
      <protection hidden="1"/>
    </xf>
    <xf numFmtId="0" fontId="14" fillId="5" borderId="37" xfId="0" applyFont="1" applyFill="1" applyBorder="1" applyAlignment="1" applyProtection="1">
      <alignment horizontal="center" vertical="center" wrapText="1"/>
      <protection hidden="1"/>
    </xf>
    <xf numFmtId="0" fontId="10" fillId="2" borderId="20" xfId="0" applyFont="1" applyFill="1" applyBorder="1" applyAlignment="1" applyProtection="1">
      <alignment horizontal="left" vertical="center"/>
      <protection hidden="1"/>
    </xf>
    <xf numFmtId="0" fontId="10" fillId="2" borderId="22" xfId="0" applyFont="1" applyFill="1" applyBorder="1" applyAlignment="1" applyProtection="1">
      <alignment horizontal="left" vertical="center"/>
      <protection hidden="1"/>
    </xf>
    <xf numFmtId="0" fontId="10" fillId="2" borderId="23" xfId="0" applyFont="1" applyFill="1" applyBorder="1" applyAlignment="1" applyProtection="1">
      <alignment horizontal="left" vertical="center"/>
      <protection hidden="1"/>
    </xf>
    <xf numFmtId="0" fontId="28" fillId="5" borderId="2" xfId="0" applyFont="1" applyFill="1" applyBorder="1" applyAlignment="1" applyProtection="1">
      <alignment horizontal="center" vertical="center" wrapText="1"/>
      <protection hidden="1"/>
    </xf>
    <xf numFmtId="0" fontId="28" fillId="5" borderId="3" xfId="0" applyFont="1" applyFill="1" applyBorder="1" applyAlignment="1" applyProtection="1">
      <alignment horizontal="center" vertical="center" wrapText="1"/>
      <protection hidden="1"/>
    </xf>
    <xf numFmtId="0" fontId="28" fillId="5" borderId="24" xfId="0" applyFont="1" applyFill="1" applyBorder="1" applyAlignment="1" applyProtection="1">
      <alignment horizontal="center" vertical="center" wrapText="1"/>
      <protection hidden="1"/>
    </xf>
    <xf numFmtId="0" fontId="10" fillId="0" borderId="58" xfId="0" applyFont="1" applyFill="1" applyBorder="1" applyAlignment="1">
      <alignment horizontal="center" vertical="center"/>
    </xf>
    <xf numFmtId="0" fontId="5" fillId="14" borderId="51" xfId="0" applyFont="1" applyFill="1" applyBorder="1" applyAlignment="1">
      <alignment horizontal="center" textRotation="90"/>
    </xf>
    <xf numFmtId="0" fontId="5" fillId="14" borderId="55" xfId="0" applyFont="1" applyFill="1" applyBorder="1" applyAlignment="1">
      <alignment horizontal="center" textRotation="90"/>
    </xf>
    <xf numFmtId="0" fontId="27" fillId="12" borderId="0" xfId="0" applyFont="1" applyFill="1" applyAlignment="1" applyProtection="1">
      <alignment horizontal="left" vertical="center"/>
      <protection locked="0"/>
    </xf>
    <xf numFmtId="0" fontId="27" fillId="12" borderId="1" xfId="0" applyFont="1" applyFill="1" applyBorder="1" applyAlignment="1" applyProtection="1">
      <alignment horizontal="center" vertical="center"/>
      <protection locked="0"/>
    </xf>
    <xf numFmtId="0" fontId="27" fillId="12" borderId="0" xfId="0" applyFont="1" applyFill="1" applyAlignment="1" applyProtection="1">
      <alignment horizontal="center" vertical="center"/>
      <protection locked="0"/>
    </xf>
    <xf numFmtId="0" fontId="1" fillId="0" borderId="33" xfId="0" applyFont="1" applyBorder="1" applyAlignment="1" applyProtection="1">
      <alignment horizontal="left" vertical="center"/>
      <protection hidden="1"/>
    </xf>
    <xf numFmtId="0" fontId="1" fillId="0" borderId="10" xfId="0" applyFont="1" applyBorder="1" applyAlignment="1" applyProtection="1">
      <alignment horizontal="center" vertical="center"/>
      <protection hidden="1"/>
    </xf>
    <xf numFmtId="0" fontId="3" fillId="8" borderId="51" xfId="0" applyFont="1" applyFill="1" applyBorder="1" applyAlignment="1" applyProtection="1">
      <alignment horizontal="center" vertical="center" textRotation="90"/>
      <protection hidden="1"/>
    </xf>
    <xf numFmtId="1" fontId="3" fillId="8" borderId="49" xfId="0" applyNumberFormat="1" applyFont="1" applyFill="1" applyBorder="1" applyAlignment="1" applyProtection="1">
      <alignment horizontal="center" vertical="center"/>
      <protection hidden="1"/>
    </xf>
    <xf numFmtId="0" fontId="1" fillId="0" borderId="12" xfId="0" applyFont="1" applyBorder="1" applyAlignment="1" applyProtection="1">
      <alignment horizontal="center" vertical="center"/>
      <protection hidden="1"/>
    </xf>
    <xf numFmtId="0" fontId="3" fillId="8" borderId="52" xfId="0" applyFont="1" applyFill="1" applyBorder="1" applyAlignment="1" applyProtection="1">
      <alignment horizontal="center" vertical="center" textRotation="90"/>
      <protection hidden="1"/>
    </xf>
    <xf numFmtId="1" fontId="3" fillId="8" borderId="62" xfId="0" applyNumberFormat="1" applyFont="1" applyFill="1" applyBorder="1" applyAlignment="1" applyProtection="1">
      <alignment horizontal="center" vertical="center"/>
      <protection hidden="1"/>
    </xf>
    <xf numFmtId="0" fontId="1" fillId="0" borderId="19" xfId="0" applyFont="1" applyBorder="1" applyAlignment="1" applyProtection="1">
      <alignment horizontal="center" vertical="center"/>
      <protection hidden="1"/>
    </xf>
    <xf numFmtId="0" fontId="1" fillId="0" borderId="14" xfId="0" applyFont="1" applyBorder="1" applyAlignment="1" applyProtection="1">
      <alignment horizontal="center" vertical="center"/>
      <protection hidden="1"/>
    </xf>
    <xf numFmtId="0" fontId="3" fillId="8" borderId="55" xfId="0" applyFont="1" applyFill="1" applyBorder="1" applyAlignment="1" applyProtection="1">
      <alignment horizontal="center" vertical="center" textRotation="90"/>
      <protection hidden="1"/>
    </xf>
    <xf numFmtId="1" fontId="3" fillId="8" borderId="48" xfId="0" applyNumberFormat="1" applyFont="1" applyFill="1" applyBorder="1" applyAlignment="1" applyProtection="1">
      <alignment horizontal="center" vertical="center"/>
      <protection hidden="1"/>
    </xf>
    <xf numFmtId="0" fontId="10" fillId="2" borderId="0" xfId="0" applyFont="1" applyFill="1"/>
    <xf numFmtId="0" fontId="1" fillId="2" borderId="53" xfId="0" applyFont="1" applyFill="1" applyBorder="1" applyAlignment="1">
      <alignment horizontal="center"/>
    </xf>
    <xf numFmtId="0" fontId="1" fillId="2" borderId="60" xfId="0" applyFont="1" applyFill="1" applyBorder="1" applyAlignment="1">
      <alignment horizontal="center"/>
    </xf>
    <xf numFmtId="0" fontId="1" fillId="2" borderId="36" xfId="0" applyFont="1" applyFill="1" applyBorder="1" applyAlignment="1">
      <alignment horizontal="center"/>
    </xf>
    <xf numFmtId="0" fontId="10" fillId="2" borderId="38" xfId="0" applyFont="1" applyFill="1" applyBorder="1" applyAlignment="1" applyProtection="1">
      <alignment horizontal="center"/>
      <protection locked="0"/>
    </xf>
    <xf numFmtId="0" fontId="10" fillId="2" borderId="25" xfId="0" applyFont="1" applyFill="1" applyBorder="1" applyAlignment="1" applyProtection="1">
      <alignment horizontal="left"/>
      <protection locked="0"/>
    </xf>
    <xf numFmtId="0" fontId="10" fillId="2" borderId="5" xfId="0" applyFont="1" applyFill="1" applyBorder="1" applyAlignment="1" applyProtection="1">
      <alignment horizontal="left"/>
      <protection locked="0"/>
    </xf>
    <xf numFmtId="0" fontId="10" fillId="2" borderId="39" xfId="0" applyFont="1" applyFill="1" applyBorder="1" applyAlignment="1" applyProtection="1">
      <alignment horizontal="center"/>
      <protection locked="0"/>
    </xf>
    <xf numFmtId="0" fontId="10" fillId="2" borderId="46" xfId="0" applyFont="1" applyFill="1" applyBorder="1" applyAlignment="1" applyProtection="1">
      <alignment horizontal="left"/>
      <protection locked="0"/>
    </xf>
    <xf numFmtId="0" fontId="10" fillId="2" borderId="13" xfId="0" applyFont="1" applyFill="1" applyBorder="1" applyAlignment="1" applyProtection="1">
      <alignment horizontal="left"/>
      <protection locked="0"/>
    </xf>
    <xf numFmtId="0" fontId="3" fillId="12" borderId="2" xfId="0" applyFont="1" applyFill="1" applyBorder="1" applyAlignment="1" applyProtection="1">
      <alignment horizontal="center"/>
      <protection hidden="1"/>
    </xf>
    <xf numFmtId="0" fontId="3" fillId="12" borderId="3" xfId="0" applyFont="1" applyFill="1" applyBorder="1" applyAlignment="1" applyProtection="1">
      <alignment horizontal="center"/>
      <protection hidden="1"/>
    </xf>
    <xf numFmtId="0" fontId="12" fillId="2" borderId="47" xfId="0" applyFont="1" applyFill="1" applyBorder="1" applyAlignment="1" applyProtection="1">
      <alignment horizontal="left"/>
      <protection hidden="1"/>
    </xf>
    <xf numFmtId="0" fontId="12" fillId="2" borderId="0" xfId="0" applyFont="1" applyFill="1" applyBorder="1" applyAlignment="1" applyProtection="1">
      <alignment horizontal="left"/>
      <protection hidden="1"/>
    </xf>
    <xf numFmtId="0" fontId="12" fillId="2" borderId="47" xfId="0" applyFont="1" applyFill="1" applyBorder="1" applyAlignment="1" applyProtection="1">
      <alignment horizontal="left" vertical="center"/>
      <protection hidden="1"/>
    </xf>
    <xf numFmtId="0" fontId="12" fillId="2" borderId="0" xfId="0" applyFont="1" applyFill="1" applyBorder="1" applyAlignment="1" applyProtection="1">
      <alignment horizontal="left" vertical="center"/>
      <protection hidden="1"/>
    </xf>
    <xf numFmtId="0" fontId="9" fillId="2" borderId="43" xfId="0" applyFont="1" applyFill="1" applyBorder="1" applyAlignment="1" applyProtection="1">
      <alignment horizontal="center" vertical="center"/>
      <protection hidden="1"/>
    </xf>
    <xf numFmtId="0" fontId="9" fillId="2" borderId="44" xfId="0" applyFont="1" applyFill="1" applyBorder="1" applyAlignment="1" applyProtection="1">
      <alignment horizontal="center" vertical="center"/>
      <protection hidden="1"/>
    </xf>
    <xf numFmtId="0" fontId="9" fillId="2" borderId="44" xfId="0" applyFont="1" applyFill="1" applyBorder="1" applyAlignment="1" applyProtection="1">
      <alignment vertical="center"/>
      <protection hidden="1"/>
    </xf>
    <xf numFmtId="0" fontId="12" fillId="2" borderId="44" xfId="0" applyFont="1" applyFill="1" applyBorder="1" applyAlignment="1" applyProtection="1">
      <alignment vertical="center"/>
      <protection hidden="1"/>
    </xf>
    <xf numFmtId="0" fontId="11" fillId="2" borderId="44"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1" fillId="2" borderId="0" xfId="0" applyFont="1" applyFill="1" applyBorder="1" applyAlignment="1" applyProtection="1">
      <alignment horizontal="center" vertical="center"/>
      <protection hidden="1"/>
    </xf>
    <xf numFmtId="0" fontId="9" fillId="2" borderId="0" xfId="0" applyFont="1" applyFill="1" applyAlignment="1" applyProtection="1">
      <alignment horizontal="center" vertical="center"/>
      <protection hidden="1"/>
    </xf>
    <xf numFmtId="0" fontId="9" fillId="2" borderId="0" xfId="0" applyFont="1" applyFill="1" applyAlignment="1" applyProtection="1">
      <alignment vertical="center"/>
      <protection hidden="1"/>
    </xf>
    <xf numFmtId="0" fontId="1" fillId="2" borderId="0" xfId="0" applyFont="1" applyFill="1" applyAlignment="1" applyProtection="1">
      <alignment horizontal="center" vertical="center"/>
      <protection hidden="1"/>
    </xf>
    <xf numFmtId="0" fontId="1" fillId="2" borderId="37" xfId="0" applyFont="1" applyFill="1" applyBorder="1" applyAlignment="1">
      <alignment horizontal="center"/>
    </xf>
    <xf numFmtId="0" fontId="1" fillId="2" borderId="42" xfId="0" applyFont="1" applyFill="1" applyBorder="1" applyAlignment="1" applyProtection="1">
      <alignment horizontal="center"/>
      <protection hidden="1"/>
    </xf>
    <xf numFmtId="0" fontId="1" fillId="2" borderId="51" xfId="0" applyFont="1" applyFill="1" applyBorder="1" applyAlignment="1" applyProtection="1">
      <alignment horizontal="center"/>
      <protection hidden="1"/>
    </xf>
    <xf numFmtId="0" fontId="10" fillId="2" borderId="10" xfId="0" applyFont="1" applyFill="1" applyBorder="1" applyAlignment="1" applyProtection="1">
      <alignment horizontal="left"/>
      <protection locked="0"/>
    </xf>
    <xf numFmtId="0" fontId="10" fillId="2" borderId="58" xfId="0" applyFont="1" applyFill="1" applyBorder="1" applyAlignment="1" applyProtection="1">
      <alignment horizontal="center"/>
      <protection hidden="1"/>
    </xf>
    <xf numFmtId="0" fontId="10" fillId="2" borderId="38" xfId="0" applyFont="1" applyFill="1" applyBorder="1" applyAlignment="1" applyProtection="1">
      <alignment horizontal="center"/>
      <protection hidden="1"/>
    </xf>
    <xf numFmtId="0" fontId="10" fillId="2" borderId="50" xfId="0" applyFont="1" applyFill="1" applyBorder="1" applyAlignment="1" applyProtection="1">
      <alignment horizontal="left"/>
      <protection locked="0"/>
    </xf>
    <xf numFmtId="0" fontId="10" fillId="2" borderId="46" xfId="0" applyFont="1" applyFill="1" applyBorder="1" applyAlignment="1" applyProtection="1">
      <alignment horizontal="center"/>
      <protection hidden="1"/>
    </xf>
    <xf numFmtId="0" fontId="10" fillId="2" borderId="39" xfId="0" applyFont="1" applyFill="1" applyBorder="1" applyAlignment="1" applyProtection="1">
      <alignment horizontal="center"/>
      <protection hidden="1"/>
    </xf>
    <xf numFmtId="0" fontId="3" fillId="12" borderId="24" xfId="0" applyFont="1" applyFill="1" applyBorder="1" applyAlignment="1" applyProtection="1">
      <alignment horizontal="center"/>
      <protection hidden="1"/>
    </xf>
    <xf numFmtId="0" fontId="11" fillId="2" borderId="48" xfId="0" applyFont="1" applyFill="1" applyBorder="1" applyAlignment="1" applyProtection="1">
      <alignment vertical="center"/>
      <protection hidden="1"/>
    </xf>
    <xf numFmtId="0" fontId="1" fillId="2" borderId="0" xfId="0" applyFont="1" applyFill="1" applyAlignment="1" applyProtection="1">
      <alignment vertical="center"/>
      <protection hidden="1"/>
    </xf>
    <xf numFmtId="0" fontId="15" fillId="5" borderId="2" xfId="0" applyFont="1" applyFill="1" applyBorder="1" applyAlignment="1" applyProtection="1">
      <alignment horizontal="center" vertical="center" wrapText="1"/>
      <protection locked="0"/>
    </xf>
    <xf numFmtId="0" fontId="15" fillId="5" borderId="3" xfId="0" applyFont="1" applyFill="1" applyBorder="1" applyAlignment="1" applyProtection="1">
      <alignment horizontal="center" vertical="center" wrapText="1"/>
      <protection locked="0"/>
    </xf>
    <xf numFmtId="0" fontId="15" fillId="5" borderId="24" xfId="0" applyFont="1" applyFill="1" applyBorder="1" applyAlignment="1" applyProtection="1">
      <alignment horizontal="center" vertical="center" wrapText="1"/>
      <protection locked="0"/>
    </xf>
    <xf numFmtId="0" fontId="3" fillId="6" borderId="2" xfId="0" applyFont="1" applyFill="1" applyBorder="1" applyAlignment="1" applyProtection="1">
      <alignment horizontal="center" vertical="center" wrapText="1"/>
      <protection locked="0"/>
    </xf>
    <xf numFmtId="0" fontId="3" fillId="6" borderId="3" xfId="0" applyFont="1" applyFill="1" applyBorder="1" applyAlignment="1" applyProtection="1">
      <alignment horizontal="center" vertical="center" wrapText="1"/>
      <protection locked="0"/>
    </xf>
    <xf numFmtId="0" fontId="3" fillId="6" borderId="24" xfId="0" applyFont="1" applyFill="1" applyBorder="1" applyAlignment="1" applyProtection="1">
      <alignment horizontal="center" vertical="center" wrapText="1"/>
      <protection locked="0"/>
    </xf>
    <xf numFmtId="0" fontId="16" fillId="5" borderId="53" xfId="0" applyFont="1" applyFill="1" applyBorder="1" applyAlignment="1" applyProtection="1">
      <alignment horizontal="center" textRotation="90" wrapText="1"/>
      <protection locked="0"/>
    </xf>
    <xf numFmtId="0" fontId="16" fillId="5" borderId="26" xfId="0" applyFont="1" applyFill="1" applyBorder="1" applyAlignment="1" applyProtection="1">
      <alignment horizontal="center" textRotation="90" wrapText="1"/>
      <protection locked="0"/>
    </xf>
    <xf numFmtId="0" fontId="16" fillId="5" borderId="54" xfId="0" applyFont="1" applyFill="1" applyBorder="1" applyAlignment="1" applyProtection="1">
      <alignment horizontal="center" textRotation="90" wrapText="1"/>
      <protection locked="0"/>
    </xf>
    <xf numFmtId="0" fontId="12" fillId="6" borderId="53" xfId="0" applyFont="1" applyFill="1" applyBorder="1" applyAlignment="1" applyProtection="1">
      <alignment horizontal="center" textRotation="90" wrapText="1"/>
      <protection locked="0"/>
    </xf>
    <xf numFmtId="0" fontId="12" fillId="6" borderId="26" xfId="0" applyFont="1" applyFill="1" applyBorder="1" applyAlignment="1" applyProtection="1">
      <alignment horizontal="center" textRotation="90" wrapText="1"/>
      <protection locked="0"/>
    </xf>
    <xf numFmtId="0" fontId="12" fillId="6" borderId="54" xfId="0" applyFont="1" applyFill="1" applyBorder="1" applyAlignment="1" applyProtection="1">
      <alignment horizontal="center" textRotation="90" wrapText="1"/>
      <protection locked="0"/>
    </xf>
    <xf numFmtId="0" fontId="16" fillId="5" borderId="56" xfId="0" applyFont="1" applyFill="1" applyBorder="1" applyAlignment="1" applyProtection="1">
      <alignment horizontal="center" textRotation="90" wrapText="1"/>
      <protection locked="0"/>
    </xf>
    <xf numFmtId="0" fontId="16" fillId="5" borderId="30" xfId="0" applyFont="1" applyFill="1" applyBorder="1" applyAlignment="1" applyProtection="1">
      <alignment horizontal="center" textRotation="90" wrapText="1"/>
      <protection locked="0"/>
    </xf>
    <xf numFmtId="0" fontId="16" fillId="5" borderId="34" xfId="0" applyFont="1" applyFill="1" applyBorder="1" applyAlignment="1" applyProtection="1">
      <alignment horizontal="center" textRotation="90" wrapText="1"/>
      <protection locked="0"/>
    </xf>
    <xf numFmtId="0" fontId="12" fillId="6" borderId="56" xfId="0" applyFont="1" applyFill="1" applyBorder="1" applyAlignment="1" applyProtection="1">
      <alignment horizontal="center" textRotation="90" wrapText="1"/>
      <protection locked="0"/>
    </xf>
    <xf numFmtId="0" fontId="12" fillId="6" borderId="30" xfId="0" applyFont="1" applyFill="1" applyBorder="1" applyAlignment="1" applyProtection="1">
      <alignment horizontal="center" textRotation="90" wrapText="1"/>
      <protection locked="0"/>
    </xf>
    <xf numFmtId="0" fontId="12" fillId="6" borderId="34" xfId="0" applyFont="1" applyFill="1" applyBorder="1" applyAlignment="1" applyProtection="1">
      <alignment horizontal="center" textRotation="90" wrapText="1"/>
      <protection locked="0"/>
    </xf>
    <xf numFmtId="0" fontId="10" fillId="4" borderId="49" xfId="0" applyFont="1" applyFill="1" applyBorder="1" applyAlignment="1" applyProtection="1">
      <alignment horizontal="center"/>
      <protection locked="0"/>
    </xf>
    <xf numFmtId="0" fontId="17" fillId="5" borderId="18" xfId="0" applyFont="1" applyFill="1" applyBorder="1" applyAlignment="1" applyProtection="1">
      <alignment horizontal="center"/>
      <protection locked="0"/>
    </xf>
    <xf numFmtId="0" fontId="17" fillId="5" borderId="33" xfId="0" applyFont="1" applyFill="1" applyBorder="1" applyAlignment="1" applyProtection="1">
      <alignment horizontal="center"/>
      <protection locked="0"/>
    </xf>
    <xf numFmtId="0" fontId="17" fillId="5" borderId="21" xfId="0" applyFont="1" applyFill="1" applyBorder="1" applyAlignment="1" applyProtection="1">
      <alignment horizontal="center"/>
      <protection locked="0"/>
    </xf>
    <xf numFmtId="0" fontId="10" fillId="6" borderId="4" xfId="0" applyFont="1" applyFill="1" applyBorder="1" applyAlignment="1" applyProtection="1">
      <alignment horizontal="center"/>
      <protection locked="0"/>
    </xf>
    <xf numFmtId="0" fontId="10" fillId="6" borderId="5" xfId="0" applyFont="1" applyFill="1" applyBorder="1" applyAlignment="1" applyProtection="1">
      <alignment horizontal="center"/>
      <protection locked="0"/>
    </xf>
    <xf numFmtId="0" fontId="10" fillId="6" borderId="20" xfId="0" applyFont="1" applyFill="1" applyBorder="1" applyAlignment="1" applyProtection="1">
      <alignment horizontal="center"/>
      <protection locked="0"/>
    </xf>
    <xf numFmtId="0" fontId="10" fillId="4" borderId="62" xfId="0" applyFont="1" applyFill="1" applyBorder="1" applyAlignment="1" applyProtection="1">
      <alignment horizontal="center"/>
      <protection locked="0"/>
    </xf>
    <xf numFmtId="0" fontId="10" fillId="6" borderId="18" xfId="0" applyFont="1" applyFill="1" applyBorder="1" applyAlignment="1" applyProtection="1">
      <alignment horizontal="center"/>
      <protection locked="0"/>
    </xf>
    <xf numFmtId="0" fontId="10" fillId="6" borderId="33" xfId="0" applyFont="1" applyFill="1" applyBorder="1" applyAlignment="1" applyProtection="1">
      <alignment horizontal="center"/>
      <protection locked="0"/>
    </xf>
    <xf numFmtId="0" fontId="10" fillId="6" borderId="21" xfId="0" applyFont="1" applyFill="1" applyBorder="1" applyAlignment="1" applyProtection="1">
      <alignment horizontal="center"/>
      <protection locked="0"/>
    </xf>
    <xf numFmtId="0" fontId="3" fillId="2" borderId="0" xfId="0" applyFont="1" applyFill="1" applyBorder="1" applyAlignment="1" applyProtection="1">
      <protection hidden="1"/>
    </xf>
    <xf numFmtId="0" fontId="3" fillId="12" borderId="2" xfId="0" applyFont="1" applyFill="1" applyBorder="1" applyAlignment="1" applyProtection="1">
      <alignment horizontal="center" vertical="center"/>
      <protection hidden="1"/>
    </xf>
    <xf numFmtId="0" fontId="3" fillId="12" borderId="3" xfId="0" applyFont="1" applyFill="1" applyBorder="1" applyAlignment="1" applyProtection="1">
      <alignment horizontal="center" vertical="center"/>
      <protection hidden="1"/>
    </xf>
    <xf numFmtId="0" fontId="1" fillId="2" borderId="0" xfId="0" applyFont="1" applyFill="1" applyProtection="1">
      <protection hidden="1"/>
    </xf>
    <xf numFmtId="0" fontId="1" fillId="2" borderId="0" xfId="0" applyFont="1" applyFill="1" applyBorder="1" applyProtection="1">
      <protection hidden="1"/>
    </xf>
    <xf numFmtId="0" fontId="3" fillId="12" borderId="55" xfId="0" applyFont="1" applyFill="1" applyBorder="1" applyAlignment="1" applyProtection="1">
      <alignment horizontal="center" vertical="center" wrapText="1"/>
      <protection hidden="1"/>
    </xf>
    <xf numFmtId="0" fontId="14" fillId="12" borderId="2" xfId="0" applyFont="1" applyFill="1" applyBorder="1" applyAlignment="1" applyProtection="1">
      <alignment horizontal="center" vertical="center" wrapText="1"/>
      <protection hidden="1"/>
    </xf>
    <xf numFmtId="0" fontId="14" fillId="12" borderId="3" xfId="0" applyFont="1" applyFill="1" applyBorder="1" applyAlignment="1" applyProtection="1">
      <alignment horizontal="center" vertical="center" wrapText="1"/>
      <protection hidden="1"/>
    </xf>
    <xf numFmtId="0" fontId="1" fillId="2" borderId="0" xfId="0" applyFont="1" applyFill="1" applyBorder="1" applyAlignment="1" applyProtection="1">
      <alignment vertical="center"/>
      <protection hidden="1"/>
    </xf>
    <xf numFmtId="0" fontId="8" fillId="2" borderId="0" xfId="0" applyFont="1" applyFill="1" applyBorder="1" applyAlignment="1" applyProtection="1">
      <alignment vertical="center"/>
      <protection hidden="1"/>
    </xf>
    <xf numFmtId="0" fontId="19" fillId="9" borderId="51" xfId="0" applyFont="1" applyFill="1" applyBorder="1" applyAlignment="1" applyProtection="1">
      <alignment horizontal="center" textRotation="90" wrapText="1"/>
      <protection hidden="1"/>
    </xf>
    <xf numFmtId="0" fontId="19" fillId="9" borderId="52" xfId="0" applyFont="1" applyFill="1" applyBorder="1" applyAlignment="1" applyProtection="1">
      <alignment horizontal="center" textRotation="90" wrapText="1"/>
      <protection hidden="1"/>
    </xf>
    <xf numFmtId="0" fontId="19" fillId="9" borderId="55" xfId="0" applyFont="1" applyFill="1" applyBorder="1" applyAlignment="1" applyProtection="1">
      <alignment horizontal="center" textRotation="90" wrapText="1"/>
      <protection hidden="1"/>
    </xf>
    <xf numFmtId="0" fontId="14" fillId="9" borderId="57" xfId="0" applyFont="1" applyFill="1" applyBorder="1" applyAlignment="1" applyProtection="1">
      <alignment horizontal="center"/>
      <protection hidden="1"/>
    </xf>
    <xf numFmtId="0" fontId="10" fillId="2" borderId="32" xfId="0" applyFont="1" applyFill="1" applyBorder="1" applyAlignment="1" applyProtection="1">
      <alignment horizontal="center"/>
      <protection locked="0"/>
    </xf>
    <xf numFmtId="0" fontId="10" fillId="11" borderId="4" xfId="0" applyFont="1" applyFill="1" applyBorder="1" applyAlignment="1" applyProtection="1">
      <alignment horizontal="center"/>
      <protection locked="0"/>
    </xf>
    <xf numFmtId="0" fontId="10" fillId="11" borderId="5" xfId="0" applyFont="1" applyFill="1" applyBorder="1" applyAlignment="1" applyProtection="1">
      <alignment horizontal="center"/>
      <protection locked="0"/>
    </xf>
    <xf numFmtId="0" fontId="10" fillId="2" borderId="4" xfId="0" applyFont="1" applyFill="1" applyBorder="1" applyAlignment="1" applyProtection="1">
      <alignment horizontal="center"/>
      <protection locked="0"/>
    </xf>
    <xf numFmtId="0" fontId="10" fillId="2" borderId="33" xfId="0" applyFont="1" applyFill="1" applyBorder="1" applyAlignment="1" applyProtection="1">
      <alignment horizontal="center"/>
      <protection locked="0"/>
    </xf>
    <xf numFmtId="0" fontId="10" fillId="11" borderId="6" xfId="0" applyFont="1" applyFill="1" applyBorder="1" applyAlignment="1" applyProtection="1">
      <alignment horizontal="center"/>
      <protection locked="0"/>
    </xf>
    <xf numFmtId="0" fontId="10" fillId="11" borderId="7" xfId="0" applyFont="1" applyFill="1" applyBorder="1" applyAlignment="1" applyProtection="1">
      <alignment horizontal="center"/>
      <protection locked="0"/>
    </xf>
    <xf numFmtId="0" fontId="10" fillId="2" borderId="18" xfId="0" applyFont="1" applyFill="1" applyBorder="1" applyAlignment="1" applyProtection="1">
      <alignment horizontal="center"/>
      <protection locked="0"/>
    </xf>
    <xf numFmtId="0" fontId="10" fillId="11" borderId="33" xfId="0" applyFont="1" applyFill="1" applyBorder="1" applyAlignment="1" applyProtection="1">
      <alignment horizontal="center"/>
      <protection locked="0"/>
    </xf>
    <xf numFmtId="0" fontId="10" fillId="2" borderId="6" xfId="0" applyFont="1" applyFill="1" applyBorder="1" applyAlignment="1" applyProtection="1">
      <alignment horizontal="center"/>
      <protection locked="0"/>
    </xf>
    <xf numFmtId="0" fontId="10" fillId="11" borderId="18" xfId="0" applyFont="1" applyFill="1" applyBorder="1" applyAlignment="1" applyProtection="1">
      <alignment horizontal="center"/>
      <protection locked="0"/>
    </xf>
    <xf numFmtId="0" fontId="14" fillId="12" borderId="24" xfId="0" applyFont="1" applyFill="1" applyBorder="1" applyAlignment="1" applyProtection="1">
      <alignment horizontal="center" vertical="center" wrapText="1"/>
      <protection hidden="1"/>
    </xf>
    <xf numFmtId="0" fontId="10" fillId="2" borderId="5" xfId="0" applyFont="1" applyFill="1" applyBorder="1" applyAlignment="1" applyProtection="1">
      <alignment horizontal="center"/>
      <protection locked="0"/>
    </xf>
    <xf numFmtId="0" fontId="10" fillId="2" borderId="7" xfId="0" applyFont="1" applyFill="1" applyBorder="1" applyAlignment="1" applyProtection="1">
      <alignment horizontal="center"/>
      <protection locked="0"/>
    </xf>
    <xf numFmtId="0" fontId="3" fillId="12" borderId="24" xfId="0" applyFont="1" applyFill="1" applyBorder="1" applyAlignment="1" applyProtection="1">
      <alignment horizontal="center" vertical="center"/>
      <protection hidden="1"/>
    </xf>
    <xf numFmtId="0" fontId="28" fillId="12" borderId="2" xfId="0" applyFont="1" applyFill="1" applyBorder="1" applyAlignment="1" applyProtection="1">
      <alignment horizontal="center" vertical="center" wrapText="1"/>
      <protection hidden="1"/>
    </xf>
    <xf numFmtId="0" fontId="28" fillId="12" borderId="3" xfId="0" applyFont="1" applyFill="1" applyBorder="1" applyAlignment="1" applyProtection="1">
      <alignment horizontal="center" vertical="center" wrapText="1"/>
      <protection hidden="1"/>
    </xf>
    <xf numFmtId="0" fontId="28" fillId="12" borderId="24" xfId="0" applyFont="1" applyFill="1" applyBorder="1" applyAlignment="1" applyProtection="1">
      <alignment horizontal="center" vertical="center" wrapText="1"/>
      <protection hidden="1"/>
    </xf>
    <xf numFmtId="0" fontId="10" fillId="2" borderId="27" xfId="0" applyFont="1" applyFill="1" applyBorder="1" applyAlignment="1" applyProtection="1">
      <alignment horizontal="center"/>
      <protection locked="0"/>
    </xf>
    <xf numFmtId="0" fontId="12" fillId="2" borderId="5" xfId="0" applyFont="1" applyFill="1" applyBorder="1" applyAlignment="1" applyProtection="1">
      <alignment horizontal="center" textRotation="90"/>
      <protection hidden="1"/>
    </xf>
    <xf numFmtId="0" fontId="12" fillId="11" borderId="5" xfId="0" applyFont="1" applyFill="1" applyBorder="1" applyAlignment="1" applyProtection="1">
      <alignment horizontal="center" textRotation="90"/>
      <protection hidden="1"/>
    </xf>
    <xf numFmtId="0" fontId="12" fillId="2" borderId="9" xfId="0" applyFont="1" applyFill="1" applyBorder="1" applyAlignment="1" applyProtection="1">
      <alignment horizontal="center" textRotation="90"/>
      <protection hidden="1"/>
    </xf>
    <xf numFmtId="0" fontId="12" fillId="11" borderId="9" xfId="0" applyFont="1" applyFill="1" applyBorder="1" applyAlignment="1" applyProtection="1">
      <alignment horizontal="center" textRotation="90"/>
      <protection hidden="1"/>
    </xf>
    <xf numFmtId="0" fontId="10" fillId="11" borderId="10" xfId="0" applyFont="1" applyFill="1" applyBorder="1" applyAlignment="1" applyProtection="1">
      <alignment horizontal="center"/>
      <protection locked="0"/>
    </xf>
    <xf numFmtId="0" fontId="10" fillId="2" borderId="21" xfId="0" applyFont="1" applyFill="1" applyBorder="1" applyAlignment="1" applyProtection="1">
      <alignment horizontal="center"/>
      <protection locked="0"/>
    </xf>
    <xf numFmtId="0" fontId="10" fillId="11" borderId="12" xfId="0" applyFont="1" applyFill="1" applyBorder="1" applyAlignment="1" applyProtection="1">
      <alignment horizontal="center"/>
      <protection locked="0"/>
    </xf>
    <xf numFmtId="0" fontId="10" fillId="2" borderId="22" xfId="0" applyFont="1" applyFill="1" applyBorder="1" applyAlignment="1" applyProtection="1">
      <alignment horizontal="center"/>
      <protection locked="0"/>
    </xf>
    <xf numFmtId="0" fontId="10" fillId="2" borderId="0" xfId="0" applyFont="1" applyFill="1" applyBorder="1" applyAlignment="1">
      <alignment horizontal="center"/>
    </xf>
    <xf numFmtId="0" fontId="10" fillId="0" borderId="38" xfId="0" applyFont="1" applyFill="1" applyBorder="1" applyAlignment="1">
      <alignment horizontal="center"/>
    </xf>
    <xf numFmtId="0" fontId="10" fillId="0" borderId="39" xfId="0" applyFont="1" applyFill="1" applyBorder="1" applyAlignment="1">
      <alignment horizontal="center"/>
    </xf>
    <xf numFmtId="0" fontId="5" fillId="14" borderId="51" xfId="0" applyFont="1" applyFill="1" applyBorder="1" applyAlignment="1" applyProtection="1">
      <alignment horizontal="center" textRotation="90"/>
      <protection hidden="1"/>
    </xf>
    <xf numFmtId="0" fontId="5" fillId="14" borderId="55" xfId="0" applyFont="1" applyFill="1" applyBorder="1" applyAlignment="1" applyProtection="1">
      <alignment horizontal="center" textRotation="90"/>
      <protection hidden="1"/>
    </xf>
    <xf numFmtId="0" fontId="3" fillId="2" borderId="45" xfId="0" applyFont="1" applyFill="1" applyBorder="1" applyProtection="1">
      <protection locked="0"/>
    </xf>
    <xf numFmtId="0" fontId="10" fillId="0" borderId="63" xfId="0" applyFont="1" applyFill="1" applyBorder="1" applyAlignment="1" applyProtection="1">
      <alignment horizontal="center"/>
      <protection hidden="1"/>
    </xf>
    <xf numFmtId="0" fontId="14" fillId="0" borderId="63" xfId="0" applyFont="1" applyFill="1" applyBorder="1" applyAlignment="1" applyProtection="1">
      <alignment horizontal="center"/>
      <protection hidden="1"/>
    </xf>
    <xf numFmtId="0" fontId="10" fillId="0" borderId="57" xfId="0" applyFont="1" applyFill="1" applyBorder="1" applyAlignment="1" applyProtection="1">
      <alignment horizontal="center"/>
      <protection hidden="1"/>
    </xf>
    <xf numFmtId="0" fontId="17" fillId="0" borderId="62" xfId="0" applyFont="1" applyFill="1" applyBorder="1" applyAlignment="1" applyProtection="1">
      <alignment horizontal="center"/>
      <protection hidden="1"/>
    </xf>
    <xf numFmtId="0" fontId="10" fillId="2" borderId="57" xfId="0" applyFont="1" applyFill="1" applyBorder="1" applyProtection="1">
      <protection locked="0"/>
    </xf>
    <xf numFmtId="0" fontId="10" fillId="2" borderId="39" xfId="0" applyFont="1" applyFill="1" applyBorder="1" applyProtection="1">
      <protection locked="0"/>
    </xf>
    <xf numFmtId="0" fontId="10" fillId="2" borderId="0" xfId="0" applyFont="1" applyFill="1" applyBorder="1" applyAlignment="1" applyProtection="1">
      <alignment horizontal="center"/>
      <protection hidden="1"/>
    </xf>
    <xf numFmtId="0" fontId="10" fillId="2" borderId="0" xfId="0" applyFont="1" applyFill="1" applyBorder="1" applyProtection="1">
      <protection hidden="1"/>
    </xf>
    <xf numFmtId="0" fontId="10" fillId="2" borderId="56" xfId="0" applyFont="1" applyFill="1" applyBorder="1" applyAlignment="1" applyProtection="1">
      <alignment horizontal="center"/>
      <protection hidden="1"/>
    </xf>
    <xf numFmtId="0" fontId="10" fillId="4" borderId="45" xfId="0" applyFont="1" applyFill="1" applyBorder="1" applyAlignment="1" applyProtection="1">
      <alignment horizontal="center"/>
      <protection hidden="1"/>
    </xf>
    <xf numFmtId="0" fontId="17" fillId="5" borderId="16" xfId="0" applyFont="1" applyFill="1" applyBorder="1" applyAlignment="1" applyProtection="1">
      <alignment horizontal="center"/>
      <protection locked="0"/>
    </xf>
    <xf numFmtId="0" fontId="17" fillId="5" borderId="17" xfId="0" applyFont="1" applyFill="1" applyBorder="1" applyAlignment="1" applyProtection="1">
      <alignment horizontal="center"/>
      <protection locked="0"/>
    </xf>
    <xf numFmtId="0" fontId="17" fillId="5" borderId="31" xfId="0" applyFont="1" applyFill="1" applyBorder="1" applyAlignment="1" applyProtection="1">
      <alignment horizontal="center"/>
      <protection locked="0"/>
    </xf>
    <xf numFmtId="0" fontId="10" fillId="6" borderId="16" xfId="0" applyFont="1" applyFill="1" applyBorder="1" applyAlignment="1" applyProtection="1">
      <alignment horizontal="center"/>
      <protection locked="0"/>
    </xf>
    <xf numFmtId="0" fontId="10" fillId="6" borderId="17" xfId="0" applyFont="1" applyFill="1" applyBorder="1" applyAlignment="1" applyProtection="1">
      <alignment horizontal="center"/>
      <protection locked="0"/>
    </xf>
    <xf numFmtId="0" fontId="10" fillId="6" borderId="31" xfId="0" applyFont="1" applyFill="1" applyBorder="1" applyAlignment="1" applyProtection="1">
      <alignment horizontal="center"/>
      <protection locked="0"/>
    </xf>
    <xf numFmtId="0" fontId="15" fillId="5" borderId="16" xfId="0" applyFont="1" applyFill="1" applyBorder="1" applyAlignment="1" applyProtection="1">
      <alignment horizontal="center" vertical="center"/>
      <protection locked="0"/>
    </xf>
    <xf numFmtId="0" fontId="15" fillId="5" borderId="17" xfId="0" applyFont="1" applyFill="1" applyBorder="1" applyAlignment="1" applyProtection="1">
      <alignment horizontal="center" vertical="center"/>
      <protection locked="0"/>
    </xf>
    <xf numFmtId="0" fontId="15" fillId="5" borderId="31" xfId="0" applyFont="1" applyFill="1" applyBorder="1" applyAlignment="1" applyProtection="1">
      <alignment horizontal="center" vertical="center"/>
      <protection locked="0"/>
    </xf>
    <xf numFmtId="0" fontId="3" fillId="6" borderId="16" xfId="0" applyFont="1" applyFill="1" applyBorder="1" applyAlignment="1" applyProtection="1">
      <alignment horizontal="center" vertical="center"/>
      <protection locked="0"/>
    </xf>
    <xf numFmtId="0" fontId="3" fillId="6" borderId="17" xfId="0" applyFont="1" applyFill="1" applyBorder="1" applyAlignment="1" applyProtection="1">
      <alignment horizontal="center" vertical="center"/>
      <protection locked="0"/>
    </xf>
    <xf numFmtId="0" fontId="3" fillId="6" borderId="31" xfId="0" applyFont="1" applyFill="1" applyBorder="1" applyAlignment="1" applyProtection="1">
      <alignment horizontal="center" vertical="center"/>
      <protection locked="0"/>
    </xf>
    <xf numFmtId="0" fontId="24" fillId="2" borderId="2" xfId="0" applyFont="1" applyFill="1" applyBorder="1" applyAlignment="1" applyProtection="1">
      <alignment horizontal="center" vertical="center"/>
      <protection locked="0"/>
    </xf>
    <xf numFmtId="0" fontId="24" fillId="2" borderId="3" xfId="0" applyFont="1" applyFill="1" applyBorder="1" applyAlignment="1" applyProtection="1">
      <alignment horizontal="center" vertical="center"/>
      <protection locked="0"/>
    </xf>
    <xf numFmtId="0" fontId="24" fillId="2" borderId="24" xfId="0" applyFont="1" applyFill="1" applyBorder="1" applyAlignment="1" applyProtection="1">
      <alignment horizontal="center" vertical="center"/>
      <protection locked="0"/>
    </xf>
    <xf numFmtId="0" fontId="10" fillId="9" borderId="3" xfId="0" applyFont="1" applyFill="1" applyBorder="1" applyAlignment="1" applyProtection="1">
      <alignment horizontal="center"/>
      <protection hidden="1"/>
    </xf>
    <xf numFmtId="0" fontId="10" fillId="2" borderId="16" xfId="0" applyFont="1" applyFill="1" applyBorder="1" applyAlignment="1" applyProtection="1">
      <alignment horizontal="center"/>
      <protection hidden="1"/>
    </xf>
    <xf numFmtId="0" fontId="10" fillId="2" borderId="17" xfId="0" applyFont="1" applyFill="1" applyBorder="1" applyAlignment="1" applyProtection="1">
      <alignment horizontal="center"/>
      <protection hidden="1"/>
    </xf>
    <xf numFmtId="0" fontId="10" fillId="2" borderId="31" xfId="0" applyFont="1" applyFill="1" applyBorder="1" applyAlignment="1" applyProtection="1">
      <alignment horizontal="center"/>
      <protection hidden="1"/>
    </xf>
    <xf numFmtId="0" fontId="10" fillId="11" borderId="68" xfId="0" applyFont="1" applyFill="1" applyBorder="1" applyAlignment="1" applyProtection="1">
      <alignment horizontal="center"/>
      <protection hidden="1"/>
    </xf>
    <xf numFmtId="0" fontId="10" fillId="11" borderId="31" xfId="0" applyFont="1" applyFill="1" applyBorder="1" applyAlignment="1" applyProtection="1">
      <alignment horizontal="center"/>
      <protection hidden="1"/>
    </xf>
    <xf numFmtId="0" fontId="10" fillId="2" borderId="53" xfId="0" applyFont="1" applyFill="1" applyBorder="1" applyAlignment="1" applyProtection="1">
      <alignment horizontal="center"/>
      <protection hidden="1"/>
    </xf>
    <xf numFmtId="0" fontId="10" fillId="2" borderId="68" xfId="0" applyFont="1" applyFill="1" applyBorder="1" applyAlignment="1" applyProtection="1">
      <alignment horizontal="center"/>
      <protection hidden="1"/>
    </xf>
    <xf numFmtId="0" fontId="10" fillId="11" borderId="16" xfId="0" applyFont="1" applyFill="1" applyBorder="1" applyAlignment="1" applyProtection="1">
      <alignment horizontal="center"/>
      <protection hidden="1"/>
    </xf>
    <xf numFmtId="0" fontId="10" fillId="11" borderId="17" xfId="0" applyFont="1" applyFill="1" applyBorder="1" applyAlignment="1" applyProtection="1">
      <alignment horizontal="center"/>
      <protection hidden="1"/>
    </xf>
    <xf numFmtId="0" fontId="10" fillId="11" borderId="53" xfId="0" applyFont="1" applyFill="1" applyBorder="1" applyAlignment="1" applyProtection="1">
      <alignment horizontal="center"/>
      <protection hidden="1"/>
    </xf>
    <xf numFmtId="0" fontId="10" fillId="11" borderId="69" xfId="0" applyFont="1" applyFill="1" applyBorder="1" applyAlignment="1" applyProtection="1">
      <alignment horizontal="center"/>
      <protection hidden="1"/>
    </xf>
    <xf numFmtId="0" fontId="10" fillId="2" borderId="1" xfId="0" applyFont="1" applyFill="1" applyBorder="1" applyAlignment="1">
      <alignment horizontal="center"/>
    </xf>
    <xf numFmtId="2" fontId="10" fillId="0" borderId="0" xfId="0" applyNumberFormat="1" applyFont="1" applyFill="1" applyBorder="1" applyAlignment="1">
      <alignment horizontal="center"/>
    </xf>
    <xf numFmtId="2" fontId="10" fillId="2" borderId="0" xfId="0" applyNumberFormat="1" applyFont="1" applyFill="1" applyBorder="1" applyAlignment="1">
      <alignment horizontal="center"/>
    </xf>
    <xf numFmtId="2" fontId="10" fillId="0" borderId="2" xfId="0" applyNumberFormat="1" applyFont="1" applyFill="1" applyBorder="1" applyAlignment="1" applyProtection="1">
      <alignment horizontal="center"/>
      <protection hidden="1"/>
    </xf>
    <xf numFmtId="2" fontId="10" fillId="0" borderId="45" xfId="0" applyNumberFormat="1" applyFont="1" applyFill="1" applyBorder="1" applyAlignment="1" applyProtection="1">
      <alignment horizontal="center"/>
      <protection hidden="1"/>
    </xf>
    <xf numFmtId="2" fontId="10" fillId="5" borderId="45" xfId="0" applyNumberFormat="1" applyFont="1" applyFill="1" applyBorder="1" applyAlignment="1" applyProtection="1">
      <alignment horizontal="center"/>
      <protection hidden="1"/>
    </xf>
    <xf numFmtId="0" fontId="4" fillId="0" borderId="2"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27" fillId="15" borderId="0" xfId="0" applyFont="1" applyFill="1" applyAlignment="1" applyProtection="1">
      <alignment horizontal="left" vertical="center"/>
      <protection locked="0"/>
    </xf>
    <xf numFmtId="0" fontId="27" fillId="15" borderId="11" xfId="0" applyFont="1" applyFill="1" applyBorder="1" applyAlignment="1" applyProtection="1">
      <alignment horizontal="center" vertical="center"/>
      <protection locked="0"/>
    </xf>
    <xf numFmtId="0" fontId="27" fillId="15" borderId="1" xfId="0" applyFont="1" applyFill="1" applyBorder="1" applyAlignment="1" applyProtection="1">
      <alignment horizontal="center" vertical="center"/>
      <protection locked="0"/>
    </xf>
    <xf numFmtId="0" fontId="27" fillId="15" borderId="0" xfId="0" applyFont="1" applyFill="1" applyAlignment="1" applyProtection="1">
      <alignment horizontal="center" vertical="center"/>
      <protection locked="0"/>
    </xf>
    <xf numFmtId="0" fontId="27" fillId="15" borderId="13" xfId="0" applyFont="1" applyFill="1" applyBorder="1" applyAlignment="1" applyProtection="1">
      <alignment horizontal="center" vertical="center"/>
      <protection locked="0"/>
    </xf>
    <xf numFmtId="0" fontId="4" fillId="0" borderId="24" xfId="0" applyFont="1" applyFill="1" applyBorder="1" applyAlignment="1" applyProtection="1">
      <alignment horizontal="center" vertical="center"/>
      <protection locked="0"/>
    </xf>
    <xf numFmtId="1" fontId="4" fillId="0" borderId="0" xfId="0" applyNumberFormat="1" applyFont="1" applyFill="1" applyAlignment="1" applyProtection="1">
      <alignment vertical="center"/>
      <protection locked="0"/>
    </xf>
    <xf numFmtId="0" fontId="1" fillId="0" borderId="30" xfId="0" applyFont="1" applyBorder="1" applyAlignment="1" applyProtection="1">
      <alignment horizontal="center" vertical="center"/>
      <protection hidden="1"/>
    </xf>
    <xf numFmtId="0" fontId="3" fillId="0" borderId="0" xfId="0" applyFont="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0" xfId="0" applyFont="1" applyAlignment="1" applyProtection="1">
      <alignment vertical="center"/>
      <protection locked="0"/>
    </xf>
    <xf numFmtId="0" fontId="9" fillId="2" borderId="0" xfId="0" applyFont="1" applyFill="1" applyBorder="1" applyAlignment="1" applyProtection="1">
      <alignment horizontal="center" vertical="center"/>
      <protection locked="0" hidden="1"/>
    </xf>
    <xf numFmtId="0" fontId="9" fillId="2" borderId="0" xfId="0" applyFont="1" applyFill="1" applyAlignment="1" applyProtection="1">
      <alignment horizontal="center"/>
      <protection locked="0" hidden="1"/>
    </xf>
    <xf numFmtId="0" fontId="12" fillId="2" borderId="42" xfId="0" applyFont="1" applyFill="1" applyBorder="1" applyAlignment="1" applyProtection="1">
      <alignment horizontal="center" vertical="center" wrapText="1"/>
      <protection locked="0" hidden="1"/>
    </xf>
    <xf numFmtId="0" fontId="12" fillId="2" borderId="36" xfId="0" applyFont="1" applyFill="1" applyBorder="1" applyAlignment="1" applyProtection="1">
      <alignment horizontal="center" vertical="center" wrapText="1"/>
      <protection locked="0" hidden="1"/>
    </xf>
    <xf numFmtId="0" fontId="12" fillId="2" borderId="43" xfId="0" applyFont="1" applyFill="1" applyBorder="1" applyAlignment="1" applyProtection="1">
      <alignment horizontal="center" vertical="center" wrapText="1"/>
      <protection locked="0" hidden="1"/>
    </xf>
    <xf numFmtId="0" fontId="12" fillId="2" borderId="44"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protection locked="0" hidden="1"/>
    </xf>
    <xf numFmtId="0" fontId="1" fillId="2" borderId="3" xfId="0" applyFont="1" applyFill="1" applyBorder="1" applyAlignment="1" applyProtection="1">
      <alignment horizontal="center" vertical="center"/>
      <protection locked="0" hidden="1"/>
    </xf>
    <xf numFmtId="0" fontId="10" fillId="2" borderId="58" xfId="0" applyFont="1" applyFill="1" applyBorder="1" applyAlignment="1" applyProtection="1">
      <alignment horizontal="center" vertical="center"/>
      <protection locked="0" hidden="1"/>
    </xf>
    <xf numFmtId="0" fontId="10" fillId="2" borderId="63" xfId="0" applyFont="1" applyFill="1" applyBorder="1" applyAlignment="1" applyProtection="1">
      <alignment horizontal="left" vertical="center"/>
      <protection locked="0" hidden="1"/>
    </xf>
    <xf numFmtId="0" fontId="10" fillId="2" borderId="1" xfId="0" applyFont="1" applyFill="1" applyBorder="1" applyAlignment="1" applyProtection="1">
      <alignment horizontal="left" vertical="center"/>
      <protection locked="0" hidden="1"/>
    </xf>
    <xf numFmtId="0" fontId="3" fillId="15" borderId="2" xfId="0" applyFont="1" applyFill="1" applyBorder="1" applyAlignment="1" applyProtection="1">
      <alignment horizontal="center"/>
      <protection locked="0" hidden="1"/>
    </xf>
    <xf numFmtId="0" fontId="3" fillId="15" borderId="3" xfId="0" applyFont="1" applyFill="1" applyBorder="1" applyAlignment="1" applyProtection="1">
      <alignment horizontal="center"/>
      <protection locked="0" hidden="1"/>
    </xf>
    <xf numFmtId="0" fontId="12" fillId="2" borderId="47" xfId="0" applyFont="1" applyFill="1" applyBorder="1" applyAlignment="1" applyProtection="1">
      <alignment horizontal="left"/>
      <protection locked="0" hidden="1"/>
    </xf>
    <xf numFmtId="0" fontId="12" fillId="2" borderId="0" xfId="0" applyFont="1" applyFill="1" applyBorder="1" applyAlignment="1" applyProtection="1">
      <alignment horizontal="left"/>
      <protection locked="0" hidden="1"/>
    </xf>
    <xf numFmtId="0" fontId="11" fillId="2" borderId="11" xfId="0" applyFont="1" applyFill="1" applyBorder="1" applyAlignment="1" applyProtection="1">
      <alignment horizontal="center"/>
      <protection locked="0" hidden="1"/>
    </xf>
    <xf numFmtId="0" fontId="11" fillId="2" borderId="13" xfId="0" applyFont="1" applyFill="1" applyBorder="1" applyAlignment="1" applyProtection="1">
      <alignment horizontal="center" vertical="center"/>
      <protection locked="0" hidden="1"/>
    </xf>
    <xf numFmtId="0" fontId="9" fillId="2" borderId="43" xfId="0" applyFont="1" applyFill="1" applyBorder="1" applyAlignment="1" applyProtection="1">
      <alignment horizontal="center" vertical="center"/>
      <protection locked="0" hidden="1"/>
    </xf>
    <xf numFmtId="0" fontId="9" fillId="2" borderId="44" xfId="0" applyFont="1" applyFill="1" applyBorder="1" applyAlignment="1" applyProtection="1">
      <alignment horizontal="center" vertical="center"/>
      <protection locked="0" hidden="1"/>
    </xf>
    <xf numFmtId="0" fontId="9" fillId="2" borderId="44" xfId="0" applyFont="1" applyFill="1" applyBorder="1" applyAlignment="1" applyProtection="1">
      <alignment vertical="center"/>
      <protection locked="0" hidden="1"/>
    </xf>
    <xf numFmtId="0" fontId="12" fillId="2" borderId="44" xfId="0" applyFont="1" applyFill="1" applyBorder="1" applyAlignment="1" applyProtection="1">
      <alignment vertical="center"/>
      <protection locked="0" hidden="1"/>
    </xf>
    <xf numFmtId="0" fontId="11" fillId="2" borderId="44" xfId="0" applyFont="1" applyFill="1" applyBorder="1" applyAlignment="1" applyProtection="1">
      <alignment vertical="center"/>
      <protection locked="0" hidden="1"/>
    </xf>
    <xf numFmtId="0" fontId="9" fillId="2" borderId="0" xfId="0" applyFont="1" applyFill="1" applyBorder="1" applyAlignment="1" applyProtection="1">
      <alignment vertical="center"/>
      <protection locked="0" hidden="1"/>
    </xf>
    <xf numFmtId="0" fontId="1" fillId="2" borderId="0" xfId="0" applyFont="1" applyFill="1" applyBorder="1" applyAlignment="1" applyProtection="1">
      <alignment horizontal="center" vertical="center"/>
      <protection locked="0" hidden="1"/>
    </xf>
    <xf numFmtId="0" fontId="12" fillId="2" borderId="37" xfId="0" applyFont="1" applyFill="1" applyBorder="1" applyAlignment="1" applyProtection="1">
      <alignment horizontal="center" vertical="center" wrapText="1"/>
      <protection locked="0" hidden="1"/>
    </xf>
    <xf numFmtId="0" fontId="12" fillId="2" borderId="48" xfId="0" applyFont="1" applyFill="1" applyBorder="1" applyAlignment="1" applyProtection="1">
      <alignment horizontal="center" vertical="center" wrapText="1"/>
      <protection locked="0" hidden="1"/>
    </xf>
    <xf numFmtId="0" fontId="1" fillId="2" borderId="24" xfId="0" applyFont="1" applyFill="1" applyBorder="1" applyAlignment="1" applyProtection="1">
      <alignment horizontal="center" vertical="center"/>
      <protection locked="0" hidden="1"/>
    </xf>
    <xf numFmtId="0" fontId="1" fillId="2" borderId="16" xfId="0" applyFont="1" applyFill="1" applyBorder="1" applyAlignment="1" applyProtection="1">
      <alignment horizontal="center" vertical="center"/>
      <protection locked="0" hidden="1"/>
    </xf>
    <xf numFmtId="0" fontId="10" fillId="2" borderId="62" xfId="0" applyFont="1" applyFill="1" applyBorder="1" applyAlignment="1" applyProtection="1">
      <alignment horizontal="left" vertical="center"/>
      <protection locked="0" hidden="1"/>
    </xf>
    <xf numFmtId="0" fontId="10" fillId="2" borderId="4" xfId="0" applyFont="1" applyFill="1" applyBorder="1" applyAlignment="1" applyProtection="1">
      <alignment horizontal="center" vertical="center"/>
      <protection locked="0" hidden="1"/>
    </xf>
    <xf numFmtId="0" fontId="10" fillId="2" borderId="38" xfId="0" applyFont="1" applyFill="1" applyBorder="1" applyAlignment="1" applyProtection="1">
      <alignment horizontal="center" vertical="center"/>
      <protection locked="0" hidden="1"/>
    </xf>
    <xf numFmtId="0" fontId="3" fillId="15" borderId="24" xfId="0" applyFont="1" applyFill="1" applyBorder="1" applyAlignment="1" applyProtection="1">
      <alignment horizontal="center"/>
      <protection locked="0" hidden="1"/>
    </xf>
    <xf numFmtId="0" fontId="11" fillId="2" borderId="49" xfId="0" applyFont="1" applyFill="1" applyBorder="1" applyAlignment="1" applyProtection="1">
      <alignment horizontal="center"/>
      <protection locked="0" hidden="1"/>
    </xf>
    <xf numFmtId="0" fontId="11" fillId="2" borderId="50" xfId="0" applyFont="1" applyFill="1" applyBorder="1" applyAlignment="1" applyProtection="1">
      <alignment horizontal="center" vertical="center"/>
      <protection locked="0" hidden="1"/>
    </xf>
    <xf numFmtId="0" fontId="11" fillId="10" borderId="13" xfId="0" applyFont="1" applyFill="1" applyBorder="1" applyAlignment="1" applyProtection="1">
      <alignment horizontal="center" vertical="center"/>
      <protection locked="0" hidden="1"/>
    </xf>
    <xf numFmtId="0" fontId="11" fillId="10" borderId="50" xfId="0" applyFont="1" applyFill="1" applyBorder="1" applyAlignment="1" applyProtection="1">
      <alignment horizontal="center" vertical="center"/>
      <protection locked="0" hidden="1"/>
    </xf>
    <xf numFmtId="0" fontId="11" fillId="2" borderId="48" xfId="0" applyFont="1" applyFill="1" applyBorder="1" applyAlignment="1" applyProtection="1">
      <alignment vertical="center"/>
      <protection locked="0" hidden="1"/>
    </xf>
    <xf numFmtId="0" fontId="29" fillId="2" borderId="0" xfId="0" applyFont="1" applyFill="1" applyAlignment="1" applyProtection="1">
      <alignment horizontal="center" vertical="center"/>
      <protection locked="0" hidden="1"/>
    </xf>
    <xf numFmtId="0" fontId="14" fillId="4" borderId="51" xfId="0" applyFont="1" applyFill="1" applyBorder="1" applyAlignment="1" applyProtection="1">
      <alignment horizontal="center" textRotation="90" wrapText="1"/>
      <protection locked="0" hidden="1"/>
    </xf>
    <xf numFmtId="0" fontId="15" fillId="5" borderId="2" xfId="0" applyFont="1" applyFill="1" applyBorder="1" applyAlignment="1" applyProtection="1">
      <alignment horizontal="center" vertical="center" wrapText="1"/>
      <protection locked="0" hidden="1"/>
    </xf>
    <xf numFmtId="0" fontId="15" fillId="5" borderId="3" xfId="0" applyFont="1" applyFill="1" applyBorder="1" applyAlignment="1" applyProtection="1">
      <alignment horizontal="center" vertical="center" wrapText="1"/>
      <protection locked="0" hidden="1"/>
    </xf>
    <xf numFmtId="0" fontId="15" fillId="5" borderId="24" xfId="0" applyFont="1" applyFill="1" applyBorder="1" applyAlignment="1" applyProtection="1">
      <alignment horizontal="center" vertical="center" wrapText="1"/>
      <protection locked="0" hidden="1"/>
    </xf>
    <xf numFmtId="0" fontId="3" fillId="6" borderId="2" xfId="0" applyFont="1" applyFill="1" applyBorder="1" applyAlignment="1" applyProtection="1">
      <alignment horizontal="center" vertical="center" wrapText="1"/>
      <protection locked="0" hidden="1"/>
    </xf>
    <xf numFmtId="0" fontId="3" fillId="6" borderId="3" xfId="0" applyFont="1" applyFill="1" applyBorder="1" applyAlignment="1" applyProtection="1">
      <alignment horizontal="center" vertical="center" wrapText="1"/>
      <protection locked="0" hidden="1"/>
    </xf>
    <xf numFmtId="0" fontId="3" fillId="6" borderId="24" xfId="0" applyFont="1" applyFill="1" applyBorder="1" applyAlignment="1" applyProtection="1">
      <alignment horizontal="center" vertical="center" wrapText="1"/>
      <protection locked="0" hidden="1"/>
    </xf>
    <xf numFmtId="0" fontId="14" fillId="4" borderId="52" xfId="0" applyFont="1" applyFill="1" applyBorder="1" applyAlignment="1" applyProtection="1">
      <alignment horizontal="center" textRotation="90" wrapText="1"/>
      <protection locked="0" hidden="1"/>
    </xf>
    <xf numFmtId="0" fontId="16" fillId="5" borderId="53" xfId="0" applyFont="1" applyFill="1" applyBorder="1" applyAlignment="1" applyProtection="1">
      <alignment horizontal="center" textRotation="90" wrapText="1"/>
      <protection locked="0" hidden="1"/>
    </xf>
    <xf numFmtId="0" fontId="16" fillId="5" borderId="26" xfId="0" applyFont="1" applyFill="1" applyBorder="1" applyAlignment="1" applyProtection="1">
      <alignment horizontal="center" textRotation="90" wrapText="1"/>
      <protection locked="0" hidden="1"/>
    </xf>
    <xf numFmtId="0" fontId="16" fillId="5" borderId="54" xfId="0" applyFont="1" applyFill="1" applyBorder="1" applyAlignment="1" applyProtection="1">
      <alignment horizontal="center" textRotation="90" wrapText="1"/>
      <protection locked="0" hidden="1"/>
    </xf>
    <xf numFmtId="0" fontId="12" fillId="6" borderId="53" xfId="0" applyFont="1" applyFill="1" applyBorder="1" applyAlignment="1" applyProtection="1">
      <alignment horizontal="center" textRotation="90" wrapText="1"/>
      <protection locked="0" hidden="1"/>
    </xf>
    <xf numFmtId="0" fontId="12" fillId="6" borderId="26" xfId="0" applyFont="1" applyFill="1" applyBorder="1" applyAlignment="1" applyProtection="1">
      <alignment horizontal="center" textRotation="90" wrapText="1"/>
      <protection locked="0" hidden="1"/>
    </xf>
    <xf numFmtId="0" fontId="12" fillId="6" borderId="54" xfId="0" applyFont="1" applyFill="1" applyBorder="1" applyAlignment="1" applyProtection="1">
      <alignment horizontal="center" textRotation="90" wrapText="1"/>
      <protection locked="0" hidden="1"/>
    </xf>
    <xf numFmtId="0" fontId="14" fillId="4" borderId="55" xfId="0" applyFont="1" applyFill="1" applyBorder="1" applyAlignment="1" applyProtection="1">
      <alignment horizontal="center" textRotation="90" wrapText="1"/>
      <protection locked="0" hidden="1"/>
    </xf>
    <xf numFmtId="0" fontId="16" fillId="5" borderId="56" xfId="0" applyFont="1" applyFill="1" applyBorder="1" applyAlignment="1" applyProtection="1">
      <alignment horizontal="center" textRotation="90" wrapText="1"/>
      <protection locked="0" hidden="1"/>
    </xf>
    <xf numFmtId="0" fontId="16" fillId="5" borderId="30" xfId="0" applyFont="1" applyFill="1" applyBorder="1" applyAlignment="1" applyProtection="1">
      <alignment horizontal="center" textRotation="90" wrapText="1"/>
      <protection locked="0" hidden="1"/>
    </xf>
    <xf numFmtId="0" fontId="16" fillId="5" borderId="34" xfId="0" applyFont="1" applyFill="1" applyBorder="1" applyAlignment="1" applyProtection="1">
      <alignment horizontal="center" textRotation="90" wrapText="1"/>
      <protection locked="0" hidden="1"/>
    </xf>
    <xf numFmtId="0" fontId="12" fillId="6" borderId="56" xfId="0" applyFont="1" applyFill="1" applyBorder="1" applyAlignment="1" applyProtection="1">
      <alignment horizontal="center" textRotation="90" wrapText="1"/>
      <protection locked="0" hidden="1"/>
    </xf>
    <xf numFmtId="0" fontId="12" fillId="6" borderId="30" xfId="0" applyFont="1" applyFill="1" applyBorder="1" applyAlignment="1" applyProtection="1">
      <alignment horizontal="center" textRotation="90" wrapText="1"/>
      <protection locked="0" hidden="1"/>
    </xf>
    <xf numFmtId="0" fontId="12" fillId="6" borderId="34" xfId="0" applyFont="1" applyFill="1" applyBorder="1" applyAlignment="1" applyProtection="1">
      <alignment horizontal="center" textRotation="90" wrapText="1"/>
      <protection locked="0" hidden="1"/>
    </xf>
    <xf numFmtId="0" fontId="10" fillId="4" borderId="38" xfId="0" applyFont="1" applyFill="1" applyBorder="1" applyAlignment="1" applyProtection="1">
      <alignment horizontal="center" vertical="center"/>
      <protection locked="0" hidden="1"/>
    </xf>
    <xf numFmtId="0" fontId="10" fillId="6" borderId="4" xfId="0" applyFont="1" applyFill="1" applyBorder="1" applyAlignment="1" applyProtection="1">
      <alignment horizontal="center" vertical="center"/>
      <protection locked="0" hidden="1"/>
    </xf>
    <xf numFmtId="0" fontId="10" fillId="6" borderId="5" xfId="0" applyFont="1" applyFill="1" applyBorder="1" applyAlignment="1" applyProtection="1">
      <alignment horizontal="center" vertical="center"/>
      <protection locked="0" hidden="1"/>
    </xf>
    <xf numFmtId="0" fontId="10" fillId="6" borderId="20" xfId="0" applyFont="1" applyFill="1" applyBorder="1" applyAlignment="1" applyProtection="1">
      <alignment horizontal="center" vertical="center"/>
      <protection locked="0" hidden="1"/>
    </xf>
    <xf numFmtId="0" fontId="3" fillId="2" borderId="0" xfId="0" applyFont="1" applyFill="1" applyBorder="1" applyAlignment="1" applyProtection="1">
      <protection locked="0" hidden="1"/>
    </xf>
    <xf numFmtId="0" fontId="3" fillId="15" borderId="2" xfId="0" applyFont="1" applyFill="1" applyBorder="1" applyAlignment="1" applyProtection="1">
      <alignment horizontal="center" vertical="center"/>
      <protection locked="0" hidden="1"/>
    </xf>
    <xf numFmtId="0" fontId="3" fillId="15" borderId="3" xfId="0" applyFont="1" applyFill="1" applyBorder="1" applyAlignment="1" applyProtection="1">
      <alignment horizontal="center" vertical="center"/>
      <protection locked="0" hidden="1"/>
    </xf>
    <xf numFmtId="0" fontId="1" fillId="2" borderId="0" xfId="0" applyFont="1" applyFill="1" applyProtection="1">
      <protection locked="0" hidden="1"/>
    </xf>
    <xf numFmtId="0" fontId="1" fillId="2" borderId="0" xfId="0" applyFont="1" applyFill="1" applyBorder="1" applyProtection="1">
      <protection locked="0" hidden="1"/>
    </xf>
    <xf numFmtId="0" fontId="3" fillId="15" borderId="55" xfId="0" applyFont="1" applyFill="1" applyBorder="1" applyAlignment="1" applyProtection="1">
      <alignment horizontal="center" vertical="center" wrapText="1"/>
      <protection locked="0" hidden="1"/>
    </xf>
    <xf numFmtId="0" fontId="14" fillId="15" borderId="2" xfId="0" applyFont="1" applyFill="1" applyBorder="1" applyAlignment="1" applyProtection="1">
      <alignment horizontal="center" vertical="center" wrapText="1"/>
      <protection locked="0" hidden="1"/>
    </xf>
    <xf numFmtId="0" fontId="14" fillId="15" borderId="3" xfId="0" applyFont="1" applyFill="1" applyBorder="1" applyAlignment="1" applyProtection="1">
      <alignment horizontal="center" vertical="center" wrapText="1"/>
      <protection locked="0" hidden="1"/>
    </xf>
    <xf numFmtId="0" fontId="1" fillId="2" borderId="0" xfId="0" applyFont="1" applyFill="1" applyBorder="1" applyAlignment="1" applyProtection="1">
      <alignment vertical="center"/>
      <protection locked="0" hidden="1"/>
    </xf>
    <xf numFmtId="0" fontId="10" fillId="2" borderId="58" xfId="0" applyFont="1" applyFill="1" applyBorder="1" applyAlignment="1" applyProtection="1">
      <alignment horizontal="left" vertical="center"/>
      <protection locked="0" hidden="1"/>
    </xf>
    <xf numFmtId="0" fontId="10" fillId="2" borderId="11" xfId="0" applyFont="1" applyFill="1" applyBorder="1" applyAlignment="1" applyProtection="1">
      <alignment horizontal="left" vertical="center"/>
      <protection locked="0" hidden="1"/>
    </xf>
    <xf numFmtId="0" fontId="8" fillId="2" borderId="0" xfId="0" applyFont="1" applyFill="1" applyBorder="1" applyAlignment="1" applyProtection="1">
      <alignment vertical="center"/>
      <protection locked="0" hidden="1"/>
    </xf>
    <xf numFmtId="0" fontId="10" fillId="2" borderId="75" xfId="0" applyFont="1" applyFill="1" applyBorder="1" applyAlignment="1" applyProtection="1">
      <alignment horizontal="left" vertical="center"/>
      <protection locked="0" hidden="1"/>
    </xf>
    <xf numFmtId="0" fontId="10" fillId="2" borderId="76" xfId="0" applyFont="1" applyFill="1" applyBorder="1" applyAlignment="1" applyProtection="1">
      <alignment horizontal="left" vertical="center"/>
      <protection locked="0" hidden="1"/>
    </xf>
    <xf numFmtId="0" fontId="19" fillId="9" borderId="51" xfId="0" applyFont="1" applyFill="1" applyBorder="1" applyAlignment="1" applyProtection="1">
      <alignment horizontal="center" textRotation="90" wrapText="1"/>
      <protection locked="0" hidden="1"/>
    </xf>
    <xf numFmtId="0" fontId="15" fillId="2" borderId="45" xfId="0" applyFont="1" applyFill="1" applyBorder="1" applyAlignment="1" applyProtection="1">
      <alignment horizontal="center" vertical="center" wrapText="1"/>
      <protection locked="0" hidden="1"/>
    </xf>
    <xf numFmtId="0" fontId="15" fillId="11" borderId="45" xfId="0" applyFont="1" applyFill="1" applyBorder="1" applyAlignment="1" applyProtection="1">
      <alignment horizontal="center" vertical="center" wrapText="1"/>
      <protection locked="0" hidden="1"/>
    </xf>
    <xf numFmtId="0" fontId="19" fillId="9" borderId="52" xfId="0" applyFont="1" applyFill="1" applyBorder="1" applyAlignment="1" applyProtection="1">
      <alignment horizontal="center" textRotation="90" wrapText="1"/>
      <protection locked="0" hidden="1"/>
    </xf>
    <xf numFmtId="0" fontId="20" fillId="2" borderId="53" xfId="0" applyFont="1" applyFill="1" applyBorder="1" applyAlignment="1" applyProtection="1">
      <alignment horizontal="center" textRotation="90"/>
      <protection locked="0" hidden="1"/>
    </xf>
    <xf numFmtId="0" fontId="20" fillId="2" borderId="26" xfId="0" applyFont="1" applyFill="1" applyBorder="1" applyAlignment="1" applyProtection="1">
      <alignment horizontal="center" textRotation="90"/>
      <protection locked="0" hidden="1"/>
    </xf>
    <xf numFmtId="0" fontId="20" fillId="2" borderId="54" xfId="0" applyFont="1" applyFill="1" applyBorder="1" applyAlignment="1" applyProtection="1">
      <alignment horizontal="center" textRotation="90"/>
      <protection locked="0" hidden="1"/>
    </xf>
    <xf numFmtId="0" fontId="19" fillId="11" borderId="53" xfId="0" applyFont="1" applyFill="1" applyBorder="1" applyAlignment="1" applyProtection="1">
      <alignment horizontal="center" textRotation="90"/>
      <protection locked="0" hidden="1"/>
    </xf>
    <xf numFmtId="0" fontId="20" fillId="11" borderId="26" xfId="0" applyFont="1" applyFill="1" applyBorder="1" applyAlignment="1" applyProtection="1">
      <alignment horizontal="center" textRotation="90"/>
      <protection locked="0" hidden="1"/>
    </xf>
    <xf numFmtId="0" fontId="20" fillId="11" borderId="54" xfId="0" applyFont="1" applyFill="1" applyBorder="1" applyAlignment="1" applyProtection="1">
      <alignment horizontal="center" textRotation="90"/>
      <protection locked="0" hidden="1"/>
    </xf>
    <xf numFmtId="0" fontId="19" fillId="9" borderId="55" xfId="0" applyFont="1" applyFill="1" applyBorder="1" applyAlignment="1" applyProtection="1">
      <alignment horizontal="center" textRotation="90" wrapText="1"/>
      <protection locked="0" hidden="1"/>
    </xf>
    <xf numFmtId="0" fontId="20" fillId="2" borderId="56" xfId="0" applyFont="1" applyFill="1" applyBorder="1" applyAlignment="1" applyProtection="1">
      <alignment horizontal="center" textRotation="90"/>
      <protection locked="0" hidden="1"/>
    </xf>
    <xf numFmtId="0" fontId="20" fillId="2" borderId="30" xfId="0" applyFont="1" applyFill="1" applyBorder="1" applyAlignment="1" applyProtection="1">
      <alignment horizontal="center" textRotation="90"/>
      <protection locked="0" hidden="1"/>
    </xf>
    <xf numFmtId="0" fontId="20" fillId="2" borderId="34" xfId="0" applyFont="1" applyFill="1" applyBorder="1" applyAlignment="1" applyProtection="1">
      <alignment horizontal="center" textRotation="90"/>
      <protection locked="0" hidden="1"/>
    </xf>
    <xf numFmtId="0" fontId="19" fillId="11" borderId="56" xfId="0" applyFont="1" applyFill="1" applyBorder="1" applyAlignment="1" applyProtection="1">
      <alignment horizontal="center" textRotation="90"/>
      <protection locked="0" hidden="1"/>
    </xf>
    <xf numFmtId="0" fontId="20" fillId="11" borderId="30" xfId="0" applyFont="1" applyFill="1" applyBorder="1" applyAlignment="1" applyProtection="1">
      <alignment horizontal="center" textRotation="90"/>
      <protection locked="0" hidden="1"/>
    </xf>
    <xf numFmtId="0" fontId="20" fillId="11" borderId="34" xfId="0" applyFont="1" applyFill="1" applyBorder="1" applyAlignment="1" applyProtection="1">
      <alignment horizontal="center" textRotation="90"/>
      <protection locked="0" hidden="1"/>
    </xf>
    <xf numFmtId="0" fontId="14" fillId="9" borderId="38" xfId="0" applyFont="1" applyFill="1" applyBorder="1" applyAlignment="1" applyProtection="1">
      <alignment horizontal="center" vertical="center"/>
      <protection locked="0" hidden="1"/>
    </xf>
    <xf numFmtId="0" fontId="10" fillId="11" borderId="4" xfId="0" applyFont="1" applyFill="1" applyBorder="1" applyAlignment="1" applyProtection="1">
      <alignment horizontal="center" vertical="center"/>
      <protection locked="0" hidden="1"/>
    </xf>
    <xf numFmtId="0" fontId="10" fillId="11" borderId="5" xfId="0" applyFont="1" applyFill="1" applyBorder="1" applyAlignment="1" applyProtection="1">
      <alignment horizontal="center" vertical="center"/>
      <protection locked="0" hidden="1"/>
    </xf>
    <xf numFmtId="0" fontId="14" fillId="15" borderId="24" xfId="0" applyFont="1" applyFill="1" applyBorder="1" applyAlignment="1" applyProtection="1">
      <alignment horizontal="center" vertical="center" wrapText="1"/>
      <protection locked="0" hidden="1"/>
    </xf>
    <xf numFmtId="0" fontId="10" fillId="2" borderId="49" xfId="0" applyFont="1" applyFill="1" applyBorder="1" applyAlignment="1" applyProtection="1">
      <alignment horizontal="left" vertical="center"/>
      <protection locked="0" hidden="1"/>
    </xf>
    <xf numFmtId="0" fontId="10" fillId="2" borderId="72" xfId="0" applyFont="1" applyFill="1" applyBorder="1" applyAlignment="1" applyProtection="1">
      <alignment horizontal="left" vertical="center"/>
      <protection locked="0" hidden="1"/>
    </xf>
    <xf numFmtId="0" fontId="20" fillId="11" borderId="53" xfId="0" applyFont="1" applyFill="1" applyBorder="1" applyAlignment="1" applyProtection="1">
      <alignment horizontal="center" textRotation="90"/>
      <protection locked="0" hidden="1"/>
    </xf>
    <xf numFmtId="0" fontId="20" fillId="11" borderId="56" xfId="0" applyFont="1" applyFill="1" applyBorder="1" applyAlignment="1" applyProtection="1">
      <alignment horizontal="center" textRotation="90"/>
      <protection locked="0" hidden="1"/>
    </xf>
    <xf numFmtId="0" fontId="10" fillId="2" borderId="5" xfId="0" applyFont="1" applyFill="1" applyBorder="1" applyAlignment="1" applyProtection="1">
      <alignment horizontal="center" vertical="center"/>
      <protection locked="0" hidden="1"/>
    </xf>
    <xf numFmtId="0" fontId="3" fillId="15" borderId="24" xfId="0" applyFont="1" applyFill="1" applyBorder="1" applyAlignment="1" applyProtection="1">
      <alignment horizontal="center" vertical="center"/>
      <protection locked="0" hidden="1"/>
    </xf>
    <xf numFmtId="0" fontId="28" fillId="15" borderId="2" xfId="0" applyFont="1" applyFill="1" applyBorder="1" applyAlignment="1" applyProtection="1">
      <alignment horizontal="center" vertical="center" wrapText="1"/>
      <protection locked="0" hidden="1"/>
    </xf>
    <xf numFmtId="0" fontId="28" fillId="15" borderId="3" xfId="0" applyFont="1" applyFill="1" applyBorder="1" applyAlignment="1" applyProtection="1">
      <alignment horizontal="center" vertical="center" wrapText="1"/>
      <protection locked="0" hidden="1"/>
    </xf>
    <xf numFmtId="0" fontId="28" fillId="15" borderId="24" xfId="0" applyFont="1" applyFill="1" applyBorder="1" applyAlignment="1" applyProtection="1">
      <alignment horizontal="center" vertical="center" wrapText="1"/>
      <protection locked="0" hidden="1"/>
    </xf>
    <xf numFmtId="0" fontId="14" fillId="12" borderId="58" xfId="0" applyFont="1" applyFill="1" applyBorder="1" applyAlignment="1" applyProtection="1">
      <alignment horizontal="center" vertical="center" wrapText="1"/>
      <protection locked="0" hidden="1"/>
    </xf>
    <xf numFmtId="0" fontId="14" fillId="12" borderId="11" xfId="0" applyFont="1" applyFill="1" applyBorder="1" applyAlignment="1" applyProtection="1">
      <alignment horizontal="center" vertical="center" wrapText="1"/>
      <protection locked="0" hidden="1"/>
    </xf>
    <xf numFmtId="0" fontId="14" fillId="12" borderId="49" xfId="0" applyFont="1" applyFill="1" applyBorder="1" applyAlignment="1" applyProtection="1">
      <alignment horizontal="center" vertical="center" wrapText="1"/>
      <protection locked="0" hidden="1"/>
    </xf>
    <xf numFmtId="0" fontId="14" fillId="12" borderId="46" xfId="0" applyFont="1" applyFill="1" applyBorder="1" applyAlignment="1" applyProtection="1">
      <alignment horizontal="center" vertical="center" wrapText="1"/>
      <protection locked="0" hidden="1"/>
    </xf>
    <xf numFmtId="0" fontId="14" fillId="12" borderId="13" xfId="0" applyFont="1" applyFill="1" applyBorder="1" applyAlignment="1" applyProtection="1">
      <alignment horizontal="center" vertical="center" wrapText="1"/>
      <protection locked="0" hidden="1"/>
    </xf>
    <xf numFmtId="0" fontId="14" fillId="12" borderId="50" xfId="0" applyFont="1" applyFill="1" applyBorder="1" applyAlignment="1" applyProtection="1">
      <alignment horizontal="center" vertical="center" wrapText="1"/>
      <protection locked="0" hidden="1"/>
    </xf>
    <xf numFmtId="0" fontId="14" fillId="12" borderId="75" xfId="0" applyFont="1" applyFill="1" applyBorder="1" applyAlignment="1" applyProtection="1">
      <alignment horizontal="center" vertical="center" wrapText="1"/>
      <protection locked="0" hidden="1"/>
    </xf>
    <xf numFmtId="0" fontId="14" fillId="12" borderId="76" xfId="0" applyFont="1" applyFill="1" applyBorder="1" applyAlignment="1" applyProtection="1">
      <alignment horizontal="center" vertical="center" wrapText="1"/>
      <protection locked="0" hidden="1"/>
    </xf>
    <xf numFmtId="0" fontId="14" fillId="12" borderId="72" xfId="0" applyFont="1" applyFill="1" applyBorder="1" applyAlignment="1" applyProtection="1">
      <alignment horizontal="center" vertical="center" wrapText="1"/>
      <protection locked="0" hidden="1"/>
    </xf>
    <xf numFmtId="0" fontId="14" fillId="12" borderId="59" xfId="0" applyFont="1" applyFill="1" applyBorder="1" applyAlignment="1" applyProtection="1">
      <alignment horizontal="center" vertical="center" wrapText="1"/>
      <protection locked="0" hidden="1"/>
    </xf>
    <xf numFmtId="0" fontId="14" fillId="12" borderId="15" xfId="0" applyFont="1" applyFill="1" applyBorder="1" applyAlignment="1" applyProtection="1">
      <alignment horizontal="center" vertical="center" wrapText="1"/>
      <protection locked="0" hidden="1"/>
    </xf>
    <xf numFmtId="0" fontId="14" fillId="12" borderId="65" xfId="0" applyFont="1" applyFill="1" applyBorder="1" applyAlignment="1" applyProtection="1">
      <alignment horizontal="center" vertical="center" wrapText="1"/>
      <protection locked="0" hidden="1"/>
    </xf>
    <xf numFmtId="0" fontId="10" fillId="2" borderId="27" xfId="0" applyFont="1" applyFill="1" applyBorder="1" applyAlignment="1" applyProtection="1">
      <alignment horizontal="center" vertical="center"/>
      <protection locked="0" hidden="1"/>
    </xf>
    <xf numFmtId="0" fontId="10" fillId="11" borderId="10" xfId="0" applyFont="1" applyFill="1" applyBorder="1" applyAlignment="1" applyProtection="1">
      <alignment horizontal="center" vertical="center"/>
      <protection locked="0" hidden="1"/>
    </xf>
    <xf numFmtId="0" fontId="10" fillId="11" borderId="20" xfId="0" applyFont="1" applyFill="1" applyBorder="1" applyAlignment="1" applyProtection="1">
      <alignment horizontal="center" vertical="center"/>
      <protection locked="0" hidden="1"/>
    </xf>
    <xf numFmtId="0" fontId="3" fillId="16" borderId="45" xfId="0" applyFont="1" applyFill="1" applyBorder="1"/>
    <xf numFmtId="0" fontId="10" fillId="2" borderId="0" xfId="0" applyFont="1" applyFill="1" applyBorder="1" applyAlignment="1" applyProtection="1">
      <alignment vertical="center"/>
      <protection locked="0" hidden="1"/>
    </xf>
    <xf numFmtId="0" fontId="3" fillId="2" borderId="0" xfId="0" applyFont="1" applyFill="1" applyAlignment="1" applyProtection="1">
      <alignment horizontal="center" vertical="center"/>
      <protection locked="0" hidden="1"/>
    </xf>
    <xf numFmtId="0" fontId="3" fillId="2" borderId="0" xfId="0" applyFont="1" applyFill="1" applyAlignment="1" applyProtection="1">
      <alignment vertical="center"/>
      <protection locked="0" hidden="1"/>
    </xf>
    <xf numFmtId="0" fontId="11" fillId="2" borderId="2" xfId="0" applyFont="1" applyFill="1" applyBorder="1" applyAlignment="1" applyProtection="1">
      <alignment horizontal="center" vertical="center"/>
      <protection locked="0" hidden="1"/>
    </xf>
    <xf numFmtId="0" fontId="11" fillId="2" borderId="3" xfId="0" applyFont="1" applyFill="1" applyBorder="1" applyAlignment="1" applyProtection="1">
      <alignment horizontal="center" vertical="center"/>
      <protection locked="0" hidden="1"/>
    </xf>
    <xf numFmtId="0" fontId="11" fillId="2" borderId="24" xfId="0" applyFont="1" applyFill="1" applyBorder="1" applyAlignment="1" applyProtection="1">
      <alignment horizontal="center" vertical="center"/>
      <protection locked="0" hidden="1"/>
    </xf>
    <xf numFmtId="0" fontId="30" fillId="0" borderId="0" xfId="49" applyFont="1" applyAlignment="1"/>
    <xf numFmtId="0" fontId="31" fillId="17" borderId="0" xfId="49" applyFont="1" applyFill="1" applyBorder="1" applyAlignment="1">
      <alignment horizontal="left" vertical="center"/>
    </xf>
    <xf numFmtId="0" fontId="32" fillId="0" borderId="0" xfId="49" applyFont="1"/>
    <xf numFmtId="0" fontId="32" fillId="17" borderId="0" xfId="49" applyFont="1" applyFill="1" applyBorder="1" applyAlignment="1"/>
    <xf numFmtId="0" fontId="31" fillId="0" borderId="0" xfId="49" applyFont="1"/>
    <xf numFmtId="0" fontId="31" fillId="17" borderId="0" xfId="49" applyFont="1" applyFill="1" applyBorder="1" applyAlignment="1">
      <alignment horizontal="left" wrapText="1"/>
    </xf>
    <xf numFmtId="0" fontId="33" fillId="17" borderId="0" xfId="49" applyFont="1" applyFill="1" applyBorder="1" applyAlignment="1">
      <alignment horizontal="left" wrapText="1"/>
    </xf>
    <xf numFmtId="0" fontId="34" fillId="17" borderId="0" xfId="49" applyFont="1" applyFill="1" applyBorder="1" applyAlignment="1">
      <alignment horizontal="left" wrapText="1"/>
    </xf>
    <xf numFmtId="0" fontId="33" fillId="18" borderId="0" xfId="49" applyFont="1" applyFill="1" applyBorder="1" applyAlignment="1">
      <alignment horizontal="center" vertical="center" wrapText="1"/>
    </xf>
    <xf numFmtId="0" fontId="31" fillId="17" borderId="0" xfId="49" applyFont="1" applyFill="1" applyBorder="1" applyAlignment="1">
      <alignment wrapText="1"/>
    </xf>
    <xf numFmtId="0" fontId="34" fillId="17" borderId="0" xfId="49" applyFont="1" applyFill="1" applyBorder="1" applyAlignment="1">
      <alignment wrapText="1"/>
    </xf>
    <xf numFmtId="0" fontId="34" fillId="19" borderId="0" xfId="49" applyFont="1" applyFill="1" applyBorder="1" applyAlignment="1">
      <alignment vertical="center" wrapText="1"/>
    </xf>
    <xf numFmtId="0" fontId="32" fillId="0" borderId="0" xfId="49" applyFont="1" applyAlignment="1"/>
  </cellXfs>
  <cellStyles count="50">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 name="Normal 2" xfId="49"/>
  </cellStyles>
  <dxfs count="17">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auto="1"/>
      </font>
      <fill>
        <patternFill patternType="none"/>
      </fill>
    </dxf>
    <dxf>
      <font>
        <color rgb="FF006100"/>
      </font>
      <fill>
        <patternFill patternType="solid">
          <bgColor rgb="FFC6EFCE"/>
        </patternFill>
      </fill>
    </dxf>
    <dxf>
      <font>
        <color rgb="FF9C6500"/>
      </font>
      <fill>
        <patternFill patternType="solid">
          <bgColor rgb="FFFFEB9C"/>
        </patternFill>
      </fill>
    </dxf>
    <dxf>
      <font>
        <color rgb="FF9C6500"/>
      </font>
      <fill>
        <patternFill patternType="solid">
          <bgColor rgb="FFFFEB9C"/>
        </patternFill>
      </fill>
    </dxf>
    <dxf>
      <font>
        <b val="1"/>
        <i val="0"/>
      </font>
    </dxf>
    <dxf>
      <font>
        <color theme="0"/>
      </font>
      <fill>
        <patternFill patternType="solid">
          <bgColor rgb="FF7030A0"/>
        </patternFill>
      </fill>
    </dxf>
    <dxf>
      <font>
        <color theme="1"/>
      </font>
      <fill>
        <patternFill patternType="solid">
          <bgColor rgb="FF66CCFF"/>
        </patternFill>
      </fill>
    </dxf>
    <dxf>
      <fill>
        <patternFill patternType="solid">
          <bgColor rgb="FFCCECFF"/>
        </patternFill>
      </fill>
    </dxf>
    <dxf>
      <font>
        <color rgb="FF00B050"/>
      </font>
      <fill>
        <patternFill patternType="solid">
          <fgColor rgb="FFCCFF66"/>
        </patternFill>
      </fill>
    </dxf>
    <dxf>
      <font>
        <color rgb="FF3366FF"/>
      </font>
      <fill>
        <patternFill patternType="solid">
          <bgColor rgb="FFCCECFF"/>
        </patternFill>
      </fill>
    </dxf>
    <dxf>
      <font>
        <b val="0"/>
        <i val="0"/>
        <color rgb="FF3333FF"/>
      </font>
      <fill>
        <patternFill patternType="solid">
          <bgColor rgb="FFCCFFFF"/>
        </patternFill>
      </fill>
    </dxf>
    <dxf>
      <fill>
        <patternFill patternType="solid">
          <bgColor rgb="FFFFCCFF"/>
        </patternFill>
      </fill>
    </dxf>
    <dxf>
      <fill>
        <patternFill patternType="none"/>
      </fill>
    </dxf>
    <dxf>
      <font>
        <b val="0"/>
        <i val="1"/>
        <color theme="0"/>
      </font>
      <fill>
        <patternFill patternType="solid">
          <bgColor rgb="FFFF0000"/>
        </patternFill>
      </fill>
    </dxf>
  </dxfs>
  <tableStyles count="0" defaultTableStyle="TableStyleMedium2" defaultPivotStyle="PivotStyleLight16"/>
  <colors>
    <mruColors>
      <color rgb="00FF3300"/>
      <color rgb="000066FF"/>
      <color rgb="00CCFFFF"/>
      <color rgb="00FFFF99"/>
      <color rgb="00FFCCFF"/>
      <color rgb="000000CC"/>
      <color rgb="00CCFF33"/>
      <color rgb="00CCFF66"/>
      <color rgb="00CC00CC"/>
      <color rgb="00E7FC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1er parcial '!$B$16:$B$19</c:f>
              <c:strCache>
                <c:ptCount val="4"/>
                <c:pt idx="0">
                  <c:v>Beca JCF</c:v>
                </c:pt>
                <c:pt idx="1">
                  <c:v>Beca manutención </c:v>
                </c:pt>
                <c:pt idx="2">
                  <c:v>Beca JMF</c:v>
                </c:pt>
                <c:pt idx="3">
                  <c:v>Otro </c:v>
                </c:pt>
              </c:strCache>
            </c:strRef>
          </c:cat>
          <c:val>
            <c:numRef>
              <c:f>'Resultados 1er parcial '!$L$16:$L$19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214531632"/>
        <c:axId val="21453217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1er parcial '!$I$16:$I$19</c15:sqref>
                        </c15:formulaRef>
                      </c:ext>
                    </c:extLst>
                    <c:numCache>
                      <c:formatCode>General</c:formatCode>
                      <c:ptCount val="4"/>
                    </c:numCache>
                  </c:numRef>
                </c:val>
              </c15:ser>
            </c15:filteredBarSeries>
          </c:ext>
        </c:extLst>
      </c:barChart>
      <c:catAx>
        <c:axId val="2145316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214532176"/>
        <c:crosses val="autoZero"/>
        <c:auto val="1"/>
        <c:lblAlgn val="ctr"/>
        <c:lblOffset val="100"/>
        <c:noMultiLvlLbl val="0"/>
      </c:catAx>
      <c:valAx>
        <c:axId val="21453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214531632"/>
        <c:crosses val="autoZero"/>
        <c:crossBetween val="between"/>
      </c:valAx>
      <c:spPr>
        <a:noFill/>
        <a:ln>
          <a:noFill/>
        </a:ln>
        <a:effectLst/>
      </c:spPr>
    </c:plotArea>
    <c:plotVisOnly val="1"/>
    <c:dispBlanksAs val="gap"/>
    <c:showDLblsOverMax val="0"/>
    <c:extLst>
      <c:ext uri="{0b15fc19-7d7d-44ad-8c2d-2c3a37ce22c3}">
        <chartProps xmlns="https://web.wps.cn/et/2018/main" chartId="{70ec0bb9-0b62-4260-89bc-673c9676e357}"/>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2do parcial'!$B$71:$B$85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2do parcial'!$L$71:$L$85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808592"/>
        <c:axId val="50079499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parcial'!$I$71:$I$85</c15:sqref>
                        </c15:formulaRef>
                      </c:ext>
                    </c:extLst>
                    <c:numCache>
                      <c:formatCode>General</c:formatCode>
                      <c:ptCount val="15"/>
                    </c:numCache>
                  </c:numRef>
                </c:val>
              </c15:ser>
            </c15:filteredBarSeries>
          </c:ext>
        </c:extLst>
      </c:barChart>
      <c:catAx>
        <c:axId val="5008085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794992"/>
        <c:crosses val="autoZero"/>
        <c:auto val="1"/>
        <c:lblAlgn val="ctr"/>
        <c:lblOffset val="100"/>
        <c:noMultiLvlLbl val="0"/>
      </c:catAx>
      <c:valAx>
        <c:axId val="500794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8592"/>
        <c:crosses val="autoZero"/>
        <c:crossBetween val="between"/>
      </c:valAx>
      <c:spPr>
        <a:noFill/>
        <a:ln>
          <a:noFill/>
        </a:ln>
        <a:effectLst/>
      </c:spPr>
    </c:plotArea>
    <c:plotVisOnly val="1"/>
    <c:dispBlanksAs val="gap"/>
    <c:showDLblsOverMax val="0"/>
    <c:extLst>
      <c:ext uri="{0b15fc19-7d7d-44ad-8c2d-2c3a37ce22c3}">
        <chartProps xmlns="https://web.wps.cn/et/2018/main" chartId="{e9e74b20-24a3-4ea3-aa67-534f731f1a0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'Resultados 2do parcial'!$B$49:$B$63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2do parcial'!$L$49:$L$63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0800976"/>
        <c:axId val="50081348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2do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parcial'!$I$49:$I$63</c15:sqref>
                        </c15:formulaRef>
                      </c:ext>
                    </c:extLst>
                    <c:numCache>
                      <c:formatCode>General</c:formatCode>
                      <c:ptCount val="15"/>
                    </c:numCache>
                  </c:numRef>
                </c:val>
              </c15:ser>
            </c15:filteredBarSeries>
          </c:ext>
        </c:extLst>
      </c:barChart>
      <c:catAx>
        <c:axId val="5008009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813488"/>
        <c:crosses val="autoZero"/>
        <c:auto val="1"/>
        <c:lblAlgn val="ctr"/>
        <c:lblOffset val="100"/>
        <c:noMultiLvlLbl val="0"/>
      </c:catAx>
      <c:valAx>
        <c:axId val="50081348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800976"/>
        <c:crosses val="autoZero"/>
        <c:crossBetween val="between"/>
      </c:valAx>
      <c:spPr>
        <a:noFill/>
        <a:ln>
          <a:noFill/>
        </a:ln>
        <a:effectLst/>
      </c:spPr>
    </c:plotArea>
    <c:plotVisOnly val="1"/>
    <c:dispBlanksAs val="gap"/>
    <c:showDLblsOverMax val="0"/>
    <c:extLst>
      <c:ext uri="{0b15fc19-7d7d-44ad-8c2d-2c3a37ce22c3}">
        <chartProps xmlns="https://web.wps.cn/et/2018/main" chartId="{ab2351cd-04ea-44ee-b6ee-27ac8c6818d3}"/>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2do parcial'!$B$93:$B$101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2do parcial'!$J$93:$J$101</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0797168"/>
        <c:axId val="50079444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2do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2do parcial'!$I$93:$I$101</c15:sqref>
                        </c15:formulaRef>
                      </c:ext>
                    </c:extLst>
                    <c:numCache>
                      <c:formatCode>General</c:formatCode>
                      <c:ptCount val="9"/>
                    </c:numCache>
                  </c:numRef>
                </c:val>
              </c15:ser>
            </c15:filteredBarSeries>
          </c:ext>
        </c:extLst>
      </c:barChart>
      <c:catAx>
        <c:axId val="50079716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94448"/>
        <c:crosses val="autoZero"/>
        <c:auto val="1"/>
        <c:lblAlgn val="ctr"/>
        <c:lblOffset val="100"/>
        <c:noMultiLvlLbl val="0"/>
      </c:catAx>
      <c:valAx>
        <c:axId val="50079444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797168"/>
        <c:crosses val="autoZero"/>
        <c:crossBetween val="between"/>
      </c:valAx>
      <c:spPr>
        <a:noFill/>
        <a:ln>
          <a:noFill/>
        </a:ln>
        <a:effectLst/>
      </c:spPr>
    </c:plotArea>
    <c:plotVisOnly val="1"/>
    <c:dispBlanksAs val="gap"/>
    <c:showDLblsOverMax val="0"/>
    <c:extLst>
      <c:ext uri="{0b15fc19-7d7d-44ad-8c2d-2c3a37ce22c3}">
        <chartProps xmlns="https://web.wps.cn/et/2018/main" chartId="{b64a2450-c227-4b3b-b494-d78ab4ed9dea}"/>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3er parcial'!$B$16:$B$19</c:f>
              <c:strCache>
                <c:ptCount val="4"/>
                <c:pt idx="0">
                  <c:v>Beca JCF</c:v>
                </c:pt>
                <c:pt idx="1">
                  <c:v>Beca manutención </c:v>
                </c:pt>
                <c:pt idx="2">
                  <c:v>Beca JMF</c:v>
                </c:pt>
                <c:pt idx="3">
                  <c:v>Otro </c:v>
                </c:pt>
              </c:strCache>
            </c:strRef>
          </c:cat>
          <c:val>
            <c:numRef>
              <c:f>'Resultados 3er parcial'!$L$16:$L$19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0803152"/>
        <c:axId val="50081403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3er parcial'!$I$16:$I$19</c15:sqref>
                        </c15:formulaRef>
                      </c:ext>
                    </c:extLst>
                    <c:numCache>
                      <c:formatCode>General</c:formatCode>
                      <c:ptCount val="4"/>
                    </c:numCache>
                  </c:numRef>
                </c:val>
              </c15:ser>
            </c15:filteredBarSeries>
          </c:ext>
        </c:extLst>
      </c:barChart>
      <c:catAx>
        <c:axId val="500803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14032"/>
        <c:crosses val="autoZero"/>
        <c:auto val="1"/>
        <c:lblAlgn val="ctr"/>
        <c:lblOffset val="100"/>
        <c:noMultiLvlLbl val="0"/>
      </c:catAx>
      <c:valAx>
        <c:axId val="500814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3152"/>
        <c:crosses val="autoZero"/>
        <c:crossBetween val="between"/>
      </c:valAx>
      <c:spPr>
        <a:noFill/>
        <a:ln>
          <a:noFill/>
        </a:ln>
        <a:effectLst/>
      </c:spPr>
    </c:plotArea>
    <c:plotVisOnly val="1"/>
    <c:dispBlanksAs val="gap"/>
    <c:showDLblsOverMax val="0"/>
    <c:extLst>
      <c:ext uri="{0b15fc19-7d7d-44ad-8c2d-2c3a37ce22c3}">
        <chartProps xmlns="https://web.wps.cn/et/2018/main" chartId="{5a1cf175-f2e1-4850-b9e3-aa9493e3cbb2}"/>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3er parcial'!$B$22:$B$24</c:f>
              <c:strCache>
                <c:ptCount val="3"/>
                <c:pt idx="0">
                  <c:v>Apoyo psicológico</c:v>
                </c:pt>
                <c:pt idx="1">
                  <c:v>Apoyo medico</c:v>
                </c:pt>
                <c:pt idx="2">
                  <c:v>Otro</c:v>
                </c:pt>
              </c:strCache>
            </c:strRef>
          </c:cat>
          <c:val>
            <c:numRef>
              <c:f>'Resultados 3er parcial'!$L$22:$L$24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0785200"/>
        <c:axId val="50078356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3er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3er parcial'!$I$22:$I$24</c15:sqref>
                        </c15:formulaRef>
                      </c:ext>
                    </c:extLst>
                    <c:numCache>
                      <c:formatCode>General</c:formatCode>
                      <c:ptCount val="3"/>
                    </c:numCache>
                  </c:numRef>
                </c:val>
              </c15:ser>
            </c15:filteredBarSeries>
          </c:ext>
        </c:extLst>
      </c:barChart>
      <c:catAx>
        <c:axId val="500785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3568"/>
        <c:crosses val="autoZero"/>
        <c:auto val="1"/>
        <c:lblAlgn val="ctr"/>
        <c:lblOffset val="100"/>
        <c:noMultiLvlLbl val="0"/>
      </c:catAx>
      <c:valAx>
        <c:axId val="50078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5200"/>
        <c:crosses val="autoZero"/>
        <c:crossBetween val="between"/>
      </c:valAx>
      <c:spPr>
        <a:noFill/>
        <a:ln>
          <a:noFill/>
        </a:ln>
        <a:effectLst/>
      </c:spPr>
    </c:plotArea>
    <c:plotVisOnly val="1"/>
    <c:dispBlanksAs val="gap"/>
    <c:showDLblsOverMax val="0"/>
    <c:extLst>
      <c:ext uri="{0b15fc19-7d7d-44ad-8c2d-2c3a37ce22c3}">
        <chartProps xmlns="https://web.wps.cn/et/2018/main" chartId="{40c80533-dbe8-4377-9f56-2c0acc5219d7}"/>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3er parcial'!$B$27:$B$41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3er parcial'!$L$27:$L$41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804240"/>
        <c:axId val="500815120"/>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parcial'!$I$27:$I$41</c15:sqref>
                        </c15:formulaRef>
                      </c:ext>
                    </c:extLst>
                    <c:numCache>
                      <c:formatCode>General</c:formatCode>
                      <c:ptCount val="15"/>
                    </c:numCache>
                  </c:numRef>
                </c:val>
              </c15:ser>
            </c15:filteredBarSeries>
          </c:ext>
        </c:extLst>
      </c:barChart>
      <c:catAx>
        <c:axId val="500804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815120"/>
        <c:crosses val="autoZero"/>
        <c:auto val="1"/>
        <c:lblAlgn val="ctr"/>
        <c:lblOffset val="100"/>
        <c:noMultiLvlLbl val="0"/>
      </c:catAx>
      <c:valAx>
        <c:axId val="500815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4240"/>
        <c:crosses val="autoZero"/>
        <c:crossBetween val="between"/>
      </c:valAx>
      <c:spPr>
        <a:noFill/>
        <a:ln>
          <a:noFill/>
        </a:ln>
        <a:effectLst/>
      </c:spPr>
    </c:plotArea>
    <c:plotVisOnly val="1"/>
    <c:dispBlanksAs val="gap"/>
    <c:showDLblsOverMax val="0"/>
    <c:extLst>
      <c:ext uri="{0b15fc19-7d7d-44ad-8c2d-2c3a37ce22c3}">
        <chartProps xmlns="https://web.wps.cn/et/2018/main" chartId="{1aec203c-d441-46bc-9263-dc72dc487802}"/>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3er parcial'!$B$71:$B$85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3er parcial'!$L$71:$L$85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803696"/>
        <c:axId val="50079825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3er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parcial'!$I$71:$I$85</c15:sqref>
                        </c15:formulaRef>
                      </c:ext>
                    </c:extLst>
                    <c:numCache>
                      <c:formatCode>General</c:formatCode>
                      <c:ptCount val="15"/>
                    </c:numCache>
                  </c:numRef>
                </c:val>
              </c15:ser>
            </c15:filteredBarSeries>
          </c:ext>
        </c:extLst>
      </c:barChart>
      <c:catAx>
        <c:axId val="5008036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798256"/>
        <c:crosses val="autoZero"/>
        <c:auto val="1"/>
        <c:lblAlgn val="ctr"/>
        <c:lblOffset val="100"/>
        <c:noMultiLvlLbl val="0"/>
      </c:catAx>
      <c:valAx>
        <c:axId val="50079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803696"/>
        <c:crosses val="autoZero"/>
        <c:crossBetween val="between"/>
      </c:valAx>
      <c:spPr>
        <a:noFill/>
        <a:ln>
          <a:noFill/>
        </a:ln>
        <a:effectLst/>
      </c:spPr>
    </c:plotArea>
    <c:plotVisOnly val="1"/>
    <c:dispBlanksAs val="gap"/>
    <c:showDLblsOverMax val="0"/>
    <c:extLst>
      <c:ext uri="{0b15fc19-7d7d-44ad-8c2d-2c3a37ce22c3}">
        <chartProps xmlns="https://web.wps.cn/et/2018/main" chartId="{616d3bc8-651b-44dd-8f2c-fef9eef2ab04}"/>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'Resultados 3er parcial'!$B$49:$B$63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3er parcial'!$L$49:$L$63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0806960"/>
        <c:axId val="500793904"/>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3er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3er parcial'!$I$49:$I$63</c15:sqref>
                        </c15:formulaRef>
                      </c:ext>
                    </c:extLst>
                    <c:numCache>
                      <c:formatCode>General</c:formatCode>
                      <c:ptCount val="15"/>
                    </c:numCache>
                  </c:numRef>
                </c:val>
              </c15:ser>
            </c15:filteredBarSeries>
          </c:ext>
        </c:extLst>
      </c:barChart>
      <c:catAx>
        <c:axId val="50080696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93904"/>
        <c:crosses val="autoZero"/>
        <c:auto val="1"/>
        <c:lblAlgn val="ctr"/>
        <c:lblOffset val="100"/>
        <c:noMultiLvlLbl val="0"/>
      </c:catAx>
      <c:valAx>
        <c:axId val="50079390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806960"/>
        <c:crosses val="autoZero"/>
        <c:crossBetween val="between"/>
      </c:valAx>
      <c:spPr>
        <a:noFill/>
        <a:ln>
          <a:noFill/>
        </a:ln>
        <a:effectLst/>
      </c:spPr>
    </c:plotArea>
    <c:plotVisOnly val="1"/>
    <c:dispBlanksAs val="gap"/>
    <c:showDLblsOverMax val="0"/>
    <c:extLst>
      <c:ext uri="{0b15fc19-7d7d-44ad-8c2d-2c3a37ce22c3}">
        <chartProps xmlns="https://web.wps.cn/et/2018/main" chartId="{0f65fa57-c5aa-452e-86ba-a5f00db97f7d}"/>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3er parcial'!$B$93:$B$101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3er parcial'!$J$93:$J$101</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0784112"/>
        <c:axId val="50078465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3er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3er parcial'!$I$93:$I$101</c15:sqref>
                        </c15:formulaRef>
                      </c:ext>
                    </c:extLst>
                    <c:numCache>
                      <c:formatCode>General</c:formatCode>
                      <c:ptCount val="9"/>
                    </c:numCache>
                  </c:numRef>
                </c:val>
              </c15:ser>
            </c15:filteredBarSeries>
          </c:ext>
        </c:extLst>
      </c:barChart>
      <c:catAx>
        <c:axId val="50078411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84656"/>
        <c:crosses val="autoZero"/>
        <c:auto val="1"/>
        <c:lblAlgn val="ctr"/>
        <c:lblOffset val="100"/>
        <c:noMultiLvlLbl val="0"/>
      </c:catAx>
      <c:valAx>
        <c:axId val="50078465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784112"/>
        <c:crosses val="autoZero"/>
        <c:crossBetween val="between"/>
      </c:valAx>
      <c:spPr>
        <a:noFill/>
        <a:ln>
          <a:noFill/>
        </a:ln>
        <a:effectLst/>
      </c:spPr>
    </c:plotArea>
    <c:plotVisOnly val="1"/>
    <c:dispBlanksAs val="gap"/>
    <c:showDLblsOverMax val="0"/>
    <c:extLst>
      <c:ext uri="{0b15fc19-7d7d-44ad-8c2d-2c3a37ce22c3}">
        <chartProps xmlns="https://web.wps.cn/et/2018/main" chartId="{1cb094f0-0ff4-4d0d-b1ca-50230eadb5d1}"/>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4to parcial'!$B$16:$B$19</c:f>
              <c:strCache>
                <c:ptCount val="4"/>
                <c:pt idx="0">
                  <c:v>Beca JCF</c:v>
                </c:pt>
                <c:pt idx="1">
                  <c:v>Beca manutención </c:v>
                </c:pt>
                <c:pt idx="2">
                  <c:v>Beca JMF</c:v>
                </c:pt>
                <c:pt idx="3">
                  <c:v>Otro </c:v>
                </c:pt>
              </c:strCache>
            </c:strRef>
          </c:cat>
          <c:val>
            <c:numRef>
              <c:f>'Resultados 4to parcial'!$L$16:$L$19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0785744"/>
        <c:axId val="50079662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4to parcial'!$I$16:$I$19</c15:sqref>
                        </c15:formulaRef>
                      </c:ext>
                    </c:extLst>
                    <c:numCache>
                      <c:formatCode>General</c:formatCode>
                      <c:ptCount val="4"/>
                    </c:numCache>
                  </c:numRef>
                </c:val>
              </c15:ser>
            </c15:filteredBarSeries>
          </c:ext>
        </c:extLst>
      </c:barChart>
      <c:catAx>
        <c:axId val="500785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96624"/>
        <c:crosses val="autoZero"/>
        <c:auto val="1"/>
        <c:lblAlgn val="ctr"/>
        <c:lblOffset val="100"/>
        <c:noMultiLvlLbl val="0"/>
      </c:catAx>
      <c:valAx>
        <c:axId val="500796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5744"/>
        <c:crosses val="autoZero"/>
        <c:crossBetween val="between"/>
      </c:valAx>
      <c:spPr>
        <a:noFill/>
        <a:ln>
          <a:noFill/>
        </a:ln>
        <a:effectLst/>
      </c:spPr>
    </c:plotArea>
    <c:plotVisOnly val="1"/>
    <c:dispBlanksAs val="gap"/>
    <c:showDLblsOverMax val="0"/>
    <c:extLst>
      <c:ext uri="{0b15fc19-7d7d-44ad-8c2d-2c3a37ce22c3}">
        <chartProps xmlns="https://web.wps.cn/et/2018/main" chartId="{48405d7b-e2c6-445a-84d4-29107f7c27cd}"/>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1er parcial '!$B$22:$B$24</c:f>
              <c:strCache>
                <c:ptCount val="3"/>
                <c:pt idx="0">
                  <c:v>Apoyo psicológico</c:v>
                </c:pt>
                <c:pt idx="1">
                  <c:v>Apoyo medico</c:v>
                </c:pt>
                <c:pt idx="2">
                  <c:v>Otro</c:v>
                </c:pt>
              </c:strCache>
            </c:strRef>
          </c:cat>
          <c:val>
            <c:numRef>
              <c:f>'Resultados 1er parcial '!$L$22:$L$24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495812672"/>
        <c:axId val="49581593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1er parcial '!$B$22:$B$24</c15:sqref>
                        </c15:formulaRef>
                      </c:ext>
                    </c:extLst>
                    <c:strCache>
                      <c:ptCount val="3"/>
                      <c:pt idx="0">
                        <c:v>Apoyo psicológico</c:v>
                      </c:pt>
                      <c:pt idx="1">
                        <c:v>Apoyo medico</c:v>
                      </c:pt>
                      <c:pt idx="2">
                        <c:v>Otro</c:v>
                      </c:pt>
                    </c:strCache>
                  </c:strRef>
                </c:cat>
                <c:val>
                  <c:numRef>
                    <c:extLst>
                      <c:ext uri="{02D57815-91ED-43cb-92C2-25804820EDAC}">
                        <c15:formulaRef>
                          <c15:sqref>'Resultados 1er parcial '!$I$22:$I$24</c15:sqref>
                        </c15:formulaRef>
                      </c:ext>
                    </c:extLst>
                    <c:numCache>
                      <c:formatCode>General</c:formatCode>
                      <c:ptCount val="3"/>
                    </c:numCache>
                  </c:numRef>
                </c:val>
              </c15:ser>
            </c15:filteredBarSeries>
          </c:ext>
        </c:extLst>
      </c:barChart>
      <c:catAx>
        <c:axId val="495812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95815936"/>
        <c:crosses val="autoZero"/>
        <c:auto val="1"/>
        <c:lblAlgn val="ctr"/>
        <c:lblOffset val="100"/>
        <c:noMultiLvlLbl val="0"/>
      </c:catAx>
      <c:valAx>
        <c:axId val="49581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95812672"/>
        <c:crosses val="autoZero"/>
        <c:crossBetween val="between"/>
      </c:valAx>
      <c:spPr>
        <a:noFill/>
        <a:ln>
          <a:noFill/>
        </a:ln>
        <a:effectLst/>
      </c:spPr>
    </c:plotArea>
    <c:plotVisOnly val="1"/>
    <c:dispBlanksAs val="gap"/>
    <c:showDLblsOverMax val="0"/>
    <c:extLst>
      <c:ext uri="{0b15fc19-7d7d-44ad-8c2d-2c3a37ce22c3}">
        <chartProps xmlns="https://web.wps.cn/et/2018/main" chartId="{8df78303-3f64-434b-8445-2d4fa391d610}"/>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4to parcial'!$B$22:$B$24</c:f>
              <c:strCache>
                <c:ptCount val="3"/>
                <c:pt idx="0">
                  <c:v>Apoyo psicológico</c:v>
                </c:pt>
                <c:pt idx="1">
                  <c:v>Apoyo medico</c:v>
                </c:pt>
                <c:pt idx="2">
                  <c:v>Otro</c:v>
                </c:pt>
              </c:strCache>
            </c:strRef>
          </c:cat>
          <c:val>
            <c:numRef>
              <c:f>'Resultados 4to parcial'!$L$22:$L$24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6738448"/>
        <c:axId val="50673790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4to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4to parcial'!$I$22:$I$24</c15:sqref>
                        </c15:formulaRef>
                      </c:ext>
                    </c:extLst>
                    <c:numCache>
                      <c:formatCode>General</c:formatCode>
                      <c:ptCount val="3"/>
                    </c:numCache>
                  </c:numRef>
                </c:val>
              </c15:ser>
            </c15:filteredBarSeries>
          </c:ext>
        </c:extLst>
      </c:barChart>
      <c:catAx>
        <c:axId val="50673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37904"/>
        <c:crosses val="autoZero"/>
        <c:auto val="1"/>
        <c:lblAlgn val="ctr"/>
        <c:lblOffset val="100"/>
        <c:noMultiLvlLbl val="0"/>
      </c:catAx>
      <c:valAx>
        <c:axId val="506737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38448"/>
        <c:crosses val="autoZero"/>
        <c:crossBetween val="between"/>
      </c:valAx>
      <c:spPr>
        <a:noFill/>
        <a:ln>
          <a:noFill/>
        </a:ln>
        <a:effectLst/>
      </c:spPr>
    </c:plotArea>
    <c:plotVisOnly val="1"/>
    <c:dispBlanksAs val="gap"/>
    <c:showDLblsOverMax val="0"/>
    <c:extLst>
      <c:ext uri="{0b15fc19-7d7d-44ad-8c2d-2c3a37ce22c3}">
        <chartProps xmlns="https://web.wps.cn/et/2018/main" chartId="{2d37db67-cfa5-4971-a14b-d8f97701bece}"/>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4to parcial'!$B$27:$B$41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4to parcial'!$L$27:$L$41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41168"/>
        <c:axId val="50676891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parcial'!$I$27:$I$41</c15:sqref>
                        </c15:formulaRef>
                      </c:ext>
                    </c:extLst>
                    <c:numCache>
                      <c:formatCode>General</c:formatCode>
                      <c:ptCount val="15"/>
                    </c:numCache>
                  </c:numRef>
                </c:val>
              </c15:ser>
            </c15:filteredBarSeries>
          </c:ext>
        </c:extLst>
      </c:barChart>
      <c:catAx>
        <c:axId val="506741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68912"/>
        <c:crosses val="autoZero"/>
        <c:auto val="1"/>
        <c:lblAlgn val="ctr"/>
        <c:lblOffset val="100"/>
        <c:noMultiLvlLbl val="0"/>
      </c:catAx>
      <c:valAx>
        <c:axId val="506768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1168"/>
        <c:crosses val="autoZero"/>
        <c:crossBetween val="between"/>
      </c:valAx>
      <c:spPr>
        <a:noFill/>
        <a:ln>
          <a:noFill/>
        </a:ln>
        <a:effectLst/>
      </c:spPr>
    </c:plotArea>
    <c:plotVisOnly val="1"/>
    <c:dispBlanksAs val="gap"/>
    <c:showDLblsOverMax val="0"/>
    <c:extLst>
      <c:ext uri="{0b15fc19-7d7d-44ad-8c2d-2c3a37ce22c3}">
        <chartProps xmlns="https://web.wps.cn/et/2018/main" chartId="{dd38284a-98dc-4f68-a5d7-ebc846875554}"/>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4to parcial'!$B$71:$B$85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4to parcial'!$L$71:$L$85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55856"/>
        <c:axId val="50674715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4to parcial'!$B$71:$B$85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parcial'!$I$71:$I$85</c15:sqref>
                        </c15:formulaRef>
                      </c:ext>
                    </c:extLst>
                    <c:numCache>
                      <c:formatCode>General</c:formatCode>
                      <c:ptCount val="15"/>
                    </c:numCache>
                  </c:numRef>
                </c:val>
              </c15:ser>
            </c15:filteredBarSeries>
          </c:ext>
        </c:extLst>
      </c:barChart>
      <c:catAx>
        <c:axId val="506755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7152"/>
        <c:crosses val="autoZero"/>
        <c:auto val="1"/>
        <c:lblAlgn val="ctr"/>
        <c:lblOffset val="100"/>
        <c:noMultiLvlLbl val="0"/>
      </c:catAx>
      <c:valAx>
        <c:axId val="506747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5856"/>
        <c:crosses val="autoZero"/>
        <c:crossBetween val="between"/>
      </c:valAx>
      <c:spPr>
        <a:noFill/>
        <a:ln>
          <a:noFill/>
        </a:ln>
        <a:effectLst/>
      </c:spPr>
    </c:plotArea>
    <c:plotVisOnly val="1"/>
    <c:dispBlanksAs val="gap"/>
    <c:showDLblsOverMax val="0"/>
    <c:extLst>
      <c:ext uri="{0b15fc19-7d7d-44ad-8c2d-2c3a37ce22c3}">
        <chartProps xmlns="https://web.wps.cn/et/2018/main" chartId="{47b648d5-34a2-4d55-be45-2d96f0543257}"/>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'Resultados 4to parcial'!$B$49:$B$63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4to parcial'!$L$49:$L$63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6759120"/>
        <c:axId val="506742800"/>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4to parcial'!$B$49:$B$63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4to parcial'!$I$49:$I$63</c15:sqref>
                        </c15:formulaRef>
                      </c:ext>
                    </c:extLst>
                    <c:numCache>
                      <c:formatCode>General</c:formatCode>
                      <c:ptCount val="15"/>
                    </c:numCache>
                  </c:numRef>
                </c:val>
              </c15:ser>
            </c15:filteredBarSeries>
          </c:ext>
        </c:extLst>
      </c:barChart>
      <c:catAx>
        <c:axId val="5067591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42800"/>
        <c:crosses val="autoZero"/>
        <c:auto val="1"/>
        <c:lblAlgn val="ctr"/>
        <c:lblOffset val="100"/>
        <c:noMultiLvlLbl val="0"/>
      </c:catAx>
      <c:valAx>
        <c:axId val="50674280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59120"/>
        <c:crosses val="autoZero"/>
        <c:crossBetween val="between"/>
      </c:valAx>
      <c:spPr>
        <a:noFill/>
        <a:ln>
          <a:noFill/>
        </a:ln>
        <a:effectLst/>
      </c:spPr>
    </c:plotArea>
    <c:plotVisOnly val="1"/>
    <c:dispBlanksAs val="gap"/>
    <c:showDLblsOverMax val="0"/>
    <c:extLst>
      <c:ext uri="{0b15fc19-7d7d-44ad-8c2d-2c3a37ce22c3}">
        <chartProps xmlns="https://web.wps.cn/et/2018/main" chartId="{5693e014-0beb-4d76-b73d-280f662356e9}"/>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4to parcial'!$B$93:$B$101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4to parcial'!$J$93:$J$101</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6765104"/>
        <c:axId val="50676292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4to parcial'!$B$93:$B$101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4to parcial'!$I$93:$I$101</c15:sqref>
                        </c15:formulaRef>
                      </c:ext>
                    </c:extLst>
                    <c:numCache>
                      <c:formatCode>General</c:formatCode>
                      <c:ptCount val="9"/>
                    </c:numCache>
                  </c:numRef>
                </c:val>
              </c15:ser>
            </c15:filteredBarSeries>
          </c:ext>
        </c:extLst>
      </c:barChart>
      <c:catAx>
        <c:axId val="50676510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62928"/>
        <c:crosses val="autoZero"/>
        <c:auto val="1"/>
        <c:lblAlgn val="ctr"/>
        <c:lblOffset val="100"/>
        <c:noMultiLvlLbl val="0"/>
      </c:catAx>
      <c:valAx>
        <c:axId val="5067629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65104"/>
        <c:crosses val="autoZero"/>
        <c:crossBetween val="between"/>
      </c:valAx>
      <c:spPr>
        <a:noFill/>
        <a:ln>
          <a:noFill/>
        </a:ln>
        <a:effectLst/>
      </c:spPr>
    </c:plotArea>
    <c:plotVisOnly val="1"/>
    <c:dispBlanksAs val="gap"/>
    <c:showDLblsOverMax val="0"/>
    <c:extLst>
      <c:ext uri="{0b15fc19-7d7d-44ad-8c2d-2c3a37ce22c3}">
        <chartProps xmlns="https://web.wps.cn/et/2018/main" chartId="{0d17677e-dbd0-436f-84c6-2bf8024fe203}"/>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Semestral'!$B$17:$B$20</c:f>
              <c:strCache>
                <c:ptCount val="4"/>
                <c:pt idx="0">
                  <c:v>Beca JCF</c:v>
                </c:pt>
                <c:pt idx="1">
                  <c:v>Beca manutención </c:v>
                </c:pt>
                <c:pt idx="2">
                  <c:v>Beca JMF</c:v>
                </c:pt>
                <c:pt idx="3">
                  <c:v>Otro </c:v>
                </c:pt>
              </c:strCache>
            </c:strRef>
          </c:cat>
          <c:val>
            <c:numRef>
              <c:f>'Resultados Semestral'!$L$17:$L$20</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6744976"/>
        <c:axId val="50675422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Semestral'!$C$17:$C$20</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Semestral'!$D$17:$D$20</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Semestral'!$E$17:$E$20</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Semestral'!$F$17:$F$20</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Semestral'!$G$17:$G$20</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Semestral'!$H$17:$H$20</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Semestral'!$B$17:$B$20</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Semestral'!$I$17:$I$20</c15:sqref>
                        </c15:formulaRef>
                      </c:ext>
                    </c:extLst>
                    <c:numCache>
                      <c:formatCode>General</c:formatCode>
                      <c:ptCount val="4"/>
                    </c:numCache>
                  </c:numRef>
                </c:val>
              </c15:ser>
            </c15:filteredBarSeries>
          </c:ext>
        </c:extLst>
      </c:barChart>
      <c:catAx>
        <c:axId val="5067449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4224"/>
        <c:crosses val="autoZero"/>
        <c:auto val="1"/>
        <c:lblAlgn val="ctr"/>
        <c:lblOffset val="100"/>
        <c:noMultiLvlLbl val="0"/>
      </c:catAx>
      <c:valAx>
        <c:axId val="506754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4976"/>
        <c:crosses val="autoZero"/>
        <c:crossBetween val="between"/>
      </c:valAx>
      <c:spPr>
        <a:noFill/>
        <a:ln>
          <a:noFill/>
        </a:ln>
        <a:effectLst/>
      </c:spPr>
    </c:plotArea>
    <c:plotVisOnly val="1"/>
    <c:dispBlanksAs val="gap"/>
    <c:showDLblsOverMax val="0"/>
    <c:extLst>
      <c:ext uri="{0b15fc19-7d7d-44ad-8c2d-2c3a37ce22c3}">
        <chartProps xmlns="https://web.wps.cn/et/2018/main" chartId="{6184a063-bbb7-47fe-ba03-6388c40066f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Semestral'!$B$23:$B$25</c:f>
              <c:strCache>
                <c:ptCount val="3"/>
                <c:pt idx="0">
                  <c:v>Apoyo psicológico</c:v>
                </c:pt>
                <c:pt idx="1">
                  <c:v>Apoyo medico</c:v>
                </c:pt>
                <c:pt idx="2">
                  <c:v>Otro</c:v>
                </c:pt>
              </c:strCache>
            </c:strRef>
          </c:cat>
          <c:val>
            <c:numRef>
              <c:f>'Resultados Semestral'!$L$23:$L$25</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6770000"/>
        <c:axId val="50675204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Semestral'!$C$23:$C$25</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Semestral'!$D$23:$D$25</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Semestral'!$E$23:$E$25</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Semestral'!$F$23:$F$25</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Semestral'!$G$23:$G$25</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Semestral'!$H$23:$H$25</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Semestral'!$B$23:$B$25</c15:sqref>
                        </c15:formulaRef>
                      </c:ext>
                    </c:extLst>
                    <c:strCache>
                      <c:ptCount val="3"/>
                      <c:pt idx="0">
                        <c:v>Apoyo psicológico</c:v>
                      </c:pt>
                      <c:pt idx="1">
                        <c:v>Apoyo medico</c:v>
                      </c:pt>
                      <c:pt idx="2">
                        <c:v>Otro</c:v>
                      </c:pt>
                    </c:strCache>
                  </c:strRef>
                </c:cat>
                <c:val>
                  <c:numRef>
                    <c:extLst>
                      <c:ext uri="{02D57815-91ED-43cb-92C2-25804820EDAC}">
                        <c15:formulaRef>
                          <c15:sqref>'Resultados Semestral'!$I$23:$I$25</c15:sqref>
                        </c15:formulaRef>
                      </c:ext>
                    </c:extLst>
                    <c:numCache>
                      <c:formatCode>General</c:formatCode>
                      <c:ptCount val="3"/>
                    </c:numCache>
                  </c:numRef>
                </c:val>
              </c15:ser>
            </c15:filteredBarSeries>
          </c:ext>
        </c:extLst>
      </c:barChart>
      <c:catAx>
        <c:axId val="506770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2048"/>
        <c:crosses val="autoZero"/>
        <c:auto val="1"/>
        <c:lblAlgn val="ctr"/>
        <c:lblOffset val="100"/>
        <c:noMultiLvlLbl val="0"/>
      </c:catAx>
      <c:valAx>
        <c:axId val="506752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70000"/>
        <c:crosses val="autoZero"/>
        <c:crossBetween val="between"/>
      </c:valAx>
      <c:spPr>
        <a:noFill/>
        <a:ln>
          <a:noFill/>
        </a:ln>
        <a:effectLst/>
      </c:spPr>
    </c:plotArea>
    <c:plotVisOnly val="1"/>
    <c:dispBlanksAs val="gap"/>
    <c:showDLblsOverMax val="0"/>
    <c:extLst>
      <c:ext uri="{0b15fc19-7d7d-44ad-8c2d-2c3a37ce22c3}">
        <chartProps xmlns="https://web.wps.cn/et/2018/main" chartId="{a3bad9b8-39ae-4cc1-8fed-f0910b5ee21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Semestral'!$B$28:$B$42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Semestral'!$L$28:$L$42</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53136"/>
        <c:axId val="50675476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Semestral'!$C$28:$C$42</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Semestral'!$D$28:$D$42</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Semestral'!$E$28:$E$42</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Semestral'!$F$28:$F$42</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Semestral'!$G$28:$G$42</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Semestral'!$H$28:$H$42</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Semestral'!$B$28:$B$42</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Semestral'!$I$28:$I$42</c15:sqref>
                        </c15:formulaRef>
                      </c:ext>
                    </c:extLst>
                    <c:numCache>
                      <c:formatCode>General</c:formatCode>
                      <c:ptCount val="15"/>
                    </c:numCache>
                  </c:numRef>
                </c:val>
              </c15:ser>
            </c15:filteredBarSeries>
          </c:ext>
        </c:extLst>
      </c:barChart>
      <c:catAx>
        <c:axId val="506753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54768"/>
        <c:crosses val="autoZero"/>
        <c:auto val="1"/>
        <c:lblAlgn val="ctr"/>
        <c:lblOffset val="100"/>
        <c:noMultiLvlLbl val="0"/>
      </c:catAx>
      <c:valAx>
        <c:axId val="506754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3136"/>
        <c:crosses val="autoZero"/>
        <c:crossBetween val="between"/>
      </c:valAx>
      <c:spPr>
        <a:noFill/>
        <a:ln>
          <a:noFill/>
        </a:ln>
        <a:effectLst/>
      </c:spPr>
    </c:plotArea>
    <c:plotVisOnly val="1"/>
    <c:dispBlanksAs val="gap"/>
    <c:showDLblsOverMax val="0"/>
    <c:extLst>
      <c:ext uri="{0b15fc19-7d7d-44ad-8c2d-2c3a37ce22c3}">
        <chartProps xmlns="https://web.wps.cn/et/2018/main" chartId="{91bb4ed5-e891-4d45-9d7a-7857bb7825df}"/>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Semestral'!$B$72:$B$86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Semestral'!$L$72:$L$86</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58032"/>
        <c:axId val="50674932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Semestral'!$C$72:$C$86</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Semestral'!$D$72:$D$86</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Semestral'!$E$72:$E$86</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Semestral'!$F$72:$F$86</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Semestral'!$G$72:$G$86</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Semestral'!$H$72:$H$86</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Semestral'!$B$72:$B$86</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Semestral'!$I$72:$I$86</c15:sqref>
                        </c15:formulaRef>
                      </c:ext>
                    </c:extLst>
                    <c:numCache>
                      <c:formatCode>General</c:formatCode>
                      <c:ptCount val="15"/>
                    </c:numCache>
                  </c:numRef>
                </c:val>
              </c15:ser>
            </c15:filteredBarSeries>
          </c:ext>
        </c:extLst>
      </c:barChart>
      <c:catAx>
        <c:axId val="506758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9328"/>
        <c:crosses val="autoZero"/>
        <c:auto val="1"/>
        <c:lblAlgn val="ctr"/>
        <c:lblOffset val="100"/>
        <c:noMultiLvlLbl val="0"/>
      </c:catAx>
      <c:valAx>
        <c:axId val="506749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58032"/>
        <c:crosses val="autoZero"/>
        <c:crossBetween val="between"/>
      </c:valAx>
      <c:spPr>
        <a:noFill/>
        <a:ln>
          <a:noFill/>
        </a:ln>
        <a:effectLst/>
      </c:spPr>
    </c:plotArea>
    <c:plotVisOnly val="1"/>
    <c:dispBlanksAs val="gap"/>
    <c:showDLblsOverMax val="0"/>
    <c:extLst>
      <c:ext uri="{0b15fc19-7d7d-44ad-8c2d-2c3a37ce22c3}">
        <chartProps xmlns="https://web.wps.cn/et/2018/main" chartId="{5d509831-ef03-457e-a5bc-5ade3cfbec2d}"/>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'Resultados Semestral'!$B$50:$B$64</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Semestral'!$L$50:$L$64</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6763472"/>
        <c:axId val="5067585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Semestral'!$C$50:$C$64</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Semestral'!$D$50:$D$64</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Semestral'!$E$50:$E$64</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Semestral'!$F$50:$F$64</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Semestral'!$G$50:$G$64</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Semestral'!$H$50:$H$64</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Semestral'!$B$50:$B$64</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Semestral'!$I$50:$I$64</c15:sqref>
                        </c15:formulaRef>
                      </c:ext>
                    </c:extLst>
                    <c:numCache>
                      <c:formatCode>General</c:formatCode>
                      <c:ptCount val="15"/>
                    </c:numCache>
                  </c:numRef>
                </c:val>
              </c15:ser>
            </c15:filteredBarSeries>
          </c:ext>
        </c:extLst>
      </c:barChart>
      <c:catAx>
        <c:axId val="5067634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58576"/>
        <c:crosses val="autoZero"/>
        <c:auto val="1"/>
        <c:lblAlgn val="ctr"/>
        <c:lblOffset val="100"/>
        <c:noMultiLvlLbl val="0"/>
      </c:catAx>
      <c:valAx>
        <c:axId val="50675857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63472"/>
        <c:crosses val="autoZero"/>
        <c:crossBetween val="between"/>
      </c:valAx>
      <c:spPr>
        <a:noFill/>
        <a:ln>
          <a:noFill/>
        </a:ln>
        <a:effectLst/>
      </c:spPr>
    </c:plotArea>
    <c:plotVisOnly val="1"/>
    <c:dispBlanksAs val="gap"/>
    <c:showDLblsOverMax val="0"/>
    <c:extLst>
      <c:ext uri="{0b15fc19-7d7d-44ad-8c2d-2c3a37ce22c3}">
        <chartProps xmlns="https://web.wps.cn/et/2018/main" chartId="{c53d25d9-3da1-4b9f-8f47-087ccf7aa703}"/>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1er parcial '!$B$27:$B$46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f>'Resultados 1er parcial '!$L$27:$L$46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er>
        <c:dLbls>
          <c:showLegendKey val="0"/>
          <c:showVal val="1"/>
          <c:showCatName val="0"/>
          <c:showSerName val="0"/>
          <c:showPercent val="0"/>
          <c:showBubbleSize val="0"/>
        </c:dLbls>
        <c:gapWidth val="100"/>
        <c:overlap val="-24"/>
        <c:axId val="495810496"/>
        <c:axId val="452259168"/>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'!$C$27:$C$46</c15:sqref>
                        </c15:formulaRef>
                      </c:ext>
                    </c:extLst>
                    <c:numCache>
                      <c:formatCode>General</c:formatCode>
                      <c:ptCount val="20"/>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'!$D$27:$D$46</c15:sqref>
                        </c15:formulaRef>
                      </c:ext>
                    </c:extLst>
                    <c:numCache>
                      <c:formatCode>General</c:formatCode>
                      <c:ptCount val="20"/>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'!$E$27:$E$46</c15:sqref>
                        </c15:formulaRef>
                      </c:ext>
                    </c:extLst>
                    <c:numCache>
                      <c:formatCode>General</c:formatCode>
                      <c:ptCount val="20"/>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'!$F$27:$F$46</c15:sqref>
                        </c15:formulaRef>
                      </c:ext>
                    </c:extLst>
                    <c:numCache>
                      <c:formatCode>General</c:formatCode>
                      <c:ptCount val="20"/>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'!$G$27:$G$46</c15:sqref>
                        </c15:formulaRef>
                      </c:ext>
                    </c:extLst>
                    <c:numCache>
                      <c:formatCode>General</c:formatCode>
                      <c:ptCount val="20"/>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'!$H$27:$H$46</c15:sqref>
                        </c15:formulaRef>
                      </c:ext>
                    </c:extLst>
                    <c:numCache>
                      <c:formatCode>General</c:formatCode>
                      <c:ptCount val="20"/>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'!$B$27:$B$46</c15:sqref>
                        </c15:formulaRef>
                      </c:ext>
                    </c:extLst>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cat>
                <c:val>
                  <c:numRef>
                    <c:extLst>
                      <c:ext uri="{02D57815-91ED-43cb-92C2-25804820EDAC}">
                        <c15:formulaRef>
                          <c15:sqref>'Resultados 1er parcial '!$I$27:$I$46</c15:sqref>
                        </c15:formulaRef>
                      </c:ext>
                    </c:extLst>
                    <c:numCache>
                      <c:formatCode>General</c:formatCode>
                      <c:ptCount val="20"/>
                    </c:numCache>
                  </c:numRef>
                </c:val>
              </c15:ser>
            </c15:filteredBarSeries>
          </c:ext>
        </c:extLst>
      </c:barChart>
      <c:catAx>
        <c:axId val="4958104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452259168"/>
        <c:crosses val="autoZero"/>
        <c:auto val="1"/>
        <c:lblAlgn val="ctr"/>
        <c:lblOffset val="100"/>
        <c:noMultiLvlLbl val="0"/>
      </c:catAx>
      <c:valAx>
        <c:axId val="45225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95810496"/>
        <c:crosses val="autoZero"/>
        <c:crossBetween val="between"/>
      </c:valAx>
      <c:spPr>
        <a:noFill/>
        <a:ln>
          <a:noFill/>
        </a:ln>
        <a:effectLst/>
      </c:spPr>
    </c:plotArea>
    <c:plotVisOnly val="1"/>
    <c:dispBlanksAs val="gap"/>
    <c:showDLblsOverMax val="0"/>
    <c:extLst>
      <c:ext uri="{0b15fc19-7d7d-44ad-8c2d-2c3a37ce22c3}">
        <chartProps xmlns="https://web.wps.cn/et/2018/main" chartId="{1dba9b41-26e4-433d-98d6-d3f8caa41eac}"/>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Semestral'!$B$94:$B$102</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Semestral'!$J$94:$J$102</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6742256"/>
        <c:axId val="506748240"/>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Semestral'!$C$94:$C$102</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Semestral'!$D$94:$D$102</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Semestral'!$E$94:$E$102</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Semestral'!$F$94:$F$102</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Semestral'!$G$94:$G$102</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Semestral'!$H$94:$H$102</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Semestral'!$B$94:$B$102</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Semestral'!$I$94:$I$102</c15:sqref>
                        </c15:formulaRef>
                      </c:ext>
                    </c:extLst>
                    <c:numCache>
                      <c:formatCode>General</c:formatCode>
                      <c:ptCount val="9"/>
                    </c:numCache>
                  </c:numRef>
                </c:val>
              </c15:ser>
            </c15:filteredBarSeries>
          </c:ext>
        </c:extLst>
      </c:barChart>
      <c:catAx>
        <c:axId val="50674225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6748240"/>
        <c:crosses val="autoZero"/>
        <c:auto val="1"/>
        <c:lblAlgn val="ctr"/>
        <c:lblOffset val="100"/>
        <c:noMultiLvlLbl val="0"/>
      </c:catAx>
      <c:valAx>
        <c:axId val="50674824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6742256"/>
        <c:crosses val="autoZero"/>
        <c:crossBetween val="between"/>
      </c:valAx>
      <c:spPr>
        <a:noFill/>
        <a:ln>
          <a:noFill/>
        </a:ln>
        <a:effectLst/>
      </c:spPr>
    </c:plotArea>
    <c:plotVisOnly val="1"/>
    <c:dispBlanksAs val="gap"/>
    <c:showDLblsOverMax val="0"/>
    <c:extLst>
      <c:ext uri="{0b15fc19-7d7d-44ad-8c2d-2c3a37ce22c3}">
        <chartProps xmlns="https://web.wps.cn/et/2018/main" chartId="{dd96c6ff-2066-455f-9d30-0711e0711799}"/>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Final '!$B$16:$B$19</c:f>
              <c:strCache>
                <c:ptCount val="4"/>
                <c:pt idx="0">
                  <c:v>Beca JCF</c:v>
                </c:pt>
                <c:pt idx="1">
                  <c:v>Beca manutención </c:v>
                </c:pt>
                <c:pt idx="2">
                  <c:v>Beca JMF</c:v>
                </c:pt>
                <c:pt idx="3">
                  <c:v>Otro </c:v>
                </c:pt>
              </c:strCache>
            </c:strRef>
          </c:cat>
          <c:val>
            <c:numRef>
              <c:f>'Resultados Final '!$L$16:$L$19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6761296"/>
        <c:axId val="50676238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Final '!$I$16:$I$19</c15:sqref>
                        </c15:formulaRef>
                      </c:ext>
                    </c:extLst>
                    <c:numCache>
                      <c:formatCode>General</c:formatCode>
                      <c:ptCount val="4"/>
                    </c:numCache>
                  </c:numRef>
                </c:val>
              </c15:ser>
            </c15:filteredBarSeries>
          </c:ext>
        </c:extLst>
      </c:barChart>
      <c:catAx>
        <c:axId val="506761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62384"/>
        <c:crosses val="autoZero"/>
        <c:auto val="1"/>
        <c:lblAlgn val="ctr"/>
        <c:lblOffset val="100"/>
        <c:noMultiLvlLbl val="0"/>
      </c:catAx>
      <c:valAx>
        <c:axId val="506762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61296"/>
        <c:crosses val="autoZero"/>
        <c:crossBetween val="between"/>
      </c:valAx>
      <c:spPr>
        <a:noFill/>
        <a:ln>
          <a:noFill/>
        </a:ln>
        <a:effectLst/>
      </c:spPr>
    </c:plotArea>
    <c:plotVisOnly val="1"/>
    <c:dispBlanksAs val="gap"/>
    <c:showDLblsOverMax val="0"/>
    <c:extLst>
      <c:ext uri="{0b15fc19-7d7d-44ad-8c2d-2c3a37ce22c3}">
        <chartProps xmlns="https://web.wps.cn/et/2018/main" chartId="{d36deaf5-90e1-4543-bde1-7bc4c3b0b823}"/>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Final '!$B$22:$B$24</c:f>
              <c:strCache>
                <c:ptCount val="3"/>
                <c:pt idx="0">
                  <c:v>Apoyo psicológico</c:v>
                </c:pt>
                <c:pt idx="1">
                  <c:v>Apoyo medico</c:v>
                </c:pt>
                <c:pt idx="2">
                  <c:v>Otro</c:v>
                </c:pt>
              </c:strCache>
            </c:strRef>
          </c:cat>
          <c:val>
            <c:numRef>
              <c:f>'Resultados Final '!$L$22:$L$24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6739536"/>
        <c:axId val="506764560"/>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Final '!$B$22:$B$24</c15:sqref>
                        </c15:formulaRef>
                      </c:ext>
                    </c:extLst>
                    <c:strCache>
                      <c:ptCount val="3"/>
                      <c:pt idx="0">
                        <c:v>Apoyo psicológico</c:v>
                      </c:pt>
                      <c:pt idx="1">
                        <c:v>Apoyo medico</c:v>
                      </c:pt>
                      <c:pt idx="2">
                        <c:v>Otro</c:v>
                      </c:pt>
                    </c:strCache>
                  </c:strRef>
                </c:cat>
                <c:val>
                  <c:numRef>
                    <c:extLst>
                      <c:ext uri="{02D57815-91ED-43cb-92C2-25804820EDAC}">
                        <c15:formulaRef>
                          <c15:sqref>'Resultados Final '!$I$22:$I$24</c15:sqref>
                        </c15:formulaRef>
                      </c:ext>
                    </c:extLst>
                    <c:numCache>
                      <c:formatCode>General</c:formatCode>
                      <c:ptCount val="3"/>
                    </c:numCache>
                  </c:numRef>
                </c:val>
              </c15:ser>
            </c15:filteredBarSeries>
          </c:ext>
        </c:extLst>
      </c:barChart>
      <c:catAx>
        <c:axId val="5067395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64560"/>
        <c:crosses val="autoZero"/>
        <c:auto val="1"/>
        <c:lblAlgn val="ctr"/>
        <c:lblOffset val="100"/>
        <c:noMultiLvlLbl val="0"/>
      </c:catAx>
      <c:valAx>
        <c:axId val="506764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39536"/>
        <c:crosses val="autoZero"/>
        <c:crossBetween val="between"/>
      </c:valAx>
      <c:spPr>
        <a:noFill/>
        <a:ln>
          <a:noFill/>
        </a:ln>
        <a:effectLst/>
      </c:spPr>
    </c:plotArea>
    <c:plotVisOnly val="1"/>
    <c:dispBlanksAs val="gap"/>
    <c:showDLblsOverMax val="0"/>
    <c:extLst>
      <c:ext uri="{0b15fc19-7d7d-44ad-8c2d-2c3a37ce22c3}">
        <chartProps xmlns="https://web.wps.cn/et/2018/main" chartId="{8585da78-5ff5-4867-a5e1-532c4abc123d}"/>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Final '!$B$27:$B$41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Final '!$L$27:$L$41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44432"/>
        <c:axId val="50674987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'!$I$27:$I$41</c15:sqref>
                        </c15:formulaRef>
                      </c:ext>
                    </c:extLst>
                    <c:numCache>
                      <c:formatCode>General</c:formatCode>
                      <c:ptCount val="15"/>
                    </c:numCache>
                  </c:numRef>
                </c:val>
              </c15:ser>
            </c15:filteredBarSeries>
          </c:ext>
        </c:extLst>
      </c:barChart>
      <c:catAx>
        <c:axId val="506744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9872"/>
        <c:crosses val="autoZero"/>
        <c:auto val="1"/>
        <c:lblAlgn val="ctr"/>
        <c:lblOffset val="100"/>
        <c:noMultiLvlLbl val="0"/>
      </c:catAx>
      <c:valAx>
        <c:axId val="506749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4432"/>
        <c:crosses val="autoZero"/>
        <c:crossBetween val="between"/>
      </c:valAx>
      <c:spPr>
        <a:noFill/>
        <a:ln>
          <a:noFill/>
        </a:ln>
        <a:effectLst/>
      </c:spPr>
    </c:plotArea>
    <c:plotVisOnly val="1"/>
    <c:dispBlanksAs val="gap"/>
    <c:showDLblsOverMax val="0"/>
    <c:extLst>
      <c:ext uri="{0b15fc19-7d7d-44ad-8c2d-2c3a37ce22c3}">
        <chartProps xmlns="https://web.wps.cn/et/2018/main" chartId="{99e1e435-a155-46b7-a1f3-a5f945a74ae5}"/>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Final '!$B$49:$B$63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Final '!$L$49:$L$63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6746608"/>
        <c:axId val="50674769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'!$C$49:$C$63</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'!$D$49:$D$63</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'!$E$49:$E$63</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'!$F$49:$F$63</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'!$G$49:$G$63</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'!$H$49:$H$63</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Final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Final '!$I$49:$I$63</c15:sqref>
                        </c15:formulaRef>
                      </c:ext>
                    </c:extLst>
                    <c:numCache>
                      <c:formatCode>General</c:formatCode>
                      <c:ptCount val="15"/>
                    </c:numCache>
                  </c:numRef>
                </c:val>
              </c15:ser>
            </c15:filteredBarSeries>
          </c:ext>
        </c:extLst>
      </c:barChart>
      <c:catAx>
        <c:axId val="506746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6747696"/>
        <c:crosses val="autoZero"/>
        <c:auto val="1"/>
        <c:lblAlgn val="ctr"/>
        <c:lblOffset val="100"/>
        <c:noMultiLvlLbl val="0"/>
      </c:catAx>
      <c:valAx>
        <c:axId val="506747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6746608"/>
        <c:crosses val="autoZero"/>
        <c:crossBetween val="between"/>
      </c:valAx>
      <c:spPr>
        <a:noFill/>
        <a:ln>
          <a:noFill/>
        </a:ln>
        <a:effectLst/>
      </c:spPr>
    </c:plotArea>
    <c:plotVisOnly val="1"/>
    <c:dispBlanksAs val="gap"/>
    <c:showDLblsOverMax val="0"/>
    <c:extLst>
      <c:ext uri="{0b15fc19-7d7d-44ad-8c2d-2c3a37ce22c3}">
        <chartProps xmlns="https://web.wps.cn/et/2018/main" chartId="{f1b04ad5-b1f3-47bf-b6ce-91ada438d4de}"/>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Final '!$B$71:$B$79</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Final '!$J$71:$J$79</c:f>
              <c:numCache>
                <c:formatCode>General</c:formatCode>
                <c:ptCount val="9"/>
                <c:pt idx="0">
                  <c:v>0</c:v>
                </c:pt>
                <c:pt idx="1">
                  <c:v>0</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7332224"/>
        <c:axId val="50732460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'!$C$71:$C$79</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'!$D$71:$D$79</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'!$E$71:$E$79</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'!$F$71:$F$79</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'!$G$71:$G$79</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'!$H$71:$H$79</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Final '!$B$71:$B$79</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Final '!$I$71:$I$79</c15:sqref>
                        </c15:formulaRef>
                      </c:ext>
                    </c:extLst>
                    <c:numCache>
                      <c:formatCode>General</c:formatCode>
                      <c:ptCount val="9"/>
                    </c:numCache>
                  </c:numRef>
                </c:val>
              </c15:ser>
            </c15:filteredBarSeries>
          </c:ext>
        </c:extLst>
      </c:barChart>
      <c:catAx>
        <c:axId val="50733222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7324608"/>
        <c:crosses val="autoZero"/>
        <c:auto val="1"/>
        <c:lblAlgn val="ctr"/>
        <c:lblOffset val="100"/>
        <c:noMultiLvlLbl val="0"/>
      </c:catAx>
      <c:valAx>
        <c:axId val="50732460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7332224"/>
        <c:crosses val="autoZero"/>
        <c:crossBetween val="between"/>
      </c:valAx>
      <c:spPr>
        <a:noFill/>
        <a:ln>
          <a:noFill/>
        </a:ln>
        <a:effectLst/>
      </c:spPr>
    </c:plotArea>
    <c:plotVisOnly val="1"/>
    <c:dispBlanksAs val="gap"/>
    <c:showDLblsOverMax val="0"/>
    <c:extLst>
      <c:ext uri="{0b15fc19-7d7d-44ad-8c2d-2c3a37ce22c3}">
        <chartProps xmlns="https://web.wps.cn/et/2018/main" chartId="{402a865d-f3e6-49bc-9938-e8d5be2a75da}"/>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 de reprobación</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1er parcial '!$B$71:$B$85</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1er parcial '!$L$71:$L$85</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452252640"/>
        <c:axId val="106622976"/>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'!$C$71:$C$85</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'!$D$71:$D$85</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'!$E$71:$E$85</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'!$F$71:$F$85</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'!$G$71:$G$85</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'!$H$71:$H$85</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1er parcial '!$B$71:$B$85</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'!$I$71:$I$85</c15:sqref>
                        </c15:formulaRef>
                      </c:ext>
                    </c:extLst>
                    <c:numCache>
                      <c:formatCode>General</c:formatCode>
                      <c:ptCount val="15"/>
                    </c:numCache>
                  </c:numRef>
                </c:val>
              </c15:ser>
            </c15:filteredBarSeries>
          </c:ext>
        </c:extLst>
      </c:barChart>
      <c:catAx>
        <c:axId val="452252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106622976"/>
        <c:crosses val="autoZero"/>
        <c:auto val="1"/>
        <c:lblAlgn val="ctr"/>
        <c:lblOffset val="100"/>
        <c:noMultiLvlLbl val="0"/>
      </c:catAx>
      <c:valAx>
        <c:axId val="10662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452252640"/>
        <c:crosses val="autoZero"/>
        <c:crossBetween val="between"/>
      </c:valAx>
      <c:spPr>
        <a:noFill/>
        <a:ln>
          <a:noFill/>
        </a:ln>
        <a:effectLst/>
      </c:spPr>
    </c:plotArea>
    <c:plotVisOnly val="1"/>
    <c:dispBlanksAs val="gap"/>
    <c:showDLblsOverMax val="0"/>
    <c:extLst>
      <c:ext uri="{0b15fc19-7d7d-44ad-8c2d-2c3a37ce22c3}">
        <chartProps xmlns="https://web.wps.cn/et/2018/main" chartId="{f8a83f89-30fd-4861-9964-c1e8c2180b91}"/>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Asesorías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'Resultados 1er parcial '!$B$49:$B$63</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1er parcial '!$L$49:$L$63</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80"/>
        <c:overlap val="25"/>
        <c:axId val="500812400"/>
        <c:axId val="500797712"/>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'!$C$49:$C$63</c15:sqref>
                        </c15:formulaRef>
                      </c:ext>
                    </c:extLst>
                    <c:numCache>
                      <c:formatCode>General</c:formatCode>
                      <c:ptCount val="15"/>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'!$D$49:$D$63</c15:sqref>
                        </c15:formulaRef>
                      </c:ext>
                    </c:extLst>
                    <c:numCache>
                      <c:formatCode>General</c:formatCode>
                      <c:ptCount val="15"/>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'!$E$49:$E$63</c15:sqref>
                        </c15:formulaRef>
                      </c:ext>
                    </c:extLst>
                    <c:numCache>
                      <c:formatCode>General</c:formatCode>
                      <c:ptCount val="15"/>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'!$F$49:$F$63</c15:sqref>
                        </c15:formulaRef>
                      </c:ext>
                    </c:extLst>
                    <c:numCache>
                      <c:formatCode>General</c:formatCode>
                      <c:ptCount val="15"/>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'!$G$49:$G$63</c15:sqref>
                        </c15:formulaRef>
                      </c:ext>
                    </c:extLst>
                    <c:numCache>
                      <c:formatCode>General</c:formatCode>
                      <c:ptCount val="15"/>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'!$H$49:$H$63</c15:sqref>
                        </c15:formulaRef>
                      </c:ext>
                    </c:extLst>
                    <c:numCache>
                      <c:formatCode>General</c:formatCode>
                      <c:ptCount val="15"/>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extLst>
                      <c:ext uri="{02D57815-91ED-43cb-92C2-25804820EDAC}">
                        <c15:fullRef>
                          <c15:sqref/>
                        </c15:fullRef>
                        <c15:formulaRef>
                          <c15:sqref>'Resultados 1er parcial '!$B$49:$B$63</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1er parcial '!$I$49:$I$63</c15:sqref>
                        </c15:formulaRef>
                      </c:ext>
                    </c:extLst>
                    <c:numCache>
                      <c:formatCode>General</c:formatCode>
                      <c:ptCount val="15"/>
                    </c:numCache>
                  </c:numRef>
                </c:val>
              </c15:ser>
            </c15:filteredBarSeries>
          </c:ext>
        </c:extLst>
      </c:barChart>
      <c:catAx>
        <c:axId val="50081240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797712"/>
        <c:crosses val="autoZero"/>
        <c:auto val="1"/>
        <c:lblAlgn val="ctr"/>
        <c:lblOffset val="100"/>
        <c:noMultiLvlLbl val="0"/>
      </c:catAx>
      <c:valAx>
        <c:axId val="500797712"/>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812400"/>
        <c:crosses val="autoZero"/>
        <c:crossBetween val="between"/>
      </c:valAx>
      <c:spPr>
        <a:noFill/>
        <a:ln>
          <a:noFill/>
        </a:ln>
        <a:effectLst/>
      </c:spPr>
    </c:plotArea>
    <c:plotVisOnly val="1"/>
    <c:dispBlanksAs val="gap"/>
    <c:showDLblsOverMax val="0"/>
    <c:extLst>
      <c:ext uri="{0b15fc19-7d7d-44ad-8c2d-2c3a37ce22c3}">
        <chartProps xmlns="https://web.wps.cn/et/2018/main" chartId="{f9863dd4-4543-430d-a8ca-10daa3cd5fc0}"/>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0" i="0" u="none" strike="noStrike" kern="1200" cap="none" spc="50" normalizeH="0" baseline="0">
                <a:solidFill>
                  <a:schemeClr val="tx1">
                    <a:lumMod val="65000"/>
                    <a:lumOff val="35000"/>
                  </a:schemeClr>
                </a:solidFill>
                <a:latin typeface="+mj-lt"/>
                <a:ea typeface="+mj-ea"/>
                <a:cs typeface="+mj-cs"/>
              </a:defRPr>
            </a:pPr>
            <a:r>
              <a:rPr lang="es-MX"/>
              <a:t>Principales causas</a:t>
            </a:r>
            <a:endParaRPr lang="es-MX"/>
          </a:p>
        </c:rich>
      </c:tx>
      <c:layout/>
      <c:overlay val="0"/>
      <c:spPr>
        <a:noFill/>
        <a:ln>
          <a:noFill/>
        </a:ln>
        <a:effectLst/>
      </c:spPr>
    </c:title>
    <c:autoTitleDeleted val="0"/>
    <c:plotArea>
      <c:layout/>
      <c:barChart>
        <c:barDir val="col"/>
        <c:grouping val="clustered"/>
        <c:varyColors val="0"/>
        <c:ser>
          <c:idx val="7"/>
          <c:order val="7"/>
          <c:spPr>
            <a:solidFill>
              <a:schemeClr val="accent2">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'Resultados 1er parcial '!$B$93:$B$101</c:f>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f>'Resultados 1er parcial '!$J$93:$J$101</c:f>
              <c:numCache>
                <c:formatCode>General</c:formatCode>
                <c:ptCount val="9"/>
                <c:pt idx="0">
                  <c:v>0</c:v>
                </c:pt>
                <c:pt idx="1">
                  <c:v>9</c:v>
                </c:pt>
                <c:pt idx="2">
                  <c:v>0</c:v>
                </c:pt>
                <c:pt idx="3">
                  <c:v>0</c:v>
                </c:pt>
                <c:pt idx="4">
                  <c:v>0</c:v>
                </c:pt>
                <c:pt idx="5">
                  <c:v>0</c:v>
                </c:pt>
                <c:pt idx="6">
                  <c:v>0</c:v>
                </c:pt>
                <c:pt idx="7">
                  <c:v>0</c:v>
                </c:pt>
                <c:pt idx="8">
                  <c:v>0</c:v>
                </c:pt>
              </c:numCache>
            </c:numRef>
          </c:val>
        </c:ser>
        <c:dLbls>
          <c:showLegendKey val="0"/>
          <c:showVal val="1"/>
          <c:showCatName val="0"/>
          <c:showSerName val="0"/>
          <c:showPercent val="0"/>
          <c:showBubbleSize val="0"/>
        </c:dLbls>
        <c:gapWidth val="80"/>
        <c:overlap val="25"/>
        <c:axId val="500792816"/>
        <c:axId val="500810768"/>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'!$C$93:$C$101</c15:sqref>
                        </c15:formulaRef>
                      </c:ext>
                    </c:extLst>
                    <c:numCache>
                      <c:formatCode>General</c:formatCode>
                      <c:ptCount val="9"/>
                    </c:numCache>
                  </c:numRef>
                </c:val>
              </c15:ser>
            </c15:filteredBarSeries>
            <c15:filteredBarSeries>
              <c15:ser>
                <c:idx val="1"/>
                <c:order val="1"/>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'!$D$93:$D$101</c15:sqref>
                        </c15:formulaRef>
                      </c:ext>
                    </c:extLst>
                    <c:numCache>
                      <c:formatCode>General</c:formatCode>
                      <c:ptCount val="9"/>
                    </c:numCache>
                  </c:numRef>
                </c:val>
              </c15:ser>
            </c15:filteredBarSeries>
            <c15:filteredBarSeries>
              <c15:ser>
                <c:idx val="2"/>
                <c:order val="2"/>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'!$E$93:$E$101</c15:sqref>
                        </c15:formulaRef>
                      </c:ext>
                    </c:extLst>
                    <c:numCache>
                      <c:formatCode>General</c:formatCode>
                      <c:ptCount val="9"/>
                    </c:numCache>
                  </c:numRef>
                </c:val>
              </c15:ser>
            </c15:filteredBarSeries>
            <c15:filteredBarSeries>
              <c15:ser>
                <c:idx val="3"/>
                <c:order val="3"/>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'!$F$93:$F$101</c15:sqref>
                        </c15:formulaRef>
                      </c:ext>
                    </c:extLst>
                    <c:numCache>
                      <c:formatCode>General</c:formatCode>
                      <c:ptCount val="9"/>
                    </c:numCache>
                  </c:numRef>
                </c:val>
              </c15:ser>
            </c15:filteredBarSeries>
            <c15:filteredBarSeries>
              <c15:ser>
                <c:idx val="4"/>
                <c:order val="4"/>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'!$G$93:$G$101</c15:sqref>
                        </c15:formulaRef>
                      </c:ext>
                    </c:extLst>
                    <c:numCache>
                      <c:formatCode>General</c:formatCode>
                      <c:ptCount val="9"/>
                    </c:numCache>
                  </c:numRef>
                </c:val>
              </c15:ser>
            </c15:filteredBarSeries>
            <c15:filteredBarSeries>
              <c15:ser>
                <c:idx val="5"/>
                <c:order val="5"/>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'!$H$93:$H$101</c15:sqref>
                        </c15:formulaRef>
                      </c:ext>
                    </c:extLst>
                    <c:numCache>
                      <c:formatCode>General</c:formatCode>
                      <c:ptCount val="9"/>
                    </c:numCache>
                  </c:numRef>
                </c:val>
              </c15:ser>
            </c15:filteredBarSeries>
            <c15:filteredBarSeries>
              <c15:ser>
                <c:idx val="6"/>
                <c:order val="6"/>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extLst>
                      <c:ext uri="{02D57815-91ED-43cb-92C2-25804820EDAC}">
                        <c15:fullRef>
                          <c15:sqref/>
                        </c15:fullRef>
                        <c15:formulaRef>
                          <c15:sqref>'Resultados 1er parcial '!$B$93:$B$101</c15:sqref>
                        </c15:formulaRef>
                      </c:ext>
                    </c:extLst>
                    <c:strCache>
                      <c:ptCount val="9"/>
                      <c:pt idx="0">
                        <c:v>Inasistencias</c:v>
                      </c:pt>
                      <c:pt idx="1">
                        <c:v>No entrega trabajos</c:v>
                      </c:pt>
                      <c:pt idx="2">
                        <c:v>Indisciplina</c:v>
                      </c:pt>
                      <c:pt idx="3">
                        <c:v>Familiares</c:v>
                      </c:pt>
                      <c:pt idx="4">
                        <c:v>Económicas</c:v>
                      </c:pt>
                      <c:pt idx="5">
                        <c:v>Salud</c:v>
                      </c:pt>
                      <c:pt idx="6">
                        <c:v>Conectividad</c:v>
                      </c:pt>
                      <c:pt idx="7">
                        <c:v>Desinterés</c:v>
                      </c:pt>
                      <c:pt idx="8">
                        <c:v>Falta de equipo</c:v>
                      </c:pt>
                    </c:strCache>
                  </c:strRef>
                </c:cat>
                <c:val>
                  <c:numRef>
                    <c:extLst>
                      <c:ext uri="{02D57815-91ED-43cb-92C2-25804820EDAC}">
                        <c15:formulaRef>
                          <c15:sqref>'Resultados 1er parcial '!$I$93:$I$101</c15:sqref>
                        </c15:formulaRef>
                      </c:ext>
                    </c:extLst>
                    <c:numCache>
                      <c:formatCode>General</c:formatCode>
                      <c:ptCount val="9"/>
                    </c:numCache>
                  </c:numRef>
                </c:val>
              </c15:ser>
            </c15:filteredBarSeries>
          </c:ext>
        </c:extLst>
      </c:barChart>
      <c:catAx>
        <c:axId val="50079281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s-MX" sz="900" b="0" i="0" u="none" strike="noStrike" kern="1200" cap="none" spc="20" normalizeH="0" baseline="0">
                <a:solidFill>
                  <a:schemeClr val="tx1">
                    <a:lumMod val="65000"/>
                    <a:lumOff val="35000"/>
                  </a:schemeClr>
                </a:solidFill>
                <a:latin typeface="+mn-lt"/>
                <a:ea typeface="+mn-ea"/>
                <a:cs typeface="+mn-cs"/>
              </a:defRPr>
            </a:pPr>
          </a:p>
        </c:txPr>
        <c:crossAx val="500810768"/>
        <c:crosses val="autoZero"/>
        <c:auto val="1"/>
        <c:lblAlgn val="ctr"/>
        <c:lblOffset val="100"/>
        <c:noMultiLvlLbl val="0"/>
      </c:catAx>
      <c:valAx>
        <c:axId val="50081076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spc="20" baseline="0">
                <a:solidFill>
                  <a:schemeClr val="tx1">
                    <a:lumMod val="65000"/>
                    <a:lumOff val="35000"/>
                  </a:schemeClr>
                </a:solidFill>
                <a:latin typeface="+mn-lt"/>
                <a:ea typeface="+mn-ea"/>
                <a:cs typeface="+mn-cs"/>
              </a:defRPr>
            </a:pPr>
          </a:p>
        </c:txPr>
        <c:crossAx val="500792816"/>
        <c:crosses val="autoZero"/>
        <c:crossBetween val="between"/>
      </c:valAx>
      <c:spPr>
        <a:noFill/>
        <a:ln>
          <a:noFill/>
        </a:ln>
        <a:effectLst/>
      </c:spPr>
    </c:plotArea>
    <c:plotVisOnly val="1"/>
    <c:dispBlanksAs val="gap"/>
    <c:showDLblsOverMax val="0"/>
    <c:extLst>
      <c:ext uri="{0b15fc19-7d7d-44ad-8c2d-2c3a37ce22c3}">
        <chartProps xmlns="https://web.wps.cn/et/2018/main" chartId="{17fcbf1c-7534-4550-a4ca-b6318776f7af}"/>
      </c:ext>
    </c:extLst>
  </c:chart>
  <c:spPr>
    <a:solidFill>
      <a:schemeClr val="lt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1. Becas</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2do parcial'!$B$16:$B$19</c:f>
              <c:strCache>
                <c:ptCount val="4"/>
                <c:pt idx="0">
                  <c:v>Beca JCF</c:v>
                </c:pt>
                <c:pt idx="1">
                  <c:v>Beca manutención </c:v>
                </c:pt>
                <c:pt idx="2">
                  <c:v>Beca JMF</c:v>
                </c:pt>
                <c:pt idx="3">
                  <c:v>Otro </c:v>
                </c:pt>
              </c:strCache>
            </c:strRef>
          </c:cat>
          <c:val>
            <c:numRef>
              <c:f>'Resultados 2do parcial'!$L$16:$L$19</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00"/>
        <c:overlap val="-24"/>
        <c:axId val="500791184"/>
        <c:axId val="500788464"/>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parcial'!$C$16:$C$19</c15:sqref>
                        </c15:formulaRef>
                      </c:ext>
                    </c:extLst>
                    <c:numCache>
                      <c:formatCode>General</c:formatCode>
                      <c:ptCount val="4"/>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parcial'!$D$16:$D$19</c15:sqref>
                        </c15:formulaRef>
                      </c:ext>
                    </c:extLst>
                    <c:numCache>
                      <c:formatCode>General</c:formatCode>
                      <c:ptCount val="4"/>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parcial'!$E$16:$E$19</c15:sqref>
                        </c15:formulaRef>
                      </c:ext>
                    </c:extLst>
                    <c:numCache>
                      <c:formatCode>General</c:formatCode>
                      <c:ptCount val="4"/>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parcial'!$F$16:$F$19</c15:sqref>
                        </c15:formulaRef>
                      </c:ext>
                    </c:extLst>
                    <c:numCache>
                      <c:formatCode>General</c:formatCode>
                      <c:ptCount val="4"/>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parcial'!$G$16:$G$19</c15:sqref>
                        </c15:formulaRef>
                      </c:ext>
                    </c:extLst>
                    <c:numCache>
                      <c:formatCode>General</c:formatCode>
                      <c:ptCount val="4"/>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parcial'!$H$16:$H$19</c15:sqref>
                        </c15:formulaRef>
                      </c:ext>
                    </c:extLst>
                    <c:numCache>
                      <c:formatCode>General</c:formatCode>
                      <c:ptCount val="4"/>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parcial'!$B$16:$B$19</c15:sqref>
                        </c15:formulaRef>
                      </c:ext>
                    </c:extLst>
                    <c:strCache>
                      <c:ptCount val="4"/>
                      <c:pt idx="0">
                        <c:v>Beca JCF</c:v>
                      </c:pt>
                      <c:pt idx="1">
                        <c:v>Beca manutención </c:v>
                      </c:pt>
                      <c:pt idx="2">
                        <c:v>Beca JMF</c:v>
                      </c:pt>
                      <c:pt idx="3">
                        <c:v>Otro </c:v>
                      </c:pt>
                    </c:strCache>
                  </c:strRef>
                </c:cat>
                <c:val>
                  <c:numRef>
                    <c:extLst>
                      <c:ext uri="{02D57815-91ED-43cb-92C2-25804820EDAC}">
                        <c15:formulaRef>
                          <c15:sqref>'Resultados 2do parcial'!$I$16:$I$19</c15:sqref>
                        </c15:formulaRef>
                      </c:ext>
                    </c:extLst>
                    <c:numCache>
                      <c:formatCode>General</c:formatCode>
                      <c:ptCount val="4"/>
                    </c:numCache>
                  </c:numRef>
                </c:val>
              </c15:ser>
            </c15:filteredBarSeries>
          </c:ext>
        </c:extLst>
      </c:barChart>
      <c:catAx>
        <c:axId val="5007911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8464"/>
        <c:crosses val="autoZero"/>
        <c:auto val="1"/>
        <c:lblAlgn val="ctr"/>
        <c:lblOffset val="100"/>
        <c:noMultiLvlLbl val="0"/>
      </c:catAx>
      <c:valAx>
        <c:axId val="500788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91184"/>
        <c:crosses val="autoZero"/>
        <c:crossBetween val="between"/>
      </c:valAx>
      <c:spPr>
        <a:noFill/>
        <a:ln>
          <a:noFill/>
        </a:ln>
        <a:effectLst/>
      </c:spPr>
    </c:plotArea>
    <c:plotVisOnly val="1"/>
    <c:dispBlanksAs val="gap"/>
    <c:showDLblsOverMax val="0"/>
    <c:extLst>
      <c:ext uri="{0b15fc19-7d7d-44ad-8c2d-2c3a37ce22c3}">
        <chartProps xmlns="https://web.wps.cn/et/2018/main" chartId="{c9c5cda3-0f1f-40eb-9e42-e2c99cee2ad1}"/>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s-MX" sz="1000"/>
              <a:t>2. Áreas de apoyo</a:t>
            </a:r>
            <a:endParaRPr lang="es-MX"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'Resultados 2do parcial'!$B$22:$B$24</c:f>
              <c:strCache>
                <c:ptCount val="3"/>
                <c:pt idx="0">
                  <c:v>Apoyo psicológico</c:v>
                </c:pt>
                <c:pt idx="1">
                  <c:v>Apoyo medico</c:v>
                </c:pt>
                <c:pt idx="2">
                  <c:v>Otro</c:v>
                </c:pt>
              </c:strCache>
            </c:strRef>
          </c:cat>
          <c:val>
            <c:numRef>
              <c:f>'Resultados 2do parcial'!$L$22:$L$24</c:f>
              <c:numCache>
                <c:formatCode>0</c:formatCode>
                <c:ptCount val="3"/>
                <c:pt idx="0">
                  <c:v>0</c:v>
                </c:pt>
                <c:pt idx="1">
                  <c:v>0</c:v>
                </c:pt>
                <c:pt idx="2">
                  <c:v>0</c:v>
                </c:pt>
              </c:numCache>
            </c:numRef>
          </c:val>
        </c:ser>
        <c:dLbls>
          <c:showLegendKey val="0"/>
          <c:showVal val="1"/>
          <c:showCatName val="0"/>
          <c:showSerName val="0"/>
          <c:showPercent val="0"/>
          <c:showBubbleSize val="0"/>
        </c:dLbls>
        <c:gapWidth val="100"/>
        <c:overlap val="-24"/>
        <c:axId val="500799344"/>
        <c:axId val="500787920"/>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parcial'!$C$22:$C$24</c15:sqref>
                        </c15:formulaRef>
                      </c:ext>
                    </c:extLst>
                    <c:numCache>
                      <c:formatCode>General</c:formatCode>
                      <c:ptCount val="3"/>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parcial'!$D$22:$D$24</c15:sqref>
                        </c15:formulaRef>
                      </c:ext>
                    </c:extLst>
                    <c:numCache>
                      <c:formatCode>General</c:formatCode>
                      <c:ptCount val="3"/>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parcial'!$E$22:$E$24</c15:sqref>
                        </c15:formulaRef>
                      </c:ext>
                    </c:extLst>
                    <c:numCache>
                      <c:formatCode>General</c:formatCode>
                      <c:ptCount val="3"/>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parcial'!$F$22:$F$24</c15:sqref>
                        </c15:formulaRef>
                      </c:ext>
                    </c:extLst>
                    <c:numCache>
                      <c:formatCode>General</c:formatCode>
                      <c:ptCount val="3"/>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parcial'!$G$22:$G$24</c15:sqref>
                        </c15:formulaRef>
                      </c:ext>
                    </c:extLst>
                    <c:numCache>
                      <c:formatCode>General</c:formatCode>
                      <c:ptCount val="3"/>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parcial'!$H$22:$H$24</c15:sqref>
                        </c15:formulaRef>
                      </c:ext>
                    </c:extLst>
                    <c:numCache>
                      <c:formatCode>General</c:formatCode>
                      <c:ptCount val="3"/>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
                        </c15:fullRef>
                        <c15:formulaRef>
                          <c15:sqref>'Resultados 2do parcial'!$B$22:$B$24</c15:sqref>
                        </c15:formulaRef>
                      </c:ext>
                    </c:extLst>
                    <c:strCache>
                      <c:ptCount val="3"/>
                      <c:pt idx="0">
                        <c:v>Apoyo psicológico</c:v>
                      </c:pt>
                      <c:pt idx="1">
                        <c:v>Apoyo medico</c:v>
                      </c:pt>
                      <c:pt idx="2">
                        <c:v>Otro</c:v>
                      </c:pt>
                    </c:strCache>
                  </c:strRef>
                </c:cat>
                <c:val>
                  <c:numRef>
                    <c:extLst>
                      <c:ext uri="{02D57815-91ED-43cb-92C2-25804820EDAC}">
                        <c15:formulaRef>
                          <c15:sqref>'Resultados 2do parcial'!$I$22:$I$24</c15:sqref>
                        </c15:formulaRef>
                      </c:ext>
                    </c:extLst>
                    <c:numCache>
                      <c:formatCode>General</c:formatCode>
                      <c:ptCount val="3"/>
                    </c:numCache>
                  </c:numRef>
                </c:val>
              </c15:ser>
            </c15:filteredBarSeries>
          </c:ext>
        </c:extLst>
      </c:barChart>
      <c:catAx>
        <c:axId val="500799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7920"/>
        <c:crosses val="autoZero"/>
        <c:auto val="1"/>
        <c:lblAlgn val="ctr"/>
        <c:lblOffset val="100"/>
        <c:noMultiLvlLbl val="0"/>
      </c:catAx>
      <c:valAx>
        <c:axId val="50078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99344"/>
        <c:crosses val="autoZero"/>
        <c:crossBetween val="between"/>
      </c:valAx>
      <c:spPr>
        <a:noFill/>
        <a:ln>
          <a:noFill/>
        </a:ln>
        <a:effectLst/>
      </c:spPr>
    </c:plotArea>
    <c:plotVisOnly val="1"/>
    <c:dispBlanksAs val="gap"/>
    <c:showDLblsOverMax val="0"/>
    <c:extLst>
      <c:ext uri="{0b15fc19-7d7d-44ad-8c2d-2c3a37ce22c3}">
        <chartProps xmlns="https://web.wps.cn/et/2018/main" chartId="{2e347e53-c2c4-4c31-83b9-dab3b87eca19}"/>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s-MX" sz="1600" b="1" i="0" u="none" strike="noStrike" kern="1200" baseline="0">
                <a:solidFill>
                  <a:schemeClr val="tx1">
                    <a:lumMod val="65000"/>
                    <a:lumOff val="35000"/>
                  </a:schemeClr>
                </a:solidFill>
                <a:latin typeface="+mn-lt"/>
                <a:ea typeface="+mn-ea"/>
                <a:cs typeface="+mn-cs"/>
              </a:defRPr>
            </a:pPr>
            <a:r>
              <a:rPr lang="en-US" sz="1000"/>
              <a:t>% de aprobación</a:t>
            </a:r>
            <a:endParaRPr lang="en-US" sz="1000"/>
          </a:p>
        </c:rich>
      </c:tx>
      <c:layout/>
      <c:overlay val="0"/>
      <c:spPr>
        <a:noFill/>
        <a:ln>
          <a:noFill/>
        </a:ln>
        <a:effectLst/>
      </c:spPr>
    </c:title>
    <c:autoTitleDeleted val="0"/>
    <c:plotArea>
      <c:layout/>
      <c:barChart>
        <c:barDir val="col"/>
        <c:grouping val="clustered"/>
        <c:varyColors val="0"/>
        <c:ser>
          <c:idx val="7"/>
          <c:order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'Resultados 2do parcial'!$B$27:$B$41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f>'Resultados 2do parcial'!$L$27:$L$41</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dLbls>
          <c:showLegendKey val="0"/>
          <c:showVal val="1"/>
          <c:showCatName val="0"/>
          <c:showSerName val="0"/>
          <c:showPercent val="0"/>
          <c:showBubbleSize val="0"/>
        </c:dLbls>
        <c:gapWidth val="100"/>
        <c:overlap val="-24"/>
        <c:axId val="500786288"/>
        <c:axId val="500805872"/>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parcial'!$C$27:$C$41</c15:sqref>
                        </c15:formulaRef>
                      </c:ext>
                    </c:extLst>
                    <c:numCache>
                      <c:formatCode>General</c:formatCode>
                      <c:ptCount val="15"/>
                    </c:numCache>
                  </c:numRef>
                </c:val>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parcial'!$D$27:$D$41</c15:sqref>
                        </c15:formulaRef>
                      </c:ext>
                    </c:extLst>
                    <c:numCache>
                      <c:formatCode>General</c:formatCode>
                      <c:ptCount val="15"/>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parcial'!$E$27:$E$41</c15:sqref>
                        </c15:formulaRef>
                      </c:ext>
                    </c:extLst>
                    <c:numCache>
                      <c:formatCode>General</c:formatCode>
                      <c:ptCount val="15"/>
                    </c:numCache>
                  </c:numRef>
                </c:val>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parcial'!$F$27:$F$41</c15:sqref>
                        </c15:formulaRef>
                      </c:ext>
                    </c:extLst>
                    <c:numCache>
                      <c:formatCode>General</c:formatCode>
                      <c:ptCount val="15"/>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parcial'!$G$27:$G$41</c15:sqref>
                        </c15:formulaRef>
                      </c:ext>
                    </c:extLst>
                    <c:numCache>
                      <c:formatCode>General</c:formatCode>
                      <c:ptCount val="15"/>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parcial'!$H$27:$H$41</c15:sqref>
                        </c15:formulaRef>
                      </c:ext>
                    </c:extLst>
                    <c:numCache>
                      <c:formatCode>General</c:formatCode>
                      <c:ptCount val="15"/>
                    </c:numCache>
                  </c:numRef>
                </c:val>
              </c15:ser>
            </c15:filteredBarSeries>
            <c15:filteredBarSeries>
              <c15:ser>
                <c:idx val="6"/>
                <c:order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s-MX"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ullRef>
                          <c15:sqref/>
                        </c15:fullRef>
                        <c15:formulaRef>
                          <c15:sqref>'Resultados 2do parcial'!$B$27:$B$41</c15:sqref>
                        </c15:formulaRef>
                      </c:ext>
                    </c:extLst>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cat>
                <c:val>
                  <c:numRef>
                    <c:extLst>
                      <c:ext uri="{02D57815-91ED-43cb-92C2-25804820EDAC}">
                        <c15:formulaRef>
                          <c15:sqref>'Resultados 2do parcial'!$I$27:$I$41</c15:sqref>
                        </c15:formulaRef>
                      </c:ext>
                    </c:extLst>
                    <c:numCache>
                      <c:formatCode>General</c:formatCode>
                      <c:ptCount val="15"/>
                    </c:numCache>
                  </c:numRef>
                </c:val>
              </c15:ser>
            </c15:filteredBarSeries>
          </c:ext>
        </c:extLst>
      </c:barChart>
      <c:catAx>
        <c:axId val="5007862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s-MX" sz="800" b="0" i="0" u="none" strike="noStrike" kern="1200" baseline="0">
                <a:solidFill>
                  <a:schemeClr val="tx1">
                    <a:lumMod val="65000"/>
                    <a:lumOff val="35000"/>
                  </a:schemeClr>
                </a:solidFill>
                <a:latin typeface="+mn-lt"/>
                <a:ea typeface="+mn-ea"/>
                <a:cs typeface="+mn-cs"/>
              </a:defRPr>
            </a:pPr>
          </a:p>
        </c:txPr>
        <c:crossAx val="500805872"/>
        <c:crosses val="autoZero"/>
        <c:auto val="1"/>
        <c:lblAlgn val="ctr"/>
        <c:lblOffset val="100"/>
        <c:noMultiLvlLbl val="0"/>
      </c:catAx>
      <c:valAx>
        <c:axId val="50080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s-MX" sz="900" b="0" i="0" u="none" strike="noStrike" kern="1200" baseline="0">
                <a:solidFill>
                  <a:schemeClr val="tx1">
                    <a:lumMod val="65000"/>
                    <a:lumOff val="35000"/>
                  </a:schemeClr>
                </a:solidFill>
                <a:latin typeface="+mn-lt"/>
                <a:ea typeface="+mn-ea"/>
                <a:cs typeface="+mn-cs"/>
              </a:defRPr>
            </a:pPr>
          </a:p>
        </c:txPr>
        <c:crossAx val="500786288"/>
        <c:crosses val="autoZero"/>
        <c:crossBetween val="between"/>
      </c:valAx>
      <c:spPr>
        <a:noFill/>
        <a:ln>
          <a:noFill/>
        </a:ln>
        <a:effectLst/>
      </c:spPr>
    </c:plotArea>
    <c:plotVisOnly val="1"/>
    <c:dispBlanksAs val="gap"/>
    <c:showDLblsOverMax val="0"/>
    <c:extLst>
      <c:ext uri="{0b15fc19-7d7d-44ad-8c2d-2c3a37ce22c3}">
        <chartProps xmlns="https://web.wps.cn/et/2018/main" chartId="{baaae634-2775-4e9e-b1f4-7bf88f395cd8}"/>
      </c:ext>
    </c:extLst>
  </c:chart>
  <c:spPr>
    <a:solidFill>
      <a:schemeClr val="bg1"/>
    </a:solidFill>
    <a:ln w="9525" cap="flat" cmpd="sng" algn="ctr">
      <a:solidFill>
        <a:schemeClr val="tx1">
          <a:lumMod val="15000"/>
          <a:lumOff val="85000"/>
        </a:schemeClr>
      </a:solidFill>
      <a:round/>
    </a:ln>
    <a:effectLst/>
  </c:spPr>
  <c:txPr>
    <a:bodyPr/>
    <a:lstStyle/>
    <a:p>
      <a:pPr>
        <a:defRPr lang="es-MX"/>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5" Type="http://schemas.openxmlformats.org/officeDocument/2006/relationships/chart" Target="../charts/chart35.xml"/><Relationship Id="rId4" Type="http://schemas.openxmlformats.org/officeDocument/2006/relationships/chart" Target="../charts/chart34.xml"/><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96005</xdr:colOff>
      <xdr:row>1</xdr:row>
      <xdr:rowOff>-1</xdr:rowOff>
    </xdr:from>
    <xdr:to>
      <xdr:col>7</xdr:col>
      <xdr:colOff>239636</xdr:colOff>
      <xdr:row>2</xdr:row>
      <xdr:rowOff>697830</xdr:rowOff>
    </xdr:to>
    <xdr:pic>
      <xdr:nvPicPr>
        <xdr:cNvPr id="4" name="Imagen 3"/>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876935" y="370840"/>
          <a:ext cx="1915160" cy="89789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15</xdr:row>
      <xdr:rowOff>10584</xdr:rowOff>
    </xdr:from>
    <xdr:to>
      <xdr:col>15</xdr:col>
      <xdr:colOff>10583</xdr:colOff>
      <xdr:row>20</xdr:row>
      <xdr:rowOff>10583</xdr:rowOff>
    </xdr:to>
    <xdr:graphicFrame>
      <xdr:nvGraphicFramePr>
        <xdr:cNvPr id="2" name="Gráfico 1"/>
        <xdr:cNvGraphicFramePr/>
      </xdr:nvGraphicFramePr>
      <xdr:xfrm>
        <a:off x="4424680" y="30010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20</xdr:row>
      <xdr:rowOff>126999</xdr:rowOff>
    </xdr:from>
    <xdr:to>
      <xdr:col>14</xdr:col>
      <xdr:colOff>338666</xdr:colOff>
      <xdr:row>25</xdr:row>
      <xdr:rowOff>10584</xdr:rowOff>
    </xdr:to>
    <xdr:graphicFrame>
      <xdr:nvGraphicFramePr>
        <xdr:cNvPr id="3" name="Gráfico 2"/>
        <xdr:cNvGraphicFramePr/>
      </xdr:nvGraphicFramePr>
      <xdr:xfrm>
        <a:off x="4424680" y="40671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26</xdr:row>
      <xdr:rowOff>4231</xdr:rowOff>
    </xdr:from>
    <xdr:to>
      <xdr:col>15</xdr:col>
      <xdr:colOff>10583</xdr:colOff>
      <xdr:row>46</xdr:row>
      <xdr:rowOff>166686</xdr:rowOff>
    </xdr:to>
    <xdr:graphicFrame>
      <xdr:nvGraphicFramePr>
        <xdr:cNvPr id="4" name="Gráfico 3"/>
        <xdr:cNvGraphicFramePr/>
      </xdr:nvGraphicFramePr>
      <xdr:xfrm>
        <a:off x="4429760" y="4956810"/>
        <a:ext cx="3743325" cy="39725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70</xdr:row>
      <xdr:rowOff>14817</xdr:rowOff>
    </xdr:from>
    <xdr:to>
      <xdr:col>14</xdr:col>
      <xdr:colOff>333374</xdr:colOff>
      <xdr:row>91</xdr:row>
      <xdr:rowOff>27517</xdr:rowOff>
    </xdr:to>
    <xdr:graphicFrame>
      <xdr:nvGraphicFramePr>
        <xdr:cNvPr id="5" name="Gráfico 4"/>
        <xdr:cNvGraphicFramePr/>
      </xdr:nvGraphicFramePr>
      <xdr:xfrm>
        <a:off x="4429760" y="127590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47</xdr:row>
      <xdr:rowOff>188118</xdr:rowOff>
    </xdr:from>
    <xdr:to>
      <xdr:col>15</xdr:col>
      <xdr:colOff>35718</xdr:colOff>
      <xdr:row>69</xdr:row>
      <xdr:rowOff>-1</xdr:rowOff>
    </xdr:to>
    <xdr:graphicFrame>
      <xdr:nvGraphicFramePr>
        <xdr:cNvPr id="6" name="Gráfico 5"/>
        <xdr:cNvGraphicFramePr/>
      </xdr:nvGraphicFramePr>
      <xdr:xfrm>
        <a:off x="4419600" y="9124950"/>
        <a:ext cx="3778885" cy="34474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92</xdr:row>
      <xdr:rowOff>21431</xdr:rowOff>
    </xdr:from>
    <xdr:to>
      <xdr:col>14</xdr:col>
      <xdr:colOff>154780</xdr:colOff>
      <xdr:row>106</xdr:row>
      <xdr:rowOff>97631</xdr:rowOff>
    </xdr:to>
    <xdr:graphicFrame>
      <xdr:nvGraphicFramePr>
        <xdr:cNvPr id="7" name="Gráfico 6"/>
        <xdr:cNvGraphicFramePr/>
      </xdr:nvGraphicFramePr>
      <xdr:xfrm>
        <a:off x="3409315" y="169278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4</xdr:col>
      <xdr:colOff>21922</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4685" cy="90043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558030" y="2858135"/>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558030" y="3924300"/>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45</xdr:row>
      <xdr:rowOff>178594</xdr:rowOff>
    </xdr:to>
    <xdr:graphicFrame>
      <xdr:nvGraphicFramePr>
        <xdr:cNvPr id="4" name="Gráfico 3"/>
        <xdr:cNvGraphicFramePr/>
      </xdr:nvGraphicFramePr>
      <xdr:xfrm>
        <a:off x="4563110" y="4813935"/>
        <a:ext cx="3743325" cy="39846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47</xdr:row>
      <xdr:rowOff>14817</xdr:rowOff>
    </xdr:from>
    <xdr:to>
      <xdr:col>14</xdr:col>
      <xdr:colOff>333374</xdr:colOff>
      <xdr:row>68</xdr:row>
      <xdr:rowOff>27517</xdr:rowOff>
    </xdr:to>
    <xdr:graphicFrame>
      <xdr:nvGraphicFramePr>
        <xdr:cNvPr id="5" name="Gráfico 4"/>
        <xdr:cNvGraphicFramePr/>
      </xdr:nvGraphicFramePr>
      <xdr:xfrm>
        <a:off x="4563110" y="8996680"/>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238124</xdr:colOff>
      <xdr:row>69</xdr:row>
      <xdr:rowOff>21431</xdr:rowOff>
    </xdr:from>
    <xdr:to>
      <xdr:col>14</xdr:col>
      <xdr:colOff>154780</xdr:colOff>
      <xdr:row>83</xdr:row>
      <xdr:rowOff>97631</xdr:rowOff>
    </xdr:to>
    <xdr:graphicFrame>
      <xdr:nvGraphicFramePr>
        <xdr:cNvPr id="7" name="Gráfico 6"/>
        <xdr:cNvGraphicFramePr/>
      </xdr:nvGraphicFramePr>
      <xdr:xfrm>
        <a:off x="3542665" y="13165455"/>
        <a:ext cx="4565015" cy="23431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12" name="Gráfico 11"/>
        <xdr:cNvGraphicFramePr/>
      </xdr:nvGraphicFramePr>
      <xdr:xfrm>
        <a:off x="5034280" y="2877185"/>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13" name="Gráfico 12"/>
        <xdr:cNvGraphicFramePr/>
      </xdr:nvGraphicFramePr>
      <xdr:xfrm>
        <a:off x="5034280" y="3943350"/>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46</xdr:row>
      <xdr:rowOff>0</xdr:rowOff>
    </xdr:to>
    <xdr:graphicFrame>
      <xdr:nvGraphicFramePr>
        <xdr:cNvPr id="17" name="Gráfico 16"/>
        <xdr:cNvGraphicFramePr/>
      </xdr:nvGraphicFramePr>
      <xdr:xfrm>
        <a:off x="5039360" y="4832985"/>
        <a:ext cx="3743325" cy="39966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18" name="Gráfico 17"/>
        <xdr:cNvGraphicFramePr/>
      </xdr:nvGraphicFramePr>
      <xdr:xfrm>
        <a:off x="5039360" y="12768580"/>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67</xdr:row>
      <xdr:rowOff>178594</xdr:rowOff>
    </xdr:to>
    <xdr:graphicFrame>
      <xdr:nvGraphicFramePr>
        <xdr:cNvPr id="2" name="Gráfico 1"/>
        <xdr:cNvGraphicFramePr/>
      </xdr:nvGraphicFramePr>
      <xdr:xfrm>
        <a:off x="5029200" y="9001125"/>
        <a:ext cx="3778885" cy="356933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3" name="Gráfico 2"/>
        <xdr:cNvGraphicFramePr/>
      </xdr:nvGraphicFramePr>
      <xdr:xfrm>
        <a:off x="4018915" y="16937355"/>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3</xdr:col>
      <xdr:colOff>294065</xdr:colOff>
      <xdr:row>2</xdr:row>
      <xdr:rowOff>389402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30400" cy="90360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510405" y="29248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510405" y="39909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46</xdr:row>
      <xdr:rowOff>23812</xdr:rowOff>
    </xdr:to>
    <xdr:graphicFrame>
      <xdr:nvGraphicFramePr>
        <xdr:cNvPr id="4" name="Gráfico 3"/>
        <xdr:cNvGraphicFramePr/>
      </xdr:nvGraphicFramePr>
      <xdr:xfrm>
        <a:off x="4515485" y="4880610"/>
        <a:ext cx="3743325" cy="402018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5" name="Gráfico 4"/>
        <xdr:cNvGraphicFramePr/>
      </xdr:nvGraphicFramePr>
      <xdr:xfrm>
        <a:off x="4515485" y="126828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62</xdr:row>
      <xdr:rowOff>178593</xdr:rowOff>
    </xdr:to>
    <xdr:graphicFrame>
      <xdr:nvGraphicFramePr>
        <xdr:cNvPr id="6" name="Gráfico 5"/>
        <xdr:cNvGraphicFramePr/>
      </xdr:nvGraphicFramePr>
      <xdr:xfrm>
        <a:off x="4505325" y="9048750"/>
        <a:ext cx="3778885" cy="26289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7" name="Gráfico 6"/>
        <xdr:cNvGraphicFramePr/>
      </xdr:nvGraphicFramePr>
      <xdr:xfrm>
        <a:off x="3495040" y="168516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4</xdr:col>
      <xdr:colOff>21922</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4685" cy="90043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481830" y="28486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481830" y="39147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41</xdr:row>
      <xdr:rowOff>0</xdr:rowOff>
    </xdr:to>
    <xdr:graphicFrame>
      <xdr:nvGraphicFramePr>
        <xdr:cNvPr id="4" name="Gráfico 3"/>
        <xdr:cNvGraphicFramePr/>
      </xdr:nvGraphicFramePr>
      <xdr:xfrm>
        <a:off x="4486910" y="4804410"/>
        <a:ext cx="3743325" cy="30441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5" name="Gráfico 4"/>
        <xdr:cNvGraphicFramePr/>
      </xdr:nvGraphicFramePr>
      <xdr:xfrm>
        <a:off x="4486910" y="126066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62</xdr:row>
      <xdr:rowOff>178593</xdr:rowOff>
    </xdr:to>
    <xdr:graphicFrame>
      <xdr:nvGraphicFramePr>
        <xdr:cNvPr id="6" name="Gráfico 5"/>
        <xdr:cNvGraphicFramePr/>
      </xdr:nvGraphicFramePr>
      <xdr:xfrm>
        <a:off x="4476750" y="8972550"/>
        <a:ext cx="3778885" cy="26289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7" name="Gráfico 6"/>
        <xdr:cNvGraphicFramePr/>
      </xdr:nvGraphicFramePr>
      <xdr:xfrm>
        <a:off x="3466465" y="167754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3</xdr:col>
      <xdr:colOff>253244</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7225" cy="90043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13</xdr:col>
      <xdr:colOff>5290</xdr:colOff>
      <xdr:row>14</xdr:row>
      <xdr:rowOff>10584</xdr:rowOff>
    </xdr:from>
    <xdr:to>
      <xdr:col>15</xdr:col>
      <xdr:colOff>10583</xdr:colOff>
      <xdr:row>19</xdr:row>
      <xdr:rowOff>10583</xdr:rowOff>
    </xdr:to>
    <xdr:graphicFrame>
      <xdr:nvGraphicFramePr>
        <xdr:cNvPr id="2" name="Gráfico 1"/>
        <xdr:cNvGraphicFramePr/>
      </xdr:nvGraphicFramePr>
      <xdr:xfrm>
        <a:off x="4491355" y="2924810"/>
        <a:ext cx="3748405" cy="952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5289</xdr:colOff>
      <xdr:row>19</xdr:row>
      <xdr:rowOff>126999</xdr:rowOff>
    </xdr:from>
    <xdr:to>
      <xdr:col>14</xdr:col>
      <xdr:colOff>338666</xdr:colOff>
      <xdr:row>24</xdr:row>
      <xdr:rowOff>10584</xdr:rowOff>
    </xdr:to>
    <xdr:graphicFrame>
      <xdr:nvGraphicFramePr>
        <xdr:cNvPr id="3" name="Gráfico 2"/>
        <xdr:cNvGraphicFramePr/>
      </xdr:nvGraphicFramePr>
      <xdr:xfrm>
        <a:off x="4491355" y="3990975"/>
        <a:ext cx="3733800" cy="77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10583</xdr:colOff>
      <xdr:row>25</xdr:row>
      <xdr:rowOff>4232</xdr:rowOff>
    </xdr:from>
    <xdr:to>
      <xdr:col>15</xdr:col>
      <xdr:colOff>10583</xdr:colOff>
      <xdr:row>41</xdr:row>
      <xdr:rowOff>0</xdr:rowOff>
    </xdr:to>
    <xdr:graphicFrame>
      <xdr:nvGraphicFramePr>
        <xdr:cNvPr id="4" name="Gráfico 3"/>
        <xdr:cNvGraphicFramePr/>
      </xdr:nvGraphicFramePr>
      <xdr:xfrm>
        <a:off x="4496435" y="4880610"/>
        <a:ext cx="3743325" cy="30441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10582</xdr:colOff>
      <xdr:row>69</xdr:row>
      <xdr:rowOff>14817</xdr:rowOff>
    </xdr:from>
    <xdr:to>
      <xdr:col>14</xdr:col>
      <xdr:colOff>333374</xdr:colOff>
      <xdr:row>90</xdr:row>
      <xdr:rowOff>27517</xdr:rowOff>
    </xdr:to>
    <xdr:graphicFrame>
      <xdr:nvGraphicFramePr>
        <xdr:cNvPr id="5" name="Gráfico 4"/>
        <xdr:cNvGraphicFramePr/>
      </xdr:nvGraphicFramePr>
      <xdr:xfrm>
        <a:off x="4496435" y="12682855"/>
        <a:ext cx="3723005" cy="401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46</xdr:row>
      <xdr:rowOff>188118</xdr:rowOff>
    </xdr:from>
    <xdr:to>
      <xdr:col>15</xdr:col>
      <xdr:colOff>35718</xdr:colOff>
      <xdr:row>62</xdr:row>
      <xdr:rowOff>178593</xdr:rowOff>
    </xdr:to>
    <xdr:graphicFrame>
      <xdr:nvGraphicFramePr>
        <xdr:cNvPr id="6" name="Gráfico 5"/>
        <xdr:cNvGraphicFramePr/>
      </xdr:nvGraphicFramePr>
      <xdr:xfrm>
        <a:off x="4486275" y="9048750"/>
        <a:ext cx="3778885" cy="26289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91</xdr:row>
      <xdr:rowOff>21431</xdr:rowOff>
    </xdr:from>
    <xdr:to>
      <xdr:col>14</xdr:col>
      <xdr:colOff>154780</xdr:colOff>
      <xdr:row>105</xdr:row>
      <xdr:rowOff>97631</xdr:rowOff>
    </xdr:to>
    <xdr:graphicFrame>
      <xdr:nvGraphicFramePr>
        <xdr:cNvPr id="7" name="Gráfico 6"/>
        <xdr:cNvGraphicFramePr/>
      </xdr:nvGraphicFramePr>
      <xdr:xfrm>
        <a:off x="3475990" y="16851630"/>
        <a:ext cx="4565015" cy="23431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68791</xdr:colOff>
      <xdr:row>0</xdr:row>
      <xdr:rowOff>0</xdr:rowOff>
    </xdr:from>
    <xdr:to>
      <xdr:col>3</xdr:col>
      <xdr:colOff>130779</xdr:colOff>
      <xdr:row>2</xdr:row>
      <xdr:rowOff>548152</xdr:rowOff>
    </xdr:to>
    <xdr:pic>
      <xdr:nvPicPr>
        <xdr:cNvPr id="2" name="Imagen 1"/>
        <xdr:cNvPicPr>
          <a:picLocks noChangeAspect="1"/>
        </xdr:cNvPicPr>
      </xdr:nvPicPr>
      <xdr:blipFill>
        <a:blip r:embed="rId1">
          <a:extLst>
            <a:ext uri="{28A0092B-C50C-407E-A947-70E740481C1C}">
              <a14:useLocalDpi xmlns:a14="http://schemas.microsoft.com/office/drawing/2010/main" val="0"/>
            </a:ext>
          </a:extLst>
        </a:blip>
        <a:srcRect l="19217" t="23569" r="17560" b="18582"/>
        <a:stretch>
          <a:fillRect/>
        </a:stretch>
      </xdr:blipFill>
      <xdr:spPr>
        <a:xfrm>
          <a:off x="68580" y="0"/>
          <a:ext cx="1928495" cy="90043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2">
    <tabColor rgb="FF000000"/>
  </sheetPr>
  <dimension ref="A1:Z1002"/>
  <sheetViews>
    <sheetView view="pageBreakPreview" zoomScaleNormal="100" workbookViewId="0">
      <selection activeCell="D5" sqref="D5"/>
    </sheetView>
  </sheetViews>
  <sheetFormatPr defaultColWidth="14.4285714285714" defaultRowHeight="15" customHeight="1"/>
  <cols>
    <col min="1" max="1" width="106" style="1140" customWidth="1"/>
    <col min="2" max="6" width="11.4285714285714" style="1140" customWidth="1"/>
    <col min="7" max="26" width="10.7142857142857" style="1140" customWidth="1"/>
    <col min="27" max="16384" width="14.4285714285714" style="1140"/>
  </cols>
  <sheetData>
    <row r="1" ht="21.75" customHeight="1" spans="1:26">
      <c r="A1" s="1141" t="s">
        <v>0</v>
      </c>
      <c r="B1" s="1142"/>
      <c r="C1" s="1142"/>
      <c r="D1" s="1142"/>
      <c r="E1" s="1142"/>
      <c r="F1" s="1142"/>
      <c r="G1" s="1142"/>
      <c r="H1" s="1142"/>
      <c r="I1" s="1142"/>
      <c r="J1" s="1142"/>
      <c r="K1" s="1142"/>
      <c r="L1" s="1142"/>
      <c r="M1" s="1142"/>
      <c r="N1" s="1142"/>
      <c r="O1" s="1142"/>
      <c r="P1" s="1142"/>
      <c r="Q1" s="1142"/>
      <c r="R1" s="1142"/>
      <c r="S1" s="1142"/>
      <c r="T1" s="1142"/>
      <c r="U1" s="1142"/>
      <c r="V1" s="1142"/>
      <c r="W1" s="1142"/>
      <c r="X1" s="1142"/>
      <c r="Y1" s="1142"/>
      <c r="Z1" s="1142"/>
    </row>
    <row r="2" ht="15.75" customHeight="1" spans="1:26">
      <c r="A2" s="1143"/>
      <c r="B2" s="1144"/>
      <c r="C2" s="1142"/>
      <c r="D2" s="1142"/>
      <c r="E2" s="1142"/>
      <c r="F2" s="1142"/>
      <c r="G2" s="1142"/>
      <c r="H2" s="1142"/>
      <c r="I2" s="1142"/>
      <c r="J2" s="1142"/>
      <c r="K2" s="1142"/>
      <c r="L2" s="1142"/>
      <c r="M2" s="1142"/>
      <c r="N2" s="1142"/>
      <c r="O2" s="1142"/>
      <c r="P2" s="1142"/>
      <c r="Q2" s="1142"/>
      <c r="R2" s="1142"/>
      <c r="S2" s="1142"/>
      <c r="T2" s="1142"/>
      <c r="U2" s="1142"/>
      <c r="V2" s="1142"/>
      <c r="W2" s="1142"/>
      <c r="X2" s="1142"/>
      <c r="Y2" s="1142"/>
      <c r="Z2" s="1142"/>
    </row>
    <row r="3" ht="57.75" customHeight="1" spans="1:26">
      <c r="A3" s="1145" t="s">
        <v>1</v>
      </c>
      <c r="B3" s="1144"/>
      <c r="C3" s="1142"/>
      <c r="D3" s="1142"/>
      <c r="E3" s="1142"/>
      <c r="F3" s="1142"/>
      <c r="G3" s="1142"/>
      <c r="H3" s="1142"/>
      <c r="I3" s="1142"/>
      <c r="J3" s="1142"/>
      <c r="K3" s="1142"/>
      <c r="L3" s="1142"/>
      <c r="M3" s="1142"/>
      <c r="N3" s="1142"/>
      <c r="O3" s="1142"/>
      <c r="P3" s="1142"/>
      <c r="Q3" s="1142"/>
      <c r="R3" s="1142"/>
      <c r="S3" s="1142"/>
      <c r="T3" s="1142"/>
      <c r="U3" s="1142"/>
      <c r="V3" s="1142"/>
      <c r="W3" s="1142"/>
      <c r="X3" s="1142"/>
      <c r="Y3" s="1142"/>
      <c r="Z3" s="1142"/>
    </row>
    <row r="4" ht="45" customHeight="1" spans="1:26">
      <c r="A4" s="1145" t="s">
        <v>2</v>
      </c>
      <c r="B4" s="1144"/>
      <c r="C4" s="1142"/>
      <c r="D4" s="1142"/>
      <c r="E4" s="1142"/>
      <c r="F4" s="1142"/>
      <c r="G4" s="1142"/>
      <c r="H4" s="1142"/>
      <c r="I4" s="1142"/>
      <c r="J4" s="1142"/>
      <c r="K4" s="1142"/>
      <c r="L4" s="1142"/>
      <c r="M4" s="1142"/>
      <c r="N4" s="1142"/>
      <c r="O4" s="1142"/>
      <c r="P4" s="1142"/>
      <c r="Q4" s="1142"/>
      <c r="R4" s="1142"/>
      <c r="S4" s="1142"/>
      <c r="T4" s="1142"/>
      <c r="U4" s="1142"/>
      <c r="V4" s="1142"/>
      <c r="W4" s="1142"/>
      <c r="X4" s="1142"/>
      <c r="Y4" s="1142"/>
      <c r="Z4" s="1142"/>
    </row>
    <row r="5" ht="211.5" customHeight="1" spans="1:26">
      <c r="A5" s="1145" t="s">
        <v>3</v>
      </c>
      <c r="B5" s="1144"/>
      <c r="C5" s="1142"/>
      <c r="D5" s="1142"/>
      <c r="E5" s="1142"/>
      <c r="F5" s="1142"/>
      <c r="G5" s="1142"/>
      <c r="H5" s="1142"/>
      <c r="I5" s="1142"/>
      <c r="J5" s="1142"/>
      <c r="K5" s="1142"/>
      <c r="L5" s="1142"/>
      <c r="M5" s="1142"/>
      <c r="N5" s="1142"/>
      <c r="O5" s="1142"/>
      <c r="P5" s="1142"/>
      <c r="Q5" s="1142"/>
      <c r="R5" s="1142"/>
      <c r="S5" s="1142"/>
      <c r="T5" s="1142"/>
      <c r="U5" s="1142"/>
      <c r="V5" s="1142"/>
      <c r="W5" s="1142"/>
      <c r="X5" s="1142"/>
      <c r="Y5" s="1142"/>
      <c r="Z5" s="1142"/>
    </row>
    <row r="6" ht="174" customHeight="1" spans="1:26">
      <c r="A6" s="1146" t="s">
        <v>4</v>
      </c>
      <c r="B6" s="1144"/>
      <c r="C6" s="1142"/>
      <c r="D6" s="1142"/>
      <c r="E6" s="1142"/>
      <c r="F6" s="1142"/>
      <c r="G6" s="1142"/>
      <c r="H6" s="1142"/>
      <c r="I6" s="1142"/>
      <c r="J6" s="1142"/>
      <c r="K6" s="1142"/>
      <c r="L6" s="1142"/>
      <c r="M6" s="1142"/>
      <c r="N6" s="1142"/>
      <c r="O6" s="1142"/>
      <c r="P6" s="1142"/>
      <c r="Q6" s="1142"/>
      <c r="R6" s="1142"/>
      <c r="S6" s="1142"/>
      <c r="T6" s="1142"/>
      <c r="U6" s="1142"/>
      <c r="V6" s="1142"/>
      <c r="W6" s="1142"/>
      <c r="X6" s="1142"/>
      <c r="Y6" s="1142"/>
      <c r="Z6" s="1142"/>
    </row>
    <row r="7" ht="25.5" customHeight="1" spans="1:26">
      <c r="A7" s="1145" t="s">
        <v>5</v>
      </c>
      <c r="B7" s="1144"/>
      <c r="C7" s="1142"/>
      <c r="D7" s="1142"/>
      <c r="E7" s="1142"/>
      <c r="F7" s="1142"/>
      <c r="G7" s="1142"/>
      <c r="H7" s="1142"/>
      <c r="I7" s="1142"/>
      <c r="J7" s="1142"/>
      <c r="K7" s="1142"/>
      <c r="L7" s="1142"/>
      <c r="M7" s="1142"/>
      <c r="N7" s="1142"/>
      <c r="O7" s="1142"/>
      <c r="P7" s="1142"/>
      <c r="Q7" s="1142"/>
      <c r="R7" s="1142"/>
      <c r="S7" s="1142"/>
      <c r="T7" s="1142"/>
      <c r="U7" s="1142"/>
      <c r="V7" s="1142"/>
      <c r="W7" s="1142"/>
      <c r="X7" s="1142"/>
      <c r="Y7" s="1142"/>
      <c r="Z7" s="1142"/>
    </row>
    <row r="8" ht="233.25" customHeight="1" spans="1:26">
      <c r="A8" s="1147" t="s">
        <v>6</v>
      </c>
      <c r="B8" s="1144"/>
      <c r="C8" s="1142"/>
      <c r="D8" s="1142"/>
      <c r="E8" s="1142"/>
      <c r="F8" s="1142"/>
      <c r="G8" s="1142"/>
      <c r="H8" s="1142"/>
      <c r="I8" s="1142"/>
      <c r="J8" s="1142"/>
      <c r="K8" s="1142"/>
      <c r="L8" s="1142"/>
      <c r="M8" s="1142"/>
      <c r="N8" s="1142"/>
      <c r="O8" s="1142"/>
      <c r="P8" s="1142"/>
      <c r="Q8" s="1142"/>
      <c r="R8" s="1142"/>
      <c r="S8" s="1142"/>
      <c r="T8" s="1142"/>
      <c r="U8" s="1142"/>
      <c r="V8" s="1142"/>
      <c r="W8" s="1142"/>
      <c r="X8" s="1142"/>
      <c r="Y8" s="1142"/>
      <c r="Z8" s="1142"/>
    </row>
    <row r="9" ht="101.25" customHeight="1" spans="1:26">
      <c r="A9" s="1147" t="s">
        <v>7</v>
      </c>
      <c r="B9" s="1144"/>
      <c r="C9" s="1142"/>
      <c r="D9" s="1142"/>
      <c r="E9" s="1142"/>
      <c r="F9" s="1142"/>
      <c r="G9" s="1142"/>
      <c r="H9" s="1142"/>
      <c r="I9" s="1142"/>
      <c r="J9" s="1142"/>
      <c r="K9" s="1142"/>
      <c r="L9" s="1142"/>
      <c r="M9" s="1142"/>
      <c r="N9" s="1142"/>
      <c r="O9" s="1142"/>
      <c r="P9" s="1142"/>
      <c r="Q9" s="1142"/>
      <c r="R9" s="1142"/>
      <c r="S9" s="1142"/>
      <c r="T9" s="1142"/>
      <c r="U9" s="1142"/>
      <c r="V9" s="1142"/>
      <c r="W9" s="1142"/>
      <c r="X9" s="1142"/>
      <c r="Y9" s="1142"/>
      <c r="Z9" s="1142"/>
    </row>
    <row r="10" ht="78.75" customHeight="1" spans="1:26">
      <c r="A10" s="1147" t="s">
        <v>8</v>
      </c>
      <c r="B10" s="1144"/>
      <c r="C10" s="1142"/>
      <c r="D10" s="1142"/>
      <c r="E10" s="1142"/>
      <c r="F10" s="1142"/>
      <c r="G10" s="1142"/>
      <c r="H10" s="1142"/>
      <c r="I10" s="1142"/>
      <c r="J10" s="1142"/>
      <c r="K10" s="1142"/>
      <c r="L10" s="1142"/>
      <c r="M10" s="1142"/>
      <c r="N10" s="1142"/>
      <c r="O10" s="1142"/>
      <c r="P10" s="1142"/>
      <c r="Q10" s="1142"/>
      <c r="R10" s="1142"/>
      <c r="S10" s="1142"/>
      <c r="T10" s="1142"/>
      <c r="U10" s="1142"/>
      <c r="V10" s="1142"/>
      <c r="W10" s="1142"/>
      <c r="X10" s="1142"/>
      <c r="Y10" s="1142"/>
      <c r="Z10" s="1142"/>
    </row>
    <row r="11" ht="190.5" customHeight="1" spans="1:26">
      <c r="A11" s="1146" t="s">
        <v>9</v>
      </c>
      <c r="B11" s="1144"/>
      <c r="C11" s="1142"/>
      <c r="D11" s="1142"/>
      <c r="E11" s="1142"/>
      <c r="F11" s="1142"/>
      <c r="G11" s="1142"/>
      <c r="H11" s="1142"/>
      <c r="I11" s="1142"/>
      <c r="J11" s="1142"/>
      <c r="K11" s="1142"/>
      <c r="L11" s="1142"/>
      <c r="M11" s="1142"/>
      <c r="N11" s="1142"/>
      <c r="O11" s="1142"/>
      <c r="P11" s="1142"/>
      <c r="Q11" s="1142"/>
      <c r="R11" s="1142"/>
      <c r="S11" s="1142"/>
      <c r="T11" s="1142"/>
      <c r="U11" s="1142"/>
      <c r="V11" s="1142"/>
      <c r="W11" s="1142"/>
      <c r="X11" s="1142"/>
      <c r="Y11" s="1142"/>
      <c r="Z11" s="1142"/>
    </row>
    <row r="12" ht="96.75" customHeight="1" spans="1:26">
      <c r="A12" s="1146" t="s">
        <v>10</v>
      </c>
      <c r="B12" s="1144"/>
      <c r="C12" s="1142"/>
      <c r="D12" s="1142"/>
      <c r="E12" s="1142"/>
      <c r="F12" s="1142"/>
      <c r="G12" s="1142"/>
      <c r="H12" s="1142"/>
      <c r="I12" s="1142"/>
      <c r="J12" s="1142"/>
      <c r="K12" s="1142"/>
      <c r="L12" s="1142"/>
      <c r="M12" s="1142"/>
      <c r="N12" s="1142"/>
      <c r="O12" s="1142"/>
      <c r="P12" s="1142"/>
      <c r="Q12" s="1142"/>
      <c r="R12" s="1142"/>
      <c r="S12" s="1142"/>
      <c r="T12" s="1142"/>
      <c r="U12" s="1142"/>
      <c r="V12" s="1142"/>
      <c r="W12" s="1142"/>
      <c r="X12" s="1142"/>
      <c r="Y12" s="1142"/>
      <c r="Z12" s="1142"/>
    </row>
    <row r="13" ht="99" customHeight="1" spans="1:26">
      <c r="A13" s="1146" t="s">
        <v>11</v>
      </c>
      <c r="B13" s="1144"/>
      <c r="C13" s="1142"/>
      <c r="D13" s="1142"/>
      <c r="E13" s="1142"/>
      <c r="F13" s="1142"/>
      <c r="G13" s="1142"/>
      <c r="H13" s="1142"/>
      <c r="I13" s="1142"/>
      <c r="J13" s="1142"/>
      <c r="K13" s="1142"/>
      <c r="L13" s="1142"/>
      <c r="M13" s="1142"/>
      <c r="N13" s="1142"/>
      <c r="O13" s="1142"/>
      <c r="P13" s="1142"/>
      <c r="Q13" s="1142"/>
      <c r="R13" s="1142"/>
      <c r="S13" s="1142"/>
      <c r="T13" s="1142"/>
      <c r="U13" s="1142"/>
      <c r="V13" s="1142"/>
      <c r="W13" s="1142"/>
      <c r="X13" s="1142"/>
      <c r="Y13" s="1142"/>
      <c r="Z13" s="1142"/>
    </row>
    <row r="14" ht="135" customHeight="1" spans="1:26">
      <c r="A14" s="1146" t="s">
        <v>12</v>
      </c>
      <c r="B14" s="1144"/>
      <c r="C14" s="1142"/>
      <c r="D14" s="1142"/>
      <c r="E14" s="1142"/>
      <c r="F14" s="1142"/>
      <c r="G14" s="1142"/>
      <c r="H14" s="1142"/>
      <c r="I14" s="1142"/>
      <c r="J14" s="1142"/>
      <c r="K14" s="1142"/>
      <c r="L14" s="1142"/>
      <c r="M14" s="1142"/>
      <c r="N14" s="1142"/>
      <c r="O14" s="1142"/>
      <c r="P14" s="1142"/>
      <c r="Q14" s="1142"/>
      <c r="R14" s="1142"/>
      <c r="S14" s="1142"/>
      <c r="T14" s="1142"/>
      <c r="U14" s="1142"/>
      <c r="V14" s="1142"/>
      <c r="W14" s="1142"/>
      <c r="X14" s="1142"/>
      <c r="Y14" s="1142"/>
      <c r="Z14" s="1142"/>
    </row>
    <row r="15" ht="99.75" customHeight="1" spans="1:26">
      <c r="A15" s="1146" t="s">
        <v>13</v>
      </c>
      <c r="B15" s="1144"/>
      <c r="C15" s="1142"/>
      <c r="D15" s="1142"/>
      <c r="E15" s="1142"/>
      <c r="F15" s="1142"/>
      <c r="G15" s="1142"/>
      <c r="H15" s="1142"/>
      <c r="I15" s="1142"/>
      <c r="J15" s="1142"/>
      <c r="K15" s="1142"/>
      <c r="L15" s="1142"/>
      <c r="M15" s="1142"/>
      <c r="N15" s="1142"/>
      <c r="O15" s="1142"/>
      <c r="P15" s="1142"/>
      <c r="Q15" s="1142"/>
      <c r="R15" s="1142"/>
      <c r="S15" s="1142"/>
      <c r="T15" s="1142"/>
      <c r="U15" s="1142"/>
      <c r="V15" s="1142"/>
      <c r="W15" s="1142"/>
      <c r="X15" s="1142"/>
      <c r="Y15" s="1142"/>
      <c r="Z15" s="1142"/>
    </row>
    <row r="16" ht="138" customHeight="1" spans="1:26">
      <c r="A16" s="1146" t="s">
        <v>14</v>
      </c>
      <c r="B16" s="1144"/>
      <c r="C16" s="1142"/>
      <c r="D16" s="1142"/>
      <c r="E16" s="1142"/>
      <c r="F16" s="1142"/>
      <c r="G16" s="1142"/>
      <c r="H16" s="1142"/>
      <c r="I16" s="1142"/>
      <c r="J16" s="1142"/>
      <c r="K16" s="1142"/>
      <c r="L16" s="1142"/>
      <c r="M16" s="1142"/>
      <c r="N16" s="1142"/>
      <c r="O16" s="1142"/>
      <c r="P16" s="1142"/>
      <c r="Q16" s="1142"/>
      <c r="R16" s="1142"/>
      <c r="S16" s="1142"/>
      <c r="T16" s="1142"/>
      <c r="U16" s="1142"/>
      <c r="V16" s="1142"/>
      <c r="W16" s="1142"/>
      <c r="X16" s="1142"/>
      <c r="Y16" s="1142"/>
      <c r="Z16" s="1142"/>
    </row>
    <row r="17" ht="48" customHeight="1" spans="1:26">
      <c r="A17" s="1148" t="s">
        <v>15</v>
      </c>
      <c r="B17" s="1144"/>
      <c r="C17" s="1142"/>
      <c r="D17" s="1142"/>
      <c r="E17" s="1142"/>
      <c r="F17" s="1142"/>
      <c r="G17" s="1142"/>
      <c r="H17" s="1142"/>
      <c r="I17" s="1142"/>
      <c r="J17" s="1142"/>
      <c r="K17" s="1142"/>
      <c r="L17" s="1142"/>
      <c r="M17" s="1142"/>
      <c r="N17" s="1142"/>
      <c r="O17" s="1142"/>
      <c r="P17" s="1142"/>
      <c r="Q17" s="1142"/>
      <c r="R17" s="1142"/>
      <c r="S17" s="1142"/>
      <c r="T17" s="1142"/>
      <c r="U17" s="1142"/>
      <c r="V17" s="1142"/>
      <c r="W17" s="1142"/>
      <c r="X17" s="1142"/>
      <c r="Y17" s="1142"/>
      <c r="Z17" s="1142"/>
    </row>
    <row r="18" ht="195.75" customHeight="1" spans="1:26">
      <c r="A18" s="1149" t="s">
        <v>16</v>
      </c>
      <c r="B18" s="1142"/>
      <c r="C18" s="1142"/>
      <c r="D18" s="1142"/>
      <c r="E18" s="1142"/>
      <c r="F18" s="1142"/>
      <c r="G18" s="1142"/>
      <c r="H18" s="1142"/>
      <c r="I18" s="1142"/>
      <c r="J18" s="1142"/>
      <c r="K18" s="1142"/>
      <c r="L18" s="1142"/>
      <c r="M18" s="1142"/>
      <c r="N18" s="1142"/>
      <c r="O18" s="1142"/>
      <c r="P18" s="1142"/>
      <c r="Q18" s="1142"/>
      <c r="R18" s="1142"/>
      <c r="S18" s="1142"/>
      <c r="T18" s="1142"/>
      <c r="U18" s="1142"/>
      <c r="V18" s="1142"/>
      <c r="W18" s="1142"/>
      <c r="X18" s="1142"/>
      <c r="Y18" s="1142"/>
      <c r="Z18" s="1142"/>
    </row>
    <row r="19" ht="64.5" customHeight="1" spans="1:26">
      <c r="A19" s="1150" t="s">
        <v>17</v>
      </c>
      <c r="B19" s="1142"/>
      <c r="C19" s="1142"/>
      <c r="D19" s="1142"/>
      <c r="E19" s="1142"/>
      <c r="F19" s="1142"/>
      <c r="G19" s="1142"/>
      <c r="H19" s="1142"/>
      <c r="I19" s="1142"/>
      <c r="J19" s="1142"/>
      <c r="K19" s="1142"/>
      <c r="L19" s="1142"/>
      <c r="M19" s="1142"/>
      <c r="N19" s="1142"/>
      <c r="O19" s="1142"/>
      <c r="P19" s="1142"/>
      <c r="Q19" s="1142"/>
      <c r="R19" s="1142"/>
      <c r="S19" s="1142"/>
      <c r="T19" s="1142"/>
      <c r="U19" s="1142"/>
      <c r="V19" s="1142"/>
      <c r="W19" s="1142"/>
      <c r="X19" s="1142"/>
      <c r="Y19" s="1142"/>
      <c r="Z19" s="1142"/>
    </row>
    <row r="20" ht="30.75" customHeight="1" spans="1:26">
      <c r="A20" s="1150" t="s">
        <v>18</v>
      </c>
      <c r="B20" s="1142"/>
      <c r="C20" s="1142"/>
      <c r="D20" s="1142"/>
      <c r="E20" s="1142"/>
      <c r="F20" s="1142"/>
      <c r="G20" s="1142"/>
      <c r="H20" s="1142"/>
      <c r="I20" s="1142"/>
      <c r="J20" s="1142"/>
      <c r="K20" s="1142"/>
      <c r="L20" s="1142"/>
      <c r="M20" s="1142"/>
      <c r="N20" s="1142"/>
      <c r="O20" s="1142"/>
      <c r="P20" s="1142"/>
      <c r="Q20" s="1142"/>
      <c r="R20" s="1142"/>
      <c r="S20" s="1142"/>
      <c r="T20" s="1142"/>
      <c r="U20" s="1142"/>
      <c r="V20" s="1142"/>
      <c r="W20" s="1142"/>
      <c r="X20" s="1142"/>
      <c r="Y20" s="1142"/>
      <c r="Z20" s="1142"/>
    </row>
    <row r="21" ht="83.25" customHeight="1" spans="1:26">
      <c r="A21" s="1151" t="s">
        <v>19</v>
      </c>
      <c r="B21" s="1142"/>
      <c r="C21" s="1142"/>
      <c r="D21" s="1142"/>
      <c r="E21" s="1142"/>
      <c r="F21" s="1142"/>
      <c r="G21" s="1142"/>
      <c r="H21" s="1142"/>
      <c r="I21" s="1142"/>
      <c r="J21" s="1142"/>
      <c r="K21" s="1142"/>
      <c r="L21" s="1142"/>
      <c r="M21" s="1142"/>
      <c r="N21" s="1142"/>
      <c r="O21" s="1142"/>
      <c r="P21" s="1142"/>
      <c r="Q21" s="1142"/>
      <c r="R21" s="1142"/>
      <c r="S21" s="1142"/>
      <c r="T21" s="1142"/>
      <c r="U21" s="1142"/>
      <c r="V21" s="1142"/>
      <c r="W21" s="1142"/>
      <c r="X21" s="1142"/>
      <c r="Y21" s="1142"/>
      <c r="Z21" s="1142"/>
    </row>
    <row r="22" ht="15.75" customHeight="1" spans="1:26">
      <c r="A22" s="1152"/>
      <c r="B22" s="1142"/>
      <c r="C22" s="1142"/>
      <c r="D22" s="1142"/>
      <c r="E22" s="1142"/>
      <c r="F22" s="1142"/>
      <c r="G22" s="1142"/>
      <c r="H22" s="1142"/>
      <c r="I22" s="1142"/>
      <c r="J22" s="1142"/>
      <c r="K22" s="1142"/>
      <c r="L22" s="1142"/>
      <c r="M22" s="1142"/>
      <c r="N22" s="1142"/>
      <c r="O22" s="1142"/>
      <c r="P22" s="1142"/>
      <c r="Q22" s="1142"/>
      <c r="R22" s="1142"/>
      <c r="S22" s="1142"/>
      <c r="T22" s="1142"/>
      <c r="U22" s="1142"/>
      <c r="V22" s="1142"/>
      <c r="W22" s="1142"/>
      <c r="X22" s="1142"/>
      <c r="Y22" s="1142"/>
      <c r="Z22" s="1142"/>
    </row>
    <row r="23" ht="15.75" customHeight="1" spans="1:26">
      <c r="A23" s="1152"/>
      <c r="B23" s="1142"/>
      <c r="C23" s="1142"/>
      <c r="D23" s="1142"/>
      <c r="E23" s="1142"/>
      <c r="F23" s="1142"/>
      <c r="G23" s="1142"/>
      <c r="H23" s="1142"/>
      <c r="I23" s="1142"/>
      <c r="J23" s="1142"/>
      <c r="K23" s="1142"/>
      <c r="L23" s="1142"/>
      <c r="M23" s="1142"/>
      <c r="N23" s="1142"/>
      <c r="O23" s="1142"/>
      <c r="P23" s="1142"/>
      <c r="Q23" s="1142"/>
      <c r="R23" s="1142"/>
      <c r="S23" s="1142"/>
      <c r="T23" s="1142"/>
      <c r="U23" s="1142"/>
      <c r="V23" s="1142"/>
      <c r="W23" s="1142"/>
      <c r="X23" s="1142"/>
      <c r="Y23" s="1142"/>
      <c r="Z23" s="1142"/>
    </row>
    <row r="24" ht="15.75" customHeight="1" spans="1:26">
      <c r="A24" s="1152"/>
      <c r="B24" s="1142"/>
      <c r="C24" s="1142"/>
      <c r="D24" s="1142"/>
      <c r="E24" s="1142"/>
      <c r="F24" s="1142"/>
      <c r="G24" s="1142"/>
      <c r="H24" s="1142"/>
      <c r="I24" s="1142"/>
      <c r="J24" s="1142"/>
      <c r="K24" s="1142"/>
      <c r="L24" s="1142"/>
      <c r="M24" s="1142"/>
      <c r="N24" s="1142"/>
      <c r="O24" s="1142"/>
      <c r="P24" s="1142"/>
      <c r="Q24" s="1142"/>
      <c r="R24" s="1142"/>
      <c r="S24" s="1142"/>
      <c r="T24" s="1142"/>
      <c r="U24" s="1142"/>
      <c r="V24" s="1142"/>
      <c r="W24" s="1142"/>
      <c r="X24" s="1142"/>
      <c r="Y24" s="1142"/>
      <c r="Z24" s="1142"/>
    </row>
    <row r="25" ht="15.75" customHeight="1" spans="1:26">
      <c r="A25" s="1152"/>
      <c r="B25" s="1142"/>
      <c r="C25" s="1142"/>
      <c r="D25" s="1142"/>
      <c r="E25" s="1142"/>
      <c r="F25" s="1142"/>
      <c r="G25" s="1142"/>
      <c r="H25" s="1142"/>
      <c r="I25" s="1142"/>
      <c r="J25" s="1142"/>
      <c r="K25" s="1142"/>
      <c r="L25" s="1142"/>
      <c r="M25" s="1142"/>
      <c r="N25" s="1142"/>
      <c r="O25" s="1142"/>
      <c r="P25" s="1142"/>
      <c r="Q25" s="1142"/>
      <c r="R25" s="1142"/>
      <c r="S25" s="1142"/>
      <c r="T25" s="1142"/>
      <c r="U25" s="1142"/>
      <c r="V25" s="1142"/>
      <c r="W25" s="1142"/>
      <c r="X25" s="1142"/>
      <c r="Y25" s="1142"/>
      <c r="Z25" s="1142"/>
    </row>
    <row r="26" ht="15.75" customHeight="1" spans="1:26">
      <c r="A26" s="1152"/>
      <c r="B26" s="1142"/>
      <c r="C26" s="1142"/>
      <c r="D26" s="1142"/>
      <c r="E26" s="1142"/>
      <c r="F26" s="1142"/>
      <c r="G26" s="1142"/>
      <c r="H26" s="1142"/>
      <c r="I26" s="1142"/>
      <c r="J26" s="1142"/>
      <c r="K26" s="1142"/>
      <c r="L26" s="1142"/>
      <c r="M26" s="1142"/>
      <c r="N26" s="1142"/>
      <c r="O26" s="1142"/>
      <c r="P26" s="1142"/>
      <c r="Q26" s="1142"/>
      <c r="R26" s="1142"/>
      <c r="S26" s="1142"/>
      <c r="T26" s="1142"/>
      <c r="U26" s="1142"/>
      <c r="V26" s="1142"/>
      <c r="W26" s="1142"/>
      <c r="X26" s="1142"/>
      <c r="Y26" s="1142"/>
      <c r="Z26" s="1142"/>
    </row>
    <row r="27" ht="15.75" customHeight="1" spans="1:26">
      <c r="A27" s="1152"/>
      <c r="B27" s="1142"/>
      <c r="C27" s="1142"/>
      <c r="D27" s="1142"/>
      <c r="E27" s="1142"/>
      <c r="F27" s="1142"/>
      <c r="G27" s="1142"/>
      <c r="H27" s="1142"/>
      <c r="I27" s="1142"/>
      <c r="J27" s="1142"/>
      <c r="K27" s="1142"/>
      <c r="L27" s="1142"/>
      <c r="M27" s="1142"/>
      <c r="N27" s="1142"/>
      <c r="O27" s="1142"/>
      <c r="P27" s="1142"/>
      <c r="Q27" s="1142"/>
      <c r="R27" s="1142"/>
      <c r="S27" s="1142"/>
      <c r="T27" s="1142"/>
      <c r="U27" s="1142"/>
      <c r="V27" s="1142"/>
      <c r="W27" s="1142"/>
      <c r="X27" s="1142"/>
      <c r="Y27" s="1142"/>
      <c r="Z27" s="1142"/>
    </row>
    <row r="28" ht="15.75" customHeight="1" spans="1:26">
      <c r="A28" s="1152"/>
      <c r="B28" s="1142"/>
      <c r="C28" s="1142"/>
      <c r="D28" s="1142"/>
      <c r="E28" s="1142"/>
      <c r="F28" s="1142"/>
      <c r="G28" s="1142"/>
      <c r="H28" s="1142"/>
      <c r="I28" s="1142"/>
      <c r="J28" s="1142"/>
      <c r="K28" s="1142"/>
      <c r="L28" s="1142"/>
      <c r="M28" s="1142"/>
      <c r="N28" s="1142"/>
      <c r="O28" s="1142"/>
      <c r="P28" s="1142"/>
      <c r="Q28" s="1142"/>
      <c r="R28" s="1142"/>
      <c r="S28" s="1142"/>
      <c r="T28" s="1142"/>
      <c r="U28" s="1142"/>
      <c r="V28" s="1142"/>
      <c r="W28" s="1142"/>
      <c r="X28" s="1142"/>
      <c r="Y28" s="1142"/>
      <c r="Z28" s="1142"/>
    </row>
    <row r="29" ht="15.75" customHeight="1" spans="1:26">
      <c r="A29" s="1152"/>
      <c r="B29" s="1142"/>
      <c r="C29" s="1142"/>
      <c r="D29" s="1142"/>
      <c r="E29" s="1142"/>
      <c r="F29" s="1142"/>
      <c r="G29" s="1142"/>
      <c r="H29" s="1142"/>
      <c r="I29" s="1142"/>
      <c r="J29" s="1142"/>
      <c r="K29" s="1142"/>
      <c r="L29" s="1142"/>
      <c r="M29" s="1142"/>
      <c r="N29" s="1142"/>
      <c r="O29" s="1142"/>
      <c r="P29" s="1142"/>
      <c r="Q29" s="1142"/>
      <c r="R29" s="1142"/>
      <c r="S29" s="1142"/>
      <c r="T29" s="1142"/>
      <c r="U29" s="1142"/>
      <c r="V29" s="1142"/>
      <c r="W29" s="1142"/>
      <c r="X29" s="1142"/>
      <c r="Y29" s="1142"/>
      <c r="Z29" s="1142"/>
    </row>
    <row r="30" ht="15.75" customHeight="1" spans="1:26">
      <c r="A30" s="1152"/>
      <c r="B30" s="1142"/>
      <c r="C30" s="1142"/>
      <c r="D30" s="1142"/>
      <c r="E30" s="1142"/>
      <c r="F30" s="1142"/>
      <c r="G30" s="1142"/>
      <c r="H30" s="1142"/>
      <c r="I30" s="1142"/>
      <c r="J30" s="1142"/>
      <c r="K30" s="1142"/>
      <c r="L30" s="1142"/>
      <c r="M30" s="1142"/>
      <c r="N30" s="1142"/>
      <c r="O30" s="1142"/>
      <c r="P30" s="1142"/>
      <c r="Q30" s="1142"/>
      <c r="R30" s="1142"/>
      <c r="S30" s="1142"/>
      <c r="T30" s="1142"/>
      <c r="U30" s="1142"/>
      <c r="V30" s="1142"/>
      <c r="W30" s="1142"/>
      <c r="X30" s="1142"/>
      <c r="Y30" s="1142"/>
      <c r="Z30" s="1142"/>
    </row>
    <row r="31" ht="15.75" customHeight="1" spans="1:26">
      <c r="A31" s="1152"/>
      <c r="B31" s="1142"/>
      <c r="C31" s="1142"/>
      <c r="D31" s="1142"/>
      <c r="E31" s="1142"/>
      <c r="F31" s="1142"/>
      <c r="G31" s="1142"/>
      <c r="H31" s="1142"/>
      <c r="I31" s="1142"/>
      <c r="J31" s="1142"/>
      <c r="K31" s="1142"/>
      <c r="L31" s="1142"/>
      <c r="M31" s="1142"/>
      <c r="N31" s="1142"/>
      <c r="O31" s="1142"/>
      <c r="P31" s="1142"/>
      <c r="Q31" s="1142"/>
      <c r="R31" s="1142"/>
      <c r="S31" s="1142"/>
      <c r="T31" s="1142"/>
      <c r="U31" s="1142"/>
      <c r="V31" s="1142"/>
      <c r="W31" s="1142"/>
      <c r="X31" s="1142"/>
      <c r="Y31" s="1142"/>
      <c r="Z31" s="1142"/>
    </row>
    <row r="32" ht="15.75" customHeight="1" spans="1:26">
      <c r="A32" s="1152"/>
      <c r="B32" s="1142"/>
      <c r="C32" s="1142"/>
      <c r="D32" s="1142"/>
      <c r="E32" s="1142"/>
      <c r="F32" s="1142"/>
      <c r="G32" s="1142"/>
      <c r="H32" s="1142"/>
      <c r="I32" s="1142"/>
      <c r="J32" s="1142"/>
      <c r="K32" s="1142"/>
      <c r="L32" s="1142"/>
      <c r="M32" s="1142"/>
      <c r="N32" s="1142"/>
      <c r="O32" s="1142"/>
      <c r="P32" s="1142"/>
      <c r="Q32" s="1142"/>
      <c r="R32" s="1142"/>
      <c r="S32" s="1142"/>
      <c r="T32" s="1142"/>
      <c r="U32" s="1142"/>
      <c r="V32" s="1142"/>
      <c r="W32" s="1142"/>
      <c r="X32" s="1142"/>
      <c r="Y32" s="1142"/>
      <c r="Z32" s="1142"/>
    </row>
    <row r="33" ht="15.75" customHeight="1" spans="1:26">
      <c r="A33" s="1152"/>
      <c r="B33" s="1142"/>
      <c r="C33" s="1142"/>
      <c r="D33" s="1142"/>
      <c r="E33" s="1142"/>
      <c r="F33" s="1142"/>
      <c r="G33" s="1142"/>
      <c r="H33" s="1142"/>
      <c r="I33" s="1142"/>
      <c r="J33" s="1142"/>
      <c r="K33" s="1142"/>
      <c r="L33" s="1142"/>
      <c r="M33" s="1142"/>
      <c r="N33" s="1142"/>
      <c r="O33" s="1142"/>
      <c r="P33" s="1142"/>
      <c r="Q33" s="1142"/>
      <c r="R33" s="1142"/>
      <c r="S33" s="1142"/>
      <c r="T33" s="1142"/>
      <c r="U33" s="1142"/>
      <c r="V33" s="1142"/>
      <c r="W33" s="1142"/>
      <c r="X33" s="1142"/>
      <c r="Y33" s="1142"/>
      <c r="Z33" s="1142"/>
    </row>
    <row r="34" ht="15.75" customHeight="1" spans="1:26">
      <c r="A34" s="1152"/>
      <c r="B34" s="1142"/>
      <c r="C34" s="1142"/>
      <c r="D34" s="1142"/>
      <c r="E34" s="1142"/>
      <c r="F34" s="1142"/>
      <c r="G34" s="1142"/>
      <c r="H34" s="1142"/>
      <c r="I34" s="1142"/>
      <c r="J34" s="1142"/>
      <c r="K34" s="1142"/>
      <c r="L34" s="1142"/>
      <c r="M34" s="1142"/>
      <c r="N34" s="1142"/>
      <c r="O34" s="1142"/>
      <c r="P34" s="1142"/>
      <c r="Q34" s="1142"/>
      <c r="R34" s="1142"/>
      <c r="S34" s="1142"/>
      <c r="T34" s="1142"/>
      <c r="U34" s="1142"/>
      <c r="V34" s="1142"/>
      <c r="W34" s="1142"/>
      <c r="X34" s="1142"/>
      <c r="Y34" s="1142"/>
      <c r="Z34" s="1142"/>
    </row>
    <row r="35" ht="15.75" customHeight="1" spans="1:26">
      <c r="A35" s="1152"/>
      <c r="B35" s="1142"/>
      <c r="C35" s="1142"/>
      <c r="D35" s="1142"/>
      <c r="E35" s="1142"/>
      <c r="F35" s="1142"/>
      <c r="G35" s="1142"/>
      <c r="H35" s="1142"/>
      <c r="I35" s="1142"/>
      <c r="J35" s="1142"/>
      <c r="K35" s="1142"/>
      <c r="L35" s="1142"/>
      <c r="M35" s="1142"/>
      <c r="N35" s="1142"/>
      <c r="O35" s="1142"/>
      <c r="P35" s="1142"/>
      <c r="Q35" s="1142"/>
      <c r="R35" s="1142"/>
      <c r="S35" s="1142"/>
      <c r="T35" s="1142"/>
      <c r="U35" s="1142"/>
      <c r="V35" s="1142"/>
      <c r="W35" s="1142"/>
      <c r="X35" s="1142"/>
      <c r="Y35" s="1142"/>
      <c r="Z35" s="1142"/>
    </row>
    <row r="36" ht="15.75" customHeight="1" spans="1:26">
      <c r="A36" s="1152"/>
      <c r="B36" s="1142"/>
      <c r="C36" s="1142"/>
      <c r="D36" s="1142"/>
      <c r="E36" s="1142"/>
      <c r="F36" s="1142"/>
      <c r="G36" s="1142"/>
      <c r="H36" s="1142"/>
      <c r="I36" s="1142"/>
      <c r="J36" s="1142"/>
      <c r="K36" s="1142"/>
      <c r="L36" s="1142"/>
      <c r="M36" s="1142"/>
      <c r="N36" s="1142"/>
      <c r="O36" s="1142"/>
      <c r="P36" s="1142"/>
      <c r="Q36" s="1142"/>
      <c r="R36" s="1142"/>
      <c r="S36" s="1142"/>
      <c r="T36" s="1142"/>
      <c r="U36" s="1142"/>
      <c r="V36" s="1142"/>
      <c r="W36" s="1142"/>
      <c r="X36" s="1142"/>
      <c r="Y36" s="1142"/>
      <c r="Z36" s="1142"/>
    </row>
    <row r="37" ht="15.75" customHeight="1" spans="1:26">
      <c r="A37" s="1152"/>
      <c r="B37" s="1142"/>
      <c r="C37" s="1142"/>
      <c r="D37" s="1142"/>
      <c r="E37" s="1142"/>
      <c r="F37" s="1142"/>
      <c r="G37" s="1142"/>
      <c r="H37" s="1142"/>
      <c r="I37" s="1142"/>
      <c r="J37" s="1142"/>
      <c r="K37" s="1142"/>
      <c r="L37" s="1142"/>
      <c r="M37" s="1142"/>
      <c r="N37" s="1142"/>
      <c r="O37" s="1142"/>
      <c r="P37" s="1142"/>
      <c r="Q37" s="1142"/>
      <c r="R37" s="1142"/>
      <c r="S37" s="1142"/>
      <c r="T37" s="1142"/>
      <c r="U37" s="1142"/>
      <c r="V37" s="1142"/>
      <c r="W37" s="1142"/>
      <c r="X37" s="1142"/>
      <c r="Y37" s="1142"/>
      <c r="Z37" s="1142"/>
    </row>
    <row r="38" ht="15.75" customHeight="1" spans="1:26">
      <c r="A38" s="1152"/>
      <c r="B38" s="1142"/>
      <c r="C38" s="1142"/>
      <c r="D38" s="1142"/>
      <c r="E38" s="1142"/>
      <c r="F38" s="1142"/>
      <c r="G38" s="1142"/>
      <c r="H38" s="1142"/>
      <c r="I38" s="1142"/>
      <c r="J38" s="1142"/>
      <c r="K38" s="1142"/>
      <c r="L38" s="1142"/>
      <c r="M38" s="1142"/>
      <c r="N38" s="1142"/>
      <c r="O38" s="1142"/>
      <c r="P38" s="1142"/>
      <c r="Q38" s="1142"/>
      <c r="R38" s="1142"/>
      <c r="S38" s="1142"/>
      <c r="T38" s="1142"/>
      <c r="U38" s="1142"/>
      <c r="V38" s="1142"/>
      <c r="W38" s="1142"/>
      <c r="X38" s="1142"/>
      <c r="Y38" s="1142"/>
      <c r="Z38" s="1142"/>
    </row>
    <row r="39" ht="15.75" customHeight="1" spans="1:26">
      <c r="A39" s="1152"/>
      <c r="B39" s="1142"/>
      <c r="C39" s="1142"/>
      <c r="D39" s="1142"/>
      <c r="E39" s="1142"/>
      <c r="F39" s="1142"/>
      <c r="G39" s="1142"/>
      <c r="H39" s="1142"/>
      <c r="I39" s="1142"/>
      <c r="J39" s="1142"/>
      <c r="K39" s="1142"/>
      <c r="L39" s="1142"/>
      <c r="M39" s="1142"/>
      <c r="N39" s="1142"/>
      <c r="O39" s="1142"/>
      <c r="P39" s="1142"/>
      <c r="Q39" s="1142"/>
      <c r="R39" s="1142"/>
      <c r="S39" s="1142"/>
      <c r="T39" s="1142"/>
      <c r="U39" s="1142"/>
      <c r="V39" s="1142"/>
      <c r="W39" s="1142"/>
      <c r="X39" s="1142"/>
      <c r="Y39" s="1142"/>
      <c r="Z39" s="1142"/>
    </row>
    <row r="40" ht="15.75" customHeight="1" spans="1:26">
      <c r="A40" s="1152"/>
      <c r="B40" s="1142"/>
      <c r="C40" s="1142"/>
      <c r="D40" s="1142"/>
      <c r="E40" s="1142"/>
      <c r="F40" s="1142"/>
      <c r="G40" s="1142"/>
      <c r="H40" s="1142"/>
      <c r="I40" s="1142"/>
      <c r="J40" s="1142"/>
      <c r="K40" s="1142"/>
      <c r="L40" s="1142"/>
      <c r="M40" s="1142"/>
      <c r="N40" s="1142"/>
      <c r="O40" s="1142"/>
      <c r="P40" s="1142"/>
      <c r="Q40" s="1142"/>
      <c r="R40" s="1142"/>
      <c r="S40" s="1142"/>
      <c r="T40" s="1142"/>
      <c r="U40" s="1142"/>
      <c r="V40" s="1142"/>
      <c r="W40" s="1142"/>
      <c r="X40" s="1142"/>
      <c r="Y40" s="1142"/>
      <c r="Z40" s="1142"/>
    </row>
    <row r="41" ht="15.75" customHeight="1" spans="1:26">
      <c r="A41" s="1152"/>
      <c r="B41" s="1142"/>
      <c r="C41" s="1142"/>
      <c r="D41" s="1142"/>
      <c r="E41" s="1142"/>
      <c r="F41" s="1142"/>
      <c r="G41" s="1142"/>
      <c r="H41" s="1142"/>
      <c r="I41" s="1142"/>
      <c r="J41" s="1142"/>
      <c r="K41" s="1142"/>
      <c r="L41" s="1142"/>
      <c r="M41" s="1142"/>
      <c r="N41" s="1142"/>
      <c r="O41" s="1142"/>
      <c r="P41" s="1142"/>
      <c r="Q41" s="1142"/>
      <c r="R41" s="1142"/>
      <c r="S41" s="1142"/>
      <c r="T41" s="1142"/>
      <c r="U41" s="1142"/>
      <c r="V41" s="1142"/>
      <c r="W41" s="1142"/>
      <c r="X41" s="1142"/>
      <c r="Y41" s="1142"/>
      <c r="Z41" s="1142"/>
    </row>
    <row r="42" ht="15.75" customHeight="1" spans="1:26">
      <c r="A42" s="1152"/>
      <c r="B42" s="1142"/>
      <c r="C42" s="1142"/>
      <c r="D42" s="1142"/>
      <c r="E42" s="1142"/>
      <c r="F42" s="1142"/>
      <c r="G42" s="1142"/>
      <c r="H42" s="1142"/>
      <c r="I42" s="1142"/>
      <c r="J42" s="1142"/>
      <c r="K42" s="1142"/>
      <c r="L42" s="1142"/>
      <c r="M42" s="1142"/>
      <c r="N42" s="1142"/>
      <c r="O42" s="1142"/>
      <c r="P42" s="1142"/>
      <c r="Q42" s="1142"/>
      <c r="R42" s="1142"/>
      <c r="S42" s="1142"/>
      <c r="T42" s="1142"/>
      <c r="U42" s="1142"/>
      <c r="V42" s="1142"/>
      <c r="W42" s="1142"/>
      <c r="X42" s="1142"/>
      <c r="Y42" s="1142"/>
      <c r="Z42" s="1142"/>
    </row>
    <row r="43" ht="15.75" customHeight="1" spans="1:26">
      <c r="A43" s="1152"/>
      <c r="B43" s="1142"/>
      <c r="C43" s="1142"/>
      <c r="D43" s="1142"/>
      <c r="E43" s="1142"/>
      <c r="F43" s="1142"/>
      <c r="G43" s="1142"/>
      <c r="H43" s="1142"/>
      <c r="I43" s="1142"/>
      <c r="J43" s="1142"/>
      <c r="K43" s="1142"/>
      <c r="L43" s="1142"/>
      <c r="M43" s="1142"/>
      <c r="N43" s="1142"/>
      <c r="O43" s="1142"/>
      <c r="P43" s="1142"/>
      <c r="Q43" s="1142"/>
      <c r="R43" s="1142"/>
      <c r="S43" s="1142"/>
      <c r="T43" s="1142"/>
      <c r="U43" s="1142"/>
      <c r="V43" s="1142"/>
      <c r="W43" s="1142"/>
      <c r="X43" s="1142"/>
      <c r="Y43" s="1142"/>
      <c r="Z43" s="1142"/>
    </row>
    <row r="44" ht="15.75" customHeight="1" spans="1:26">
      <c r="A44" s="1152"/>
      <c r="B44" s="1142"/>
      <c r="C44" s="1142"/>
      <c r="D44" s="1142"/>
      <c r="E44" s="1142"/>
      <c r="F44" s="1142"/>
      <c r="G44" s="1142"/>
      <c r="H44" s="1142"/>
      <c r="I44" s="1142"/>
      <c r="J44" s="1142"/>
      <c r="K44" s="1142"/>
      <c r="L44" s="1142"/>
      <c r="M44" s="1142"/>
      <c r="N44" s="1142"/>
      <c r="O44" s="1142"/>
      <c r="P44" s="1142"/>
      <c r="Q44" s="1142"/>
      <c r="R44" s="1142"/>
      <c r="S44" s="1142"/>
      <c r="T44" s="1142"/>
      <c r="U44" s="1142"/>
      <c r="V44" s="1142"/>
      <c r="W44" s="1142"/>
      <c r="X44" s="1142"/>
      <c r="Y44" s="1142"/>
      <c r="Z44" s="1142"/>
    </row>
    <row r="45" ht="15.75" customHeight="1" spans="1:26">
      <c r="A45" s="1152"/>
      <c r="B45" s="1142"/>
      <c r="C45" s="1142"/>
      <c r="D45" s="1142"/>
      <c r="E45" s="1142"/>
      <c r="F45" s="1142"/>
      <c r="G45" s="1142"/>
      <c r="H45" s="1142"/>
      <c r="I45" s="1142"/>
      <c r="J45" s="1142"/>
      <c r="K45" s="1142"/>
      <c r="L45" s="1142"/>
      <c r="M45" s="1142"/>
      <c r="N45" s="1142"/>
      <c r="O45" s="1142"/>
      <c r="P45" s="1142"/>
      <c r="Q45" s="1142"/>
      <c r="R45" s="1142"/>
      <c r="S45" s="1142"/>
      <c r="T45" s="1142"/>
      <c r="U45" s="1142"/>
      <c r="V45" s="1142"/>
      <c r="W45" s="1142"/>
      <c r="X45" s="1142"/>
      <c r="Y45" s="1142"/>
      <c r="Z45" s="1142"/>
    </row>
    <row r="46" ht="15.75" customHeight="1" spans="1:26">
      <c r="A46" s="1152"/>
      <c r="B46" s="1142"/>
      <c r="C46" s="1142"/>
      <c r="D46" s="1142"/>
      <c r="E46" s="1142"/>
      <c r="F46" s="1142"/>
      <c r="G46" s="1142"/>
      <c r="H46" s="1142"/>
      <c r="I46" s="1142"/>
      <c r="J46" s="1142"/>
      <c r="K46" s="1142"/>
      <c r="L46" s="1142"/>
      <c r="M46" s="1142"/>
      <c r="N46" s="1142"/>
      <c r="O46" s="1142"/>
      <c r="P46" s="1142"/>
      <c r="Q46" s="1142"/>
      <c r="R46" s="1142"/>
      <c r="S46" s="1142"/>
      <c r="T46" s="1142"/>
      <c r="U46" s="1142"/>
      <c r="V46" s="1142"/>
      <c r="W46" s="1142"/>
      <c r="X46" s="1142"/>
      <c r="Y46" s="1142"/>
      <c r="Z46" s="1142"/>
    </row>
    <row r="47" ht="15.75" customHeight="1" spans="1:26">
      <c r="A47" s="1152"/>
      <c r="B47" s="1142"/>
      <c r="C47" s="1142"/>
      <c r="D47" s="1142"/>
      <c r="E47" s="1142"/>
      <c r="F47" s="1142"/>
      <c r="G47" s="1142"/>
      <c r="H47" s="1142"/>
      <c r="I47" s="1142"/>
      <c r="J47" s="1142"/>
      <c r="K47" s="1142"/>
      <c r="L47" s="1142"/>
      <c r="M47" s="1142"/>
      <c r="N47" s="1142"/>
      <c r="O47" s="1142"/>
      <c r="P47" s="1142"/>
      <c r="Q47" s="1142"/>
      <c r="R47" s="1142"/>
      <c r="S47" s="1142"/>
      <c r="T47" s="1142"/>
      <c r="U47" s="1142"/>
      <c r="V47" s="1142"/>
      <c r="W47" s="1142"/>
      <c r="X47" s="1142"/>
      <c r="Y47" s="1142"/>
      <c r="Z47" s="1142"/>
    </row>
    <row r="48" ht="15.75" customHeight="1" spans="1:26">
      <c r="A48" s="1152"/>
      <c r="B48" s="1142"/>
      <c r="C48" s="1142"/>
      <c r="D48" s="1142"/>
      <c r="E48" s="1142"/>
      <c r="F48" s="1142"/>
      <c r="G48" s="1142"/>
      <c r="H48" s="1142"/>
      <c r="I48" s="1142"/>
      <c r="J48" s="1142"/>
      <c r="K48" s="1142"/>
      <c r="L48" s="1142"/>
      <c r="M48" s="1142"/>
      <c r="N48" s="1142"/>
      <c r="O48" s="1142"/>
      <c r="P48" s="1142"/>
      <c r="Q48" s="1142"/>
      <c r="R48" s="1142"/>
      <c r="S48" s="1142"/>
      <c r="T48" s="1142"/>
      <c r="U48" s="1142"/>
      <c r="V48" s="1142"/>
      <c r="W48" s="1142"/>
      <c r="X48" s="1142"/>
      <c r="Y48" s="1142"/>
      <c r="Z48" s="1142"/>
    </row>
    <row r="49" ht="15.75" customHeight="1" spans="1:26">
      <c r="A49" s="1152"/>
      <c r="B49" s="1142"/>
      <c r="C49" s="1142"/>
      <c r="D49" s="1142"/>
      <c r="E49" s="1142"/>
      <c r="F49" s="1142"/>
      <c r="G49" s="1142"/>
      <c r="H49" s="1142"/>
      <c r="I49" s="1142"/>
      <c r="J49" s="1142"/>
      <c r="K49" s="1142"/>
      <c r="L49" s="1142"/>
      <c r="M49" s="1142"/>
      <c r="N49" s="1142"/>
      <c r="O49" s="1142"/>
      <c r="P49" s="1142"/>
      <c r="Q49" s="1142"/>
      <c r="R49" s="1142"/>
      <c r="S49" s="1142"/>
      <c r="T49" s="1142"/>
      <c r="U49" s="1142"/>
      <c r="V49" s="1142"/>
      <c r="W49" s="1142"/>
      <c r="X49" s="1142"/>
      <c r="Y49" s="1142"/>
      <c r="Z49" s="1142"/>
    </row>
    <row r="50" ht="15.75" customHeight="1" spans="1:26">
      <c r="A50" s="1152"/>
      <c r="B50" s="1142"/>
      <c r="C50" s="1142"/>
      <c r="D50" s="1142"/>
      <c r="E50" s="1142"/>
      <c r="F50" s="1142"/>
      <c r="G50" s="1142"/>
      <c r="H50" s="1142"/>
      <c r="I50" s="1142"/>
      <c r="J50" s="1142"/>
      <c r="K50" s="1142"/>
      <c r="L50" s="1142"/>
      <c r="M50" s="1142"/>
      <c r="N50" s="1142"/>
      <c r="O50" s="1142"/>
      <c r="P50" s="1142"/>
      <c r="Q50" s="1142"/>
      <c r="R50" s="1142"/>
      <c r="S50" s="1142"/>
      <c r="T50" s="1142"/>
      <c r="U50" s="1142"/>
      <c r="V50" s="1142"/>
      <c r="W50" s="1142"/>
      <c r="X50" s="1142"/>
      <c r="Y50" s="1142"/>
      <c r="Z50" s="1142"/>
    </row>
    <row r="51" ht="15.75" customHeight="1" spans="1:26">
      <c r="A51" s="1152"/>
      <c r="B51" s="1142"/>
      <c r="C51" s="1142"/>
      <c r="D51" s="1142"/>
      <c r="E51" s="1142"/>
      <c r="F51" s="1142"/>
      <c r="G51" s="1142"/>
      <c r="H51" s="1142"/>
      <c r="I51" s="1142"/>
      <c r="J51" s="1142"/>
      <c r="K51" s="1142"/>
      <c r="L51" s="1142"/>
      <c r="M51" s="1142"/>
      <c r="N51" s="1142"/>
      <c r="O51" s="1142"/>
      <c r="P51" s="1142"/>
      <c r="Q51" s="1142"/>
      <c r="R51" s="1142"/>
      <c r="S51" s="1142"/>
      <c r="T51" s="1142"/>
      <c r="U51" s="1142"/>
      <c r="V51" s="1142"/>
      <c r="W51" s="1142"/>
      <c r="X51" s="1142"/>
      <c r="Y51" s="1142"/>
      <c r="Z51" s="1142"/>
    </row>
    <row r="52" ht="15.75" customHeight="1" spans="1:26">
      <c r="A52" s="1152"/>
      <c r="B52" s="1142"/>
      <c r="C52" s="1142"/>
      <c r="D52" s="1142"/>
      <c r="E52" s="1142"/>
      <c r="F52" s="1142"/>
      <c r="G52" s="1142"/>
      <c r="H52" s="1142"/>
      <c r="I52" s="1142"/>
      <c r="J52" s="1142"/>
      <c r="K52" s="1142"/>
      <c r="L52" s="1142"/>
      <c r="M52" s="1142"/>
      <c r="N52" s="1142"/>
      <c r="O52" s="1142"/>
      <c r="P52" s="1142"/>
      <c r="Q52" s="1142"/>
      <c r="R52" s="1142"/>
      <c r="S52" s="1142"/>
      <c r="T52" s="1142"/>
      <c r="U52" s="1142"/>
      <c r="V52" s="1142"/>
      <c r="W52" s="1142"/>
      <c r="X52" s="1142"/>
      <c r="Y52" s="1142"/>
      <c r="Z52" s="1142"/>
    </row>
    <row r="53" ht="15.75" customHeight="1" spans="1:26">
      <c r="A53" s="1152"/>
      <c r="B53" s="1142"/>
      <c r="C53" s="1142"/>
      <c r="D53" s="1142"/>
      <c r="E53" s="1142"/>
      <c r="F53" s="1142"/>
      <c r="G53" s="1142"/>
      <c r="H53" s="1142"/>
      <c r="I53" s="1142"/>
      <c r="J53" s="1142"/>
      <c r="K53" s="1142"/>
      <c r="L53" s="1142"/>
      <c r="M53" s="1142"/>
      <c r="N53" s="1142"/>
      <c r="O53" s="1142"/>
      <c r="P53" s="1142"/>
      <c r="Q53" s="1142"/>
      <c r="R53" s="1142"/>
      <c r="S53" s="1142"/>
      <c r="T53" s="1142"/>
      <c r="U53" s="1142"/>
      <c r="V53" s="1142"/>
      <c r="W53" s="1142"/>
      <c r="X53" s="1142"/>
      <c r="Y53" s="1142"/>
      <c r="Z53" s="1142"/>
    </row>
    <row r="54" ht="15.75" customHeight="1" spans="1:26">
      <c r="A54" s="1152"/>
      <c r="B54" s="1142"/>
      <c r="C54" s="1142"/>
      <c r="D54" s="1142"/>
      <c r="E54" s="1142"/>
      <c r="F54" s="1142"/>
      <c r="G54" s="1142"/>
      <c r="H54" s="1142"/>
      <c r="I54" s="1142"/>
      <c r="J54" s="1142"/>
      <c r="K54" s="1142"/>
      <c r="L54" s="1142"/>
      <c r="M54" s="1142"/>
      <c r="N54" s="1142"/>
      <c r="O54" s="1142"/>
      <c r="P54" s="1142"/>
      <c r="Q54" s="1142"/>
      <c r="R54" s="1142"/>
      <c r="S54" s="1142"/>
      <c r="T54" s="1142"/>
      <c r="U54" s="1142"/>
      <c r="V54" s="1142"/>
      <c r="W54" s="1142"/>
      <c r="X54" s="1142"/>
      <c r="Y54" s="1142"/>
      <c r="Z54" s="1142"/>
    </row>
    <row r="55" ht="15.75" customHeight="1" spans="1:26">
      <c r="A55" s="1152"/>
      <c r="B55" s="1142"/>
      <c r="C55" s="1142"/>
      <c r="D55" s="1142"/>
      <c r="E55" s="1142"/>
      <c r="F55" s="1142"/>
      <c r="G55" s="1142"/>
      <c r="H55" s="1142"/>
      <c r="I55" s="1142"/>
      <c r="J55" s="1142"/>
      <c r="K55" s="1142"/>
      <c r="L55" s="1142"/>
      <c r="M55" s="1142"/>
      <c r="N55" s="1142"/>
      <c r="O55" s="1142"/>
      <c r="P55" s="1142"/>
      <c r="Q55" s="1142"/>
      <c r="R55" s="1142"/>
      <c r="S55" s="1142"/>
      <c r="T55" s="1142"/>
      <c r="U55" s="1142"/>
      <c r="V55" s="1142"/>
      <c r="W55" s="1142"/>
      <c r="X55" s="1142"/>
      <c r="Y55" s="1142"/>
      <c r="Z55" s="1142"/>
    </row>
    <row r="56" ht="15.75" customHeight="1" spans="1:26">
      <c r="A56" s="1152"/>
      <c r="B56" s="1142"/>
      <c r="C56" s="1142"/>
      <c r="D56" s="1142"/>
      <c r="E56" s="1142"/>
      <c r="F56" s="1142"/>
      <c r="G56" s="1142"/>
      <c r="H56" s="1142"/>
      <c r="I56" s="1142"/>
      <c r="J56" s="1142"/>
      <c r="K56" s="1142"/>
      <c r="L56" s="1142"/>
      <c r="M56" s="1142"/>
      <c r="N56" s="1142"/>
      <c r="O56" s="1142"/>
      <c r="P56" s="1142"/>
      <c r="Q56" s="1142"/>
      <c r="R56" s="1142"/>
      <c r="S56" s="1142"/>
      <c r="T56" s="1142"/>
      <c r="U56" s="1142"/>
      <c r="V56" s="1142"/>
      <c r="W56" s="1142"/>
      <c r="X56" s="1142"/>
      <c r="Y56" s="1142"/>
      <c r="Z56" s="1142"/>
    </row>
    <row r="57" ht="15.75" customHeight="1" spans="1:26">
      <c r="A57" s="1152"/>
      <c r="B57" s="1142"/>
      <c r="C57" s="1142"/>
      <c r="D57" s="1142"/>
      <c r="E57" s="1142"/>
      <c r="F57" s="1142"/>
      <c r="G57" s="1142"/>
      <c r="H57" s="1142"/>
      <c r="I57" s="1142"/>
      <c r="J57" s="1142"/>
      <c r="K57" s="1142"/>
      <c r="L57" s="1142"/>
      <c r="M57" s="1142"/>
      <c r="N57" s="1142"/>
      <c r="O57" s="1142"/>
      <c r="P57" s="1142"/>
      <c r="Q57" s="1142"/>
      <c r="R57" s="1142"/>
      <c r="S57" s="1142"/>
      <c r="T57" s="1142"/>
      <c r="U57" s="1142"/>
      <c r="V57" s="1142"/>
      <c r="W57" s="1142"/>
      <c r="X57" s="1142"/>
      <c r="Y57" s="1142"/>
      <c r="Z57" s="1142"/>
    </row>
    <row r="58" ht="15.75" customHeight="1" spans="1:26">
      <c r="A58" s="1152"/>
      <c r="B58" s="1142"/>
      <c r="C58" s="1142"/>
      <c r="D58" s="1142"/>
      <c r="E58" s="1142"/>
      <c r="F58" s="1142"/>
      <c r="G58" s="1142"/>
      <c r="H58" s="1142"/>
      <c r="I58" s="1142"/>
      <c r="J58" s="1142"/>
      <c r="K58" s="1142"/>
      <c r="L58" s="1142"/>
      <c r="M58" s="1142"/>
      <c r="N58" s="1142"/>
      <c r="O58" s="1142"/>
      <c r="P58" s="1142"/>
      <c r="Q58" s="1142"/>
      <c r="R58" s="1142"/>
      <c r="S58" s="1142"/>
      <c r="T58" s="1142"/>
      <c r="U58" s="1142"/>
      <c r="V58" s="1142"/>
      <c r="W58" s="1142"/>
      <c r="X58" s="1142"/>
      <c r="Y58" s="1142"/>
      <c r="Z58" s="1142"/>
    </row>
    <row r="59" ht="15.75" customHeight="1" spans="1:26">
      <c r="A59" s="1152"/>
      <c r="B59" s="1142"/>
      <c r="C59" s="1142"/>
      <c r="D59" s="1142"/>
      <c r="E59" s="1142"/>
      <c r="F59" s="1142"/>
      <c r="G59" s="1142"/>
      <c r="H59" s="1142"/>
      <c r="I59" s="1142"/>
      <c r="J59" s="1142"/>
      <c r="K59" s="1142"/>
      <c r="L59" s="1142"/>
      <c r="M59" s="1142"/>
      <c r="N59" s="1142"/>
      <c r="O59" s="1142"/>
      <c r="P59" s="1142"/>
      <c r="Q59" s="1142"/>
      <c r="R59" s="1142"/>
      <c r="S59" s="1142"/>
      <c r="T59" s="1142"/>
      <c r="U59" s="1142"/>
      <c r="V59" s="1142"/>
      <c r="W59" s="1142"/>
      <c r="X59" s="1142"/>
      <c r="Y59" s="1142"/>
      <c r="Z59" s="1142"/>
    </row>
    <row r="60" ht="15.75" customHeight="1" spans="1:26">
      <c r="A60" s="1152"/>
      <c r="B60" s="1142"/>
      <c r="C60" s="1142"/>
      <c r="D60" s="1142"/>
      <c r="E60" s="1142"/>
      <c r="F60" s="1142"/>
      <c r="G60" s="1142"/>
      <c r="H60" s="1142"/>
      <c r="I60" s="1142"/>
      <c r="J60" s="1142"/>
      <c r="K60" s="1142"/>
      <c r="L60" s="1142"/>
      <c r="M60" s="1142"/>
      <c r="N60" s="1142"/>
      <c r="O60" s="1142"/>
      <c r="P60" s="1142"/>
      <c r="Q60" s="1142"/>
      <c r="R60" s="1142"/>
      <c r="S60" s="1142"/>
      <c r="T60" s="1142"/>
      <c r="U60" s="1142"/>
      <c r="V60" s="1142"/>
      <c r="W60" s="1142"/>
      <c r="X60" s="1142"/>
      <c r="Y60" s="1142"/>
      <c r="Z60" s="1142"/>
    </row>
    <row r="61" ht="15.75" customHeight="1" spans="1:26">
      <c r="A61" s="1152"/>
      <c r="B61" s="1142"/>
      <c r="C61" s="1142"/>
      <c r="D61" s="1142"/>
      <c r="E61" s="1142"/>
      <c r="F61" s="1142"/>
      <c r="G61" s="1142"/>
      <c r="H61" s="1142"/>
      <c r="I61" s="1142"/>
      <c r="J61" s="1142"/>
      <c r="K61" s="1142"/>
      <c r="L61" s="1142"/>
      <c r="M61" s="1142"/>
      <c r="N61" s="1142"/>
      <c r="O61" s="1142"/>
      <c r="P61" s="1142"/>
      <c r="Q61" s="1142"/>
      <c r="R61" s="1142"/>
      <c r="S61" s="1142"/>
      <c r="T61" s="1142"/>
      <c r="U61" s="1142"/>
      <c r="V61" s="1142"/>
      <c r="W61" s="1142"/>
      <c r="X61" s="1142"/>
      <c r="Y61" s="1142"/>
      <c r="Z61" s="1142"/>
    </row>
    <row r="62" ht="15.75" customHeight="1" spans="1:26">
      <c r="A62" s="1152"/>
      <c r="B62" s="1142"/>
      <c r="C62" s="1142"/>
      <c r="D62" s="1142"/>
      <c r="E62" s="1142"/>
      <c r="F62" s="1142"/>
      <c r="G62" s="1142"/>
      <c r="H62" s="1142"/>
      <c r="I62" s="1142"/>
      <c r="J62" s="1142"/>
      <c r="K62" s="1142"/>
      <c r="L62" s="1142"/>
      <c r="M62" s="1142"/>
      <c r="N62" s="1142"/>
      <c r="O62" s="1142"/>
      <c r="P62" s="1142"/>
      <c r="Q62" s="1142"/>
      <c r="R62" s="1142"/>
      <c r="S62" s="1142"/>
      <c r="T62" s="1142"/>
      <c r="U62" s="1142"/>
      <c r="V62" s="1142"/>
      <c r="W62" s="1142"/>
      <c r="X62" s="1142"/>
      <c r="Y62" s="1142"/>
      <c r="Z62" s="1142"/>
    </row>
    <row r="63" ht="15.75" customHeight="1" spans="1:26">
      <c r="A63" s="1152"/>
      <c r="B63" s="1142"/>
      <c r="C63" s="1142"/>
      <c r="D63" s="1142"/>
      <c r="E63" s="1142"/>
      <c r="F63" s="1142"/>
      <c r="G63" s="1142"/>
      <c r="H63" s="1142"/>
      <c r="I63" s="1142"/>
      <c r="J63" s="1142"/>
      <c r="K63" s="1142"/>
      <c r="L63" s="1142"/>
      <c r="M63" s="1142"/>
      <c r="N63" s="1142"/>
      <c r="O63" s="1142"/>
      <c r="P63" s="1142"/>
      <c r="Q63" s="1142"/>
      <c r="R63" s="1142"/>
      <c r="S63" s="1142"/>
      <c r="T63" s="1142"/>
      <c r="U63" s="1142"/>
      <c r="V63" s="1142"/>
      <c r="W63" s="1142"/>
      <c r="X63" s="1142"/>
      <c r="Y63" s="1142"/>
      <c r="Z63" s="1142"/>
    </row>
    <row r="64" ht="15.75" customHeight="1" spans="1:26">
      <c r="A64" s="1152"/>
      <c r="B64" s="1142"/>
      <c r="C64" s="1142"/>
      <c r="D64" s="1142"/>
      <c r="E64" s="1142"/>
      <c r="F64" s="1142"/>
      <c r="G64" s="1142"/>
      <c r="H64" s="1142"/>
      <c r="I64" s="1142"/>
      <c r="J64" s="1142"/>
      <c r="K64" s="1142"/>
      <c r="L64" s="1142"/>
      <c r="M64" s="1142"/>
      <c r="N64" s="1142"/>
      <c r="O64" s="1142"/>
      <c r="P64" s="1142"/>
      <c r="Q64" s="1142"/>
      <c r="R64" s="1142"/>
      <c r="S64" s="1142"/>
      <c r="T64" s="1142"/>
      <c r="U64" s="1142"/>
      <c r="V64" s="1142"/>
      <c r="W64" s="1142"/>
      <c r="X64" s="1142"/>
      <c r="Y64" s="1142"/>
      <c r="Z64" s="1142"/>
    </row>
    <row r="65" ht="15.75" customHeight="1" spans="1:26">
      <c r="A65" s="1152"/>
      <c r="B65" s="1142"/>
      <c r="C65" s="1142"/>
      <c r="D65" s="1142"/>
      <c r="E65" s="1142"/>
      <c r="F65" s="1142"/>
      <c r="G65" s="1142"/>
      <c r="H65" s="1142"/>
      <c r="I65" s="1142"/>
      <c r="J65" s="1142"/>
      <c r="K65" s="1142"/>
      <c r="L65" s="1142"/>
      <c r="M65" s="1142"/>
      <c r="N65" s="1142"/>
      <c r="O65" s="1142"/>
      <c r="P65" s="1142"/>
      <c r="Q65" s="1142"/>
      <c r="R65" s="1142"/>
      <c r="S65" s="1142"/>
      <c r="T65" s="1142"/>
      <c r="U65" s="1142"/>
      <c r="V65" s="1142"/>
      <c r="W65" s="1142"/>
      <c r="X65" s="1142"/>
      <c r="Y65" s="1142"/>
      <c r="Z65" s="1142"/>
    </row>
    <row r="66" ht="15.75" customHeight="1" spans="1:26">
      <c r="A66" s="1152"/>
      <c r="B66" s="1142"/>
      <c r="C66" s="1142"/>
      <c r="D66" s="1142"/>
      <c r="E66" s="1142"/>
      <c r="F66" s="1142"/>
      <c r="G66" s="1142"/>
      <c r="H66" s="1142"/>
      <c r="I66" s="1142"/>
      <c r="J66" s="1142"/>
      <c r="K66" s="1142"/>
      <c r="L66" s="1142"/>
      <c r="M66" s="1142"/>
      <c r="N66" s="1142"/>
      <c r="O66" s="1142"/>
      <c r="P66" s="1142"/>
      <c r="Q66" s="1142"/>
      <c r="R66" s="1142"/>
      <c r="S66" s="1142"/>
      <c r="T66" s="1142"/>
      <c r="U66" s="1142"/>
      <c r="V66" s="1142"/>
      <c r="W66" s="1142"/>
      <c r="X66" s="1142"/>
      <c r="Y66" s="1142"/>
      <c r="Z66" s="1142"/>
    </row>
    <row r="67" ht="15.75" customHeight="1" spans="1:26">
      <c r="A67" s="1152"/>
      <c r="B67" s="1142"/>
      <c r="C67" s="1142"/>
      <c r="D67" s="1142"/>
      <c r="E67" s="1142"/>
      <c r="F67" s="1142"/>
      <c r="G67" s="1142"/>
      <c r="H67" s="1142"/>
      <c r="I67" s="1142"/>
      <c r="J67" s="1142"/>
      <c r="K67" s="1142"/>
      <c r="L67" s="1142"/>
      <c r="M67" s="1142"/>
      <c r="N67" s="1142"/>
      <c r="O67" s="1142"/>
      <c r="P67" s="1142"/>
      <c r="Q67" s="1142"/>
      <c r="R67" s="1142"/>
      <c r="S67" s="1142"/>
      <c r="T67" s="1142"/>
      <c r="U67" s="1142"/>
      <c r="V67" s="1142"/>
      <c r="W67" s="1142"/>
      <c r="X67" s="1142"/>
      <c r="Y67" s="1142"/>
      <c r="Z67" s="1142"/>
    </row>
    <row r="68" ht="15.75" customHeight="1" spans="1:26">
      <c r="A68" s="1152"/>
      <c r="B68" s="1142"/>
      <c r="C68" s="1142"/>
      <c r="D68" s="1142"/>
      <c r="E68" s="1142"/>
      <c r="F68" s="1142"/>
      <c r="G68" s="1142"/>
      <c r="H68" s="1142"/>
      <c r="I68" s="1142"/>
      <c r="J68" s="1142"/>
      <c r="K68" s="1142"/>
      <c r="L68" s="1142"/>
      <c r="M68" s="1142"/>
      <c r="N68" s="1142"/>
      <c r="O68" s="1142"/>
      <c r="P68" s="1142"/>
      <c r="Q68" s="1142"/>
      <c r="R68" s="1142"/>
      <c r="S68" s="1142"/>
      <c r="T68" s="1142"/>
      <c r="U68" s="1142"/>
      <c r="V68" s="1142"/>
      <c r="W68" s="1142"/>
      <c r="X68" s="1142"/>
      <c r="Y68" s="1142"/>
      <c r="Z68" s="1142"/>
    </row>
    <row r="69" ht="15.75" customHeight="1" spans="1:26">
      <c r="A69" s="1152"/>
      <c r="B69" s="1142"/>
      <c r="C69" s="1142"/>
      <c r="D69" s="1142"/>
      <c r="E69" s="1142"/>
      <c r="F69" s="1142"/>
      <c r="G69" s="1142"/>
      <c r="H69" s="1142"/>
      <c r="I69" s="1142"/>
      <c r="J69" s="1142"/>
      <c r="K69" s="1142"/>
      <c r="L69" s="1142"/>
      <c r="M69" s="1142"/>
      <c r="N69" s="1142"/>
      <c r="O69" s="1142"/>
      <c r="P69" s="1142"/>
      <c r="Q69" s="1142"/>
      <c r="R69" s="1142"/>
      <c r="S69" s="1142"/>
      <c r="T69" s="1142"/>
      <c r="U69" s="1142"/>
      <c r="V69" s="1142"/>
      <c r="W69" s="1142"/>
      <c r="X69" s="1142"/>
      <c r="Y69" s="1142"/>
      <c r="Z69" s="1142"/>
    </row>
    <row r="70" ht="15.75" customHeight="1" spans="1:26">
      <c r="A70" s="1152"/>
      <c r="B70" s="1142"/>
      <c r="C70" s="1142"/>
      <c r="D70" s="1142"/>
      <c r="E70" s="1142"/>
      <c r="F70" s="1142"/>
      <c r="G70" s="1142"/>
      <c r="H70" s="1142"/>
      <c r="I70" s="1142"/>
      <c r="J70" s="1142"/>
      <c r="K70" s="1142"/>
      <c r="L70" s="1142"/>
      <c r="M70" s="1142"/>
      <c r="N70" s="1142"/>
      <c r="O70" s="1142"/>
      <c r="P70" s="1142"/>
      <c r="Q70" s="1142"/>
      <c r="R70" s="1142"/>
      <c r="S70" s="1142"/>
      <c r="T70" s="1142"/>
      <c r="U70" s="1142"/>
      <c r="V70" s="1142"/>
      <c r="W70" s="1142"/>
      <c r="X70" s="1142"/>
      <c r="Y70" s="1142"/>
      <c r="Z70" s="1142"/>
    </row>
    <row r="71" ht="15.75" customHeight="1" spans="1:26">
      <c r="A71" s="1152"/>
      <c r="B71" s="1142"/>
      <c r="C71" s="1142"/>
      <c r="D71" s="1142"/>
      <c r="E71" s="1142"/>
      <c r="F71" s="1142"/>
      <c r="G71" s="1142"/>
      <c r="H71" s="1142"/>
      <c r="I71" s="1142"/>
      <c r="J71" s="1142"/>
      <c r="K71" s="1142"/>
      <c r="L71" s="1142"/>
      <c r="M71" s="1142"/>
      <c r="N71" s="1142"/>
      <c r="O71" s="1142"/>
      <c r="P71" s="1142"/>
      <c r="Q71" s="1142"/>
      <c r="R71" s="1142"/>
      <c r="S71" s="1142"/>
      <c r="T71" s="1142"/>
      <c r="U71" s="1142"/>
      <c r="V71" s="1142"/>
      <c r="W71" s="1142"/>
      <c r="X71" s="1142"/>
      <c r="Y71" s="1142"/>
      <c r="Z71" s="1142"/>
    </row>
    <row r="72" ht="15.75" customHeight="1" spans="1:26">
      <c r="A72" s="1152"/>
      <c r="B72" s="1142"/>
      <c r="C72" s="1142"/>
      <c r="D72" s="1142"/>
      <c r="E72" s="1142"/>
      <c r="F72" s="1142"/>
      <c r="G72" s="1142"/>
      <c r="H72" s="1142"/>
      <c r="I72" s="1142"/>
      <c r="J72" s="1142"/>
      <c r="K72" s="1142"/>
      <c r="L72" s="1142"/>
      <c r="M72" s="1142"/>
      <c r="N72" s="1142"/>
      <c r="O72" s="1142"/>
      <c r="P72" s="1142"/>
      <c r="Q72" s="1142"/>
      <c r="R72" s="1142"/>
      <c r="S72" s="1142"/>
      <c r="T72" s="1142"/>
      <c r="U72" s="1142"/>
      <c r="V72" s="1142"/>
      <c r="W72" s="1142"/>
      <c r="X72" s="1142"/>
      <c r="Y72" s="1142"/>
      <c r="Z72" s="1142"/>
    </row>
    <row r="73" ht="15.75" customHeight="1" spans="1:26">
      <c r="A73" s="1152"/>
      <c r="B73" s="1142"/>
      <c r="C73" s="1142"/>
      <c r="D73" s="1142"/>
      <c r="E73" s="1142"/>
      <c r="F73" s="1142"/>
      <c r="G73" s="1142"/>
      <c r="H73" s="1142"/>
      <c r="I73" s="1142"/>
      <c r="J73" s="1142"/>
      <c r="K73" s="1142"/>
      <c r="L73" s="1142"/>
      <c r="M73" s="1142"/>
      <c r="N73" s="1142"/>
      <c r="O73" s="1142"/>
      <c r="P73" s="1142"/>
      <c r="Q73" s="1142"/>
      <c r="R73" s="1142"/>
      <c r="S73" s="1142"/>
      <c r="T73" s="1142"/>
      <c r="U73" s="1142"/>
      <c r="V73" s="1142"/>
      <c r="W73" s="1142"/>
      <c r="X73" s="1142"/>
      <c r="Y73" s="1142"/>
      <c r="Z73" s="1142"/>
    </row>
    <row r="74" ht="15.75" customHeight="1" spans="1:26">
      <c r="A74" s="1152"/>
      <c r="B74" s="1142"/>
      <c r="C74" s="1142"/>
      <c r="D74" s="1142"/>
      <c r="E74" s="1142"/>
      <c r="F74" s="1142"/>
      <c r="G74" s="1142"/>
      <c r="H74" s="1142"/>
      <c r="I74" s="1142"/>
      <c r="J74" s="1142"/>
      <c r="K74" s="1142"/>
      <c r="L74" s="1142"/>
      <c r="M74" s="1142"/>
      <c r="N74" s="1142"/>
      <c r="O74" s="1142"/>
      <c r="P74" s="1142"/>
      <c r="Q74" s="1142"/>
      <c r="R74" s="1142"/>
      <c r="S74" s="1142"/>
      <c r="T74" s="1142"/>
      <c r="U74" s="1142"/>
      <c r="V74" s="1142"/>
      <c r="W74" s="1142"/>
      <c r="X74" s="1142"/>
      <c r="Y74" s="1142"/>
      <c r="Z74" s="1142"/>
    </row>
    <row r="75" ht="15.75" customHeight="1" spans="1:26">
      <c r="A75" s="1152"/>
      <c r="B75" s="1142"/>
      <c r="C75" s="1142"/>
      <c r="D75" s="1142"/>
      <c r="E75" s="1142"/>
      <c r="F75" s="1142"/>
      <c r="G75" s="1142"/>
      <c r="H75" s="1142"/>
      <c r="I75" s="1142"/>
      <c r="J75" s="1142"/>
      <c r="K75" s="1142"/>
      <c r="L75" s="1142"/>
      <c r="M75" s="1142"/>
      <c r="N75" s="1142"/>
      <c r="O75" s="1142"/>
      <c r="P75" s="1142"/>
      <c r="Q75" s="1142"/>
      <c r="R75" s="1142"/>
      <c r="S75" s="1142"/>
      <c r="T75" s="1142"/>
      <c r="U75" s="1142"/>
      <c r="V75" s="1142"/>
      <c r="W75" s="1142"/>
      <c r="X75" s="1142"/>
      <c r="Y75" s="1142"/>
      <c r="Z75" s="1142"/>
    </row>
    <row r="76" ht="15.75" customHeight="1" spans="1:26">
      <c r="A76" s="1152"/>
      <c r="B76" s="1142"/>
      <c r="C76" s="1142"/>
      <c r="D76" s="1142"/>
      <c r="E76" s="1142"/>
      <c r="F76" s="1142"/>
      <c r="G76" s="1142"/>
      <c r="H76" s="1142"/>
      <c r="I76" s="1142"/>
      <c r="J76" s="1142"/>
      <c r="K76" s="1142"/>
      <c r="L76" s="1142"/>
      <c r="M76" s="1142"/>
      <c r="N76" s="1142"/>
      <c r="O76" s="1142"/>
      <c r="P76" s="1142"/>
      <c r="Q76" s="1142"/>
      <c r="R76" s="1142"/>
      <c r="S76" s="1142"/>
      <c r="T76" s="1142"/>
      <c r="U76" s="1142"/>
      <c r="V76" s="1142"/>
      <c r="W76" s="1142"/>
      <c r="X76" s="1142"/>
      <c r="Y76" s="1142"/>
      <c r="Z76" s="1142"/>
    </row>
    <row r="77" ht="15.75" customHeight="1" spans="1:26">
      <c r="A77" s="1152"/>
      <c r="B77" s="1142"/>
      <c r="C77" s="1142"/>
      <c r="D77" s="1142"/>
      <c r="E77" s="1142"/>
      <c r="F77" s="1142"/>
      <c r="G77" s="1142"/>
      <c r="H77" s="1142"/>
      <c r="I77" s="1142"/>
      <c r="J77" s="1142"/>
      <c r="K77" s="1142"/>
      <c r="L77" s="1142"/>
      <c r="M77" s="1142"/>
      <c r="N77" s="1142"/>
      <c r="O77" s="1142"/>
      <c r="P77" s="1142"/>
      <c r="Q77" s="1142"/>
      <c r="R77" s="1142"/>
      <c r="S77" s="1142"/>
      <c r="T77" s="1142"/>
      <c r="U77" s="1142"/>
      <c r="V77" s="1142"/>
      <c r="W77" s="1142"/>
      <c r="X77" s="1142"/>
      <c r="Y77" s="1142"/>
      <c r="Z77" s="1142"/>
    </row>
    <row r="78" ht="15.75" customHeight="1" spans="1:26">
      <c r="A78" s="1152"/>
      <c r="B78" s="1142"/>
      <c r="C78" s="1142"/>
      <c r="D78" s="1142"/>
      <c r="E78" s="1142"/>
      <c r="F78" s="1142"/>
      <c r="G78" s="1142"/>
      <c r="H78" s="1142"/>
      <c r="I78" s="1142"/>
      <c r="J78" s="1142"/>
      <c r="K78" s="1142"/>
      <c r="L78" s="1142"/>
      <c r="M78" s="1142"/>
      <c r="N78" s="1142"/>
      <c r="O78" s="1142"/>
      <c r="P78" s="1142"/>
      <c r="Q78" s="1142"/>
      <c r="R78" s="1142"/>
      <c r="S78" s="1142"/>
      <c r="T78" s="1142"/>
      <c r="U78" s="1142"/>
      <c r="V78" s="1142"/>
      <c r="W78" s="1142"/>
      <c r="X78" s="1142"/>
      <c r="Y78" s="1142"/>
      <c r="Z78" s="1142"/>
    </row>
    <row r="79" ht="15.75" customHeight="1" spans="1:26">
      <c r="A79" s="1152"/>
      <c r="B79" s="1142"/>
      <c r="C79" s="1142"/>
      <c r="D79" s="1142"/>
      <c r="E79" s="1142"/>
      <c r="F79" s="1142"/>
      <c r="G79" s="1142"/>
      <c r="H79" s="1142"/>
      <c r="I79" s="1142"/>
      <c r="J79" s="1142"/>
      <c r="K79" s="1142"/>
      <c r="L79" s="1142"/>
      <c r="M79" s="1142"/>
      <c r="N79" s="1142"/>
      <c r="O79" s="1142"/>
      <c r="P79" s="1142"/>
      <c r="Q79" s="1142"/>
      <c r="R79" s="1142"/>
      <c r="S79" s="1142"/>
      <c r="T79" s="1142"/>
      <c r="U79" s="1142"/>
      <c r="V79" s="1142"/>
      <c r="W79" s="1142"/>
      <c r="X79" s="1142"/>
      <c r="Y79" s="1142"/>
      <c r="Z79" s="1142"/>
    </row>
    <row r="80" ht="15.75" customHeight="1" spans="1:26">
      <c r="A80" s="1152"/>
      <c r="B80" s="1142"/>
      <c r="C80" s="1142"/>
      <c r="D80" s="1142"/>
      <c r="E80" s="1142"/>
      <c r="F80" s="1142"/>
      <c r="G80" s="1142"/>
      <c r="H80" s="1142"/>
      <c r="I80" s="1142"/>
      <c r="J80" s="1142"/>
      <c r="K80" s="1142"/>
      <c r="L80" s="1142"/>
      <c r="M80" s="1142"/>
      <c r="N80" s="1142"/>
      <c r="O80" s="1142"/>
      <c r="P80" s="1142"/>
      <c r="Q80" s="1142"/>
      <c r="R80" s="1142"/>
      <c r="S80" s="1142"/>
      <c r="T80" s="1142"/>
      <c r="U80" s="1142"/>
      <c r="V80" s="1142"/>
      <c r="W80" s="1142"/>
      <c r="X80" s="1142"/>
      <c r="Y80" s="1142"/>
      <c r="Z80" s="1142"/>
    </row>
    <row r="81" ht="15.75" customHeight="1" spans="1:26">
      <c r="A81" s="1152"/>
      <c r="B81" s="1142"/>
      <c r="C81" s="1142"/>
      <c r="D81" s="1142"/>
      <c r="E81" s="1142"/>
      <c r="F81" s="1142"/>
      <c r="G81" s="1142"/>
      <c r="H81" s="1142"/>
      <c r="I81" s="1142"/>
      <c r="J81" s="1142"/>
      <c r="K81" s="1142"/>
      <c r="L81" s="1142"/>
      <c r="M81" s="1142"/>
      <c r="N81" s="1142"/>
      <c r="O81" s="1142"/>
      <c r="P81" s="1142"/>
      <c r="Q81" s="1142"/>
      <c r="R81" s="1142"/>
      <c r="S81" s="1142"/>
      <c r="T81" s="1142"/>
      <c r="U81" s="1142"/>
      <c r="V81" s="1142"/>
      <c r="W81" s="1142"/>
      <c r="X81" s="1142"/>
      <c r="Y81" s="1142"/>
      <c r="Z81" s="1142"/>
    </row>
    <row r="82" ht="15.75" customHeight="1" spans="1:26">
      <c r="A82" s="1152"/>
      <c r="B82" s="1142"/>
      <c r="C82" s="1142"/>
      <c r="D82" s="1142"/>
      <c r="E82" s="1142"/>
      <c r="F82" s="1142"/>
      <c r="G82" s="1142"/>
      <c r="H82" s="1142"/>
      <c r="I82" s="1142"/>
      <c r="J82" s="1142"/>
      <c r="K82" s="1142"/>
      <c r="L82" s="1142"/>
      <c r="M82" s="1142"/>
      <c r="N82" s="1142"/>
      <c r="O82" s="1142"/>
      <c r="P82" s="1142"/>
      <c r="Q82" s="1142"/>
      <c r="R82" s="1142"/>
      <c r="S82" s="1142"/>
      <c r="T82" s="1142"/>
      <c r="U82" s="1142"/>
      <c r="V82" s="1142"/>
      <c r="W82" s="1142"/>
      <c r="X82" s="1142"/>
      <c r="Y82" s="1142"/>
      <c r="Z82" s="1142"/>
    </row>
    <row r="83" ht="15.75" customHeight="1" spans="1:26">
      <c r="A83" s="1152"/>
      <c r="B83" s="1142"/>
      <c r="C83" s="1142"/>
      <c r="D83" s="1142"/>
      <c r="E83" s="1142"/>
      <c r="F83" s="1142"/>
      <c r="G83" s="1142"/>
      <c r="H83" s="1142"/>
      <c r="I83" s="1142"/>
      <c r="J83" s="1142"/>
      <c r="K83" s="1142"/>
      <c r="L83" s="1142"/>
      <c r="M83" s="1142"/>
      <c r="N83" s="1142"/>
      <c r="O83" s="1142"/>
      <c r="P83" s="1142"/>
      <c r="Q83" s="1142"/>
      <c r="R83" s="1142"/>
      <c r="S83" s="1142"/>
      <c r="T83" s="1142"/>
      <c r="U83" s="1142"/>
      <c r="V83" s="1142"/>
      <c r="W83" s="1142"/>
      <c r="X83" s="1142"/>
      <c r="Y83" s="1142"/>
      <c r="Z83" s="1142"/>
    </row>
    <row r="84" ht="15.75" customHeight="1" spans="1:26">
      <c r="A84" s="1152"/>
      <c r="B84" s="1142"/>
      <c r="C84" s="1142"/>
      <c r="D84" s="1142"/>
      <c r="E84" s="1142"/>
      <c r="F84" s="1142"/>
      <c r="G84" s="1142"/>
      <c r="H84" s="1142"/>
      <c r="I84" s="1142"/>
      <c r="J84" s="1142"/>
      <c r="K84" s="1142"/>
      <c r="L84" s="1142"/>
      <c r="M84" s="1142"/>
      <c r="N84" s="1142"/>
      <c r="O84" s="1142"/>
      <c r="P84" s="1142"/>
      <c r="Q84" s="1142"/>
      <c r="R84" s="1142"/>
      <c r="S84" s="1142"/>
      <c r="T84" s="1142"/>
      <c r="U84" s="1142"/>
      <c r="V84" s="1142"/>
      <c r="W84" s="1142"/>
      <c r="X84" s="1142"/>
      <c r="Y84" s="1142"/>
      <c r="Z84" s="1142"/>
    </row>
    <row r="85" ht="15.75" customHeight="1" spans="1:26">
      <c r="A85" s="1152"/>
      <c r="B85" s="1142"/>
      <c r="C85" s="1142"/>
      <c r="D85" s="1142"/>
      <c r="E85" s="1142"/>
      <c r="F85" s="1142"/>
      <c r="G85" s="1142"/>
      <c r="H85" s="1142"/>
      <c r="I85" s="1142"/>
      <c r="J85" s="1142"/>
      <c r="K85" s="1142"/>
      <c r="L85" s="1142"/>
      <c r="M85" s="1142"/>
      <c r="N85" s="1142"/>
      <c r="O85" s="1142"/>
      <c r="P85" s="1142"/>
      <c r="Q85" s="1142"/>
      <c r="R85" s="1142"/>
      <c r="S85" s="1142"/>
      <c r="T85" s="1142"/>
      <c r="U85" s="1142"/>
      <c r="V85" s="1142"/>
      <c r="W85" s="1142"/>
      <c r="X85" s="1142"/>
      <c r="Y85" s="1142"/>
      <c r="Z85" s="1142"/>
    </row>
    <row r="86" ht="15.75" customHeight="1" spans="1:26">
      <c r="A86" s="1152"/>
      <c r="B86" s="1142"/>
      <c r="C86" s="1142"/>
      <c r="D86" s="1142"/>
      <c r="E86" s="1142"/>
      <c r="F86" s="1142"/>
      <c r="G86" s="1142"/>
      <c r="H86" s="1142"/>
      <c r="I86" s="1142"/>
      <c r="J86" s="1142"/>
      <c r="K86" s="1142"/>
      <c r="L86" s="1142"/>
      <c r="M86" s="1142"/>
      <c r="N86" s="1142"/>
      <c r="O86" s="1142"/>
      <c r="P86" s="1142"/>
      <c r="Q86" s="1142"/>
      <c r="R86" s="1142"/>
      <c r="S86" s="1142"/>
      <c r="T86" s="1142"/>
      <c r="U86" s="1142"/>
      <c r="V86" s="1142"/>
      <c r="W86" s="1142"/>
      <c r="X86" s="1142"/>
      <c r="Y86" s="1142"/>
      <c r="Z86" s="1142"/>
    </row>
    <row r="87" ht="15.75" customHeight="1" spans="1:26">
      <c r="A87" s="1152"/>
      <c r="B87" s="1142"/>
      <c r="C87" s="1142"/>
      <c r="D87" s="1142"/>
      <c r="E87" s="1142"/>
      <c r="F87" s="1142"/>
      <c r="G87" s="1142"/>
      <c r="H87" s="1142"/>
      <c r="I87" s="1142"/>
      <c r="J87" s="1142"/>
      <c r="K87" s="1142"/>
      <c r="L87" s="1142"/>
      <c r="M87" s="1142"/>
      <c r="N87" s="1142"/>
      <c r="O87" s="1142"/>
      <c r="P87" s="1142"/>
      <c r="Q87" s="1142"/>
      <c r="R87" s="1142"/>
      <c r="S87" s="1142"/>
      <c r="T87" s="1142"/>
      <c r="U87" s="1142"/>
      <c r="V87" s="1142"/>
      <c r="W87" s="1142"/>
      <c r="X87" s="1142"/>
      <c r="Y87" s="1142"/>
      <c r="Z87" s="1142"/>
    </row>
    <row r="88" ht="15.75" customHeight="1" spans="1:26">
      <c r="A88" s="1152"/>
      <c r="B88" s="1142"/>
      <c r="C88" s="1142"/>
      <c r="D88" s="1142"/>
      <c r="E88" s="1142"/>
      <c r="F88" s="1142"/>
      <c r="G88" s="1142"/>
      <c r="H88" s="1142"/>
      <c r="I88" s="1142"/>
      <c r="J88" s="1142"/>
      <c r="K88" s="1142"/>
      <c r="L88" s="1142"/>
      <c r="M88" s="1142"/>
      <c r="N88" s="1142"/>
      <c r="O88" s="1142"/>
      <c r="P88" s="1142"/>
      <c r="Q88" s="1142"/>
      <c r="R88" s="1142"/>
      <c r="S88" s="1142"/>
      <c r="T88" s="1142"/>
      <c r="U88" s="1142"/>
      <c r="V88" s="1142"/>
      <c r="W88" s="1142"/>
      <c r="X88" s="1142"/>
      <c r="Y88" s="1142"/>
      <c r="Z88" s="1142"/>
    </row>
    <row r="89" ht="15.75" customHeight="1" spans="1:26">
      <c r="A89" s="1152"/>
      <c r="B89" s="1142"/>
      <c r="C89" s="1142"/>
      <c r="D89" s="1142"/>
      <c r="E89" s="1142"/>
      <c r="F89" s="1142"/>
      <c r="G89" s="1142"/>
      <c r="H89" s="1142"/>
      <c r="I89" s="1142"/>
      <c r="J89" s="1142"/>
      <c r="K89" s="1142"/>
      <c r="L89" s="1142"/>
      <c r="M89" s="1142"/>
      <c r="N89" s="1142"/>
      <c r="O89" s="1142"/>
      <c r="P89" s="1142"/>
      <c r="Q89" s="1142"/>
      <c r="R89" s="1142"/>
      <c r="S89" s="1142"/>
      <c r="T89" s="1142"/>
      <c r="U89" s="1142"/>
      <c r="V89" s="1142"/>
      <c r="W89" s="1142"/>
      <c r="X89" s="1142"/>
      <c r="Y89" s="1142"/>
      <c r="Z89" s="1142"/>
    </row>
    <row r="90" ht="15.75" customHeight="1" spans="1:26">
      <c r="A90" s="1152"/>
      <c r="B90" s="1142"/>
      <c r="C90" s="1142"/>
      <c r="D90" s="1142"/>
      <c r="E90" s="1142"/>
      <c r="F90" s="1142"/>
      <c r="G90" s="1142"/>
      <c r="H90" s="1142"/>
      <c r="I90" s="1142"/>
      <c r="J90" s="1142"/>
      <c r="K90" s="1142"/>
      <c r="L90" s="1142"/>
      <c r="M90" s="1142"/>
      <c r="N90" s="1142"/>
      <c r="O90" s="1142"/>
      <c r="P90" s="1142"/>
      <c r="Q90" s="1142"/>
      <c r="R90" s="1142"/>
      <c r="S90" s="1142"/>
      <c r="T90" s="1142"/>
      <c r="U90" s="1142"/>
      <c r="V90" s="1142"/>
      <c r="W90" s="1142"/>
      <c r="X90" s="1142"/>
      <c r="Y90" s="1142"/>
      <c r="Z90" s="1142"/>
    </row>
    <row r="91" ht="15.75" customHeight="1" spans="1:26">
      <c r="A91" s="1152"/>
      <c r="B91" s="1142"/>
      <c r="C91" s="1142"/>
      <c r="D91" s="1142"/>
      <c r="E91" s="1142"/>
      <c r="F91" s="1142"/>
      <c r="G91" s="1142"/>
      <c r="H91" s="1142"/>
      <c r="I91" s="1142"/>
      <c r="J91" s="1142"/>
      <c r="K91" s="1142"/>
      <c r="L91" s="1142"/>
      <c r="M91" s="1142"/>
      <c r="N91" s="1142"/>
      <c r="O91" s="1142"/>
      <c r="P91" s="1142"/>
      <c r="Q91" s="1142"/>
      <c r="R91" s="1142"/>
      <c r="S91" s="1142"/>
      <c r="T91" s="1142"/>
      <c r="U91" s="1142"/>
      <c r="V91" s="1142"/>
      <c r="W91" s="1142"/>
      <c r="X91" s="1142"/>
      <c r="Y91" s="1142"/>
      <c r="Z91" s="1142"/>
    </row>
    <row r="92" ht="15.75" customHeight="1" spans="1:26">
      <c r="A92" s="1152"/>
      <c r="B92" s="1142"/>
      <c r="C92" s="1142"/>
      <c r="D92" s="1142"/>
      <c r="E92" s="1142"/>
      <c r="F92" s="1142"/>
      <c r="G92" s="1142"/>
      <c r="H92" s="1142"/>
      <c r="I92" s="1142"/>
      <c r="J92" s="1142"/>
      <c r="K92" s="1142"/>
      <c r="L92" s="1142"/>
      <c r="M92" s="1142"/>
      <c r="N92" s="1142"/>
      <c r="O92" s="1142"/>
      <c r="P92" s="1142"/>
      <c r="Q92" s="1142"/>
      <c r="R92" s="1142"/>
      <c r="S92" s="1142"/>
      <c r="T92" s="1142"/>
      <c r="U92" s="1142"/>
      <c r="V92" s="1142"/>
      <c r="W92" s="1142"/>
      <c r="X92" s="1142"/>
      <c r="Y92" s="1142"/>
      <c r="Z92" s="1142"/>
    </row>
    <row r="93" ht="15.75" customHeight="1" spans="1:26">
      <c r="A93" s="1152"/>
      <c r="B93" s="1142"/>
      <c r="C93" s="1142"/>
      <c r="D93" s="1142"/>
      <c r="E93" s="1142"/>
      <c r="F93" s="1142"/>
      <c r="G93" s="1142"/>
      <c r="H93" s="1142"/>
      <c r="I93" s="1142"/>
      <c r="J93" s="1142"/>
      <c r="K93" s="1142"/>
      <c r="L93" s="1142"/>
      <c r="M93" s="1142"/>
      <c r="N93" s="1142"/>
      <c r="O93" s="1142"/>
      <c r="P93" s="1142"/>
      <c r="Q93" s="1142"/>
      <c r="R93" s="1142"/>
      <c r="S93" s="1142"/>
      <c r="T93" s="1142"/>
      <c r="U93" s="1142"/>
      <c r="V93" s="1142"/>
      <c r="W93" s="1142"/>
      <c r="X93" s="1142"/>
      <c r="Y93" s="1142"/>
      <c r="Z93" s="1142"/>
    </row>
    <row r="94" ht="15.75" customHeight="1" spans="1:26">
      <c r="A94" s="1152"/>
      <c r="B94" s="1142"/>
      <c r="C94" s="1142"/>
      <c r="D94" s="1142"/>
      <c r="E94" s="1142"/>
      <c r="F94" s="1142"/>
      <c r="G94" s="1142"/>
      <c r="H94" s="1142"/>
      <c r="I94" s="1142"/>
      <c r="J94" s="1142"/>
      <c r="K94" s="1142"/>
      <c r="L94" s="1142"/>
      <c r="M94" s="1142"/>
      <c r="N94" s="1142"/>
      <c r="O94" s="1142"/>
      <c r="P94" s="1142"/>
      <c r="Q94" s="1142"/>
      <c r="R94" s="1142"/>
      <c r="S94" s="1142"/>
      <c r="T94" s="1142"/>
      <c r="U94" s="1142"/>
      <c r="V94" s="1142"/>
      <c r="W94" s="1142"/>
      <c r="X94" s="1142"/>
      <c r="Y94" s="1142"/>
      <c r="Z94" s="1142"/>
    </row>
    <row r="95" ht="15.75" customHeight="1" spans="1:26">
      <c r="A95" s="1152"/>
      <c r="B95" s="1142"/>
      <c r="C95" s="1142"/>
      <c r="D95" s="1142"/>
      <c r="E95" s="1142"/>
      <c r="F95" s="1142"/>
      <c r="G95" s="1142"/>
      <c r="H95" s="1142"/>
      <c r="I95" s="1142"/>
      <c r="J95" s="1142"/>
      <c r="K95" s="1142"/>
      <c r="L95" s="1142"/>
      <c r="M95" s="1142"/>
      <c r="N95" s="1142"/>
      <c r="O95" s="1142"/>
      <c r="P95" s="1142"/>
      <c r="Q95" s="1142"/>
      <c r="R95" s="1142"/>
      <c r="S95" s="1142"/>
      <c r="T95" s="1142"/>
      <c r="U95" s="1142"/>
      <c r="V95" s="1142"/>
      <c r="W95" s="1142"/>
      <c r="X95" s="1142"/>
      <c r="Y95" s="1142"/>
      <c r="Z95" s="1142"/>
    </row>
    <row r="96" ht="15.75" customHeight="1" spans="1:26">
      <c r="A96" s="1152"/>
      <c r="B96" s="1142"/>
      <c r="C96" s="1142"/>
      <c r="D96" s="1142"/>
      <c r="E96" s="1142"/>
      <c r="F96" s="1142"/>
      <c r="G96" s="1142"/>
      <c r="H96" s="1142"/>
      <c r="I96" s="1142"/>
      <c r="J96" s="1142"/>
      <c r="K96" s="1142"/>
      <c r="L96" s="1142"/>
      <c r="M96" s="1142"/>
      <c r="N96" s="1142"/>
      <c r="O96" s="1142"/>
      <c r="P96" s="1142"/>
      <c r="Q96" s="1142"/>
      <c r="R96" s="1142"/>
      <c r="S96" s="1142"/>
      <c r="T96" s="1142"/>
      <c r="U96" s="1142"/>
      <c r="V96" s="1142"/>
      <c r="W96" s="1142"/>
      <c r="X96" s="1142"/>
      <c r="Y96" s="1142"/>
      <c r="Z96" s="1142"/>
    </row>
    <row r="97" ht="15.75" customHeight="1" spans="1:26">
      <c r="A97" s="1152"/>
      <c r="B97" s="1142"/>
      <c r="C97" s="1142"/>
      <c r="D97" s="1142"/>
      <c r="E97" s="1142"/>
      <c r="F97" s="1142"/>
      <c r="G97" s="1142"/>
      <c r="H97" s="1142"/>
      <c r="I97" s="1142"/>
      <c r="J97" s="1142"/>
      <c r="K97" s="1142"/>
      <c r="L97" s="1142"/>
      <c r="M97" s="1142"/>
      <c r="N97" s="1142"/>
      <c r="O97" s="1142"/>
      <c r="P97" s="1142"/>
      <c r="Q97" s="1142"/>
      <c r="R97" s="1142"/>
      <c r="S97" s="1142"/>
      <c r="T97" s="1142"/>
      <c r="U97" s="1142"/>
      <c r="V97" s="1142"/>
      <c r="W97" s="1142"/>
      <c r="X97" s="1142"/>
      <c r="Y97" s="1142"/>
      <c r="Z97" s="1142"/>
    </row>
    <row r="98" ht="15.75" customHeight="1" spans="1:26">
      <c r="A98" s="1152"/>
      <c r="B98" s="1142"/>
      <c r="C98" s="1142"/>
      <c r="D98" s="1142"/>
      <c r="E98" s="1142"/>
      <c r="F98" s="1142"/>
      <c r="G98" s="1142"/>
      <c r="H98" s="1142"/>
      <c r="I98" s="1142"/>
      <c r="J98" s="1142"/>
      <c r="K98" s="1142"/>
      <c r="L98" s="1142"/>
      <c r="M98" s="1142"/>
      <c r="N98" s="1142"/>
      <c r="O98" s="1142"/>
      <c r="P98" s="1142"/>
      <c r="Q98" s="1142"/>
      <c r="R98" s="1142"/>
      <c r="S98" s="1142"/>
      <c r="T98" s="1142"/>
      <c r="U98" s="1142"/>
      <c r="V98" s="1142"/>
      <c r="W98" s="1142"/>
      <c r="X98" s="1142"/>
      <c r="Y98" s="1142"/>
      <c r="Z98" s="1142"/>
    </row>
    <row r="99" ht="15.75" customHeight="1" spans="1:26">
      <c r="A99" s="1152"/>
      <c r="B99" s="1142"/>
      <c r="C99" s="1142"/>
      <c r="D99" s="1142"/>
      <c r="E99" s="1142"/>
      <c r="F99" s="1142"/>
      <c r="G99" s="1142"/>
      <c r="H99" s="1142"/>
      <c r="I99" s="1142"/>
      <c r="J99" s="1142"/>
      <c r="K99" s="1142"/>
      <c r="L99" s="1142"/>
      <c r="M99" s="1142"/>
      <c r="N99" s="1142"/>
      <c r="O99" s="1142"/>
      <c r="P99" s="1142"/>
      <c r="Q99" s="1142"/>
      <c r="R99" s="1142"/>
      <c r="S99" s="1142"/>
      <c r="T99" s="1142"/>
      <c r="U99" s="1142"/>
      <c r="V99" s="1142"/>
      <c r="W99" s="1142"/>
      <c r="X99" s="1142"/>
      <c r="Y99" s="1142"/>
      <c r="Z99" s="1142"/>
    </row>
    <row r="100" ht="15.75" customHeight="1" spans="1:26">
      <c r="A100" s="1152"/>
      <c r="B100" s="1142"/>
      <c r="C100" s="1142"/>
      <c r="D100" s="1142"/>
      <c r="E100" s="1142"/>
      <c r="F100" s="1142"/>
      <c r="G100" s="1142"/>
      <c r="H100" s="1142"/>
      <c r="I100" s="1142"/>
      <c r="J100" s="1142"/>
      <c r="K100" s="1142"/>
      <c r="L100" s="1142"/>
      <c r="M100" s="1142"/>
      <c r="N100" s="1142"/>
      <c r="O100" s="1142"/>
      <c r="P100" s="1142"/>
      <c r="Q100" s="1142"/>
      <c r="R100" s="1142"/>
      <c r="S100" s="1142"/>
      <c r="T100" s="1142"/>
      <c r="U100" s="1142"/>
      <c r="V100" s="1142"/>
      <c r="W100" s="1142"/>
      <c r="X100" s="1142"/>
      <c r="Y100" s="1142"/>
      <c r="Z100" s="1142"/>
    </row>
    <row r="101" ht="15.75" customHeight="1" spans="1:26">
      <c r="A101" s="1152"/>
      <c r="B101" s="1142"/>
      <c r="C101" s="1142"/>
      <c r="D101" s="1142"/>
      <c r="E101" s="1142"/>
      <c r="F101" s="1142"/>
      <c r="G101" s="1142"/>
      <c r="H101" s="1142"/>
      <c r="I101" s="1142"/>
      <c r="J101" s="1142"/>
      <c r="K101" s="1142"/>
      <c r="L101" s="1142"/>
      <c r="M101" s="1142"/>
      <c r="N101" s="1142"/>
      <c r="O101" s="1142"/>
      <c r="P101" s="1142"/>
      <c r="Q101" s="1142"/>
      <c r="R101" s="1142"/>
      <c r="S101" s="1142"/>
      <c r="T101" s="1142"/>
      <c r="U101" s="1142"/>
      <c r="V101" s="1142"/>
      <c r="W101" s="1142"/>
      <c r="X101" s="1142"/>
      <c r="Y101" s="1142"/>
      <c r="Z101" s="1142"/>
    </row>
    <row r="102" ht="15.75" customHeight="1" spans="1:26">
      <c r="A102" s="1152"/>
      <c r="B102" s="1142"/>
      <c r="C102" s="1142"/>
      <c r="D102" s="1142"/>
      <c r="E102" s="1142"/>
      <c r="F102" s="1142"/>
      <c r="G102" s="1142"/>
      <c r="H102" s="1142"/>
      <c r="I102" s="1142"/>
      <c r="J102" s="1142"/>
      <c r="K102" s="1142"/>
      <c r="L102" s="1142"/>
      <c r="M102" s="1142"/>
      <c r="N102" s="1142"/>
      <c r="O102" s="1142"/>
      <c r="P102" s="1142"/>
      <c r="Q102" s="1142"/>
      <c r="R102" s="1142"/>
      <c r="S102" s="1142"/>
      <c r="T102" s="1142"/>
      <c r="U102" s="1142"/>
      <c r="V102" s="1142"/>
      <c r="W102" s="1142"/>
      <c r="X102" s="1142"/>
      <c r="Y102" s="1142"/>
      <c r="Z102" s="1142"/>
    </row>
    <row r="103" ht="15.75" customHeight="1" spans="1:26">
      <c r="A103" s="1152"/>
      <c r="B103" s="1142"/>
      <c r="C103" s="1142"/>
      <c r="D103" s="1142"/>
      <c r="E103" s="1142"/>
      <c r="F103" s="1142"/>
      <c r="G103" s="1142"/>
      <c r="H103" s="1142"/>
      <c r="I103" s="1142"/>
      <c r="J103" s="1142"/>
      <c r="K103" s="1142"/>
      <c r="L103" s="1142"/>
      <c r="M103" s="1142"/>
      <c r="N103" s="1142"/>
      <c r="O103" s="1142"/>
      <c r="P103" s="1142"/>
      <c r="Q103" s="1142"/>
      <c r="R103" s="1142"/>
      <c r="S103" s="1142"/>
      <c r="T103" s="1142"/>
      <c r="U103" s="1142"/>
      <c r="V103" s="1142"/>
      <c r="W103" s="1142"/>
      <c r="X103" s="1142"/>
      <c r="Y103" s="1142"/>
      <c r="Z103" s="1142"/>
    </row>
    <row r="104" ht="15.75" customHeight="1" spans="1:26">
      <c r="A104" s="1152"/>
      <c r="B104" s="1142"/>
      <c r="C104" s="1142"/>
      <c r="D104" s="1142"/>
      <c r="E104" s="1142"/>
      <c r="F104" s="1142"/>
      <c r="G104" s="1142"/>
      <c r="H104" s="1142"/>
      <c r="I104" s="1142"/>
      <c r="J104" s="1142"/>
      <c r="K104" s="1142"/>
      <c r="L104" s="1142"/>
      <c r="M104" s="1142"/>
      <c r="N104" s="1142"/>
      <c r="O104" s="1142"/>
      <c r="P104" s="1142"/>
      <c r="Q104" s="1142"/>
      <c r="R104" s="1142"/>
      <c r="S104" s="1142"/>
      <c r="T104" s="1142"/>
      <c r="U104" s="1142"/>
      <c r="V104" s="1142"/>
      <c r="W104" s="1142"/>
      <c r="X104" s="1142"/>
      <c r="Y104" s="1142"/>
      <c r="Z104" s="1142"/>
    </row>
    <row r="105" ht="15.75" customHeight="1" spans="1:26">
      <c r="A105" s="1152"/>
      <c r="B105" s="1142"/>
      <c r="C105" s="1142"/>
      <c r="D105" s="1142"/>
      <c r="E105" s="1142"/>
      <c r="F105" s="1142"/>
      <c r="G105" s="1142"/>
      <c r="H105" s="1142"/>
      <c r="I105" s="1142"/>
      <c r="J105" s="1142"/>
      <c r="K105" s="1142"/>
      <c r="L105" s="1142"/>
      <c r="M105" s="1142"/>
      <c r="N105" s="1142"/>
      <c r="O105" s="1142"/>
      <c r="P105" s="1142"/>
      <c r="Q105" s="1142"/>
      <c r="R105" s="1142"/>
      <c r="S105" s="1142"/>
      <c r="T105" s="1142"/>
      <c r="U105" s="1142"/>
      <c r="V105" s="1142"/>
      <c r="W105" s="1142"/>
      <c r="X105" s="1142"/>
      <c r="Y105" s="1142"/>
      <c r="Z105" s="1142"/>
    </row>
    <row r="106" ht="15.75" customHeight="1" spans="1:26">
      <c r="A106" s="1152"/>
      <c r="B106" s="1142"/>
      <c r="C106" s="1142"/>
      <c r="D106" s="1142"/>
      <c r="E106" s="1142"/>
      <c r="F106" s="1142"/>
      <c r="G106" s="1142"/>
      <c r="H106" s="1142"/>
      <c r="I106" s="1142"/>
      <c r="J106" s="1142"/>
      <c r="K106" s="1142"/>
      <c r="L106" s="1142"/>
      <c r="M106" s="1142"/>
      <c r="N106" s="1142"/>
      <c r="O106" s="1142"/>
      <c r="P106" s="1142"/>
      <c r="Q106" s="1142"/>
      <c r="R106" s="1142"/>
      <c r="S106" s="1142"/>
      <c r="T106" s="1142"/>
      <c r="U106" s="1142"/>
      <c r="V106" s="1142"/>
      <c r="W106" s="1142"/>
      <c r="X106" s="1142"/>
      <c r="Y106" s="1142"/>
      <c r="Z106" s="1142"/>
    </row>
    <row r="107" ht="15.75" customHeight="1" spans="1:26">
      <c r="A107" s="1152"/>
      <c r="B107" s="1142"/>
      <c r="C107" s="1142"/>
      <c r="D107" s="1142"/>
      <c r="E107" s="1142"/>
      <c r="F107" s="1142"/>
      <c r="G107" s="1142"/>
      <c r="H107" s="1142"/>
      <c r="I107" s="1142"/>
      <c r="J107" s="1142"/>
      <c r="K107" s="1142"/>
      <c r="L107" s="1142"/>
      <c r="M107" s="1142"/>
      <c r="N107" s="1142"/>
      <c r="O107" s="1142"/>
      <c r="P107" s="1142"/>
      <c r="Q107" s="1142"/>
      <c r="R107" s="1142"/>
      <c r="S107" s="1142"/>
      <c r="T107" s="1142"/>
      <c r="U107" s="1142"/>
      <c r="V107" s="1142"/>
      <c r="W107" s="1142"/>
      <c r="X107" s="1142"/>
      <c r="Y107" s="1142"/>
      <c r="Z107" s="1142"/>
    </row>
    <row r="108" ht="15.75" customHeight="1" spans="1:26">
      <c r="A108" s="1152"/>
      <c r="B108" s="1142"/>
      <c r="C108" s="1142"/>
      <c r="D108" s="1142"/>
      <c r="E108" s="1142"/>
      <c r="F108" s="1142"/>
      <c r="G108" s="1142"/>
      <c r="H108" s="1142"/>
      <c r="I108" s="1142"/>
      <c r="J108" s="1142"/>
      <c r="K108" s="1142"/>
      <c r="L108" s="1142"/>
      <c r="M108" s="1142"/>
      <c r="N108" s="1142"/>
      <c r="O108" s="1142"/>
      <c r="P108" s="1142"/>
      <c r="Q108" s="1142"/>
      <c r="R108" s="1142"/>
      <c r="S108" s="1142"/>
      <c r="T108" s="1142"/>
      <c r="U108" s="1142"/>
      <c r="V108" s="1142"/>
      <c r="W108" s="1142"/>
      <c r="X108" s="1142"/>
      <c r="Y108" s="1142"/>
      <c r="Z108" s="1142"/>
    </row>
    <row r="109" ht="15.75" customHeight="1" spans="1:26">
      <c r="A109" s="1152"/>
      <c r="B109" s="1142"/>
      <c r="C109" s="1142"/>
      <c r="D109" s="1142"/>
      <c r="E109" s="1142"/>
      <c r="F109" s="1142"/>
      <c r="G109" s="1142"/>
      <c r="H109" s="1142"/>
      <c r="I109" s="1142"/>
      <c r="J109" s="1142"/>
      <c r="K109" s="1142"/>
      <c r="L109" s="1142"/>
      <c r="M109" s="1142"/>
      <c r="N109" s="1142"/>
      <c r="O109" s="1142"/>
      <c r="P109" s="1142"/>
      <c r="Q109" s="1142"/>
      <c r="R109" s="1142"/>
      <c r="S109" s="1142"/>
      <c r="T109" s="1142"/>
      <c r="U109" s="1142"/>
      <c r="V109" s="1142"/>
      <c r="W109" s="1142"/>
      <c r="X109" s="1142"/>
      <c r="Y109" s="1142"/>
      <c r="Z109" s="1142"/>
    </row>
    <row r="110" ht="15.75" customHeight="1" spans="1:26">
      <c r="A110" s="1152"/>
      <c r="B110" s="1142"/>
      <c r="C110" s="1142"/>
      <c r="D110" s="1142"/>
      <c r="E110" s="1142"/>
      <c r="F110" s="1142"/>
      <c r="G110" s="1142"/>
      <c r="H110" s="1142"/>
      <c r="I110" s="1142"/>
      <c r="J110" s="1142"/>
      <c r="K110" s="1142"/>
      <c r="L110" s="1142"/>
      <c r="M110" s="1142"/>
      <c r="N110" s="1142"/>
      <c r="O110" s="1142"/>
      <c r="P110" s="1142"/>
      <c r="Q110" s="1142"/>
      <c r="R110" s="1142"/>
      <c r="S110" s="1142"/>
      <c r="T110" s="1142"/>
      <c r="U110" s="1142"/>
      <c r="V110" s="1142"/>
      <c r="W110" s="1142"/>
      <c r="X110" s="1142"/>
      <c r="Y110" s="1142"/>
      <c r="Z110" s="1142"/>
    </row>
    <row r="111" ht="15.75" customHeight="1" spans="1:26">
      <c r="A111" s="1152"/>
      <c r="B111" s="1142"/>
      <c r="C111" s="1142"/>
      <c r="D111" s="1142"/>
      <c r="E111" s="1142"/>
      <c r="F111" s="1142"/>
      <c r="G111" s="1142"/>
      <c r="H111" s="1142"/>
      <c r="I111" s="1142"/>
      <c r="J111" s="1142"/>
      <c r="K111" s="1142"/>
      <c r="L111" s="1142"/>
      <c r="M111" s="1142"/>
      <c r="N111" s="1142"/>
      <c r="O111" s="1142"/>
      <c r="P111" s="1142"/>
      <c r="Q111" s="1142"/>
      <c r="R111" s="1142"/>
      <c r="S111" s="1142"/>
      <c r="T111" s="1142"/>
      <c r="U111" s="1142"/>
      <c r="V111" s="1142"/>
      <c r="W111" s="1142"/>
      <c r="X111" s="1142"/>
      <c r="Y111" s="1142"/>
      <c r="Z111" s="1142"/>
    </row>
    <row r="112" ht="15.75" customHeight="1" spans="1:26">
      <c r="A112" s="1152"/>
      <c r="B112" s="1142"/>
      <c r="C112" s="1142"/>
      <c r="D112" s="1142"/>
      <c r="E112" s="1142"/>
      <c r="F112" s="1142"/>
      <c r="G112" s="1142"/>
      <c r="H112" s="1142"/>
      <c r="I112" s="1142"/>
      <c r="J112" s="1142"/>
      <c r="K112" s="1142"/>
      <c r="L112" s="1142"/>
      <c r="M112" s="1142"/>
      <c r="N112" s="1142"/>
      <c r="O112" s="1142"/>
      <c r="P112" s="1142"/>
      <c r="Q112" s="1142"/>
      <c r="R112" s="1142"/>
      <c r="S112" s="1142"/>
      <c r="T112" s="1142"/>
      <c r="U112" s="1142"/>
      <c r="V112" s="1142"/>
      <c r="W112" s="1142"/>
      <c r="X112" s="1142"/>
      <c r="Y112" s="1142"/>
      <c r="Z112" s="1142"/>
    </row>
    <row r="113" ht="15.75" customHeight="1" spans="1:26">
      <c r="A113" s="1152"/>
      <c r="B113" s="1142"/>
      <c r="C113" s="1142"/>
      <c r="D113" s="1142"/>
      <c r="E113" s="1142"/>
      <c r="F113" s="1142"/>
      <c r="G113" s="1142"/>
      <c r="H113" s="1142"/>
      <c r="I113" s="1142"/>
      <c r="J113" s="1142"/>
      <c r="K113" s="1142"/>
      <c r="L113" s="1142"/>
      <c r="M113" s="1142"/>
      <c r="N113" s="1142"/>
      <c r="O113" s="1142"/>
      <c r="P113" s="1142"/>
      <c r="Q113" s="1142"/>
      <c r="R113" s="1142"/>
      <c r="S113" s="1142"/>
      <c r="T113" s="1142"/>
      <c r="U113" s="1142"/>
      <c r="V113" s="1142"/>
      <c r="W113" s="1142"/>
      <c r="X113" s="1142"/>
      <c r="Y113" s="1142"/>
      <c r="Z113" s="1142"/>
    </row>
    <row r="114" ht="15.75" customHeight="1" spans="1:26">
      <c r="A114" s="1152"/>
      <c r="B114" s="1142"/>
      <c r="C114" s="1142"/>
      <c r="D114" s="1142"/>
      <c r="E114" s="1142"/>
      <c r="F114" s="1142"/>
      <c r="G114" s="1142"/>
      <c r="H114" s="1142"/>
      <c r="I114" s="1142"/>
      <c r="J114" s="1142"/>
      <c r="K114" s="1142"/>
      <c r="L114" s="1142"/>
      <c r="M114" s="1142"/>
      <c r="N114" s="1142"/>
      <c r="O114" s="1142"/>
      <c r="P114" s="1142"/>
      <c r="Q114" s="1142"/>
      <c r="R114" s="1142"/>
      <c r="S114" s="1142"/>
      <c r="T114" s="1142"/>
      <c r="U114" s="1142"/>
      <c r="V114" s="1142"/>
      <c r="W114" s="1142"/>
      <c r="X114" s="1142"/>
      <c r="Y114" s="1142"/>
      <c r="Z114" s="1142"/>
    </row>
    <row r="115" ht="15.75" customHeight="1" spans="1:26">
      <c r="A115" s="1152"/>
      <c r="B115" s="1142"/>
      <c r="C115" s="1142"/>
      <c r="D115" s="1142"/>
      <c r="E115" s="1142"/>
      <c r="F115" s="1142"/>
      <c r="G115" s="1142"/>
      <c r="H115" s="1142"/>
      <c r="I115" s="1142"/>
      <c r="J115" s="1142"/>
      <c r="K115" s="1142"/>
      <c r="L115" s="1142"/>
      <c r="M115" s="1142"/>
      <c r="N115" s="1142"/>
      <c r="O115" s="1142"/>
      <c r="P115" s="1142"/>
      <c r="Q115" s="1142"/>
      <c r="R115" s="1142"/>
      <c r="S115" s="1142"/>
      <c r="T115" s="1142"/>
      <c r="U115" s="1142"/>
      <c r="V115" s="1142"/>
      <c r="W115" s="1142"/>
      <c r="X115" s="1142"/>
      <c r="Y115" s="1142"/>
      <c r="Z115" s="1142"/>
    </row>
    <row r="116" ht="15.75" customHeight="1" spans="1:26">
      <c r="A116" s="1152"/>
      <c r="B116" s="1142"/>
      <c r="C116" s="1142"/>
      <c r="D116" s="1142"/>
      <c r="E116" s="1142"/>
      <c r="F116" s="1142"/>
      <c r="G116" s="1142"/>
      <c r="H116" s="1142"/>
      <c r="I116" s="1142"/>
      <c r="J116" s="1142"/>
      <c r="K116" s="1142"/>
      <c r="L116" s="1142"/>
      <c r="M116" s="1142"/>
      <c r="N116" s="1142"/>
      <c r="O116" s="1142"/>
      <c r="P116" s="1142"/>
      <c r="Q116" s="1142"/>
      <c r="R116" s="1142"/>
      <c r="S116" s="1142"/>
      <c r="T116" s="1142"/>
      <c r="U116" s="1142"/>
      <c r="V116" s="1142"/>
      <c r="W116" s="1142"/>
      <c r="X116" s="1142"/>
      <c r="Y116" s="1142"/>
      <c r="Z116" s="1142"/>
    </row>
    <row r="117" ht="15.75" customHeight="1" spans="1:26">
      <c r="A117" s="1152"/>
      <c r="B117" s="1142"/>
      <c r="C117" s="1142"/>
      <c r="D117" s="1142"/>
      <c r="E117" s="1142"/>
      <c r="F117" s="1142"/>
      <c r="G117" s="1142"/>
      <c r="H117" s="1142"/>
      <c r="I117" s="1142"/>
      <c r="J117" s="1142"/>
      <c r="K117" s="1142"/>
      <c r="L117" s="1142"/>
      <c r="M117" s="1142"/>
      <c r="N117" s="1142"/>
      <c r="O117" s="1142"/>
      <c r="P117" s="1142"/>
      <c r="Q117" s="1142"/>
      <c r="R117" s="1142"/>
      <c r="S117" s="1142"/>
      <c r="T117" s="1142"/>
      <c r="U117" s="1142"/>
      <c r="V117" s="1142"/>
      <c r="W117" s="1142"/>
      <c r="X117" s="1142"/>
      <c r="Y117" s="1142"/>
      <c r="Z117" s="1142"/>
    </row>
    <row r="118" ht="15.75" customHeight="1" spans="1:26">
      <c r="A118" s="1152"/>
      <c r="B118" s="1142"/>
      <c r="C118" s="1142"/>
      <c r="D118" s="1142"/>
      <c r="E118" s="1142"/>
      <c r="F118" s="1142"/>
      <c r="G118" s="1142"/>
      <c r="H118" s="1142"/>
      <c r="I118" s="1142"/>
      <c r="J118" s="1142"/>
      <c r="K118" s="1142"/>
      <c r="L118" s="1142"/>
      <c r="M118" s="1142"/>
      <c r="N118" s="1142"/>
      <c r="O118" s="1142"/>
      <c r="P118" s="1142"/>
      <c r="Q118" s="1142"/>
      <c r="R118" s="1142"/>
      <c r="S118" s="1142"/>
      <c r="T118" s="1142"/>
      <c r="U118" s="1142"/>
      <c r="V118" s="1142"/>
      <c r="W118" s="1142"/>
      <c r="X118" s="1142"/>
      <c r="Y118" s="1142"/>
      <c r="Z118" s="1142"/>
    </row>
    <row r="119" ht="15.75" customHeight="1" spans="1:26">
      <c r="A119" s="1152"/>
      <c r="B119" s="1142"/>
      <c r="C119" s="1142"/>
      <c r="D119" s="1142"/>
      <c r="E119" s="1142"/>
      <c r="F119" s="1142"/>
      <c r="G119" s="1142"/>
      <c r="H119" s="1142"/>
      <c r="I119" s="1142"/>
      <c r="J119" s="1142"/>
      <c r="K119" s="1142"/>
      <c r="L119" s="1142"/>
      <c r="M119" s="1142"/>
      <c r="N119" s="1142"/>
      <c r="O119" s="1142"/>
      <c r="P119" s="1142"/>
      <c r="Q119" s="1142"/>
      <c r="R119" s="1142"/>
      <c r="S119" s="1142"/>
      <c r="T119" s="1142"/>
      <c r="U119" s="1142"/>
      <c r="V119" s="1142"/>
      <c r="W119" s="1142"/>
      <c r="X119" s="1142"/>
      <c r="Y119" s="1142"/>
      <c r="Z119" s="1142"/>
    </row>
    <row r="120" ht="15.75" customHeight="1" spans="1:26">
      <c r="A120" s="1152"/>
      <c r="B120" s="1142"/>
      <c r="C120" s="1142"/>
      <c r="D120" s="1142"/>
      <c r="E120" s="1142"/>
      <c r="F120" s="1142"/>
      <c r="G120" s="1142"/>
      <c r="H120" s="1142"/>
      <c r="I120" s="1142"/>
      <c r="J120" s="1142"/>
      <c r="K120" s="1142"/>
      <c r="L120" s="1142"/>
      <c r="M120" s="1142"/>
      <c r="N120" s="1142"/>
      <c r="O120" s="1142"/>
      <c r="P120" s="1142"/>
      <c r="Q120" s="1142"/>
      <c r="R120" s="1142"/>
      <c r="S120" s="1142"/>
      <c r="T120" s="1142"/>
      <c r="U120" s="1142"/>
      <c r="V120" s="1142"/>
      <c r="W120" s="1142"/>
      <c r="X120" s="1142"/>
      <c r="Y120" s="1142"/>
      <c r="Z120" s="1142"/>
    </row>
    <row r="121" ht="15.75" customHeight="1" spans="1:26">
      <c r="A121" s="1152"/>
      <c r="B121" s="1142"/>
      <c r="C121" s="1142"/>
      <c r="D121" s="1142"/>
      <c r="E121" s="1142"/>
      <c r="F121" s="1142"/>
      <c r="G121" s="1142"/>
      <c r="H121" s="1142"/>
      <c r="I121" s="1142"/>
      <c r="J121" s="1142"/>
      <c r="K121" s="1142"/>
      <c r="L121" s="1142"/>
      <c r="M121" s="1142"/>
      <c r="N121" s="1142"/>
      <c r="O121" s="1142"/>
      <c r="P121" s="1142"/>
      <c r="Q121" s="1142"/>
      <c r="R121" s="1142"/>
      <c r="S121" s="1142"/>
      <c r="T121" s="1142"/>
      <c r="U121" s="1142"/>
      <c r="V121" s="1142"/>
      <c r="W121" s="1142"/>
      <c r="X121" s="1142"/>
      <c r="Y121" s="1142"/>
      <c r="Z121" s="1142"/>
    </row>
    <row r="122" ht="15.75" customHeight="1" spans="1:26">
      <c r="A122" s="1152"/>
      <c r="B122" s="1142"/>
      <c r="C122" s="1142"/>
      <c r="D122" s="1142"/>
      <c r="E122" s="1142"/>
      <c r="F122" s="1142"/>
      <c r="G122" s="1142"/>
      <c r="H122" s="1142"/>
      <c r="I122" s="1142"/>
      <c r="J122" s="1142"/>
      <c r="K122" s="1142"/>
      <c r="L122" s="1142"/>
      <c r="M122" s="1142"/>
      <c r="N122" s="1142"/>
      <c r="O122" s="1142"/>
      <c r="P122" s="1142"/>
      <c r="Q122" s="1142"/>
      <c r="R122" s="1142"/>
      <c r="S122" s="1142"/>
      <c r="T122" s="1142"/>
      <c r="U122" s="1142"/>
      <c r="V122" s="1142"/>
      <c r="W122" s="1142"/>
      <c r="X122" s="1142"/>
      <c r="Y122" s="1142"/>
      <c r="Z122" s="1142"/>
    </row>
    <row r="123" ht="15.75" customHeight="1" spans="1:26">
      <c r="A123" s="1152"/>
      <c r="B123" s="1142"/>
      <c r="C123" s="1142"/>
      <c r="D123" s="1142"/>
      <c r="E123" s="1142"/>
      <c r="F123" s="1142"/>
      <c r="G123" s="1142"/>
      <c r="H123" s="1142"/>
      <c r="I123" s="1142"/>
      <c r="J123" s="1142"/>
      <c r="K123" s="1142"/>
      <c r="L123" s="1142"/>
      <c r="M123" s="1142"/>
      <c r="N123" s="1142"/>
      <c r="O123" s="1142"/>
      <c r="P123" s="1142"/>
      <c r="Q123" s="1142"/>
      <c r="R123" s="1142"/>
      <c r="S123" s="1142"/>
      <c r="T123" s="1142"/>
      <c r="U123" s="1142"/>
      <c r="V123" s="1142"/>
      <c r="W123" s="1142"/>
      <c r="X123" s="1142"/>
      <c r="Y123" s="1142"/>
      <c r="Z123" s="1142"/>
    </row>
    <row r="124" ht="15.75" customHeight="1" spans="1:26">
      <c r="A124" s="1152"/>
      <c r="B124" s="1142"/>
      <c r="C124" s="1142"/>
      <c r="D124" s="1142"/>
      <c r="E124" s="1142"/>
      <c r="F124" s="1142"/>
      <c r="G124" s="1142"/>
      <c r="H124" s="1142"/>
      <c r="I124" s="1142"/>
      <c r="J124" s="1142"/>
      <c r="K124" s="1142"/>
      <c r="L124" s="1142"/>
      <c r="M124" s="1142"/>
      <c r="N124" s="1142"/>
      <c r="O124" s="1142"/>
      <c r="P124" s="1142"/>
      <c r="Q124" s="1142"/>
      <c r="R124" s="1142"/>
      <c r="S124" s="1142"/>
      <c r="T124" s="1142"/>
      <c r="U124" s="1142"/>
      <c r="V124" s="1142"/>
      <c r="W124" s="1142"/>
      <c r="X124" s="1142"/>
      <c r="Y124" s="1142"/>
      <c r="Z124" s="1142"/>
    </row>
    <row r="125" ht="15.75" customHeight="1" spans="1:26">
      <c r="A125" s="1152"/>
      <c r="B125" s="1142"/>
      <c r="C125" s="1142"/>
      <c r="D125" s="1142"/>
      <c r="E125" s="1142"/>
      <c r="F125" s="1142"/>
      <c r="G125" s="1142"/>
      <c r="H125" s="1142"/>
      <c r="I125" s="1142"/>
      <c r="J125" s="1142"/>
      <c r="K125" s="1142"/>
      <c r="L125" s="1142"/>
      <c r="M125" s="1142"/>
      <c r="N125" s="1142"/>
      <c r="O125" s="1142"/>
      <c r="P125" s="1142"/>
      <c r="Q125" s="1142"/>
      <c r="R125" s="1142"/>
      <c r="S125" s="1142"/>
      <c r="T125" s="1142"/>
      <c r="U125" s="1142"/>
      <c r="V125" s="1142"/>
      <c r="W125" s="1142"/>
      <c r="X125" s="1142"/>
      <c r="Y125" s="1142"/>
      <c r="Z125" s="1142"/>
    </row>
    <row r="126" ht="15.75" customHeight="1" spans="1:26">
      <c r="A126" s="1152"/>
      <c r="B126" s="1142"/>
      <c r="C126" s="1142"/>
      <c r="D126" s="1142"/>
      <c r="E126" s="1142"/>
      <c r="F126" s="1142"/>
      <c r="G126" s="1142"/>
      <c r="H126" s="1142"/>
      <c r="I126" s="1142"/>
      <c r="J126" s="1142"/>
      <c r="K126" s="1142"/>
      <c r="L126" s="1142"/>
      <c r="M126" s="1142"/>
      <c r="N126" s="1142"/>
      <c r="O126" s="1142"/>
      <c r="P126" s="1142"/>
      <c r="Q126" s="1142"/>
      <c r="R126" s="1142"/>
      <c r="S126" s="1142"/>
      <c r="T126" s="1142"/>
      <c r="U126" s="1142"/>
      <c r="V126" s="1142"/>
      <c r="W126" s="1142"/>
      <c r="X126" s="1142"/>
      <c r="Y126" s="1142"/>
      <c r="Z126" s="1142"/>
    </row>
    <row r="127" ht="15.75" customHeight="1" spans="1:26">
      <c r="A127" s="1152"/>
      <c r="B127" s="1142"/>
      <c r="C127" s="1142"/>
      <c r="D127" s="1142"/>
      <c r="E127" s="1142"/>
      <c r="F127" s="1142"/>
      <c r="G127" s="1142"/>
      <c r="H127" s="1142"/>
      <c r="I127" s="1142"/>
      <c r="J127" s="1142"/>
      <c r="K127" s="1142"/>
      <c r="L127" s="1142"/>
      <c r="M127" s="1142"/>
      <c r="N127" s="1142"/>
      <c r="O127" s="1142"/>
      <c r="P127" s="1142"/>
      <c r="Q127" s="1142"/>
      <c r="R127" s="1142"/>
      <c r="S127" s="1142"/>
      <c r="T127" s="1142"/>
      <c r="U127" s="1142"/>
      <c r="V127" s="1142"/>
      <c r="W127" s="1142"/>
      <c r="X127" s="1142"/>
      <c r="Y127" s="1142"/>
      <c r="Z127" s="1142"/>
    </row>
    <row r="128" ht="15.75" customHeight="1" spans="1:26">
      <c r="A128" s="1152"/>
      <c r="B128" s="1142"/>
      <c r="C128" s="1142"/>
      <c r="D128" s="1142"/>
      <c r="E128" s="1142"/>
      <c r="F128" s="1142"/>
      <c r="G128" s="1142"/>
      <c r="H128" s="1142"/>
      <c r="I128" s="1142"/>
      <c r="J128" s="1142"/>
      <c r="K128" s="1142"/>
      <c r="L128" s="1142"/>
      <c r="M128" s="1142"/>
      <c r="N128" s="1142"/>
      <c r="O128" s="1142"/>
      <c r="P128" s="1142"/>
      <c r="Q128" s="1142"/>
      <c r="R128" s="1142"/>
      <c r="S128" s="1142"/>
      <c r="T128" s="1142"/>
      <c r="U128" s="1142"/>
      <c r="V128" s="1142"/>
      <c r="W128" s="1142"/>
      <c r="X128" s="1142"/>
      <c r="Y128" s="1142"/>
      <c r="Z128" s="1142"/>
    </row>
    <row r="129" ht="15.75" customHeight="1" spans="1:26">
      <c r="A129" s="1152"/>
      <c r="B129" s="1142"/>
      <c r="C129" s="1142"/>
      <c r="D129" s="1142"/>
      <c r="E129" s="1142"/>
      <c r="F129" s="1142"/>
      <c r="G129" s="1142"/>
      <c r="H129" s="1142"/>
      <c r="I129" s="1142"/>
      <c r="J129" s="1142"/>
      <c r="K129" s="1142"/>
      <c r="L129" s="1142"/>
      <c r="M129" s="1142"/>
      <c r="N129" s="1142"/>
      <c r="O129" s="1142"/>
      <c r="P129" s="1142"/>
      <c r="Q129" s="1142"/>
      <c r="R129" s="1142"/>
      <c r="S129" s="1142"/>
      <c r="T129" s="1142"/>
      <c r="U129" s="1142"/>
      <c r="V129" s="1142"/>
      <c r="W129" s="1142"/>
      <c r="X129" s="1142"/>
      <c r="Y129" s="1142"/>
      <c r="Z129" s="1142"/>
    </row>
    <row r="130" ht="15.75" customHeight="1" spans="1:26">
      <c r="A130" s="1152"/>
      <c r="B130" s="1142"/>
      <c r="C130" s="1142"/>
      <c r="D130" s="1142"/>
      <c r="E130" s="1142"/>
      <c r="F130" s="1142"/>
      <c r="G130" s="1142"/>
      <c r="H130" s="1142"/>
      <c r="I130" s="1142"/>
      <c r="J130" s="1142"/>
      <c r="K130" s="1142"/>
      <c r="L130" s="1142"/>
      <c r="M130" s="1142"/>
      <c r="N130" s="1142"/>
      <c r="O130" s="1142"/>
      <c r="P130" s="1142"/>
      <c r="Q130" s="1142"/>
      <c r="R130" s="1142"/>
      <c r="S130" s="1142"/>
      <c r="T130" s="1142"/>
      <c r="U130" s="1142"/>
      <c r="V130" s="1142"/>
      <c r="W130" s="1142"/>
      <c r="X130" s="1142"/>
      <c r="Y130" s="1142"/>
      <c r="Z130" s="1142"/>
    </row>
    <row r="131" ht="15.75" customHeight="1" spans="1:26">
      <c r="A131" s="1152"/>
      <c r="B131" s="1142"/>
      <c r="C131" s="1142"/>
      <c r="D131" s="1142"/>
      <c r="E131" s="1142"/>
      <c r="F131" s="1142"/>
      <c r="G131" s="1142"/>
      <c r="H131" s="1142"/>
      <c r="I131" s="1142"/>
      <c r="J131" s="1142"/>
      <c r="K131" s="1142"/>
      <c r="L131" s="1142"/>
      <c r="M131" s="1142"/>
      <c r="N131" s="1142"/>
      <c r="O131" s="1142"/>
      <c r="P131" s="1142"/>
      <c r="Q131" s="1142"/>
      <c r="R131" s="1142"/>
      <c r="S131" s="1142"/>
      <c r="T131" s="1142"/>
      <c r="U131" s="1142"/>
      <c r="V131" s="1142"/>
      <c r="W131" s="1142"/>
      <c r="X131" s="1142"/>
      <c r="Y131" s="1142"/>
      <c r="Z131" s="1142"/>
    </row>
    <row r="132" ht="15.75" customHeight="1" spans="1:26">
      <c r="A132" s="1152"/>
      <c r="B132" s="1142"/>
      <c r="C132" s="1142"/>
      <c r="D132" s="1142"/>
      <c r="E132" s="1142"/>
      <c r="F132" s="1142"/>
      <c r="G132" s="1142"/>
      <c r="H132" s="1142"/>
      <c r="I132" s="1142"/>
      <c r="J132" s="1142"/>
      <c r="K132" s="1142"/>
      <c r="L132" s="1142"/>
      <c r="M132" s="1142"/>
      <c r="N132" s="1142"/>
      <c r="O132" s="1142"/>
      <c r="P132" s="1142"/>
      <c r="Q132" s="1142"/>
      <c r="R132" s="1142"/>
      <c r="S132" s="1142"/>
      <c r="T132" s="1142"/>
      <c r="U132" s="1142"/>
      <c r="V132" s="1142"/>
      <c r="W132" s="1142"/>
      <c r="X132" s="1142"/>
      <c r="Y132" s="1142"/>
      <c r="Z132" s="1142"/>
    </row>
    <row r="133" ht="15.75" customHeight="1" spans="1:26">
      <c r="A133" s="1152"/>
      <c r="B133" s="1142"/>
      <c r="C133" s="1142"/>
      <c r="D133" s="1142"/>
      <c r="E133" s="1142"/>
      <c r="F133" s="1142"/>
      <c r="G133" s="1142"/>
      <c r="H133" s="1142"/>
      <c r="I133" s="1142"/>
      <c r="J133" s="1142"/>
      <c r="K133" s="1142"/>
      <c r="L133" s="1142"/>
      <c r="M133" s="1142"/>
      <c r="N133" s="1142"/>
      <c r="O133" s="1142"/>
      <c r="P133" s="1142"/>
      <c r="Q133" s="1142"/>
      <c r="R133" s="1142"/>
      <c r="S133" s="1142"/>
      <c r="T133" s="1142"/>
      <c r="U133" s="1142"/>
      <c r="V133" s="1142"/>
      <c r="W133" s="1142"/>
      <c r="X133" s="1142"/>
      <c r="Y133" s="1142"/>
      <c r="Z133" s="1142"/>
    </row>
    <row r="134" ht="15.75" customHeight="1" spans="1:26">
      <c r="A134" s="1152"/>
      <c r="B134" s="1142"/>
      <c r="C134" s="1142"/>
      <c r="D134" s="1142"/>
      <c r="E134" s="1142"/>
      <c r="F134" s="1142"/>
      <c r="G134" s="1142"/>
      <c r="H134" s="1142"/>
      <c r="I134" s="1142"/>
      <c r="J134" s="1142"/>
      <c r="K134" s="1142"/>
      <c r="L134" s="1142"/>
      <c r="M134" s="1142"/>
      <c r="N134" s="1142"/>
      <c r="O134" s="1142"/>
      <c r="P134" s="1142"/>
      <c r="Q134" s="1142"/>
      <c r="R134" s="1142"/>
      <c r="S134" s="1142"/>
      <c r="T134" s="1142"/>
      <c r="U134" s="1142"/>
      <c r="V134" s="1142"/>
      <c r="W134" s="1142"/>
      <c r="X134" s="1142"/>
      <c r="Y134" s="1142"/>
      <c r="Z134" s="1142"/>
    </row>
    <row r="135" ht="15.75" customHeight="1" spans="1:26">
      <c r="A135" s="1152"/>
      <c r="B135" s="1142"/>
      <c r="C135" s="1142"/>
      <c r="D135" s="1142"/>
      <c r="E135" s="1142"/>
      <c r="F135" s="1142"/>
      <c r="G135" s="1142"/>
      <c r="H135" s="1142"/>
      <c r="I135" s="1142"/>
      <c r="J135" s="1142"/>
      <c r="K135" s="1142"/>
      <c r="L135" s="1142"/>
      <c r="M135" s="1142"/>
      <c r="N135" s="1142"/>
      <c r="O135" s="1142"/>
      <c r="P135" s="1142"/>
      <c r="Q135" s="1142"/>
      <c r="R135" s="1142"/>
      <c r="S135" s="1142"/>
      <c r="T135" s="1142"/>
      <c r="U135" s="1142"/>
      <c r="V135" s="1142"/>
      <c r="W135" s="1142"/>
      <c r="X135" s="1142"/>
      <c r="Y135" s="1142"/>
      <c r="Z135" s="1142"/>
    </row>
    <row r="136" ht="15.75" customHeight="1" spans="1:26">
      <c r="A136" s="1152"/>
      <c r="B136" s="1142"/>
      <c r="C136" s="1142"/>
      <c r="D136" s="1142"/>
      <c r="E136" s="1142"/>
      <c r="F136" s="1142"/>
      <c r="G136" s="1142"/>
      <c r="H136" s="1142"/>
      <c r="I136" s="1142"/>
      <c r="J136" s="1142"/>
      <c r="K136" s="1142"/>
      <c r="L136" s="1142"/>
      <c r="M136" s="1142"/>
      <c r="N136" s="1142"/>
      <c r="O136" s="1142"/>
      <c r="P136" s="1142"/>
      <c r="Q136" s="1142"/>
      <c r="R136" s="1142"/>
      <c r="S136" s="1142"/>
      <c r="T136" s="1142"/>
      <c r="U136" s="1142"/>
      <c r="V136" s="1142"/>
      <c r="W136" s="1142"/>
      <c r="X136" s="1142"/>
      <c r="Y136" s="1142"/>
      <c r="Z136" s="1142"/>
    </row>
    <row r="137" ht="15.75" customHeight="1" spans="1:26">
      <c r="A137" s="1152"/>
      <c r="B137" s="1142"/>
      <c r="C137" s="1142"/>
      <c r="D137" s="1142"/>
      <c r="E137" s="1142"/>
      <c r="F137" s="1142"/>
      <c r="G137" s="1142"/>
      <c r="H137" s="1142"/>
      <c r="I137" s="1142"/>
      <c r="J137" s="1142"/>
      <c r="K137" s="1142"/>
      <c r="L137" s="1142"/>
      <c r="M137" s="1142"/>
      <c r="N137" s="1142"/>
      <c r="O137" s="1142"/>
      <c r="P137" s="1142"/>
      <c r="Q137" s="1142"/>
      <c r="R137" s="1142"/>
      <c r="S137" s="1142"/>
      <c r="T137" s="1142"/>
      <c r="U137" s="1142"/>
      <c r="V137" s="1142"/>
      <c r="W137" s="1142"/>
      <c r="X137" s="1142"/>
      <c r="Y137" s="1142"/>
      <c r="Z137" s="1142"/>
    </row>
    <row r="138" ht="15.75" customHeight="1" spans="1:26">
      <c r="A138" s="1152"/>
      <c r="B138" s="1142"/>
      <c r="C138" s="1142"/>
      <c r="D138" s="1142"/>
      <c r="E138" s="1142"/>
      <c r="F138" s="1142"/>
      <c r="G138" s="1142"/>
      <c r="H138" s="1142"/>
      <c r="I138" s="1142"/>
      <c r="J138" s="1142"/>
      <c r="K138" s="1142"/>
      <c r="L138" s="1142"/>
      <c r="M138" s="1142"/>
      <c r="N138" s="1142"/>
      <c r="O138" s="1142"/>
      <c r="P138" s="1142"/>
      <c r="Q138" s="1142"/>
      <c r="R138" s="1142"/>
      <c r="S138" s="1142"/>
      <c r="T138" s="1142"/>
      <c r="U138" s="1142"/>
      <c r="V138" s="1142"/>
      <c r="W138" s="1142"/>
      <c r="X138" s="1142"/>
      <c r="Y138" s="1142"/>
      <c r="Z138" s="1142"/>
    </row>
    <row r="139" ht="15.75" customHeight="1" spans="1:26">
      <c r="A139" s="1152"/>
      <c r="B139" s="1142"/>
      <c r="C139" s="1142"/>
      <c r="D139" s="1142"/>
      <c r="E139" s="1142"/>
      <c r="F139" s="1142"/>
      <c r="G139" s="1142"/>
      <c r="H139" s="1142"/>
      <c r="I139" s="1142"/>
      <c r="J139" s="1142"/>
      <c r="K139" s="1142"/>
      <c r="L139" s="1142"/>
      <c r="M139" s="1142"/>
      <c r="N139" s="1142"/>
      <c r="O139" s="1142"/>
      <c r="P139" s="1142"/>
      <c r="Q139" s="1142"/>
      <c r="R139" s="1142"/>
      <c r="S139" s="1142"/>
      <c r="T139" s="1142"/>
      <c r="U139" s="1142"/>
      <c r="V139" s="1142"/>
      <c r="W139" s="1142"/>
      <c r="X139" s="1142"/>
      <c r="Y139" s="1142"/>
      <c r="Z139" s="1142"/>
    </row>
    <row r="140" ht="15.75" customHeight="1" spans="1:26">
      <c r="A140" s="1152"/>
      <c r="B140" s="1142"/>
      <c r="C140" s="1142"/>
      <c r="D140" s="1142"/>
      <c r="E140" s="1142"/>
      <c r="F140" s="1142"/>
      <c r="G140" s="1142"/>
      <c r="H140" s="1142"/>
      <c r="I140" s="1142"/>
      <c r="J140" s="1142"/>
      <c r="K140" s="1142"/>
      <c r="L140" s="1142"/>
      <c r="M140" s="1142"/>
      <c r="N140" s="1142"/>
      <c r="O140" s="1142"/>
      <c r="P140" s="1142"/>
      <c r="Q140" s="1142"/>
      <c r="R140" s="1142"/>
      <c r="S140" s="1142"/>
      <c r="T140" s="1142"/>
      <c r="U140" s="1142"/>
      <c r="V140" s="1142"/>
      <c r="W140" s="1142"/>
      <c r="X140" s="1142"/>
      <c r="Y140" s="1142"/>
      <c r="Z140" s="1142"/>
    </row>
    <row r="141" ht="15.75" customHeight="1" spans="1:26">
      <c r="A141" s="1152"/>
      <c r="B141" s="1142"/>
      <c r="C141" s="1142"/>
      <c r="D141" s="1142"/>
      <c r="E141" s="1142"/>
      <c r="F141" s="1142"/>
      <c r="G141" s="1142"/>
      <c r="H141" s="1142"/>
      <c r="I141" s="1142"/>
      <c r="J141" s="1142"/>
      <c r="K141" s="1142"/>
      <c r="L141" s="1142"/>
      <c r="M141" s="1142"/>
      <c r="N141" s="1142"/>
      <c r="O141" s="1142"/>
      <c r="P141" s="1142"/>
      <c r="Q141" s="1142"/>
      <c r="R141" s="1142"/>
      <c r="S141" s="1142"/>
      <c r="T141" s="1142"/>
      <c r="U141" s="1142"/>
      <c r="V141" s="1142"/>
      <c r="W141" s="1142"/>
      <c r="X141" s="1142"/>
      <c r="Y141" s="1142"/>
      <c r="Z141" s="1142"/>
    </row>
    <row r="142" ht="15.75" customHeight="1" spans="1:26">
      <c r="A142" s="1152"/>
      <c r="B142" s="1142"/>
      <c r="C142" s="1142"/>
      <c r="D142" s="1142"/>
      <c r="E142" s="1142"/>
      <c r="F142" s="1142"/>
      <c r="G142" s="1142"/>
      <c r="H142" s="1142"/>
      <c r="I142" s="1142"/>
      <c r="J142" s="1142"/>
      <c r="K142" s="1142"/>
      <c r="L142" s="1142"/>
      <c r="M142" s="1142"/>
      <c r="N142" s="1142"/>
      <c r="O142" s="1142"/>
      <c r="P142" s="1142"/>
      <c r="Q142" s="1142"/>
      <c r="R142" s="1142"/>
      <c r="S142" s="1142"/>
      <c r="T142" s="1142"/>
      <c r="U142" s="1142"/>
      <c r="V142" s="1142"/>
      <c r="W142" s="1142"/>
      <c r="X142" s="1142"/>
      <c r="Y142" s="1142"/>
      <c r="Z142" s="1142"/>
    </row>
    <row r="143" ht="15.75" customHeight="1" spans="1:26">
      <c r="A143" s="1152"/>
      <c r="B143" s="1142"/>
      <c r="C143" s="1142"/>
      <c r="D143" s="1142"/>
      <c r="E143" s="1142"/>
      <c r="F143" s="1142"/>
      <c r="G143" s="1142"/>
      <c r="H143" s="1142"/>
      <c r="I143" s="1142"/>
      <c r="J143" s="1142"/>
      <c r="K143" s="1142"/>
      <c r="L143" s="1142"/>
      <c r="M143" s="1142"/>
      <c r="N143" s="1142"/>
      <c r="O143" s="1142"/>
      <c r="P143" s="1142"/>
      <c r="Q143" s="1142"/>
      <c r="R143" s="1142"/>
      <c r="S143" s="1142"/>
      <c r="T143" s="1142"/>
      <c r="U143" s="1142"/>
      <c r="V143" s="1142"/>
      <c r="W143" s="1142"/>
      <c r="X143" s="1142"/>
      <c r="Y143" s="1142"/>
      <c r="Z143" s="1142"/>
    </row>
    <row r="144" ht="15.75" customHeight="1" spans="1:26">
      <c r="A144" s="1152"/>
      <c r="B144" s="1142"/>
      <c r="C144" s="1142"/>
      <c r="D144" s="1142"/>
      <c r="E144" s="1142"/>
      <c r="F144" s="1142"/>
      <c r="G144" s="1142"/>
      <c r="H144" s="1142"/>
      <c r="I144" s="1142"/>
      <c r="J144" s="1142"/>
      <c r="K144" s="1142"/>
      <c r="L144" s="1142"/>
      <c r="M144" s="1142"/>
      <c r="N144" s="1142"/>
      <c r="O144" s="1142"/>
      <c r="P144" s="1142"/>
      <c r="Q144" s="1142"/>
      <c r="R144" s="1142"/>
      <c r="S144" s="1142"/>
      <c r="T144" s="1142"/>
      <c r="U144" s="1142"/>
      <c r="V144" s="1142"/>
      <c r="W144" s="1142"/>
      <c r="X144" s="1142"/>
      <c r="Y144" s="1142"/>
      <c r="Z144" s="1142"/>
    </row>
    <row r="145" ht="15.75" customHeight="1" spans="1:26">
      <c r="A145" s="1152"/>
      <c r="B145" s="1142"/>
      <c r="C145" s="1142"/>
      <c r="D145" s="1142"/>
      <c r="E145" s="1142"/>
      <c r="F145" s="1142"/>
      <c r="G145" s="1142"/>
      <c r="H145" s="1142"/>
      <c r="I145" s="1142"/>
      <c r="J145" s="1142"/>
      <c r="K145" s="1142"/>
      <c r="L145" s="1142"/>
      <c r="M145" s="1142"/>
      <c r="N145" s="1142"/>
      <c r="O145" s="1142"/>
      <c r="P145" s="1142"/>
      <c r="Q145" s="1142"/>
      <c r="R145" s="1142"/>
      <c r="S145" s="1142"/>
      <c r="T145" s="1142"/>
      <c r="U145" s="1142"/>
      <c r="V145" s="1142"/>
      <c r="W145" s="1142"/>
      <c r="X145" s="1142"/>
      <c r="Y145" s="1142"/>
      <c r="Z145" s="1142"/>
    </row>
    <row r="146" ht="15.75" customHeight="1" spans="1:26">
      <c r="A146" s="1152"/>
      <c r="B146" s="1142"/>
      <c r="C146" s="1142"/>
      <c r="D146" s="1142"/>
      <c r="E146" s="1142"/>
      <c r="F146" s="1142"/>
      <c r="G146" s="1142"/>
      <c r="H146" s="1142"/>
      <c r="I146" s="1142"/>
      <c r="J146" s="1142"/>
      <c r="K146" s="1142"/>
      <c r="L146" s="1142"/>
      <c r="M146" s="1142"/>
      <c r="N146" s="1142"/>
      <c r="O146" s="1142"/>
      <c r="P146" s="1142"/>
      <c r="Q146" s="1142"/>
      <c r="R146" s="1142"/>
      <c r="S146" s="1142"/>
      <c r="T146" s="1142"/>
      <c r="U146" s="1142"/>
      <c r="V146" s="1142"/>
      <c r="W146" s="1142"/>
      <c r="X146" s="1142"/>
      <c r="Y146" s="1142"/>
      <c r="Z146" s="1142"/>
    </row>
    <row r="147" ht="15.75" customHeight="1" spans="1:26">
      <c r="A147" s="1152"/>
      <c r="B147" s="1142"/>
      <c r="C147" s="1142"/>
      <c r="D147" s="1142"/>
      <c r="E147" s="1142"/>
      <c r="F147" s="1142"/>
      <c r="G147" s="1142"/>
      <c r="H147" s="1142"/>
      <c r="I147" s="1142"/>
      <c r="J147" s="1142"/>
      <c r="K147" s="1142"/>
      <c r="L147" s="1142"/>
      <c r="M147" s="1142"/>
      <c r="N147" s="1142"/>
      <c r="O147" s="1142"/>
      <c r="P147" s="1142"/>
      <c r="Q147" s="1142"/>
      <c r="R147" s="1142"/>
      <c r="S147" s="1142"/>
      <c r="T147" s="1142"/>
      <c r="U147" s="1142"/>
      <c r="V147" s="1142"/>
      <c r="W147" s="1142"/>
      <c r="X147" s="1142"/>
      <c r="Y147" s="1142"/>
      <c r="Z147" s="1142"/>
    </row>
    <row r="148" ht="15.75" customHeight="1" spans="1:26">
      <c r="A148" s="1152"/>
      <c r="B148" s="1142"/>
      <c r="C148" s="1142"/>
      <c r="D148" s="1142"/>
      <c r="E148" s="1142"/>
      <c r="F148" s="1142"/>
      <c r="G148" s="1142"/>
      <c r="H148" s="1142"/>
      <c r="I148" s="1142"/>
      <c r="J148" s="1142"/>
      <c r="K148" s="1142"/>
      <c r="L148" s="1142"/>
      <c r="M148" s="1142"/>
      <c r="N148" s="1142"/>
      <c r="O148" s="1142"/>
      <c r="P148" s="1142"/>
      <c r="Q148" s="1142"/>
      <c r="R148" s="1142"/>
      <c r="S148" s="1142"/>
      <c r="T148" s="1142"/>
      <c r="U148" s="1142"/>
      <c r="V148" s="1142"/>
      <c r="W148" s="1142"/>
      <c r="X148" s="1142"/>
      <c r="Y148" s="1142"/>
      <c r="Z148" s="1142"/>
    </row>
    <row r="149" ht="15.75" customHeight="1" spans="1:26">
      <c r="A149" s="1152"/>
      <c r="B149" s="1142"/>
      <c r="C149" s="1142"/>
      <c r="D149" s="1142"/>
      <c r="E149" s="1142"/>
      <c r="F149" s="1142"/>
      <c r="G149" s="1142"/>
      <c r="H149" s="1142"/>
      <c r="I149" s="1142"/>
      <c r="J149" s="1142"/>
      <c r="K149" s="1142"/>
      <c r="L149" s="1142"/>
      <c r="M149" s="1142"/>
      <c r="N149" s="1142"/>
      <c r="O149" s="1142"/>
      <c r="P149" s="1142"/>
      <c r="Q149" s="1142"/>
      <c r="R149" s="1142"/>
      <c r="S149" s="1142"/>
      <c r="T149" s="1142"/>
      <c r="U149" s="1142"/>
      <c r="V149" s="1142"/>
      <c r="W149" s="1142"/>
      <c r="X149" s="1142"/>
      <c r="Y149" s="1142"/>
      <c r="Z149" s="1142"/>
    </row>
    <row r="150" ht="15.75" customHeight="1" spans="1:26">
      <c r="A150" s="1152"/>
      <c r="B150" s="1142"/>
      <c r="C150" s="1142"/>
      <c r="D150" s="1142"/>
      <c r="E150" s="1142"/>
      <c r="F150" s="1142"/>
      <c r="G150" s="1142"/>
      <c r="H150" s="1142"/>
      <c r="I150" s="1142"/>
      <c r="J150" s="1142"/>
      <c r="K150" s="1142"/>
      <c r="L150" s="1142"/>
      <c r="M150" s="1142"/>
      <c r="N150" s="1142"/>
      <c r="O150" s="1142"/>
      <c r="P150" s="1142"/>
      <c r="Q150" s="1142"/>
      <c r="R150" s="1142"/>
      <c r="S150" s="1142"/>
      <c r="T150" s="1142"/>
      <c r="U150" s="1142"/>
      <c r="V150" s="1142"/>
      <c r="W150" s="1142"/>
      <c r="X150" s="1142"/>
      <c r="Y150" s="1142"/>
      <c r="Z150" s="1142"/>
    </row>
    <row r="151" ht="15.75" customHeight="1" spans="1:26">
      <c r="A151" s="1152"/>
      <c r="B151" s="1142"/>
      <c r="C151" s="1142"/>
      <c r="D151" s="1142"/>
      <c r="E151" s="1142"/>
      <c r="F151" s="1142"/>
      <c r="G151" s="1142"/>
      <c r="H151" s="1142"/>
      <c r="I151" s="1142"/>
      <c r="J151" s="1142"/>
      <c r="K151" s="1142"/>
      <c r="L151" s="1142"/>
      <c r="M151" s="1142"/>
      <c r="N151" s="1142"/>
      <c r="O151" s="1142"/>
      <c r="P151" s="1142"/>
      <c r="Q151" s="1142"/>
      <c r="R151" s="1142"/>
      <c r="S151" s="1142"/>
      <c r="T151" s="1142"/>
      <c r="U151" s="1142"/>
      <c r="V151" s="1142"/>
      <c r="W151" s="1142"/>
      <c r="X151" s="1142"/>
      <c r="Y151" s="1142"/>
      <c r="Z151" s="1142"/>
    </row>
    <row r="152" ht="15.75" customHeight="1" spans="1:26">
      <c r="A152" s="1152"/>
      <c r="B152" s="1142"/>
      <c r="C152" s="1142"/>
      <c r="D152" s="1142"/>
      <c r="E152" s="1142"/>
      <c r="F152" s="1142"/>
      <c r="G152" s="1142"/>
      <c r="H152" s="1142"/>
      <c r="I152" s="1142"/>
      <c r="J152" s="1142"/>
      <c r="K152" s="1142"/>
      <c r="L152" s="1142"/>
      <c r="M152" s="1142"/>
      <c r="N152" s="1142"/>
      <c r="O152" s="1142"/>
      <c r="P152" s="1142"/>
      <c r="Q152" s="1142"/>
      <c r="R152" s="1142"/>
      <c r="S152" s="1142"/>
      <c r="T152" s="1142"/>
      <c r="U152" s="1142"/>
      <c r="V152" s="1142"/>
      <c r="W152" s="1142"/>
      <c r="X152" s="1142"/>
      <c r="Y152" s="1142"/>
      <c r="Z152" s="1142"/>
    </row>
    <row r="153" ht="15.75" customHeight="1" spans="1:26">
      <c r="A153" s="1152"/>
      <c r="B153" s="1142"/>
      <c r="C153" s="1142"/>
      <c r="D153" s="1142"/>
      <c r="E153" s="1142"/>
      <c r="F153" s="1142"/>
      <c r="G153" s="1142"/>
      <c r="H153" s="1142"/>
      <c r="I153" s="1142"/>
      <c r="J153" s="1142"/>
      <c r="K153" s="1142"/>
      <c r="L153" s="1142"/>
      <c r="M153" s="1142"/>
      <c r="N153" s="1142"/>
      <c r="O153" s="1142"/>
      <c r="P153" s="1142"/>
      <c r="Q153" s="1142"/>
      <c r="R153" s="1142"/>
      <c r="S153" s="1142"/>
      <c r="T153" s="1142"/>
      <c r="U153" s="1142"/>
      <c r="V153" s="1142"/>
      <c r="W153" s="1142"/>
      <c r="X153" s="1142"/>
      <c r="Y153" s="1142"/>
      <c r="Z153" s="1142"/>
    </row>
    <row r="154" ht="15.75" customHeight="1" spans="1:26">
      <c r="A154" s="1152"/>
      <c r="B154" s="1142"/>
      <c r="C154" s="1142"/>
      <c r="D154" s="1142"/>
      <c r="E154" s="1142"/>
      <c r="F154" s="1142"/>
      <c r="G154" s="1142"/>
      <c r="H154" s="1142"/>
      <c r="I154" s="1142"/>
      <c r="J154" s="1142"/>
      <c r="K154" s="1142"/>
      <c r="L154" s="1142"/>
      <c r="M154" s="1142"/>
      <c r="N154" s="1142"/>
      <c r="O154" s="1142"/>
      <c r="P154" s="1142"/>
      <c r="Q154" s="1142"/>
      <c r="R154" s="1142"/>
      <c r="S154" s="1142"/>
      <c r="T154" s="1142"/>
      <c r="U154" s="1142"/>
      <c r="V154" s="1142"/>
      <c r="W154" s="1142"/>
      <c r="X154" s="1142"/>
      <c r="Y154" s="1142"/>
      <c r="Z154" s="1142"/>
    </row>
    <row r="155" ht="15.75" customHeight="1" spans="1:26">
      <c r="A155" s="1152"/>
      <c r="B155" s="1142"/>
      <c r="C155" s="1142"/>
      <c r="D155" s="1142"/>
      <c r="E155" s="1142"/>
      <c r="F155" s="1142"/>
      <c r="G155" s="1142"/>
      <c r="H155" s="1142"/>
      <c r="I155" s="1142"/>
      <c r="J155" s="1142"/>
      <c r="K155" s="1142"/>
      <c r="L155" s="1142"/>
      <c r="M155" s="1142"/>
      <c r="N155" s="1142"/>
      <c r="O155" s="1142"/>
      <c r="P155" s="1142"/>
      <c r="Q155" s="1142"/>
      <c r="R155" s="1142"/>
      <c r="S155" s="1142"/>
      <c r="T155" s="1142"/>
      <c r="U155" s="1142"/>
      <c r="V155" s="1142"/>
      <c r="W155" s="1142"/>
      <c r="X155" s="1142"/>
      <c r="Y155" s="1142"/>
      <c r="Z155" s="1142"/>
    </row>
    <row r="156" ht="15.75" customHeight="1" spans="1:26">
      <c r="A156" s="1152"/>
      <c r="B156" s="1142"/>
      <c r="C156" s="1142"/>
      <c r="D156" s="1142"/>
      <c r="E156" s="1142"/>
      <c r="F156" s="1142"/>
      <c r="G156" s="1142"/>
      <c r="H156" s="1142"/>
      <c r="I156" s="1142"/>
      <c r="J156" s="1142"/>
      <c r="K156" s="1142"/>
      <c r="L156" s="1142"/>
      <c r="M156" s="1142"/>
      <c r="N156" s="1142"/>
      <c r="O156" s="1142"/>
      <c r="P156" s="1142"/>
      <c r="Q156" s="1142"/>
      <c r="R156" s="1142"/>
      <c r="S156" s="1142"/>
      <c r="T156" s="1142"/>
      <c r="U156" s="1142"/>
      <c r="V156" s="1142"/>
      <c r="W156" s="1142"/>
      <c r="X156" s="1142"/>
      <c r="Y156" s="1142"/>
      <c r="Z156" s="1142"/>
    </row>
    <row r="157" ht="15.75" customHeight="1" spans="1:26">
      <c r="A157" s="1152"/>
      <c r="B157" s="1142"/>
      <c r="C157" s="1142"/>
      <c r="D157" s="1142"/>
      <c r="E157" s="1142"/>
      <c r="F157" s="1142"/>
      <c r="G157" s="1142"/>
      <c r="H157" s="1142"/>
      <c r="I157" s="1142"/>
      <c r="J157" s="1142"/>
      <c r="K157" s="1142"/>
      <c r="L157" s="1142"/>
      <c r="M157" s="1142"/>
      <c r="N157" s="1142"/>
      <c r="O157" s="1142"/>
      <c r="P157" s="1142"/>
      <c r="Q157" s="1142"/>
      <c r="R157" s="1142"/>
      <c r="S157" s="1142"/>
      <c r="T157" s="1142"/>
      <c r="U157" s="1142"/>
      <c r="V157" s="1142"/>
      <c r="W157" s="1142"/>
      <c r="X157" s="1142"/>
      <c r="Y157" s="1142"/>
      <c r="Z157" s="1142"/>
    </row>
    <row r="158" ht="15.75" customHeight="1" spans="1:26">
      <c r="A158" s="1152"/>
      <c r="B158" s="1142"/>
      <c r="C158" s="1142"/>
      <c r="D158" s="1142"/>
      <c r="E158" s="1142"/>
      <c r="F158" s="1142"/>
      <c r="G158" s="1142"/>
      <c r="H158" s="1142"/>
      <c r="I158" s="1142"/>
      <c r="J158" s="1142"/>
      <c r="K158" s="1142"/>
      <c r="L158" s="1142"/>
      <c r="M158" s="1142"/>
      <c r="N158" s="1142"/>
      <c r="O158" s="1142"/>
      <c r="P158" s="1142"/>
      <c r="Q158" s="1142"/>
      <c r="R158" s="1142"/>
      <c r="S158" s="1142"/>
      <c r="T158" s="1142"/>
      <c r="U158" s="1142"/>
      <c r="V158" s="1142"/>
      <c r="W158" s="1142"/>
      <c r="X158" s="1142"/>
      <c r="Y158" s="1142"/>
      <c r="Z158" s="1142"/>
    </row>
    <row r="159" ht="15.75" customHeight="1" spans="1:26">
      <c r="A159" s="1152"/>
      <c r="B159" s="1142"/>
      <c r="C159" s="1142"/>
      <c r="D159" s="1142"/>
      <c r="E159" s="1142"/>
      <c r="F159" s="1142"/>
      <c r="G159" s="1142"/>
      <c r="H159" s="1142"/>
      <c r="I159" s="1142"/>
      <c r="J159" s="1142"/>
      <c r="K159" s="1142"/>
      <c r="L159" s="1142"/>
      <c r="M159" s="1142"/>
      <c r="N159" s="1142"/>
      <c r="O159" s="1142"/>
      <c r="P159" s="1142"/>
      <c r="Q159" s="1142"/>
      <c r="R159" s="1142"/>
      <c r="S159" s="1142"/>
      <c r="T159" s="1142"/>
      <c r="U159" s="1142"/>
      <c r="V159" s="1142"/>
      <c r="W159" s="1142"/>
      <c r="X159" s="1142"/>
      <c r="Y159" s="1142"/>
      <c r="Z159" s="1142"/>
    </row>
    <row r="160" ht="15.75" customHeight="1" spans="1:26">
      <c r="A160" s="1152"/>
      <c r="B160" s="1142"/>
      <c r="C160" s="1142"/>
      <c r="D160" s="1142"/>
      <c r="E160" s="1142"/>
      <c r="F160" s="1142"/>
      <c r="G160" s="1142"/>
      <c r="H160" s="1142"/>
      <c r="I160" s="1142"/>
      <c r="J160" s="1142"/>
      <c r="K160" s="1142"/>
      <c r="L160" s="1142"/>
      <c r="M160" s="1142"/>
      <c r="N160" s="1142"/>
      <c r="O160" s="1142"/>
      <c r="P160" s="1142"/>
      <c r="Q160" s="1142"/>
      <c r="R160" s="1142"/>
      <c r="S160" s="1142"/>
      <c r="T160" s="1142"/>
      <c r="U160" s="1142"/>
      <c r="V160" s="1142"/>
      <c r="W160" s="1142"/>
      <c r="X160" s="1142"/>
      <c r="Y160" s="1142"/>
      <c r="Z160" s="1142"/>
    </row>
    <row r="161" ht="15.75" customHeight="1" spans="1:26">
      <c r="A161" s="1152"/>
      <c r="B161" s="1142"/>
      <c r="C161" s="1142"/>
      <c r="D161" s="1142"/>
      <c r="E161" s="1142"/>
      <c r="F161" s="1142"/>
      <c r="G161" s="1142"/>
      <c r="H161" s="1142"/>
      <c r="I161" s="1142"/>
      <c r="J161" s="1142"/>
      <c r="K161" s="1142"/>
      <c r="L161" s="1142"/>
      <c r="M161" s="1142"/>
      <c r="N161" s="1142"/>
      <c r="O161" s="1142"/>
      <c r="P161" s="1142"/>
      <c r="Q161" s="1142"/>
      <c r="R161" s="1142"/>
      <c r="S161" s="1142"/>
      <c r="T161" s="1142"/>
      <c r="U161" s="1142"/>
      <c r="V161" s="1142"/>
      <c r="W161" s="1142"/>
      <c r="X161" s="1142"/>
      <c r="Y161" s="1142"/>
      <c r="Z161" s="1142"/>
    </row>
    <row r="162" ht="15.75" customHeight="1" spans="1:26">
      <c r="A162" s="1152"/>
      <c r="B162" s="1142"/>
      <c r="C162" s="1142"/>
      <c r="D162" s="1142"/>
      <c r="E162" s="1142"/>
      <c r="F162" s="1142"/>
      <c r="G162" s="1142"/>
      <c r="H162" s="1142"/>
      <c r="I162" s="1142"/>
      <c r="J162" s="1142"/>
      <c r="K162" s="1142"/>
      <c r="L162" s="1142"/>
      <c r="M162" s="1142"/>
      <c r="N162" s="1142"/>
      <c r="O162" s="1142"/>
      <c r="P162" s="1142"/>
      <c r="Q162" s="1142"/>
      <c r="R162" s="1142"/>
      <c r="S162" s="1142"/>
      <c r="T162" s="1142"/>
      <c r="U162" s="1142"/>
      <c r="V162" s="1142"/>
      <c r="W162" s="1142"/>
      <c r="X162" s="1142"/>
      <c r="Y162" s="1142"/>
      <c r="Z162" s="1142"/>
    </row>
    <row r="163" ht="15.75" customHeight="1" spans="1:26">
      <c r="A163" s="1152"/>
      <c r="B163" s="1142"/>
      <c r="C163" s="1142"/>
      <c r="D163" s="1142"/>
      <c r="E163" s="1142"/>
      <c r="F163" s="1142"/>
      <c r="G163" s="1142"/>
      <c r="H163" s="1142"/>
      <c r="I163" s="1142"/>
      <c r="J163" s="1142"/>
      <c r="K163" s="1142"/>
      <c r="L163" s="1142"/>
      <c r="M163" s="1142"/>
      <c r="N163" s="1142"/>
      <c r="O163" s="1142"/>
      <c r="P163" s="1142"/>
      <c r="Q163" s="1142"/>
      <c r="R163" s="1142"/>
      <c r="S163" s="1142"/>
      <c r="T163" s="1142"/>
      <c r="U163" s="1142"/>
      <c r="V163" s="1142"/>
      <c r="W163" s="1142"/>
      <c r="X163" s="1142"/>
      <c r="Y163" s="1142"/>
      <c r="Z163" s="1142"/>
    </row>
    <row r="164" ht="15.75" customHeight="1" spans="1:26">
      <c r="A164" s="1152"/>
      <c r="B164" s="1142"/>
      <c r="C164" s="1142"/>
      <c r="D164" s="1142"/>
      <c r="E164" s="1142"/>
      <c r="F164" s="1142"/>
      <c r="G164" s="1142"/>
      <c r="H164" s="1142"/>
      <c r="I164" s="1142"/>
      <c r="J164" s="1142"/>
      <c r="K164" s="1142"/>
      <c r="L164" s="1142"/>
      <c r="M164" s="1142"/>
      <c r="N164" s="1142"/>
      <c r="O164" s="1142"/>
      <c r="P164" s="1142"/>
      <c r="Q164" s="1142"/>
      <c r="R164" s="1142"/>
      <c r="S164" s="1142"/>
      <c r="T164" s="1142"/>
      <c r="U164" s="1142"/>
      <c r="V164" s="1142"/>
      <c r="W164" s="1142"/>
      <c r="X164" s="1142"/>
      <c r="Y164" s="1142"/>
      <c r="Z164" s="1142"/>
    </row>
    <row r="165" ht="15.75" customHeight="1" spans="1:26">
      <c r="A165" s="1152"/>
      <c r="B165" s="1142"/>
      <c r="C165" s="1142"/>
      <c r="D165" s="1142"/>
      <c r="E165" s="1142"/>
      <c r="F165" s="1142"/>
      <c r="G165" s="1142"/>
      <c r="H165" s="1142"/>
      <c r="I165" s="1142"/>
      <c r="J165" s="1142"/>
      <c r="K165" s="1142"/>
      <c r="L165" s="1142"/>
      <c r="M165" s="1142"/>
      <c r="N165" s="1142"/>
      <c r="O165" s="1142"/>
      <c r="P165" s="1142"/>
      <c r="Q165" s="1142"/>
      <c r="R165" s="1142"/>
      <c r="S165" s="1142"/>
      <c r="T165" s="1142"/>
      <c r="U165" s="1142"/>
      <c r="V165" s="1142"/>
      <c r="W165" s="1142"/>
      <c r="X165" s="1142"/>
      <c r="Y165" s="1142"/>
      <c r="Z165" s="1142"/>
    </row>
    <row r="166" ht="15.75" customHeight="1" spans="1:26">
      <c r="A166" s="1152"/>
      <c r="B166" s="1142"/>
      <c r="C166" s="1142"/>
      <c r="D166" s="1142"/>
      <c r="E166" s="1142"/>
      <c r="F166" s="1142"/>
      <c r="G166" s="1142"/>
      <c r="H166" s="1142"/>
      <c r="I166" s="1142"/>
      <c r="J166" s="1142"/>
      <c r="K166" s="1142"/>
      <c r="L166" s="1142"/>
      <c r="M166" s="1142"/>
      <c r="N166" s="1142"/>
      <c r="O166" s="1142"/>
      <c r="P166" s="1142"/>
      <c r="Q166" s="1142"/>
      <c r="R166" s="1142"/>
      <c r="S166" s="1142"/>
      <c r="T166" s="1142"/>
      <c r="U166" s="1142"/>
      <c r="V166" s="1142"/>
      <c r="W166" s="1142"/>
      <c r="X166" s="1142"/>
      <c r="Y166" s="1142"/>
      <c r="Z166" s="1142"/>
    </row>
    <row r="167" ht="15.75" customHeight="1" spans="1:26">
      <c r="A167" s="1152"/>
      <c r="B167" s="1142"/>
      <c r="C167" s="1142"/>
      <c r="D167" s="1142"/>
      <c r="E167" s="1142"/>
      <c r="F167" s="1142"/>
      <c r="G167" s="1142"/>
      <c r="H167" s="1142"/>
      <c r="I167" s="1142"/>
      <c r="J167" s="1142"/>
      <c r="K167" s="1142"/>
      <c r="L167" s="1142"/>
      <c r="M167" s="1142"/>
      <c r="N167" s="1142"/>
      <c r="O167" s="1142"/>
      <c r="P167" s="1142"/>
      <c r="Q167" s="1142"/>
      <c r="R167" s="1142"/>
      <c r="S167" s="1142"/>
      <c r="T167" s="1142"/>
      <c r="U167" s="1142"/>
      <c r="V167" s="1142"/>
      <c r="W167" s="1142"/>
      <c r="X167" s="1142"/>
      <c r="Y167" s="1142"/>
      <c r="Z167" s="1142"/>
    </row>
    <row r="168" ht="15.75" customHeight="1" spans="1:26">
      <c r="A168" s="1152"/>
      <c r="B168" s="1142"/>
      <c r="C168" s="1142"/>
      <c r="D168" s="1142"/>
      <c r="E168" s="1142"/>
      <c r="F168" s="1142"/>
      <c r="G168" s="1142"/>
      <c r="H168" s="1142"/>
      <c r="I168" s="1142"/>
      <c r="J168" s="1142"/>
      <c r="K168" s="1142"/>
      <c r="L168" s="1142"/>
      <c r="M168" s="1142"/>
      <c r="N168" s="1142"/>
      <c r="O168" s="1142"/>
      <c r="P168" s="1142"/>
      <c r="Q168" s="1142"/>
      <c r="R168" s="1142"/>
      <c r="S168" s="1142"/>
      <c r="T168" s="1142"/>
      <c r="U168" s="1142"/>
      <c r="V168" s="1142"/>
      <c r="W168" s="1142"/>
      <c r="X168" s="1142"/>
      <c r="Y168" s="1142"/>
      <c r="Z168" s="1142"/>
    </row>
    <row r="169" ht="15.75" customHeight="1" spans="1:26">
      <c r="A169" s="1152"/>
      <c r="B169" s="1142"/>
      <c r="C169" s="1142"/>
      <c r="D169" s="1142"/>
      <c r="E169" s="1142"/>
      <c r="F169" s="1142"/>
      <c r="G169" s="1142"/>
      <c r="H169" s="1142"/>
      <c r="I169" s="1142"/>
      <c r="J169" s="1142"/>
      <c r="K169" s="1142"/>
      <c r="L169" s="1142"/>
      <c r="M169" s="1142"/>
      <c r="N169" s="1142"/>
      <c r="O169" s="1142"/>
      <c r="P169" s="1142"/>
      <c r="Q169" s="1142"/>
      <c r="R169" s="1142"/>
      <c r="S169" s="1142"/>
      <c r="T169" s="1142"/>
      <c r="U169" s="1142"/>
      <c r="V169" s="1142"/>
      <c r="W169" s="1142"/>
      <c r="X169" s="1142"/>
      <c r="Y169" s="1142"/>
      <c r="Z169" s="1142"/>
    </row>
    <row r="170" ht="15.75" customHeight="1" spans="1:26">
      <c r="A170" s="1152"/>
      <c r="B170" s="1142"/>
      <c r="C170" s="1142"/>
      <c r="D170" s="1142"/>
      <c r="E170" s="1142"/>
      <c r="F170" s="1142"/>
      <c r="G170" s="1142"/>
      <c r="H170" s="1142"/>
      <c r="I170" s="1142"/>
      <c r="J170" s="1142"/>
      <c r="K170" s="1142"/>
      <c r="L170" s="1142"/>
      <c r="M170" s="1142"/>
      <c r="N170" s="1142"/>
      <c r="O170" s="1142"/>
      <c r="P170" s="1142"/>
      <c r="Q170" s="1142"/>
      <c r="R170" s="1142"/>
      <c r="S170" s="1142"/>
      <c r="T170" s="1142"/>
      <c r="U170" s="1142"/>
      <c r="V170" s="1142"/>
      <c r="W170" s="1142"/>
      <c r="X170" s="1142"/>
      <c r="Y170" s="1142"/>
      <c r="Z170" s="1142"/>
    </row>
    <row r="171" ht="15.75" customHeight="1" spans="1:26">
      <c r="A171" s="1152"/>
      <c r="B171" s="1142"/>
      <c r="C171" s="1142"/>
      <c r="D171" s="1142"/>
      <c r="E171" s="1142"/>
      <c r="F171" s="1142"/>
      <c r="G171" s="1142"/>
      <c r="H171" s="1142"/>
      <c r="I171" s="1142"/>
      <c r="J171" s="1142"/>
      <c r="K171" s="1142"/>
      <c r="L171" s="1142"/>
      <c r="M171" s="1142"/>
      <c r="N171" s="1142"/>
      <c r="O171" s="1142"/>
      <c r="P171" s="1142"/>
      <c r="Q171" s="1142"/>
      <c r="R171" s="1142"/>
      <c r="S171" s="1142"/>
      <c r="T171" s="1142"/>
      <c r="U171" s="1142"/>
      <c r="V171" s="1142"/>
      <c r="W171" s="1142"/>
      <c r="X171" s="1142"/>
      <c r="Y171" s="1142"/>
      <c r="Z171" s="1142"/>
    </row>
    <row r="172" ht="15.75" customHeight="1" spans="1:26">
      <c r="A172" s="1152"/>
      <c r="B172" s="1142"/>
      <c r="C172" s="1142"/>
      <c r="D172" s="1142"/>
      <c r="E172" s="1142"/>
      <c r="F172" s="1142"/>
      <c r="G172" s="1142"/>
      <c r="H172" s="1142"/>
      <c r="I172" s="1142"/>
      <c r="J172" s="1142"/>
      <c r="K172" s="1142"/>
      <c r="L172" s="1142"/>
      <c r="M172" s="1142"/>
      <c r="N172" s="1142"/>
      <c r="O172" s="1142"/>
      <c r="P172" s="1142"/>
      <c r="Q172" s="1142"/>
      <c r="R172" s="1142"/>
      <c r="S172" s="1142"/>
      <c r="T172" s="1142"/>
      <c r="U172" s="1142"/>
      <c r="V172" s="1142"/>
      <c r="W172" s="1142"/>
      <c r="X172" s="1142"/>
      <c r="Y172" s="1142"/>
      <c r="Z172" s="1142"/>
    </row>
    <row r="173" ht="15.75" customHeight="1" spans="1:26">
      <c r="A173" s="1152"/>
      <c r="B173" s="1142"/>
      <c r="C173" s="1142"/>
      <c r="D173" s="1142"/>
      <c r="E173" s="1142"/>
      <c r="F173" s="1142"/>
      <c r="G173" s="1142"/>
      <c r="H173" s="1142"/>
      <c r="I173" s="1142"/>
      <c r="J173" s="1142"/>
      <c r="K173" s="1142"/>
      <c r="L173" s="1142"/>
      <c r="M173" s="1142"/>
      <c r="N173" s="1142"/>
      <c r="O173" s="1142"/>
      <c r="P173" s="1142"/>
      <c r="Q173" s="1142"/>
      <c r="R173" s="1142"/>
      <c r="S173" s="1142"/>
      <c r="T173" s="1142"/>
      <c r="U173" s="1142"/>
      <c r="V173" s="1142"/>
      <c r="W173" s="1142"/>
      <c r="X173" s="1142"/>
      <c r="Y173" s="1142"/>
      <c r="Z173" s="1142"/>
    </row>
    <row r="174" ht="15.75" customHeight="1" spans="1:26">
      <c r="A174" s="1152"/>
      <c r="B174" s="1142"/>
      <c r="C174" s="1142"/>
      <c r="D174" s="1142"/>
      <c r="E174" s="1142"/>
      <c r="F174" s="1142"/>
      <c r="G174" s="1142"/>
      <c r="H174" s="1142"/>
      <c r="I174" s="1142"/>
      <c r="J174" s="1142"/>
      <c r="K174" s="1142"/>
      <c r="L174" s="1142"/>
      <c r="M174" s="1142"/>
      <c r="N174" s="1142"/>
      <c r="O174" s="1142"/>
      <c r="P174" s="1142"/>
      <c r="Q174" s="1142"/>
      <c r="R174" s="1142"/>
      <c r="S174" s="1142"/>
      <c r="T174" s="1142"/>
      <c r="U174" s="1142"/>
      <c r="V174" s="1142"/>
      <c r="W174" s="1142"/>
      <c r="X174" s="1142"/>
      <c r="Y174" s="1142"/>
      <c r="Z174" s="1142"/>
    </row>
    <row r="175" ht="15.75" customHeight="1" spans="1:26">
      <c r="A175" s="1152"/>
      <c r="B175" s="1142"/>
      <c r="C175" s="1142"/>
      <c r="D175" s="1142"/>
      <c r="E175" s="1142"/>
      <c r="F175" s="1142"/>
      <c r="G175" s="1142"/>
      <c r="H175" s="1142"/>
      <c r="I175" s="1142"/>
      <c r="J175" s="1142"/>
      <c r="K175" s="1142"/>
      <c r="L175" s="1142"/>
      <c r="M175" s="1142"/>
      <c r="N175" s="1142"/>
      <c r="O175" s="1142"/>
      <c r="P175" s="1142"/>
      <c r="Q175" s="1142"/>
      <c r="R175" s="1142"/>
      <c r="S175" s="1142"/>
      <c r="T175" s="1142"/>
      <c r="U175" s="1142"/>
      <c r="V175" s="1142"/>
      <c r="W175" s="1142"/>
      <c r="X175" s="1142"/>
      <c r="Y175" s="1142"/>
      <c r="Z175" s="1142"/>
    </row>
    <row r="176" ht="15.75" customHeight="1" spans="1:26">
      <c r="A176" s="1152"/>
      <c r="B176" s="1142"/>
      <c r="C176" s="1142"/>
      <c r="D176" s="1142"/>
      <c r="E176" s="1142"/>
      <c r="F176" s="1142"/>
      <c r="G176" s="1142"/>
      <c r="H176" s="1142"/>
      <c r="I176" s="1142"/>
      <c r="J176" s="1142"/>
      <c r="K176" s="1142"/>
      <c r="L176" s="1142"/>
      <c r="M176" s="1142"/>
      <c r="N176" s="1142"/>
      <c r="O176" s="1142"/>
      <c r="P176" s="1142"/>
      <c r="Q176" s="1142"/>
      <c r="R176" s="1142"/>
      <c r="S176" s="1142"/>
      <c r="T176" s="1142"/>
      <c r="U176" s="1142"/>
      <c r="V176" s="1142"/>
      <c r="W176" s="1142"/>
      <c r="X176" s="1142"/>
      <c r="Y176" s="1142"/>
      <c r="Z176" s="1142"/>
    </row>
    <row r="177" ht="15.75" customHeight="1" spans="1:26">
      <c r="A177" s="1152"/>
      <c r="B177" s="1142"/>
      <c r="C177" s="1142"/>
      <c r="D177" s="1142"/>
      <c r="E177" s="1142"/>
      <c r="F177" s="1142"/>
      <c r="G177" s="1142"/>
      <c r="H177" s="1142"/>
      <c r="I177" s="1142"/>
      <c r="J177" s="1142"/>
      <c r="K177" s="1142"/>
      <c r="L177" s="1142"/>
      <c r="M177" s="1142"/>
      <c r="N177" s="1142"/>
      <c r="O177" s="1142"/>
      <c r="P177" s="1142"/>
      <c r="Q177" s="1142"/>
      <c r="R177" s="1142"/>
      <c r="S177" s="1142"/>
      <c r="T177" s="1142"/>
      <c r="U177" s="1142"/>
      <c r="V177" s="1142"/>
      <c r="W177" s="1142"/>
      <c r="X177" s="1142"/>
      <c r="Y177" s="1142"/>
      <c r="Z177" s="1142"/>
    </row>
    <row r="178" ht="15.75" customHeight="1" spans="1:26">
      <c r="A178" s="1152"/>
      <c r="B178" s="1142"/>
      <c r="C178" s="1142"/>
      <c r="D178" s="1142"/>
      <c r="E178" s="1142"/>
      <c r="F178" s="1142"/>
      <c r="G178" s="1142"/>
      <c r="H178" s="1142"/>
      <c r="I178" s="1142"/>
      <c r="J178" s="1142"/>
      <c r="K178" s="1142"/>
      <c r="L178" s="1142"/>
      <c r="M178" s="1142"/>
      <c r="N178" s="1142"/>
      <c r="O178" s="1142"/>
      <c r="P178" s="1142"/>
      <c r="Q178" s="1142"/>
      <c r="R178" s="1142"/>
      <c r="S178" s="1142"/>
      <c r="T178" s="1142"/>
      <c r="U178" s="1142"/>
      <c r="V178" s="1142"/>
      <c r="W178" s="1142"/>
      <c r="X178" s="1142"/>
      <c r="Y178" s="1142"/>
      <c r="Z178" s="1142"/>
    </row>
    <row r="179" ht="15.75" customHeight="1" spans="1:26">
      <c r="A179" s="1152"/>
      <c r="B179" s="1142"/>
      <c r="C179" s="1142"/>
      <c r="D179" s="1142"/>
      <c r="E179" s="1142"/>
      <c r="F179" s="1142"/>
      <c r="G179" s="1142"/>
      <c r="H179" s="1142"/>
      <c r="I179" s="1142"/>
      <c r="J179" s="1142"/>
      <c r="K179" s="1142"/>
      <c r="L179" s="1142"/>
      <c r="M179" s="1142"/>
      <c r="N179" s="1142"/>
      <c r="O179" s="1142"/>
      <c r="P179" s="1142"/>
      <c r="Q179" s="1142"/>
      <c r="R179" s="1142"/>
      <c r="S179" s="1142"/>
      <c r="T179" s="1142"/>
      <c r="U179" s="1142"/>
      <c r="V179" s="1142"/>
      <c r="W179" s="1142"/>
      <c r="X179" s="1142"/>
      <c r="Y179" s="1142"/>
      <c r="Z179" s="1142"/>
    </row>
    <row r="180" ht="15.75" customHeight="1" spans="1:26">
      <c r="A180" s="1152"/>
      <c r="B180" s="1142"/>
      <c r="C180" s="1142"/>
      <c r="D180" s="1142"/>
      <c r="E180" s="1142"/>
      <c r="F180" s="1142"/>
      <c r="G180" s="1142"/>
      <c r="H180" s="1142"/>
      <c r="I180" s="1142"/>
      <c r="J180" s="1142"/>
      <c r="K180" s="1142"/>
      <c r="L180" s="1142"/>
      <c r="M180" s="1142"/>
      <c r="N180" s="1142"/>
      <c r="O180" s="1142"/>
      <c r="P180" s="1142"/>
      <c r="Q180" s="1142"/>
      <c r="R180" s="1142"/>
      <c r="S180" s="1142"/>
      <c r="T180" s="1142"/>
      <c r="U180" s="1142"/>
      <c r="V180" s="1142"/>
      <c r="W180" s="1142"/>
      <c r="X180" s="1142"/>
      <c r="Y180" s="1142"/>
      <c r="Z180" s="1142"/>
    </row>
    <row r="181" ht="15.75" customHeight="1" spans="1:26">
      <c r="A181" s="1152"/>
      <c r="B181" s="1142"/>
      <c r="C181" s="1142"/>
      <c r="D181" s="1142"/>
      <c r="E181" s="1142"/>
      <c r="F181" s="1142"/>
      <c r="G181" s="1142"/>
      <c r="H181" s="1142"/>
      <c r="I181" s="1142"/>
      <c r="J181" s="1142"/>
      <c r="K181" s="1142"/>
      <c r="L181" s="1142"/>
      <c r="M181" s="1142"/>
      <c r="N181" s="1142"/>
      <c r="O181" s="1142"/>
      <c r="P181" s="1142"/>
      <c r="Q181" s="1142"/>
      <c r="R181" s="1142"/>
      <c r="S181" s="1142"/>
      <c r="T181" s="1142"/>
      <c r="U181" s="1142"/>
      <c r="V181" s="1142"/>
      <c r="W181" s="1142"/>
      <c r="X181" s="1142"/>
      <c r="Y181" s="1142"/>
      <c r="Z181" s="1142"/>
    </row>
    <row r="182" ht="15.75" customHeight="1" spans="1:26">
      <c r="A182" s="1152"/>
      <c r="B182" s="1142"/>
      <c r="C182" s="1142"/>
      <c r="D182" s="1142"/>
      <c r="E182" s="1142"/>
      <c r="F182" s="1142"/>
      <c r="G182" s="1142"/>
      <c r="H182" s="1142"/>
      <c r="I182" s="1142"/>
      <c r="J182" s="1142"/>
      <c r="K182" s="1142"/>
      <c r="L182" s="1142"/>
      <c r="M182" s="1142"/>
      <c r="N182" s="1142"/>
      <c r="O182" s="1142"/>
      <c r="P182" s="1142"/>
      <c r="Q182" s="1142"/>
      <c r="R182" s="1142"/>
      <c r="S182" s="1142"/>
      <c r="T182" s="1142"/>
      <c r="U182" s="1142"/>
      <c r="V182" s="1142"/>
      <c r="W182" s="1142"/>
      <c r="X182" s="1142"/>
      <c r="Y182" s="1142"/>
      <c r="Z182" s="1142"/>
    </row>
    <row r="183" ht="15.75" customHeight="1" spans="1:26">
      <c r="A183" s="1152"/>
      <c r="B183" s="1142"/>
      <c r="C183" s="1142"/>
      <c r="D183" s="1142"/>
      <c r="E183" s="1142"/>
      <c r="F183" s="1142"/>
      <c r="G183" s="1142"/>
      <c r="H183" s="1142"/>
      <c r="I183" s="1142"/>
      <c r="J183" s="1142"/>
      <c r="K183" s="1142"/>
      <c r="L183" s="1142"/>
      <c r="M183" s="1142"/>
      <c r="N183" s="1142"/>
      <c r="O183" s="1142"/>
      <c r="P183" s="1142"/>
      <c r="Q183" s="1142"/>
      <c r="R183" s="1142"/>
      <c r="S183" s="1142"/>
      <c r="T183" s="1142"/>
      <c r="U183" s="1142"/>
      <c r="V183" s="1142"/>
      <c r="W183" s="1142"/>
      <c r="X183" s="1142"/>
      <c r="Y183" s="1142"/>
      <c r="Z183" s="1142"/>
    </row>
    <row r="184" ht="15.75" customHeight="1" spans="1:26">
      <c r="A184" s="1152"/>
      <c r="B184" s="1142"/>
      <c r="C184" s="1142"/>
      <c r="D184" s="1142"/>
      <c r="E184" s="1142"/>
      <c r="F184" s="1142"/>
      <c r="G184" s="1142"/>
      <c r="H184" s="1142"/>
      <c r="I184" s="1142"/>
      <c r="J184" s="1142"/>
      <c r="K184" s="1142"/>
      <c r="L184" s="1142"/>
      <c r="M184" s="1142"/>
      <c r="N184" s="1142"/>
      <c r="O184" s="1142"/>
      <c r="P184" s="1142"/>
      <c r="Q184" s="1142"/>
      <c r="R184" s="1142"/>
      <c r="S184" s="1142"/>
      <c r="T184" s="1142"/>
      <c r="U184" s="1142"/>
      <c r="V184" s="1142"/>
      <c r="W184" s="1142"/>
      <c r="X184" s="1142"/>
      <c r="Y184" s="1142"/>
      <c r="Z184" s="1142"/>
    </row>
    <row r="185" ht="15.75" customHeight="1" spans="1:26">
      <c r="A185" s="1152"/>
      <c r="B185" s="1142"/>
      <c r="C185" s="1142"/>
      <c r="D185" s="1142"/>
      <c r="E185" s="1142"/>
      <c r="F185" s="1142"/>
      <c r="G185" s="1142"/>
      <c r="H185" s="1142"/>
      <c r="I185" s="1142"/>
      <c r="J185" s="1142"/>
      <c r="K185" s="1142"/>
      <c r="L185" s="1142"/>
      <c r="M185" s="1142"/>
      <c r="N185" s="1142"/>
      <c r="O185" s="1142"/>
      <c r="P185" s="1142"/>
      <c r="Q185" s="1142"/>
      <c r="R185" s="1142"/>
      <c r="S185" s="1142"/>
      <c r="T185" s="1142"/>
      <c r="U185" s="1142"/>
      <c r="V185" s="1142"/>
      <c r="W185" s="1142"/>
      <c r="X185" s="1142"/>
      <c r="Y185" s="1142"/>
      <c r="Z185" s="1142"/>
    </row>
    <row r="186" ht="15.75" customHeight="1" spans="1:26">
      <c r="A186" s="1152"/>
      <c r="B186" s="1142"/>
      <c r="C186" s="1142"/>
      <c r="D186" s="1142"/>
      <c r="E186" s="1142"/>
      <c r="F186" s="1142"/>
      <c r="G186" s="1142"/>
      <c r="H186" s="1142"/>
      <c r="I186" s="1142"/>
      <c r="J186" s="1142"/>
      <c r="K186" s="1142"/>
      <c r="L186" s="1142"/>
      <c r="M186" s="1142"/>
      <c r="N186" s="1142"/>
      <c r="O186" s="1142"/>
      <c r="P186" s="1142"/>
      <c r="Q186" s="1142"/>
      <c r="R186" s="1142"/>
      <c r="S186" s="1142"/>
      <c r="T186" s="1142"/>
      <c r="U186" s="1142"/>
      <c r="V186" s="1142"/>
      <c r="W186" s="1142"/>
      <c r="X186" s="1142"/>
      <c r="Y186" s="1142"/>
      <c r="Z186" s="1142"/>
    </row>
    <row r="187" ht="15.75" customHeight="1" spans="1:26">
      <c r="A187" s="1152"/>
      <c r="B187" s="1142"/>
      <c r="C187" s="1142"/>
      <c r="D187" s="1142"/>
      <c r="E187" s="1142"/>
      <c r="F187" s="1142"/>
      <c r="G187" s="1142"/>
      <c r="H187" s="1142"/>
      <c r="I187" s="1142"/>
      <c r="J187" s="1142"/>
      <c r="K187" s="1142"/>
      <c r="L187" s="1142"/>
      <c r="M187" s="1142"/>
      <c r="N187" s="1142"/>
      <c r="O187" s="1142"/>
      <c r="P187" s="1142"/>
      <c r="Q187" s="1142"/>
      <c r="R187" s="1142"/>
      <c r="S187" s="1142"/>
      <c r="T187" s="1142"/>
      <c r="U187" s="1142"/>
      <c r="V187" s="1142"/>
      <c r="W187" s="1142"/>
      <c r="X187" s="1142"/>
      <c r="Y187" s="1142"/>
      <c r="Z187" s="1142"/>
    </row>
    <row r="188" ht="15.75" customHeight="1" spans="1:26">
      <c r="A188" s="1152"/>
      <c r="B188" s="1142"/>
      <c r="C188" s="1142"/>
      <c r="D188" s="1142"/>
      <c r="E188" s="1142"/>
      <c r="F188" s="1142"/>
      <c r="G188" s="1142"/>
      <c r="H188" s="1142"/>
      <c r="I188" s="1142"/>
      <c r="J188" s="1142"/>
      <c r="K188" s="1142"/>
      <c r="L188" s="1142"/>
      <c r="M188" s="1142"/>
      <c r="N188" s="1142"/>
      <c r="O188" s="1142"/>
      <c r="P188" s="1142"/>
      <c r="Q188" s="1142"/>
      <c r="R188" s="1142"/>
      <c r="S188" s="1142"/>
      <c r="T188" s="1142"/>
      <c r="U188" s="1142"/>
      <c r="V188" s="1142"/>
      <c r="W188" s="1142"/>
      <c r="X188" s="1142"/>
      <c r="Y188" s="1142"/>
      <c r="Z188" s="1142"/>
    </row>
    <row r="189" ht="15.75" customHeight="1" spans="1:26">
      <c r="A189" s="1152"/>
      <c r="B189" s="1142"/>
      <c r="C189" s="1142"/>
      <c r="D189" s="1142"/>
      <c r="E189" s="1142"/>
      <c r="F189" s="1142"/>
      <c r="G189" s="1142"/>
      <c r="H189" s="1142"/>
      <c r="I189" s="1142"/>
      <c r="J189" s="1142"/>
      <c r="K189" s="1142"/>
      <c r="L189" s="1142"/>
      <c r="M189" s="1142"/>
      <c r="N189" s="1142"/>
      <c r="O189" s="1142"/>
      <c r="P189" s="1142"/>
      <c r="Q189" s="1142"/>
      <c r="R189" s="1142"/>
      <c r="S189" s="1142"/>
      <c r="T189" s="1142"/>
      <c r="U189" s="1142"/>
      <c r="V189" s="1142"/>
      <c r="W189" s="1142"/>
      <c r="X189" s="1142"/>
      <c r="Y189" s="1142"/>
      <c r="Z189" s="1142"/>
    </row>
    <row r="190" ht="15.75" customHeight="1" spans="1:26">
      <c r="A190" s="1152"/>
      <c r="B190" s="1142"/>
      <c r="C190" s="1142"/>
      <c r="D190" s="1142"/>
      <c r="E190" s="1142"/>
      <c r="F190" s="1142"/>
      <c r="G190" s="1142"/>
      <c r="H190" s="1142"/>
      <c r="I190" s="1142"/>
      <c r="J190" s="1142"/>
      <c r="K190" s="1142"/>
      <c r="L190" s="1142"/>
      <c r="M190" s="1142"/>
      <c r="N190" s="1142"/>
      <c r="O190" s="1142"/>
      <c r="P190" s="1142"/>
      <c r="Q190" s="1142"/>
      <c r="R190" s="1142"/>
      <c r="S190" s="1142"/>
      <c r="T190" s="1142"/>
      <c r="U190" s="1142"/>
      <c r="V190" s="1142"/>
      <c r="W190" s="1142"/>
      <c r="X190" s="1142"/>
      <c r="Y190" s="1142"/>
      <c r="Z190" s="1142"/>
    </row>
    <row r="191" ht="15.75" customHeight="1" spans="1:26">
      <c r="A191" s="1152"/>
      <c r="B191" s="1142"/>
      <c r="C191" s="1142"/>
      <c r="D191" s="1142"/>
      <c r="E191" s="1142"/>
      <c r="F191" s="1142"/>
      <c r="G191" s="1142"/>
      <c r="H191" s="1142"/>
      <c r="I191" s="1142"/>
      <c r="J191" s="1142"/>
      <c r="K191" s="1142"/>
      <c r="L191" s="1142"/>
      <c r="M191" s="1142"/>
      <c r="N191" s="1142"/>
      <c r="O191" s="1142"/>
      <c r="P191" s="1142"/>
      <c r="Q191" s="1142"/>
      <c r="R191" s="1142"/>
      <c r="S191" s="1142"/>
      <c r="T191" s="1142"/>
      <c r="U191" s="1142"/>
      <c r="V191" s="1142"/>
      <c r="W191" s="1142"/>
      <c r="X191" s="1142"/>
      <c r="Y191" s="1142"/>
      <c r="Z191" s="1142"/>
    </row>
    <row r="192" ht="15.75" customHeight="1" spans="1:26">
      <c r="A192" s="1152"/>
      <c r="B192" s="1142"/>
      <c r="C192" s="1142"/>
      <c r="D192" s="1142"/>
      <c r="E192" s="1142"/>
      <c r="F192" s="1142"/>
      <c r="G192" s="1142"/>
      <c r="H192" s="1142"/>
      <c r="I192" s="1142"/>
      <c r="J192" s="1142"/>
      <c r="K192" s="1142"/>
      <c r="L192" s="1142"/>
      <c r="M192" s="1142"/>
      <c r="N192" s="1142"/>
      <c r="O192" s="1142"/>
      <c r="P192" s="1142"/>
      <c r="Q192" s="1142"/>
      <c r="R192" s="1142"/>
      <c r="S192" s="1142"/>
      <c r="T192" s="1142"/>
      <c r="U192" s="1142"/>
      <c r="V192" s="1142"/>
      <c r="W192" s="1142"/>
      <c r="X192" s="1142"/>
      <c r="Y192" s="1142"/>
      <c r="Z192" s="1142"/>
    </row>
    <row r="193" ht="15.75" customHeight="1" spans="1:26">
      <c r="A193" s="1152"/>
      <c r="B193" s="1142"/>
      <c r="C193" s="1142"/>
      <c r="D193" s="1142"/>
      <c r="E193" s="1142"/>
      <c r="F193" s="1142"/>
      <c r="G193" s="1142"/>
      <c r="H193" s="1142"/>
      <c r="I193" s="1142"/>
      <c r="J193" s="1142"/>
      <c r="K193" s="1142"/>
      <c r="L193" s="1142"/>
      <c r="M193" s="1142"/>
      <c r="N193" s="1142"/>
      <c r="O193" s="1142"/>
      <c r="P193" s="1142"/>
      <c r="Q193" s="1142"/>
      <c r="R193" s="1142"/>
      <c r="S193" s="1142"/>
      <c r="T193" s="1142"/>
      <c r="U193" s="1142"/>
      <c r="V193" s="1142"/>
      <c r="W193" s="1142"/>
      <c r="X193" s="1142"/>
      <c r="Y193" s="1142"/>
      <c r="Z193" s="1142"/>
    </row>
    <row r="194" ht="15.75" customHeight="1" spans="1:26">
      <c r="A194" s="1152"/>
      <c r="B194" s="1142"/>
      <c r="C194" s="1142"/>
      <c r="D194" s="1142"/>
      <c r="E194" s="1142"/>
      <c r="F194" s="1142"/>
      <c r="G194" s="1142"/>
      <c r="H194" s="1142"/>
      <c r="I194" s="1142"/>
      <c r="J194" s="1142"/>
      <c r="K194" s="1142"/>
      <c r="L194" s="1142"/>
      <c r="M194" s="1142"/>
      <c r="N194" s="1142"/>
      <c r="O194" s="1142"/>
      <c r="P194" s="1142"/>
      <c r="Q194" s="1142"/>
      <c r="R194" s="1142"/>
      <c r="S194" s="1142"/>
      <c r="T194" s="1142"/>
      <c r="U194" s="1142"/>
      <c r="V194" s="1142"/>
      <c r="W194" s="1142"/>
      <c r="X194" s="1142"/>
      <c r="Y194" s="1142"/>
      <c r="Z194" s="1142"/>
    </row>
    <row r="195" ht="15.75" customHeight="1" spans="1:26">
      <c r="A195" s="1152"/>
      <c r="B195" s="1142"/>
      <c r="C195" s="1142"/>
      <c r="D195" s="1142"/>
      <c r="E195" s="1142"/>
      <c r="F195" s="1142"/>
      <c r="G195" s="1142"/>
      <c r="H195" s="1142"/>
      <c r="I195" s="1142"/>
      <c r="J195" s="1142"/>
      <c r="K195" s="1142"/>
      <c r="L195" s="1142"/>
      <c r="M195" s="1142"/>
      <c r="N195" s="1142"/>
      <c r="O195" s="1142"/>
      <c r="P195" s="1142"/>
      <c r="Q195" s="1142"/>
      <c r="R195" s="1142"/>
      <c r="S195" s="1142"/>
      <c r="T195" s="1142"/>
      <c r="U195" s="1142"/>
      <c r="V195" s="1142"/>
      <c r="W195" s="1142"/>
      <c r="X195" s="1142"/>
      <c r="Y195" s="1142"/>
      <c r="Z195" s="1142"/>
    </row>
    <row r="196" ht="15.75" customHeight="1" spans="1:26">
      <c r="A196" s="1152"/>
      <c r="B196" s="1142"/>
      <c r="C196" s="1142"/>
      <c r="D196" s="1142"/>
      <c r="E196" s="1142"/>
      <c r="F196" s="1142"/>
      <c r="G196" s="1142"/>
      <c r="H196" s="1142"/>
      <c r="I196" s="1142"/>
      <c r="J196" s="1142"/>
      <c r="K196" s="1142"/>
      <c r="L196" s="1142"/>
      <c r="M196" s="1142"/>
      <c r="N196" s="1142"/>
      <c r="O196" s="1142"/>
      <c r="P196" s="1142"/>
      <c r="Q196" s="1142"/>
      <c r="R196" s="1142"/>
      <c r="S196" s="1142"/>
      <c r="T196" s="1142"/>
      <c r="U196" s="1142"/>
      <c r="V196" s="1142"/>
      <c r="W196" s="1142"/>
      <c r="X196" s="1142"/>
      <c r="Y196" s="1142"/>
      <c r="Z196" s="1142"/>
    </row>
    <row r="197" ht="15.75" customHeight="1" spans="1:26">
      <c r="A197" s="1152"/>
      <c r="B197" s="1142"/>
      <c r="C197" s="1142"/>
      <c r="D197" s="1142"/>
      <c r="E197" s="1142"/>
      <c r="F197" s="1142"/>
      <c r="G197" s="1142"/>
      <c r="H197" s="1142"/>
      <c r="I197" s="1142"/>
      <c r="J197" s="1142"/>
      <c r="K197" s="1142"/>
      <c r="L197" s="1142"/>
      <c r="M197" s="1142"/>
      <c r="N197" s="1142"/>
      <c r="O197" s="1142"/>
      <c r="P197" s="1142"/>
      <c r="Q197" s="1142"/>
      <c r="R197" s="1142"/>
      <c r="S197" s="1142"/>
      <c r="T197" s="1142"/>
      <c r="U197" s="1142"/>
      <c r="V197" s="1142"/>
      <c r="W197" s="1142"/>
      <c r="X197" s="1142"/>
      <c r="Y197" s="1142"/>
      <c r="Z197" s="1142"/>
    </row>
    <row r="198" ht="15.75" customHeight="1" spans="1:26">
      <c r="A198" s="1152"/>
      <c r="B198" s="1142"/>
      <c r="C198" s="1142"/>
      <c r="D198" s="1142"/>
      <c r="E198" s="1142"/>
      <c r="F198" s="1142"/>
      <c r="G198" s="1142"/>
      <c r="H198" s="1142"/>
      <c r="I198" s="1142"/>
      <c r="J198" s="1142"/>
      <c r="K198" s="1142"/>
      <c r="L198" s="1142"/>
      <c r="M198" s="1142"/>
      <c r="N198" s="1142"/>
      <c r="O198" s="1142"/>
      <c r="P198" s="1142"/>
      <c r="Q198" s="1142"/>
      <c r="R198" s="1142"/>
      <c r="S198" s="1142"/>
      <c r="T198" s="1142"/>
      <c r="U198" s="1142"/>
      <c r="V198" s="1142"/>
      <c r="W198" s="1142"/>
      <c r="X198" s="1142"/>
      <c r="Y198" s="1142"/>
      <c r="Z198" s="1142"/>
    </row>
    <row r="199" ht="15.75" customHeight="1" spans="1:26">
      <c r="A199" s="1152"/>
      <c r="B199" s="1142"/>
      <c r="C199" s="1142"/>
      <c r="D199" s="1142"/>
      <c r="E199" s="1142"/>
      <c r="F199" s="1142"/>
      <c r="G199" s="1142"/>
      <c r="H199" s="1142"/>
      <c r="I199" s="1142"/>
      <c r="J199" s="1142"/>
      <c r="K199" s="1142"/>
      <c r="L199" s="1142"/>
      <c r="M199" s="1142"/>
      <c r="N199" s="1142"/>
      <c r="O199" s="1142"/>
      <c r="P199" s="1142"/>
      <c r="Q199" s="1142"/>
      <c r="R199" s="1142"/>
      <c r="S199" s="1142"/>
      <c r="T199" s="1142"/>
      <c r="U199" s="1142"/>
      <c r="V199" s="1142"/>
      <c r="W199" s="1142"/>
      <c r="X199" s="1142"/>
      <c r="Y199" s="1142"/>
      <c r="Z199" s="1142"/>
    </row>
    <row r="200" ht="15.75" customHeight="1" spans="1:26">
      <c r="A200" s="1152"/>
      <c r="B200" s="1142"/>
      <c r="C200" s="1142"/>
      <c r="D200" s="1142"/>
      <c r="E200" s="1142"/>
      <c r="F200" s="1142"/>
      <c r="G200" s="1142"/>
      <c r="H200" s="1142"/>
      <c r="I200" s="1142"/>
      <c r="J200" s="1142"/>
      <c r="K200" s="1142"/>
      <c r="L200" s="1142"/>
      <c r="M200" s="1142"/>
      <c r="N200" s="1142"/>
      <c r="O200" s="1142"/>
      <c r="P200" s="1142"/>
      <c r="Q200" s="1142"/>
      <c r="R200" s="1142"/>
      <c r="S200" s="1142"/>
      <c r="T200" s="1142"/>
      <c r="U200" s="1142"/>
      <c r="V200" s="1142"/>
      <c r="W200" s="1142"/>
      <c r="X200" s="1142"/>
      <c r="Y200" s="1142"/>
      <c r="Z200" s="1142"/>
    </row>
    <row r="201" ht="15.75" customHeight="1" spans="1:26">
      <c r="A201" s="1152"/>
      <c r="B201" s="1142"/>
      <c r="C201" s="1142"/>
      <c r="D201" s="1142"/>
      <c r="E201" s="1142"/>
      <c r="F201" s="1142"/>
      <c r="G201" s="1142"/>
      <c r="H201" s="1142"/>
      <c r="I201" s="1142"/>
      <c r="J201" s="1142"/>
      <c r="K201" s="1142"/>
      <c r="L201" s="1142"/>
      <c r="M201" s="1142"/>
      <c r="N201" s="1142"/>
      <c r="O201" s="1142"/>
      <c r="P201" s="1142"/>
      <c r="Q201" s="1142"/>
      <c r="R201" s="1142"/>
      <c r="S201" s="1142"/>
      <c r="T201" s="1142"/>
      <c r="U201" s="1142"/>
      <c r="V201" s="1142"/>
      <c r="W201" s="1142"/>
      <c r="X201" s="1142"/>
      <c r="Y201" s="1142"/>
      <c r="Z201" s="1142"/>
    </row>
    <row r="202" ht="15.75" customHeight="1" spans="1:26">
      <c r="A202" s="1152"/>
      <c r="B202" s="1142"/>
      <c r="C202" s="1142"/>
      <c r="D202" s="1142"/>
      <c r="E202" s="1142"/>
      <c r="F202" s="1142"/>
      <c r="G202" s="1142"/>
      <c r="H202" s="1142"/>
      <c r="I202" s="1142"/>
      <c r="J202" s="1142"/>
      <c r="K202" s="1142"/>
      <c r="L202" s="1142"/>
      <c r="M202" s="1142"/>
      <c r="N202" s="1142"/>
      <c r="O202" s="1142"/>
      <c r="P202" s="1142"/>
      <c r="Q202" s="1142"/>
      <c r="R202" s="1142"/>
      <c r="S202" s="1142"/>
      <c r="T202" s="1142"/>
      <c r="U202" s="1142"/>
      <c r="V202" s="1142"/>
      <c r="W202" s="1142"/>
      <c r="X202" s="1142"/>
      <c r="Y202" s="1142"/>
      <c r="Z202" s="1142"/>
    </row>
    <row r="203" ht="15.75" customHeight="1" spans="1:26">
      <c r="A203" s="1152"/>
      <c r="B203" s="1142"/>
      <c r="C203" s="1142"/>
      <c r="D203" s="1142"/>
      <c r="E203" s="1142"/>
      <c r="F203" s="1142"/>
      <c r="G203" s="1142"/>
      <c r="H203" s="1142"/>
      <c r="I203" s="1142"/>
      <c r="J203" s="1142"/>
      <c r="K203" s="1142"/>
      <c r="L203" s="1142"/>
      <c r="M203" s="1142"/>
      <c r="N203" s="1142"/>
      <c r="O203" s="1142"/>
      <c r="P203" s="1142"/>
      <c r="Q203" s="1142"/>
      <c r="R203" s="1142"/>
      <c r="S203" s="1142"/>
      <c r="T203" s="1142"/>
      <c r="U203" s="1142"/>
      <c r="V203" s="1142"/>
      <c r="W203" s="1142"/>
      <c r="X203" s="1142"/>
      <c r="Y203" s="1142"/>
      <c r="Z203" s="1142"/>
    </row>
    <row r="204" ht="15.75" customHeight="1" spans="1:26">
      <c r="A204" s="1152"/>
      <c r="B204" s="1142"/>
      <c r="C204" s="1142"/>
      <c r="D204" s="1142"/>
      <c r="E204" s="1142"/>
      <c r="F204" s="1142"/>
      <c r="G204" s="1142"/>
      <c r="H204" s="1142"/>
      <c r="I204" s="1142"/>
      <c r="J204" s="1142"/>
      <c r="K204" s="1142"/>
      <c r="L204" s="1142"/>
      <c r="M204" s="1142"/>
      <c r="N204" s="1142"/>
      <c r="O204" s="1142"/>
      <c r="P204" s="1142"/>
      <c r="Q204" s="1142"/>
      <c r="R204" s="1142"/>
      <c r="S204" s="1142"/>
      <c r="T204" s="1142"/>
      <c r="U204" s="1142"/>
      <c r="V204" s="1142"/>
      <c r="W204" s="1142"/>
      <c r="X204" s="1142"/>
      <c r="Y204" s="1142"/>
      <c r="Z204" s="1142"/>
    </row>
    <row r="205" ht="15.75" customHeight="1" spans="1:26">
      <c r="A205" s="1152"/>
      <c r="B205" s="1142"/>
      <c r="C205" s="1142"/>
      <c r="D205" s="1142"/>
      <c r="E205" s="1142"/>
      <c r="F205" s="1142"/>
      <c r="G205" s="1142"/>
      <c r="H205" s="1142"/>
      <c r="I205" s="1142"/>
      <c r="J205" s="1142"/>
      <c r="K205" s="1142"/>
      <c r="L205" s="1142"/>
      <c r="M205" s="1142"/>
      <c r="N205" s="1142"/>
      <c r="O205" s="1142"/>
      <c r="P205" s="1142"/>
      <c r="Q205" s="1142"/>
      <c r="R205" s="1142"/>
      <c r="S205" s="1142"/>
      <c r="T205" s="1142"/>
      <c r="U205" s="1142"/>
      <c r="V205" s="1142"/>
      <c r="W205" s="1142"/>
      <c r="X205" s="1142"/>
      <c r="Y205" s="1142"/>
      <c r="Z205" s="1142"/>
    </row>
    <row r="206" ht="15.75" customHeight="1" spans="1:26">
      <c r="A206" s="1152"/>
      <c r="B206" s="1142"/>
      <c r="C206" s="1142"/>
      <c r="D206" s="1142"/>
      <c r="E206" s="1142"/>
      <c r="F206" s="1142"/>
      <c r="G206" s="1142"/>
      <c r="H206" s="1142"/>
      <c r="I206" s="1142"/>
      <c r="J206" s="1142"/>
      <c r="K206" s="1142"/>
      <c r="L206" s="1142"/>
      <c r="M206" s="1142"/>
      <c r="N206" s="1142"/>
      <c r="O206" s="1142"/>
      <c r="P206" s="1142"/>
      <c r="Q206" s="1142"/>
      <c r="R206" s="1142"/>
      <c r="S206" s="1142"/>
      <c r="T206" s="1142"/>
      <c r="U206" s="1142"/>
      <c r="V206" s="1142"/>
      <c r="W206" s="1142"/>
      <c r="X206" s="1142"/>
      <c r="Y206" s="1142"/>
      <c r="Z206" s="1142"/>
    </row>
    <row r="207" ht="15.75" customHeight="1" spans="1:26">
      <c r="A207" s="1152"/>
      <c r="B207" s="1142"/>
      <c r="C207" s="1142"/>
      <c r="D207" s="1142"/>
      <c r="E207" s="1142"/>
      <c r="F207" s="1142"/>
      <c r="G207" s="1142"/>
      <c r="H207" s="1142"/>
      <c r="I207" s="1142"/>
      <c r="J207" s="1142"/>
      <c r="K207" s="1142"/>
      <c r="L207" s="1142"/>
      <c r="M207" s="1142"/>
      <c r="N207" s="1142"/>
      <c r="O207" s="1142"/>
      <c r="P207" s="1142"/>
      <c r="Q207" s="1142"/>
      <c r="R207" s="1142"/>
      <c r="S207" s="1142"/>
      <c r="T207" s="1142"/>
      <c r="U207" s="1142"/>
      <c r="V207" s="1142"/>
      <c r="W207" s="1142"/>
      <c r="X207" s="1142"/>
      <c r="Y207" s="1142"/>
      <c r="Z207" s="1142"/>
    </row>
    <row r="208" ht="15.75" customHeight="1" spans="1:26">
      <c r="A208" s="1152"/>
      <c r="B208" s="1142"/>
      <c r="C208" s="1142"/>
      <c r="D208" s="1142"/>
      <c r="E208" s="1142"/>
      <c r="F208" s="1142"/>
      <c r="G208" s="1142"/>
      <c r="H208" s="1142"/>
      <c r="I208" s="1142"/>
      <c r="J208" s="1142"/>
      <c r="K208" s="1142"/>
      <c r="L208" s="1142"/>
      <c r="M208" s="1142"/>
      <c r="N208" s="1142"/>
      <c r="O208" s="1142"/>
      <c r="P208" s="1142"/>
      <c r="Q208" s="1142"/>
      <c r="R208" s="1142"/>
      <c r="S208" s="1142"/>
      <c r="T208" s="1142"/>
      <c r="U208" s="1142"/>
      <c r="V208" s="1142"/>
      <c r="W208" s="1142"/>
      <c r="X208" s="1142"/>
      <c r="Y208" s="1142"/>
      <c r="Z208" s="1142"/>
    </row>
    <row r="209" ht="15.75" customHeight="1" spans="1:26">
      <c r="A209" s="1152"/>
      <c r="B209" s="1142"/>
      <c r="C209" s="1142"/>
      <c r="D209" s="1142"/>
      <c r="E209" s="1142"/>
      <c r="F209" s="1142"/>
      <c r="G209" s="1142"/>
      <c r="H209" s="1142"/>
      <c r="I209" s="1142"/>
      <c r="J209" s="1142"/>
      <c r="K209" s="1142"/>
      <c r="L209" s="1142"/>
      <c r="M209" s="1142"/>
      <c r="N209" s="1142"/>
      <c r="O209" s="1142"/>
      <c r="P209" s="1142"/>
      <c r="Q209" s="1142"/>
      <c r="R209" s="1142"/>
      <c r="S209" s="1142"/>
      <c r="T209" s="1142"/>
      <c r="U209" s="1142"/>
      <c r="V209" s="1142"/>
      <c r="W209" s="1142"/>
      <c r="X209" s="1142"/>
      <c r="Y209" s="1142"/>
      <c r="Z209" s="1142"/>
    </row>
    <row r="210" ht="15.75" customHeight="1" spans="1:26">
      <c r="A210" s="1152"/>
      <c r="B210" s="1142"/>
      <c r="C210" s="1142"/>
      <c r="D210" s="1142"/>
      <c r="E210" s="1142"/>
      <c r="F210" s="1142"/>
      <c r="G210" s="1142"/>
      <c r="H210" s="1142"/>
      <c r="I210" s="1142"/>
      <c r="J210" s="1142"/>
      <c r="K210" s="1142"/>
      <c r="L210" s="1142"/>
      <c r="M210" s="1142"/>
      <c r="N210" s="1142"/>
      <c r="O210" s="1142"/>
      <c r="P210" s="1142"/>
      <c r="Q210" s="1142"/>
      <c r="R210" s="1142"/>
      <c r="S210" s="1142"/>
      <c r="T210" s="1142"/>
      <c r="U210" s="1142"/>
      <c r="V210" s="1142"/>
      <c r="W210" s="1142"/>
      <c r="X210" s="1142"/>
      <c r="Y210" s="1142"/>
      <c r="Z210" s="1142"/>
    </row>
    <row r="211" ht="15.75" customHeight="1" spans="1:26">
      <c r="A211" s="1152"/>
      <c r="B211" s="1142"/>
      <c r="C211" s="1142"/>
      <c r="D211" s="1142"/>
      <c r="E211" s="1142"/>
      <c r="F211" s="1142"/>
      <c r="G211" s="1142"/>
      <c r="H211" s="1142"/>
      <c r="I211" s="1142"/>
      <c r="J211" s="1142"/>
      <c r="K211" s="1142"/>
      <c r="L211" s="1142"/>
      <c r="M211" s="1142"/>
      <c r="N211" s="1142"/>
      <c r="O211" s="1142"/>
      <c r="P211" s="1142"/>
      <c r="Q211" s="1142"/>
      <c r="R211" s="1142"/>
      <c r="S211" s="1142"/>
      <c r="T211" s="1142"/>
      <c r="U211" s="1142"/>
      <c r="V211" s="1142"/>
      <c r="W211" s="1142"/>
      <c r="X211" s="1142"/>
      <c r="Y211" s="1142"/>
      <c r="Z211" s="1142"/>
    </row>
    <row r="212" ht="15.75" customHeight="1" spans="1:26">
      <c r="A212" s="1152"/>
      <c r="B212" s="1142"/>
      <c r="C212" s="1142"/>
      <c r="D212" s="1142"/>
      <c r="E212" s="1142"/>
      <c r="F212" s="1142"/>
      <c r="G212" s="1142"/>
      <c r="H212" s="1142"/>
      <c r="I212" s="1142"/>
      <c r="J212" s="1142"/>
      <c r="K212" s="1142"/>
      <c r="L212" s="1142"/>
      <c r="M212" s="1142"/>
      <c r="N212" s="1142"/>
      <c r="O212" s="1142"/>
      <c r="P212" s="1142"/>
      <c r="Q212" s="1142"/>
      <c r="R212" s="1142"/>
      <c r="S212" s="1142"/>
      <c r="T212" s="1142"/>
      <c r="U212" s="1142"/>
      <c r="V212" s="1142"/>
      <c r="W212" s="1142"/>
      <c r="X212" s="1142"/>
      <c r="Y212" s="1142"/>
      <c r="Z212" s="1142"/>
    </row>
    <row r="213" ht="15.75" customHeight="1" spans="1:26">
      <c r="A213" s="1152"/>
      <c r="B213" s="1142"/>
      <c r="C213" s="1142"/>
      <c r="D213" s="1142"/>
      <c r="E213" s="1142"/>
      <c r="F213" s="1142"/>
      <c r="G213" s="1142"/>
      <c r="H213" s="1142"/>
      <c r="I213" s="1142"/>
      <c r="J213" s="1142"/>
      <c r="K213" s="1142"/>
      <c r="L213" s="1142"/>
      <c r="M213" s="1142"/>
      <c r="N213" s="1142"/>
      <c r="O213" s="1142"/>
      <c r="P213" s="1142"/>
      <c r="Q213" s="1142"/>
      <c r="R213" s="1142"/>
      <c r="S213" s="1142"/>
      <c r="T213" s="1142"/>
      <c r="U213" s="1142"/>
      <c r="V213" s="1142"/>
      <c r="W213" s="1142"/>
      <c r="X213" s="1142"/>
      <c r="Y213" s="1142"/>
      <c r="Z213" s="1142"/>
    </row>
    <row r="214" ht="15.75" customHeight="1" spans="1:26">
      <c r="A214" s="1152"/>
      <c r="B214" s="1142"/>
      <c r="C214" s="1142"/>
      <c r="D214" s="1142"/>
      <c r="E214" s="1142"/>
      <c r="F214" s="1142"/>
      <c r="G214" s="1142"/>
      <c r="H214" s="1142"/>
      <c r="I214" s="1142"/>
      <c r="J214" s="1142"/>
      <c r="K214" s="1142"/>
      <c r="L214" s="1142"/>
      <c r="M214" s="1142"/>
      <c r="N214" s="1142"/>
      <c r="O214" s="1142"/>
      <c r="P214" s="1142"/>
      <c r="Q214" s="1142"/>
      <c r="R214" s="1142"/>
      <c r="S214" s="1142"/>
      <c r="T214" s="1142"/>
      <c r="U214" s="1142"/>
      <c r="V214" s="1142"/>
      <c r="W214" s="1142"/>
      <c r="X214" s="1142"/>
      <c r="Y214" s="1142"/>
      <c r="Z214" s="1142"/>
    </row>
    <row r="215" ht="15.75" customHeight="1" spans="1:26">
      <c r="A215" s="1152"/>
      <c r="B215" s="1142"/>
      <c r="C215" s="1142"/>
      <c r="D215" s="1142"/>
      <c r="E215" s="1142"/>
      <c r="F215" s="1142"/>
      <c r="G215" s="1142"/>
      <c r="H215" s="1142"/>
      <c r="I215" s="1142"/>
      <c r="J215" s="1142"/>
      <c r="K215" s="1142"/>
      <c r="L215" s="1142"/>
      <c r="M215" s="1142"/>
      <c r="N215" s="1142"/>
      <c r="O215" s="1142"/>
      <c r="P215" s="1142"/>
      <c r="Q215" s="1142"/>
      <c r="R215" s="1142"/>
      <c r="S215" s="1142"/>
      <c r="T215" s="1142"/>
      <c r="U215" s="1142"/>
      <c r="V215" s="1142"/>
      <c r="W215" s="1142"/>
      <c r="X215" s="1142"/>
      <c r="Y215" s="1142"/>
      <c r="Z215" s="1142"/>
    </row>
    <row r="216" ht="15.75" customHeight="1" spans="1:26">
      <c r="A216" s="1152"/>
      <c r="B216" s="1142"/>
      <c r="C216" s="1142"/>
      <c r="D216" s="1142"/>
      <c r="E216" s="1142"/>
      <c r="F216" s="1142"/>
      <c r="G216" s="1142"/>
      <c r="H216" s="1142"/>
      <c r="I216" s="1142"/>
      <c r="J216" s="1142"/>
      <c r="K216" s="1142"/>
      <c r="L216" s="1142"/>
      <c r="M216" s="1142"/>
      <c r="N216" s="1142"/>
      <c r="O216" s="1142"/>
      <c r="P216" s="1142"/>
      <c r="Q216" s="1142"/>
      <c r="R216" s="1142"/>
      <c r="S216" s="1142"/>
      <c r="T216" s="1142"/>
      <c r="U216" s="1142"/>
      <c r="V216" s="1142"/>
      <c r="W216" s="1142"/>
      <c r="X216" s="1142"/>
      <c r="Y216" s="1142"/>
      <c r="Z216" s="1142"/>
    </row>
    <row r="217" ht="15.75" customHeight="1" spans="1:26">
      <c r="A217" s="1152"/>
      <c r="B217" s="1142"/>
      <c r="C217" s="1142"/>
      <c r="D217" s="1142"/>
      <c r="E217" s="1142"/>
      <c r="F217" s="1142"/>
      <c r="G217" s="1142"/>
      <c r="H217" s="1142"/>
      <c r="I217" s="1142"/>
      <c r="J217" s="1142"/>
      <c r="K217" s="1142"/>
      <c r="L217" s="1142"/>
      <c r="M217" s="1142"/>
      <c r="N217" s="1142"/>
      <c r="O217" s="1142"/>
      <c r="P217" s="1142"/>
      <c r="Q217" s="1142"/>
      <c r="R217" s="1142"/>
      <c r="S217" s="1142"/>
      <c r="T217" s="1142"/>
      <c r="U217" s="1142"/>
      <c r="V217" s="1142"/>
      <c r="W217" s="1142"/>
      <c r="X217" s="1142"/>
      <c r="Y217" s="1142"/>
      <c r="Z217" s="1142"/>
    </row>
    <row r="218" ht="15.75" customHeight="1" spans="1:26">
      <c r="A218" s="1152"/>
      <c r="B218" s="1142"/>
      <c r="C218" s="1142"/>
      <c r="D218" s="1142"/>
      <c r="E218" s="1142"/>
      <c r="F218" s="1142"/>
      <c r="G218" s="1142"/>
      <c r="H218" s="1142"/>
      <c r="I218" s="1142"/>
      <c r="J218" s="1142"/>
      <c r="K218" s="1142"/>
      <c r="L218" s="1142"/>
      <c r="M218" s="1142"/>
      <c r="N218" s="1142"/>
      <c r="O218" s="1142"/>
      <c r="P218" s="1142"/>
      <c r="Q218" s="1142"/>
      <c r="R218" s="1142"/>
      <c r="S218" s="1142"/>
      <c r="T218" s="1142"/>
      <c r="U218" s="1142"/>
      <c r="V218" s="1142"/>
      <c r="W218" s="1142"/>
      <c r="X218" s="1142"/>
      <c r="Y218" s="1142"/>
      <c r="Z218" s="1142"/>
    </row>
    <row r="219" ht="15.75" customHeight="1" spans="1:26">
      <c r="A219" s="1152"/>
      <c r="B219" s="1142"/>
      <c r="C219" s="1142"/>
      <c r="D219" s="1142"/>
      <c r="E219" s="1142"/>
      <c r="F219" s="1142"/>
      <c r="G219" s="1142"/>
      <c r="H219" s="1142"/>
      <c r="I219" s="1142"/>
      <c r="J219" s="1142"/>
      <c r="K219" s="1142"/>
      <c r="L219" s="1142"/>
      <c r="M219" s="1142"/>
      <c r="N219" s="1142"/>
      <c r="O219" s="1142"/>
      <c r="P219" s="1142"/>
      <c r="Q219" s="1142"/>
      <c r="R219" s="1142"/>
      <c r="S219" s="1142"/>
      <c r="T219" s="1142"/>
      <c r="U219" s="1142"/>
      <c r="V219" s="1142"/>
      <c r="W219" s="1142"/>
      <c r="X219" s="1142"/>
      <c r="Y219" s="1142"/>
      <c r="Z219" s="1142"/>
    </row>
    <row r="220" ht="15.75" customHeight="1" spans="1:26">
      <c r="A220" s="1152"/>
      <c r="B220" s="1142"/>
      <c r="C220" s="1142"/>
      <c r="D220" s="1142"/>
      <c r="E220" s="1142"/>
      <c r="F220" s="1142"/>
      <c r="G220" s="1142"/>
      <c r="H220" s="1142"/>
      <c r="I220" s="1142"/>
      <c r="J220" s="1142"/>
      <c r="K220" s="1142"/>
      <c r="L220" s="1142"/>
      <c r="M220" s="1142"/>
      <c r="N220" s="1142"/>
      <c r="O220" s="1142"/>
      <c r="P220" s="1142"/>
      <c r="Q220" s="1142"/>
      <c r="R220" s="1142"/>
      <c r="S220" s="1142"/>
      <c r="T220" s="1142"/>
      <c r="U220" s="1142"/>
      <c r="V220" s="1142"/>
      <c r="W220" s="1142"/>
      <c r="X220" s="1142"/>
      <c r="Y220" s="1142"/>
      <c r="Z220" s="1142"/>
    </row>
    <row r="221" ht="15.75" customHeight="1" spans="1:26">
      <c r="A221" s="1152"/>
      <c r="B221" s="1142"/>
      <c r="C221" s="1142"/>
      <c r="D221" s="1142"/>
      <c r="E221" s="1142"/>
      <c r="F221" s="1142"/>
      <c r="G221" s="1142"/>
      <c r="H221" s="1142"/>
      <c r="I221" s="1142"/>
      <c r="J221" s="1142"/>
      <c r="K221" s="1142"/>
      <c r="L221" s="1142"/>
      <c r="M221" s="1142"/>
      <c r="N221" s="1142"/>
      <c r="O221" s="1142"/>
      <c r="P221" s="1142"/>
      <c r="Q221" s="1142"/>
      <c r="R221" s="1142"/>
      <c r="S221" s="1142"/>
      <c r="T221" s="1142"/>
      <c r="U221" s="1142"/>
      <c r="V221" s="1142"/>
      <c r="W221" s="1142"/>
      <c r="X221" s="1142"/>
      <c r="Y221" s="1142"/>
      <c r="Z221" s="1142"/>
    </row>
    <row r="222" ht="15.75" customHeight="1" spans="1:26">
      <c r="A222" s="1152"/>
      <c r="B222" s="1142"/>
      <c r="C222" s="1142"/>
      <c r="D222" s="1142"/>
      <c r="E222" s="1142"/>
      <c r="F222" s="1142"/>
      <c r="G222" s="1142"/>
      <c r="H222" s="1142"/>
      <c r="I222" s="1142"/>
      <c r="J222" s="1142"/>
      <c r="K222" s="1142"/>
      <c r="L222" s="1142"/>
      <c r="M222" s="1142"/>
      <c r="N222" s="1142"/>
      <c r="O222" s="1142"/>
      <c r="P222" s="1142"/>
      <c r="Q222" s="1142"/>
      <c r="R222" s="1142"/>
      <c r="S222" s="1142"/>
      <c r="T222" s="1142"/>
      <c r="U222" s="1142"/>
      <c r="V222" s="1142"/>
      <c r="W222" s="1142"/>
      <c r="X222" s="1142"/>
      <c r="Y222" s="1142"/>
      <c r="Z222" s="1142"/>
    </row>
    <row r="223" ht="15.75" customHeight="1" spans="1:26">
      <c r="A223" s="1152"/>
      <c r="B223" s="1142"/>
      <c r="C223" s="1142"/>
      <c r="D223" s="1142"/>
      <c r="E223" s="1142"/>
      <c r="F223" s="1142"/>
      <c r="G223" s="1142"/>
      <c r="H223" s="1142"/>
      <c r="I223" s="1142"/>
      <c r="J223" s="1142"/>
      <c r="K223" s="1142"/>
      <c r="L223" s="1142"/>
      <c r="M223" s="1142"/>
      <c r="N223" s="1142"/>
      <c r="O223" s="1142"/>
      <c r="P223" s="1142"/>
      <c r="Q223" s="1142"/>
      <c r="R223" s="1142"/>
      <c r="S223" s="1142"/>
      <c r="T223" s="1142"/>
      <c r="U223" s="1142"/>
      <c r="V223" s="1142"/>
      <c r="W223" s="1142"/>
      <c r="X223" s="1142"/>
      <c r="Y223" s="1142"/>
      <c r="Z223" s="1142"/>
    </row>
    <row r="224" ht="15.75" customHeight="1" spans="1:26">
      <c r="A224" s="1152"/>
      <c r="B224" s="1142"/>
      <c r="C224" s="1142"/>
      <c r="D224" s="1142"/>
      <c r="E224" s="1142"/>
      <c r="F224" s="1142"/>
      <c r="G224" s="1142"/>
      <c r="H224" s="1142"/>
      <c r="I224" s="1142"/>
      <c r="J224" s="1142"/>
      <c r="K224" s="1142"/>
      <c r="L224" s="1142"/>
      <c r="M224" s="1142"/>
      <c r="N224" s="1142"/>
      <c r="O224" s="1142"/>
      <c r="P224" s="1142"/>
      <c r="Q224" s="1142"/>
      <c r="R224" s="1142"/>
      <c r="S224" s="1142"/>
      <c r="T224" s="1142"/>
      <c r="U224" s="1142"/>
      <c r="V224" s="1142"/>
      <c r="W224" s="1142"/>
      <c r="X224" s="1142"/>
      <c r="Y224" s="1142"/>
      <c r="Z224" s="1142"/>
    </row>
    <row r="225" ht="15.75" customHeight="1" spans="1:26">
      <c r="A225" s="1152"/>
      <c r="B225" s="1142"/>
      <c r="C225" s="1142"/>
      <c r="D225" s="1142"/>
      <c r="E225" s="1142"/>
      <c r="F225" s="1142"/>
      <c r="G225" s="1142"/>
      <c r="H225" s="1142"/>
      <c r="I225" s="1142"/>
      <c r="J225" s="1142"/>
      <c r="K225" s="1142"/>
      <c r="L225" s="1142"/>
      <c r="M225" s="1142"/>
      <c r="N225" s="1142"/>
      <c r="O225" s="1142"/>
      <c r="P225" s="1142"/>
      <c r="Q225" s="1142"/>
      <c r="R225" s="1142"/>
      <c r="S225" s="1142"/>
      <c r="T225" s="1142"/>
      <c r="U225" s="1142"/>
      <c r="V225" s="1142"/>
      <c r="W225" s="1142"/>
      <c r="X225" s="1142"/>
      <c r="Y225" s="1142"/>
      <c r="Z225" s="1142"/>
    </row>
    <row r="226" ht="15.75" customHeight="1" spans="1:26">
      <c r="A226" s="1152"/>
      <c r="B226" s="1142"/>
      <c r="C226" s="1142"/>
      <c r="D226" s="1142"/>
      <c r="E226" s="1142"/>
      <c r="F226" s="1142"/>
      <c r="G226" s="1142"/>
      <c r="H226" s="1142"/>
      <c r="I226" s="1142"/>
      <c r="J226" s="1142"/>
      <c r="K226" s="1142"/>
      <c r="L226" s="1142"/>
      <c r="M226" s="1142"/>
      <c r="N226" s="1142"/>
      <c r="O226" s="1142"/>
      <c r="P226" s="1142"/>
      <c r="Q226" s="1142"/>
      <c r="R226" s="1142"/>
      <c r="S226" s="1142"/>
      <c r="T226" s="1142"/>
      <c r="U226" s="1142"/>
      <c r="V226" s="1142"/>
      <c r="W226" s="1142"/>
      <c r="X226" s="1142"/>
      <c r="Y226" s="1142"/>
      <c r="Z226" s="1142"/>
    </row>
    <row r="227" ht="15.75" customHeight="1" spans="1:26">
      <c r="A227" s="1152"/>
      <c r="B227" s="1142"/>
      <c r="C227" s="1142"/>
      <c r="D227" s="1142"/>
      <c r="E227" s="1142"/>
      <c r="F227" s="1142"/>
      <c r="G227" s="1142"/>
      <c r="H227" s="1142"/>
      <c r="I227" s="1142"/>
      <c r="J227" s="1142"/>
      <c r="K227" s="1142"/>
      <c r="L227" s="1142"/>
      <c r="M227" s="1142"/>
      <c r="N227" s="1142"/>
      <c r="O227" s="1142"/>
      <c r="P227" s="1142"/>
      <c r="Q227" s="1142"/>
      <c r="R227" s="1142"/>
      <c r="S227" s="1142"/>
      <c r="T227" s="1142"/>
      <c r="U227" s="1142"/>
      <c r="V227" s="1142"/>
      <c r="W227" s="1142"/>
      <c r="X227" s="1142"/>
      <c r="Y227" s="1142"/>
      <c r="Z227" s="1142"/>
    </row>
    <row r="228" ht="15.75" customHeight="1" spans="1:26">
      <c r="A228" s="1152"/>
      <c r="B228" s="1142"/>
      <c r="C228" s="1142"/>
      <c r="D228" s="1142"/>
      <c r="E228" s="1142"/>
      <c r="F228" s="1142"/>
      <c r="G228" s="1142"/>
      <c r="H228" s="1142"/>
      <c r="I228" s="1142"/>
      <c r="J228" s="1142"/>
      <c r="K228" s="1142"/>
      <c r="L228" s="1142"/>
      <c r="M228" s="1142"/>
      <c r="N228" s="1142"/>
      <c r="O228" s="1142"/>
      <c r="P228" s="1142"/>
      <c r="Q228" s="1142"/>
      <c r="R228" s="1142"/>
      <c r="S228" s="1142"/>
      <c r="T228" s="1142"/>
      <c r="U228" s="1142"/>
      <c r="V228" s="1142"/>
      <c r="W228" s="1142"/>
      <c r="X228" s="1142"/>
      <c r="Y228" s="1142"/>
      <c r="Z228" s="1142"/>
    </row>
    <row r="229" ht="15.75" customHeight="1" spans="1:26">
      <c r="A229" s="1152"/>
      <c r="B229" s="1142"/>
      <c r="C229" s="1142"/>
      <c r="D229" s="1142"/>
      <c r="E229" s="1142"/>
      <c r="F229" s="1142"/>
      <c r="G229" s="1142"/>
      <c r="H229" s="1142"/>
      <c r="I229" s="1142"/>
      <c r="J229" s="1142"/>
      <c r="K229" s="1142"/>
      <c r="L229" s="1142"/>
      <c r="M229" s="1142"/>
      <c r="N229" s="1142"/>
      <c r="O229" s="1142"/>
      <c r="P229" s="1142"/>
      <c r="Q229" s="1142"/>
      <c r="R229" s="1142"/>
      <c r="S229" s="1142"/>
      <c r="T229" s="1142"/>
      <c r="U229" s="1142"/>
      <c r="V229" s="1142"/>
      <c r="W229" s="1142"/>
      <c r="X229" s="1142"/>
      <c r="Y229" s="1142"/>
      <c r="Z229" s="1142"/>
    </row>
    <row r="230" ht="15.75" customHeight="1" spans="1:26">
      <c r="A230" s="1152"/>
      <c r="B230" s="1142"/>
      <c r="C230" s="1142"/>
      <c r="D230" s="1142"/>
      <c r="E230" s="1142"/>
      <c r="F230" s="1142"/>
      <c r="G230" s="1142"/>
      <c r="H230" s="1142"/>
      <c r="I230" s="1142"/>
      <c r="J230" s="1142"/>
      <c r="K230" s="1142"/>
      <c r="L230" s="1142"/>
      <c r="M230" s="1142"/>
      <c r="N230" s="1142"/>
      <c r="O230" s="1142"/>
      <c r="P230" s="1142"/>
      <c r="Q230" s="1142"/>
      <c r="R230" s="1142"/>
      <c r="S230" s="1142"/>
      <c r="T230" s="1142"/>
      <c r="U230" s="1142"/>
      <c r="V230" s="1142"/>
      <c r="W230" s="1142"/>
      <c r="X230" s="1142"/>
      <c r="Y230" s="1142"/>
      <c r="Z230" s="1142"/>
    </row>
    <row r="231" ht="15.75" customHeight="1" spans="1:26">
      <c r="A231" s="1152"/>
      <c r="B231" s="1142"/>
      <c r="C231" s="1142"/>
      <c r="D231" s="1142"/>
      <c r="E231" s="1142"/>
      <c r="F231" s="1142"/>
      <c r="G231" s="1142"/>
      <c r="H231" s="1142"/>
      <c r="I231" s="1142"/>
      <c r="J231" s="1142"/>
      <c r="K231" s="1142"/>
      <c r="L231" s="1142"/>
      <c r="M231" s="1142"/>
      <c r="N231" s="1142"/>
      <c r="O231" s="1142"/>
      <c r="P231" s="1142"/>
      <c r="Q231" s="1142"/>
      <c r="R231" s="1142"/>
      <c r="S231" s="1142"/>
      <c r="T231" s="1142"/>
      <c r="U231" s="1142"/>
      <c r="V231" s="1142"/>
      <c r="W231" s="1142"/>
      <c r="X231" s="1142"/>
      <c r="Y231" s="1142"/>
      <c r="Z231" s="1142"/>
    </row>
    <row r="232" ht="15.75" customHeight="1" spans="1:26">
      <c r="A232" s="1152"/>
      <c r="B232" s="1142"/>
      <c r="C232" s="1142"/>
      <c r="D232" s="1142"/>
      <c r="E232" s="1142"/>
      <c r="F232" s="1142"/>
      <c r="G232" s="1142"/>
      <c r="H232" s="1142"/>
      <c r="I232" s="1142"/>
      <c r="J232" s="1142"/>
      <c r="K232" s="1142"/>
      <c r="L232" s="1142"/>
      <c r="M232" s="1142"/>
      <c r="N232" s="1142"/>
      <c r="O232" s="1142"/>
      <c r="P232" s="1142"/>
      <c r="Q232" s="1142"/>
      <c r="R232" s="1142"/>
      <c r="S232" s="1142"/>
      <c r="T232" s="1142"/>
      <c r="U232" s="1142"/>
      <c r="V232" s="1142"/>
      <c r="W232" s="1142"/>
      <c r="X232" s="1142"/>
      <c r="Y232" s="1142"/>
      <c r="Z232" s="1142"/>
    </row>
    <row r="233" ht="15.75" customHeight="1" spans="1:26">
      <c r="A233" s="1152"/>
      <c r="B233" s="1142"/>
      <c r="C233" s="1142"/>
      <c r="D233" s="1142"/>
      <c r="E233" s="1142"/>
      <c r="F233" s="1142"/>
      <c r="G233" s="1142"/>
      <c r="H233" s="1142"/>
      <c r="I233" s="1142"/>
      <c r="J233" s="1142"/>
      <c r="K233" s="1142"/>
      <c r="L233" s="1142"/>
      <c r="M233" s="1142"/>
      <c r="N233" s="1142"/>
      <c r="O233" s="1142"/>
      <c r="P233" s="1142"/>
      <c r="Q233" s="1142"/>
      <c r="R233" s="1142"/>
      <c r="S233" s="1142"/>
      <c r="T233" s="1142"/>
      <c r="U233" s="1142"/>
      <c r="V233" s="1142"/>
      <c r="W233" s="1142"/>
      <c r="X233" s="1142"/>
      <c r="Y233" s="1142"/>
      <c r="Z233" s="1142"/>
    </row>
    <row r="234" ht="15.75" customHeight="1" spans="1:26">
      <c r="A234" s="1152"/>
      <c r="B234" s="1142"/>
      <c r="C234" s="1142"/>
      <c r="D234" s="1142"/>
      <c r="E234" s="1142"/>
      <c r="F234" s="1142"/>
      <c r="G234" s="1142"/>
      <c r="H234" s="1142"/>
      <c r="I234" s="1142"/>
      <c r="J234" s="1142"/>
      <c r="K234" s="1142"/>
      <c r="L234" s="1142"/>
      <c r="M234" s="1142"/>
      <c r="N234" s="1142"/>
      <c r="O234" s="1142"/>
      <c r="P234" s="1142"/>
      <c r="Q234" s="1142"/>
      <c r="R234" s="1142"/>
      <c r="S234" s="1142"/>
      <c r="T234" s="1142"/>
      <c r="U234" s="1142"/>
      <c r="V234" s="1142"/>
      <c r="W234" s="1142"/>
      <c r="X234" s="1142"/>
      <c r="Y234" s="1142"/>
      <c r="Z234" s="1142"/>
    </row>
    <row r="235" ht="15.75" customHeight="1" spans="1:26">
      <c r="A235" s="1152"/>
      <c r="B235" s="1142"/>
      <c r="C235" s="1142"/>
      <c r="D235" s="1142"/>
      <c r="E235" s="1142"/>
      <c r="F235" s="1142"/>
      <c r="G235" s="1142"/>
      <c r="H235" s="1142"/>
      <c r="I235" s="1142"/>
      <c r="J235" s="1142"/>
      <c r="K235" s="1142"/>
      <c r="L235" s="1142"/>
      <c r="M235" s="1142"/>
      <c r="N235" s="1142"/>
      <c r="O235" s="1142"/>
      <c r="P235" s="1142"/>
      <c r="Q235" s="1142"/>
      <c r="R235" s="1142"/>
      <c r="S235" s="1142"/>
      <c r="T235" s="1142"/>
      <c r="U235" s="1142"/>
      <c r="V235" s="1142"/>
      <c r="W235" s="1142"/>
      <c r="X235" s="1142"/>
      <c r="Y235" s="1142"/>
      <c r="Z235" s="1142"/>
    </row>
    <row r="236" ht="15.75" customHeight="1" spans="1:26">
      <c r="A236" s="1152"/>
      <c r="B236" s="1142"/>
      <c r="C236" s="1142"/>
      <c r="D236" s="1142"/>
      <c r="E236" s="1142"/>
      <c r="F236" s="1142"/>
      <c r="G236" s="1142"/>
      <c r="H236" s="1142"/>
      <c r="I236" s="1142"/>
      <c r="J236" s="1142"/>
      <c r="K236" s="1142"/>
      <c r="L236" s="1142"/>
      <c r="M236" s="1142"/>
      <c r="N236" s="1142"/>
      <c r="O236" s="1142"/>
      <c r="P236" s="1142"/>
      <c r="Q236" s="1142"/>
      <c r="R236" s="1142"/>
      <c r="S236" s="1142"/>
      <c r="T236" s="1142"/>
      <c r="U236" s="1142"/>
      <c r="V236" s="1142"/>
      <c r="W236" s="1142"/>
      <c r="X236" s="1142"/>
      <c r="Y236" s="1142"/>
      <c r="Z236" s="1142"/>
    </row>
    <row r="237" ht="15.75" customHeight="1" spans="1:26">
      <c r="A237" s="1152"/>
      <c r="B237" s="1142"/>
      <c r="C237" s="1142"/>
      <c r="D237" s="1142"/>
      <c r="E237" s="1142"/>
      <c r="F237" s="1142"/>
      <c r="G237" s="1142"/>
      <c r="H237" s="1142"/>
      <c r="I237" s="1142"/>
      <c r="J237" s="1142"/>
      <c r="K237" s="1142"/>
      <c r="L237" s="1142"/>
      <c r="M237" s="1142"/>
      <c r="N237" s="1142"/>
      <c r="O237" s="1142"/>
      <c r="P237" s="1142"/>
      <c r="Q237" s="1142"/>
      <c r="R237" s="1142"/>
      <c r="S237" s="1142"/>
      <c r="T237" s="1142"/>
      <c r="U237" s="1142"/>
      <c r="V237" s="1142"/>
      <c r="W237" s="1142"/>
      <c r="X237" s="1142"/>
      <c r="Y237" s="1142"/>
      <c r="Z237" s="1142"/>
    </row>
    <row r="238" ht="15.75" customHeight="1" spans="1:26">
      <c r="A238" s="1152"/>
      <c r="B238" s="1142"/>
      <c r="C238" s="1142"/>
      <c r="D238" s="1142"/>
      <c r="E238" s="1142"/>
      <c r="F238" s="1142"/>
      <c r="G238" s="1142"/>
      <c r="H238" s="1142"/>
      <c r="I238" s="1142"/>
      <c r="J238" s="1142"/>
      <c r="K238" s="1142"/>
      <c r="L238" s="1142"/>
      <c r="M238" s="1142"/>
      <c r="N238" s="1142"/>
      <c r="O238" s="1142"/>
      <c r="P238" s="1142"/>
      <c r="Q238" s="1142"/>
      <c r="R238" s="1142"/>
      <c r="S238" s="1142"/>
      <c r="T238" s="1142"/>
      <c r="U238" s="1142"/>
      <c r="V238" s="1142"/>
      <c r="W238" s="1142"/>
      <c r="X238" s="1142"/>
      <c r="Y238" s="1142"/>
      <c r="Z238" s="1142"/>
    </row>
    <row r="239" ht="15.75" customHeight="1" spans="1:26">
      <c r="A239" s="1152"/>
      <c r="B239" s="1142"/>
      <c r="C239" s="1142"/>
      <c r="D239" s="1142"/>
      <c r="E239" s="1142"/>
      <c r="F239" s="1142"/>
      <c r="G239" s="1142"/>
      <c r="H239" s="1142"/>
      <c r="I239" s="1142"/>
      <c r="J239" s="1142"/>
      <c r="K239" s="1142"/>
      <c r="L239" s="1142"/>
      <c r="M239" s="1142"/>
      <c r="N239" s="1142"/>
      <c r="O239" s="1142"/>
      <c r="P239" s="1142"/>
      <c r="Q239" s="1142"/>
      <c r="R239" s="1142"/>
      <c r="S239" s="1142"/>
      <c r="T239" s="1142"/>
      <c r="U239" s="1142"/>
      <c r="V239" s="1142"/>
      <c r="W239" s="1142"/>
      <c r="X239" s="1142"/>
      <c r="Y239" s="1142"/>
      <c r="Z239" s="1142"/>
    </row>
    <row r="240" ht="15.75" customHeight="1" spans="1:26">
      <c r="A240" s="1152"/>
      <c r="B240" s="1142"/>
      <c r="C240" s="1142"/>
      <c r="D240" s="1142"/>
      <c r="E240" s="1142"/>
      <c r="F240" s="1142"/>
      <c r="G240" s="1142"/>
      <c r="H240" s="1142"/>
      <c r="I240" s="1142"/>
      <c r="J240" s="1142"/>
      <c r="K240" s="1142"/>
      <c r="L240" s="1142"/>
      <c r="M240" s="1142"/>
      <c r="N240" s="1142"/>
      <c r="O240" s="1142"/>
      <c r="P240" s="1142"/>
      <c r="Q240" s="1142"/>
      <c r="R240" s="1142"/>
      <c r="S240" s="1142"/>
      <c r="T240" s="1142"/>
      <c r="U240" s="1142"/>
      <c r="V240" s="1142"/>
      <c r="W240" s="1142"/>
      <c r="X240" s="1142"/>
      <c r="Y240" s="1142"/>
      <c r="Z240" s="1142"/>
    </row>
    <row r="241" ht="15.75" customHeight="1" spans="1:26">
      <c r="A241" s="1152"/>
      <c r="B241" s="1142"/>
      <c r="C241" s="1142"/>
      <c r="D241" s="1142"/>
      <c r="E241" s="1142"/>
      <c r="F241" s="1142"/>
      <c r="G241" s="1142"/>
      <c r="H241" s="1142"/>
      <c r="I241" s="1142"/>
      <c r="J241" s="1142"/>
      <c r="K241" s="1142"/>
      <c r="L241" s="1142"/>
      <c r="M241" s="1142"/>
      <c r="N241" s="1142"/>
      <c r="O241" s="1142"/>
      <c r="P241" s="1142"/>
      <c r="Q241" s="1142"/>
      <c r="R241" s="1142"/>
      <c r="S241" s="1142"/>
      <c r="T241" s="1142"/>
      <c r="U241" s="1142"/>
      <c r="V241" s="1142"/>
      <c r="W241" s="1142"/>
      <c r="X241" s="1142"/>
      <c r="Y241" s="1142"/>
      <c r="Z241" s="1142"/>
    </row>
    <row r="242" ht="15.75" customHeight="1" spans="1:26">
      <c r="A242" s="1152"/>
      <c r="B242" s="1142"/>
      <c r="C242" s="1142"/>
      <c r="D242" s="1142"/>
      <c r="E242" s="1142"/>
      <c r="F242" s="1142"/>
      <c r="G242" s="1142"/>
      <c r="H242" s="1142"/>
      <c r="I242" s="1142"/>
      <c r="J242" s="1142"/>
      <c r="K242" s="1142"/>
      <c r="L242" s="1142"/>
      <c r="M242" s="1142"/>
      <c r="N242" s="1142"/>
      <c r="O242" s="1142"/>
      <c r="P242" s="1142"/>
      <c r="Q242" s="1142"/>
      <c r="R242" s="1142"/>
      <c r="S242" s="1142"/>
      <c r="T242" s="1142"/>
      <c r="U242" s="1142"/>
      <c r="V242" s="1142"/>
      <c r="W242" s="1142"/>
      <c r="X242" s="1142"/>
      <c r="Y242" s="1142"/>
      <c r="Z242" s="1142"/>
    </row>
    <row r="243" ht="15.75" customHeight="1" spans="1:26">
      <c r="A243" s="1152"/>
      <c r="B243" s="1142"/>
      <c r="C243" s="1142"/>
      <c r="D243" s="1142"/>
      <c r="E243" s="1142"/>
      <c r="F243" s="1142"/>
      <c r="G243" s="1142"/>
      <c r="H243" s="1142"/>
      <c r="I243" s="1142"/>
      <c r="J243" s="1142"/>
      <c r="K243" s="1142"/>
      <c r="L243" s="1142"/>
      <c r="M243" s="1142"/>
      <c r="N243" s="1142"/>
      <c r="O243" s="1142"/>
      <c r="P243" s="1142"/>
      <c r="Q243" s="1142"/>
      <c r="R243" s="1142"/>
      <c r="S243" s="1142"/>
      <c r="T243" s="1142"/>
      <c r="U243" s="1142"/>
      <c r="V243" s="1142"/>
      <c r="W243" s="1142"/>
      <c r="X243" s="1142"/>
      <c r="Y243" s="1142"/>
      <c r="Z243" s="1142"/>
    </row>
    <row r="244" ht="15.75" customHeight="1" spans="1:26">
      <c r="A244" s="1152"/>
      <c r="B244" s="1142"/>
      <c r="C244" s="1142"/>
      <c r="D244" s="1142"/>
      <c r="E244" s="1142"/>
      <c r="F244" s="1142"/>
      <c r="G244" s="1142"/>
      <c r="H244" s="1142"/>
      <c r="I244" s="1142"/>
      <c r="J244" s="1142"/>
      <c r="K244" s="1142"/>
      <c r="L244" s="1142"/>
      <c r="M244" s="1142"/>
      <c r="N244" s="1142"/>
      <c r="O244" s="1142"/>
      <c r="P244" s="1142"/>
      <c r="Q244" s="1142"/>
      <c r="R244" s="1142"/>
      <c r="S244" s="1142"/>
      <c r="T244" s="1142"/>
      <c r="U244" s="1142"/>
      <c r="V244" s="1142"/>
      <c r="W244" s="1142"/>
      <c r="X244" s="1142"/>
      <c r="Y244" s="1142"/>
      <c r="Z244" s="1142"/>
    </row>
    <row r="245" ht="15.75" customHeight="1" spans="1:26">
      <c r="A245" s="1152"/>
      <c r="B245" s="1142"/>
      <c r="C245" s="1142"/>
      <c r="D245" s="1142"/>
      <c r="E245" s="1142"/>
      <c r="F245" s="1142"/>
      <c r="G245" s="1142"/>
      <c r="H245" s="1142"/>
      <c r="I245" s="1142"/>
      <c r="J245" s="1142"/>
      <c r="K245" s="1142"/>
      <c r="L245" s="1142"/>
      <c r="M245" s="1142"/>
      <c r="N245" s="1142"/>
      <c r="O245" s="1142"/>
      <c r="P245" s="1142"/>
      <c r="Q245" s="1142"/>
      <c r="R245" s="1142"/>
      <c r="S245" s="1142"/>
      <c r="T245" s="1142"/>
      <c r="U245" s="1142"/>
      <c r="V245" s="1142"/>
      <c r="W245" s="1142"/>
      <c r="X245" s="1142"/>
      <c r="Y245" s="1142"/>
      <c r="Z245" s="1142"/>
    </row>
    <row r="246" ht="15.75" customHeight="1" spans="1:26">
      <c r="A246" s="1152"/>
      <c r="B246" s="1142"/>
      <c r="C246" s="1142"/>
      <c r="D246" s="1142"/>
      <c r="E246" s="1142"/>
      <c r="F246" s="1142"/>
      <c r="G246" s="1142"/>
      <c r="H246" s="1142"/>
      <c r="I246" s="1142"/>
      <c r="J246" s="1142"/>
      <c r="K246" s="1142"/>
      <c r="L246" s="1142"/>
      <c r="M246" s="1142"/>
      <c r="N246" s="1142"/>
      <c r="O246" s="1142"/>
      <c r="P246" s="1142"/>
      <c r="Q246" s="1142"/>
      <c r="R246" s="1142"/>
      <c r="S246" s="1142"/>
      <c r="T246" s="1142"/>
      <c r="U246" s="1142"/>
      <c r="V246" s="1142"/>
      <c r="W246" s="1142"/>
      <c r="X246" s="1142"/>
      <c r="Y246" s="1142"/>
      <c r="Z246" s="1142"/>
    </row>
    <row r="247" ht="15.75" customHeight="1" spans="1:26">
      <c r="A247" s="1152"/>
      <c r="B247" s="1142"/>
      <c r="C247" s="1142"/>
      <c r="D247" s="1142"/>
      <c r="E247" s="1142"/>
      <c r="F247" s="1142"/>
      <c r="G247" s="1142"/>
      <c r="H247" s="1142"/>
      <c r="I247" s="1142"/>
      <c r="J247" s="1142"/>
      <c r="K247" s="1142"/>
      <c r="L247" s="1142"/>
      <c r="M247" s="1142"/>
      <c r="N247" s="1142"/>
      <c r="O247" s="1142"/>
      <c r="P247" s="1142"/>
      <c r="Q247" s="1142"/>
      <c r="R247" s="1142"/>
      <c r="S247" s="1142"/>
      <c r="T247" s="1142"/>
      <c r="U247" s="1142"/>
      <c r="V247" s="1142"/>
      <c r="W247" s="1142"/>
      <c r="X247" s="1142"/>
      <c r="Y247" s="1142"/>
      <c r="Z247" s="1142"/>
    </row>
    <row r="248" ht="15.75" customHeight="1" spans="1:26">
      <c r="A248" s="1152"/>
      <c r="B248" s="1142"/>
      <c r="C248" s="1142"/>
      <c r="D248" s="1142"/>
      <c r="E248" s="1142"/>
      <c r="F248" s="1142"/>
      <c r="G248" s="1142"/>
      <c r="H248" s="1142"/>
      <c r="I248" s="1142"/>
      <c r="J248" s="1142"/>
      <c r="K248" s="1142"/>
      <c r="L248" s="1142"/>
      <c r="M248" s="1142"/>
      <c r="N248" s="1142"/>
      <c r="O248" s="1142"/>
      <c r="P248" s="1142"/>
      <c r="Q248" s="1142"/>
      <c r="R248" s="1142"/>
      <c r="S248" s="1142"/>
      <c r="T248" s="1142"/>
      <c r="U248" s="1142"/>
      <c r="V248" s="1142"/>
      <c r="W248" s="1142"/>
      <c r="X248" s="1142"/>
      <c r="Y248" s="1142"/>
      <c r="Z248" s="1142"/>
    </row>
    <row r="249" ht="15.75" customHeight="1" spans="1:26">
      <c r="A249" s="1152"/>
      <c r="B249" s="1142"/>
      <c r="C249" s="1142"/>
      <c r="D249" s="1142"/>
      <c r="E249" s="1142"/>
      <c r="F249" s="1142"/>
      <c r="G249" s="1142"/>
      <c r="H249" s="1142"/>
      <c r="I249" s="1142"/>
      <c r="J249" s="1142"/>
      <c r="K249" s="1142"/>
      <c r="L249" s="1142"/>
      <c r="M249" s="1142"/>
      <c r="N249" s="1142"/>
      <c r="O249" s="1142"/>
      <c r="P249" s="1142"/>
      <c r="Q249" s="1142"/>
      <c r="R249" s="1142"/>
      <c r="S249" s="1142"/>
      <c r="T249" s="1142"/>
      <c r="U249" s="1142"/>
      <c r="V249" s="1142"/>
      <c r="W249" s="1142"/>
      <c r="X249" s="1142"/>
      <c r="Y249" s="1142"/>
      <c r="Z249" s="1142"/>
    </row>
    <row r="250" ht="15.75" customHeight="1" spans="1:26">
      <c r="A250" s="1152"/>
      <c r="B250" s="1142"/>
      <c r="C250" s="1142"/>
      <c r="D250" s="1142"/>
      <c r="E250" s="1142"/>
      <c r="F250" s="1142"/>
      <c r="G250" s="1142"/>
      <c r="H250" s="1142"/>
      <c r="I250" s="1142"/>
      <c r="J250" s="1142"/>
      <c r="K250" s="1142"/>
      <c r="L250" s="1142"/>
      <c r="M250" s="1142"/>
      <c r="N250" s="1142"/>
      <c r="O250" s="1142"/>
      <c r="P250" s="1142"/>
      <c r="Q250" s="1142"/>
      <c r="R250" s="1142"/>
      <c r="S250" s="1142"/>
      <c r="T250" s="1142"/>
      <c r="U250" s="1142"/>
      <c r="V250" s="1142"/>
      <c r="W250" s="1142"/>
      <c r="X250" s="1142"/>
      <c r="Y250" s="1142"/>
      <c r="Z250" s="1142"/>
    </row>
    <row r="251" ht="15.75" customHeight="1" spans="1:26">
      <c r="A251" s="1152"/>
      <c r="B251" s="1142"/>
      <c r="C251" s="1142"/>
      <c r="D251" s="1142"/>
      <c r="E251" s="1142"/>
      <c r="F251" s="1142"/>
      <c r="G251" s="1142"/>
      <c r="H251" s="1142"/>
      <c r="I251" s="1142"/>
      <c r="J251" s="1142"/>
      <c r="K251" s="1142"/>
      <c r="L251" s="1142"/>
      <c r="M251" s="1142"/>
      <c r="N251" s="1142"/>
      <c r="O251" s="1142"/>
      <c r="P251" s="1142"/>
      <c r="Q251" s="1142"/>
      <c r="R251" s="1142"/>
      <c r="S251" s="1142"/>
      <c r="T251" s="1142"/>
      <c r="U251" s="1142"/>
      <c r="V251" s="1142"/>
      <c r="W251" s="1142"/>
      <c r="X251" s="1142"/>
      <c r="Y251" s="1142"/>
      <c r="Z251" s="1142"/>
    </row>
    <row r="252" ht="15.75" customHeight="1" spans="1:26">
      <c r="A252" s="1152"/>
      <c r="B252" s="1142"/>
      <c r="C252" s="1142"/>
      <c r="D252" s="1142"/>
      <c r="E252" s="1142"/>
      <c r="F252" s="1142"/>
      <c r="G252" s="1142"/>
      <c r="H252" s="1142"/>
      <c r="I252" s="1142"/>
      <c r="J252" s="1142"/>
      <c r="K252" s="1142"/>
      <c r="L252" s="1142"/>
      <c r="M252" s="1142"/>
      <c r="N252" s="1142"/>
      <c r="O252" s="1142"/>
      <c r="P252" s="1142"/>
      <c r="Q252" s="1142"/>
      <c r="R252" s="1142"/>
      <c r="S252" s="1142"/>
      <c r="T252" s="1142"/>
      <c r="U252" s="1142"/>
      <c r="V252" s="1142"/>
      <c r="W252" s="1142"/>
      <c r="X252" s="1142"/>
      <c r="Y252" s="1142"/>
      <c r="Z252" s="1142"/>
    </row>
    <row r="253" ht="15.75" customHeight="1" spans="1:26">
      <c r="A253" s="1152"/>
      <c r="B253" s="1142"/>
      <c r="C253" s="1142"/>
      <c r="D253" s="1142"/>
      <c r="E253" s="1142"/>
      <c r="F253" s="1142"/>
      <c r="G253" s="1142"/>
      <c r="H253" s="1142"/>
      <c r="I253" s="1142"/>
      <c r="J253" s="1142"/>
      <c r="K253" s="1142"/>
      <c r="L253" s="1142"/>
      <c r="M253" s="1142"/>
      <c r="N253" s="1142"/>
      <c r="O253" s="1142"/>
      <c r="P253" s="1142"/>
      <c r="Q253" s="1142"/>
      <c r="R253" s="1142"/>
      <c r="S253" s="1142"/>
      <c r="T253" s="1142"/>
      <c r="U253" s="1142"/>
      <c r="V253" s="1142"/>
      <c r="W253" s="1142"/>
      <c r="X253" s="1142"/>
      <c r="Y253" s="1142"/>
      <c r="Z253" s="1142"/>
    </row>
    <row r="254" ht="15.75" customHeight="1" spans="1:26">
      <c r="A254" s="1152"/>
      <c r="B254" s="1142"/>
      <c r="C254" s="1142"/>
      <c r="D254" s="1142"/>
      <c r="E254" s="1142"/>
      <c r="F254" s="1142"/>
      <c r="G254" s="1142"/>
      <c r="H254" s="1142"/>
      <c r="I254" s="1142"/>
      <c r="J254" s="1142"/>
      <c r="K254" s="1142"/>
      <c r="L254" s="1142"/>
      <c r="M254" s="1142"/>
      <c r="N254" s="1142"/>
      <c r="O254" s="1142"/>
      <c r="P254" s="1142"/>
      <c r="Q254" s="1142"/>
      <c r="R254" s="1142"/>
      <c r="S254" s="1142"/>
      <c r="T254" s="1142"/>
      <c r="U254" s="1142"/>
      <c r="V254" s="1142"/>
      <c r="W254" s="1142"/>
      <c r="X254" s="1142"/>
      <c r="Y254" s="1142"/>
      <c r="Z254" s="1142"/>
    </row>
    <row r="255" ht="15.75" customHeight="1" spans="1:26">
      <c r="A255" s="1152"/>
      <c r="B255" s="1142"/>
      <c r="C255" s="1142"/>
      <c r="D255" s="1142"/>
      <c r="E255" s="1142"/>
      <c r="F255" s="1142"/>
      <c r="G255" s="1142"/>
      <c r="H255" s="1142"/>
      <c r="I255" s="1142"/>
      <c r="J255" s="1142"/>
      <c r="K255" s="1142"/>
      <c r="L255" s="1142"/>
      <c r="M255" s="1142"/>
      <c r="N255" s="1142"/>
      <c r="O255" s="1142"/>
      <c r="P255" s="1142"/>
      <c r="Q255" s="1142"/>
      <c r="R255" s="1142"/>
      <c r="S255" s="1142"/>
      <c r="T255" s="1142"/>
      <c r="U255" s="1142"/>
      <c r="V255" s="1142"/>
      <c r="W255" s="1142"/>
      <c r="X255" s="1142"/>
      <c r="Y255" s="1142"/>
      <c r="Z255" s="1142"/>
    </row>
    <row r="256" ht="15.75" customHeight="1" spans="1:26">
      <c r="A256" s="1152"/>
      <c r="B256" s="1142"/>
      <c r="C256" s="1142"/>
      <c r="D256" s="1142"/>
      <c r="E256" s="1142"/>
      <c r="F256" s="1142"/>
      <c r="G256" s="1142"/>
      <c r="H256" s="1142"/>
      <c r="I256" s="1142"/>
      <c r="J256" s="1142"/>
      <c r="K256" s="1142"/>
      <c r="L256" s="1142"/>
      <c r="M256" s="1142"/>
      <c r="N256" s="1142"/>
      <c r="O256" s="1142"/>
      <c r="P256" s="1142"/>
      <c r="Q256" s="1142"/>
      <c r="R256" s="1142"/>
      <c r="S256" s="1142"/>
      <c r="T256" s="1142"/>
      <c r="U256" s="1142"/>
      <c r="V256" s="1142"/>
      <c r="W256" s="1142"/>
      <c r="X256" s="1142"/>
      <c r="Y256" s="1142"/>
      <c r="Z256" s="1142"/>
    </row>
    <row r="257" ht="15.75" customHeight="1" spans="1:26">
      <c r="A257" s="1152"/>
      <c r="B257" s="1142"/>
      <c r="C257" s="1142"/>
      <c r="D257" s="1142"/>
      <c r="E257" s="1142"/>
      <c r="F257" s="1142"/>
      <c r="G257" s="1142"/>
      <c r="H257" s="1142"/>
      <c r="I257" s="1142"/>
      <c r="J257" s="1142"/>
      <c r="K257" s="1142"/>
      <c r="L257" s="1142"/>
      <c r="M257" s="1142"/>
      <c r="N257" s="1142"/>
      <c r="O257" s="1142"/>
      <c r="P257" s="1142"/>
      <c r="Q257" s="1142"/>
      <c r="R257" s="1142"/>
      <c r="S257" s="1142"/>
      <c r="T257" s="1142"/>
      <c r="U257" s="1142"/>
      <c r="V257" s="1142"/>
      <c r="W257" s="1142"/>
      <c r="X257" s="1142"/>
      <c r="Y257" s="1142"/>
      <c r="Z257" s="1142"/>
    </row>
    <row r="258" ht="15.75" customHeight="1" spans="1:26">
      <c r="A258" s="1152"/>
      <c r="B258" s="1142"/>
      <c r="C258" s="1142"/>
      <c r="D258" s="1142"/>
      <c r="E258" s="1142"/>
      <c r="F258" s="1142"/>
      <c r="G258" s="1142"/>
      <c r="H258" s="1142"/>
      <c r="I258" s="1142"/>
      <c r="J258" s="1142"/>
      <c r="K258" s="1142"/>
      <c r="L258" s="1142"/>
      <c r="M258" s="1142"/>
      <c r="N258" s="1142"/>
      <c r="O258" s="1142"/>
      <c r="P258" s="1142"/>
      <c r="Q258" s="1142"/>
      <c r="R258" s="1142"/>
      <c r="S258" s="1142"/>
      <c r="T258" s="1142"/>
      <c r="U258" s="1142"/>
      <c r="V258" s="1142"/>
      <c r="W258" s="1142"/>
      <c r="X258" s="1142"/>
      <c r="Y258" s="1142"/>
      <c r="Z258" s="1142"/>
    </row>
    <row r="259" ht="15.75" customHeight="1" spans="1:26">
      <c r="A259" s="1152"/>
      <c r="B259" s="1142"/>
      <c r="C259" s="1142"/>
      <c r="D259" s="1142"/>
      <c r="E259" s="1142"/>
      <c r="F259" s="1142"/>
      <c r="G259" s="1142"/>
      <c r="H259" s="1142"/>
      <c r="I259" s="1142"/>
      <c r="J259" s="1142"/>
      <c r="K259" s="1142"/>
      <c r="L259" s="1142"/>
      <c r="M259" s="1142"/>
      <c r="N259" s="1142"/>
      <c r="O259" s="1142"/>
      <c r="P259" s="1142"/>
      <c r="Q259" s="1142"/>
      <c r="R259" s="1142"/>
      <c r="S259" s="1142"/>
      <c r="T259" s="1142"/>
      <c r="U259" s="1142"/>
      <c r="V259" s="1142"/>
      <c r="W259" s="1142"/>
      <c r="X259" s="1142"/>
      <c r="Y259" s="1142"/>
      <c r="Z259" s="1142"/>
    </row>
    <row r="260" ht="15.75" customHeight="1" spans="1:26">
      <c r="A260" s="1152"/>
      <c r="B260" s="1142"/>
      <c r="C260" s="1142"/>
      <c r="D260" s="1142"/>
      <c r="E260" s="1142"/>
      <c r="F260" s="1142"/>
      <c r="G260" s="1142"/>
      <c r="H260" s="1142"/>
      <c r="I260" s="1142"/>
      <c r="J260" s="1142"/>
      <c r="K260" s="1142"/>
      <c r="L260" s="1142"/>
      <c r="M260" s="1142"/>
      <c r="N260" s="1142"/>
      <c r="O260" s="1142"/>
      <c r="P260" s="1142"/>
      <c r="Q260" s="1142"/>
      <c r="R260" s="1142"/>
      <c r="S260" s="1142"/>
      <c r="T260" s="1142"/>
      <c r="U260" s="1142"/>
      <c r="V260" s="1142"/>
      <c r="W260" s="1142"/>
      <c r="X260" s="1142"/>
      <c r="Y260" s="1142"/>
      <c r="Z260" s="1142"/>
    </row>
    <row r="261" ht="15.75" customHeight="1" spans="1:26">
      <c r="A261" s="1152"/>
      <c r="B261" s="1142"/>
      <c r="C261" s="1142"/>
      <c r="D261" s="1142"/>
      <c r="E261" s="1142"/>
      <c r="F261" s="1142"/>
      <c r="G261" s="1142"/>
      <c r="H261" s="1142"/>
      <c r="I261" s="1142"/>
      <c r="J261" s="1142"/>
      <c r="K261" s="1142"/>
      <c r="L261" s="1142"/>
      <c r="M261" s="1142"/>
      <c r="N261" s="1142"/>
      <c r="O261" s="1142"/>
      <c r="P261" s="1142"/>
      <c r="Q261" s="1142"/>
      <c r="R261" s="1142"/>
      <c r="S261" s="1142"/>
      <c r="T261" s="1142"/>
      <c r="U261" s="1142"/>
      <c r="V261" s="1142"/>
      <c r="W261" s="1142"/>
      <c r="X261" s="1142"/>
      <c r="Y261" s="1142"/>
      <c r="Z261" s="1142"/>
    </row>
    <row r="262" ht="15.75" customHeight="1" spans="1:26">
      <c r="A262" s="1152"/>
      <c r="B262" s="1142"/>
      <c r="C262" s="1142"/>
      <c r="D262" s="1142"/>
      <c r="E262" s="1142"/>
      <c r="F262" s="1142"/>
      <c r="G262" s="1142"/>
      <c r="H262" s="1142"/>
      <c r="I262" s="1142"/>
      <c r="J262" s="1142"/>
      <c r="K262" s="1142"/>
      <c r="L262" s="1142"/>
      <c r="M262" s="1142"/>
      <c r="N262" s="1142"/>
      <c r="O262" s="1142"/>
      <c r="P262" s="1142"/>
      <c r="Q262" s="1142"/>
      <c r="R262" s="1142"/>
      <c r="S262" s="1142"/>
      <c r="T262" s="1142"/>
      <c r="U262" s="1142"/>
      <c r="V262" s="1142"/>
      <c r="W262" s="1142"/>
      <c r="X262" s="1142"/>
      <c r="Y262" s="1142"/>
      <c r="Z262" s="1142"/>
    </row>
    <row r="263" ht="15.75" customHeight="1" spans="1:26">
      <c r="A263" s="1152"/>
      <c r="B263" s="1142"/>
      <c r="C263" s="1142"/>
      <c r="D263" s="1142"/>
      <c r="E263" s="1142"/>
      <c r="F263" s="1142"/>
      <c r="G263" s="1142"/>
      <c r="H263" s="1142"/>
      <c r="I263" s="1142"/>
      <c r="J263" s="1142"/>
      <c r="K263" s="1142"/>
      <c r="L263" s="1142"/>
      <c r="M263" s="1142"/>
      <c r="N263" s="1142"/>
      <c r="O263" s="1142"/>
      <c r="P263" s="1142"/>
      <c r="Q263" s="1142"/>
      <c r="R263" s="1142"/>
      <c r="S263" s="1142"/>
      <c r="T263" s="1142"/>
      <c r="U263" s="1142"/>
      <c r="V263" s="1142"/>
      <c r="W263" s="1142"/>
      <c r="X263" s="1142"/>
      <c r="Y263" s="1142"/>
      <c r="Z263" s="1142"/>
    </row>
    <row r="264" ht="15.75" customHeight="1" spans="1:26">
      <c r="A264" s="1152"/>
      <c r="B264" s="1142"/>
      <c r="C264" s="1142"/>
      <c r="D264" s="1142"/>
      <c r="E264" s="1142"/>
      <c r="F264" s="1142"/>
      <c r="G264" s="1142"/>
      <c r="H264" s="1142"/>
      <c r="I264" s="1142"/>
      <c r="J264" s="1142"/>
      <c r="K264" s="1142"/>
      <c r="L264" s="1142"/>
      <c r="M264" s="1142"/>
      <c r="N264" s="1142"/>
      <c r="O264" s="1142"/>
      <c r="P264" s="1142"/>
      <c r="Q264" s="1142"/>
      <c r="R264" s="1142"/>
      <c r="S264" s="1142"/>
      <c r="T264" s="1142"/>
      <c r="U264" s="1142"/>
      <c r="V264" s="1142"/>
      <c r="W264" s="1142"/>
      <c r="X264" s="1142"/>
      <c r="Y264" s="1142"/>
      <c r="Z264" s="1142"/>
    </row>
    <row r="265" ht="15.75" customHeight="1" spans="1:26">
      <c r="A265" s="1152"/>
      <c r="B265" s="1142"/>
      <c r="C265" s="1142"/>
      <c r="D265" s="1142"/>
      <c r="E265" s="1142"/>
      <c r="F265" s="1142"/>
      <c r="G265" s="1142"/>
      <c r="H265" s="1142"/>
      <c r="I265" s="1142"/>
      <c r="J265" s="1142"/>
      <c r="K265" s="1142"/>
      <c r="L265" s="1142"/>
      <c r="M265" s="1142"/>
      <c r="N265" s="1142"/>
      <c r="O265" s="1142"/>
      <c r="P265" s="1142"/>
      <c r="Q265" s="1142"/>
      <c r="R265" s="1142"/>
      <c r="S265" s="1142"/>
      <c r="T265" s="1142"/>
      <c r="U265" s="1142"/>
      <c r="V265" s="1142"/>
      <c r="W265" s="1142"/>
      <c r="X265" s="1142"/>
      <c r="Y265" s="1142"/>
      <c r="Z265" s="1142"/>
    </row>
    <row r="266" ht="15.75" customHeight="1" spans="1:26">
      <c r="A266" s="1152"/>
      <c r="B266" s="1142"/>
      <c r="C266" s="1142"/>
      <c r="D266" s="1142"/>
      <c r="E266" s="1142"/>
      <c r="F266" s="1142"/>
      <c r="G266" s="1142"/>
      <c r="H266" s="1142"/>
      <c r="I266" s="1142"/>
      <c r="J266" s="1142"/>
      <c r="K266" s="1142"/>
      <c r="L266" s="1142"/>
      <c r="M266" s="1142"/>
      <c r="N266" s="1142"/>
      <c r="O266" s="1142"/>
      <c r="P266" s="1142"/>
      <c r="Q266" s="1142"/>
      <c r="R266" s="1142"/>
      <c r="S266" s="1142"/>
      <c r="T266" s="1142"/>
      <c r="U266" s="1142"/>
      <c r="V266" s="1142"/>
      <c r="W266" s="1142"/>
      <c r="X266" s="1142"/>
      <c r="Y266" s="1142"/>
      <c r="Z266" s="1142"/>
    </row>
    <row r="267" ht="15.75" customHeight="1" spans="1:26">
      <c r="A267" s="1152"/>
      <c r="B267" s="1142"/>
      <c r="C267" s="1142"/>
      <c r="D267" s="1142"/>
      <c r="E267" s="1142"/>
      <c r="F267" s="1142"/>
      <c r="G267" s="1142"/>
      <c r="H267" s="1142"/>
      <c r="I267" s="1142"/>
      <c r="J267" s="1142"/>
      <c r="K267" s="1142"/>
      <c r="L267" s="1142"/>
      <c r="M267" s="1142"/>
      <c r="N267" s="1142"/>
      <c r="O267" s="1142"/>
      <c r="P267" s="1142"/>
      <c r="Q267" s="1142"/>
      <c r="R267" s="1142"/>
      <c r="S267" s="1142"/>
      <c r="T267" s="1142"/>
      <c r="U267" s="1142"/>
      <c r="V267" s="1142"/>
      <c r="W267" s="1142"/>
      <c r="X267" s="1142"/>
      <c r="Y267" s="1142"/>
      <c r="Z267" s="1142"/>
    </row>
    <row r="268" ht="15.75" customHeight="1" spans="1:26">
      <c r="A268" s="1152"/>
      <c r="B268" s="1142"/>
      <c r="C268" s="1142"/>
      <c r="D268" s="1142"/>
      <c r="E268" s="1142"/>
      <c r="F268" s="1142"/>
      <c r="G268" s="1142"/>
      <c r="H268" s="1142"/>
      <c r="I268" s="1142"/>
      <c r="J268" s="1142"/>
      <c r="K268" s="1142"/>
      <c r="L268" s="1142"/>
      <c r="M268" s="1142"/>
      <c r="N268" s="1142"/>
      <c r="O268" s="1142"/>
      <c r="P268" s="1142"/>
      <c r="Q268" s="1142"/>
      <c r="R268" s="1142"/>
      <c r="S268" s="1142"/>
      <c r="T268" s="1142"/>
      <c r="U268" s="1142"/>
      <c r="V268" s="1142"/>
      <c r="W268" s="1142"/>
      <c r="X268" s="1142"/>
      <c r="Y268" s="1142"/>
      <c r="Z268" s="1142"/>
    </row>
    <row r="269" ht="15.75" customHeight="1" spans="1:26">
      <c r="A269" s="1152"/>
      <c r="B269" s="1142"/>
      <c r="C269" s="1142"/>
      <c r="D269" s="1142"/>
      <c r="E269" s="1142"/>
      <c r="F269" s="1142"/>
      <c r="G269" s="1142"/>
      <c r="H269" s="1142"/>
      <c r="I269" s="1142"/>
      <c r="J269" s="1142"/>
      <c r="K269" s="1142"/>
      <c r="L269" s="1142"/>
      <c r="M269" s="1142"/>
      <c r="N269" s="1142"/>
      <c r="O269" s="1142"/>
      <c r="P269" s="1142"/>
      <c r="Q269" s="1142"/>
      <c r="R269" s="1142"/>
      <c r="S269" s="1142"/>
      <c r="T269" s="1142"/>
      <c r="U269" s="1142"/>
      <c r="V269" s="1142"/>
      <c r="W269" s="1142"/>
      <c r="X269" s="1142"/>
      <c r="Y269" s="1142"/>
      <c r="Z269" s="1142"/>
    </row>
    <row r="270" ht="15.75" customHeight="1" spans="1:26">
      <c r="A270" s="1152"/>
      <c r="B270" s="1142"/>
      <c r="C270" s="1142"/>
      <c r="D270" s="1142"/>
      <c r="E270" s="1142"/>
      <c r="F270" s="1142"/>
      <c r="G270" s="1142"/>
      <c r="H270" s="1142"/>
      <c r="I270" s="1142"/>
      <c r="J270" s="1142"/>
      <c r="K270" s="1142"/>
      <c r="L270" s="1142"/>
      <c r="M270" s="1142"/>
      <c r="N270" s="1142"/>
      <c r="O270" s="1142"/>
      <c r="P270" s="1142"/>
      <c r="Q270" s="1142"/>
      <c r="R270" s="1142"/>
      <c r="S270" s="1142"/>
      <c r="T270" s="1142"/>
      <c r="U270" s="1142"/>
      <c r="V270" s="1142"/>
      <c r="W270" s="1142"/>
      <c r="X270" s="1142"/>
      <c r="Y270" s="1142"/>
      <c r="Z270" s="1142"/>
    </row>
    <row r="271" ht="15.75" customHeight="1" spans="1:26">
      <c r="A271" s="1152"/>
      <c r="B271" s="1142"/>
      <c r="C271" s="1142"/>
      <c r="D271" s="1142"/>
      <c r="E271" s="1142"/>
      <c r="F271" s="1142"/>
      <c r="G271" s="1142"/>
      <c r="H271" s="1142"/>
      <c r="I271" s="1142"/>
      <c r="J271" s="1142"/>
      <c r="K271" s="1142"/>
      <c r="L271" s="1142"/>
      <c r="M271" s="1142"/>
      <c r="N271" s="1142"/>
      <c r="O271" s="1142"/>
      <c r="P271" s="1142"/>
      <c r="Q271" s="1142"/>
      <c r="R271" s="1142"/>
      <c r="S271" s="1142"/>
      <c r="T271" s="1142"/>
      <c r="U271" s="1142"/>
      <c r="V271" s="1142"/>
      <c r="W271" s="1142"/>
      <c r="X271" s="1142"/>
      <c r="Y271" s="1142"/>
      <c r="Z271" s="1142"/>
    </row>
    <row r="272" ht="15.75" customHeight="1" spans="1:26">
      <c r="A272" s="1152"/>
      <c r="B272" s="1142"/>
      <c r="C272" s="1142"/>
      <c r="D272" s="1142"/>
      <c r="E272" s="1142"/>
      <c r="F272" s="1142"/>
      <c r="G272" s="1142"/>
      <c r="H272" s="1142"/>
      <c r="I272" s="1142"/>
      <c r="J272" s="1142"/>
      <c r="K272" s="1142"/>
      <c r="L272" s="1142"/>
      <c r="M272" s="1142"/>
      <c r="N272" s="1142"/>
      <c r="O272" s="1142"/>
      <c r="P272" s="1142"/>
      <c r="Q272" s="1142"/>
      <c r="R272" s="1142"/>
      <c r="S272" s="1142"/>
      <c r="T272" s="1142"/>
      <c r="U272" s="1142"/>
      <c r="V272" s="1142"/>
      <c r="W272" s="1142"/>
      <c r="X272" s="1142"/>
      <c r="Y272" s="1142"/>
      <c r="Z272" s="1142"/>
    </row>
    <row r="273" ht="15.75" customHeight="1" spans="1:26">
      <c r="A273" s="1152"/>
      <c r="B273" s="1142"/>
      <c r="C273" s="1142"/>
      <c r="D273" s="1142"/>
      <c r="E273" s="1142"/>
      <c r="F273" s="1142"/>
      <c r="G273" s="1142"/>
      <c r="H273" s="1142"/>
      <c r="I273" s="1142"/>
      <c r="J273" s="1142"/>
      <c r="K273" s="1142"/>
      <c r="L273" s="1142"/>
      <c r="M273" s="1142"/>
      <c r="N273" s="1142"/>
      <c r="O273" s="1142"/>
      <c r="P273" s="1142"/>
      <c r="Q273" s="1142"/>
      <c r="R273" s="1142"/>
      <c r="S273" s="1142"/>
      <c r="T273" s="1142"/>
      <c r="U273" s="1142"/>
      <c r="V273" s="1142"/>
      <c r="W273" s="1142"/>
      <c r="X273" s="1142"/>
      <c r="Y273" s="1142"/>
      <c r="Z273" s="1142"/>
    </row>
    <row r="274" ht="15.75" customHeight="1" spans="1:26">
      <c r="A274" s="1152"/>
      <c r="B274" s="1142"/>
      <c r="C274" s="1142"/>
      <c r="D274" s="1142"/>
      <c r="E274" s="1142"/>
      <c r="F274" s="1142"/>
      <c r="G274" s="1142"/>
      <c r="H274" s="1142"/>
      <c r="I274" s="1142"/>
      <c r="J274" s="1142"/>
      <c r="K274" s="1142"/>
      <c r="L274" s="1142"/>
      <c r="M274" s="1142"/>
      <c r="N274" s="1142"/>
      <c r="O274" s="1142"/>
      <c r="P274" s="1142"/>
      <c r="Q274" s="1142"/>
      <c r="R274" s="1142"/>
      <c r="S274" s="1142"/>
      <c r="T274" s="1142"/>
      <c r="U274" s="1142"/>
      <c r="V274" s="1142"/>
      <c r="W274" s="1142"/>
      <c r="X274" s="1142"/>
      <c r="Y274" s="1142"/>
      <c r="Z274" s="1142"/>
    </row>
    <row r="275" ht="15.75" customHeight="1" spans="1:26">
      <c r="A275" s="1152"/>
      <c r="B275" s="1142"/>
      <c r="C275" s="1142"/>
      <c r="D275" s="1142"/>
      <c r="E275" s="1142"/>
      <c r="F275" s="1142"/>
      <c r="G275" s="1142"/>
      <c r="H275" s="1142"/>
      <c r="I275" s="1142"/>
      <c r="J275" s="1142"/>
      <c r="K275" s="1142"/>
      <c r="L275" s="1142"/>
      <c r="M275" s="1142"/>
      <c r="N275" s="1142"/>
      <c r="O275" s="1142"/>
      <c r="P275" s="1142"/>
      <c r="Q275" s="1142"/>
      <c r="R275" s="1142"/>
      <c r="S275" s="1142"/>
      <c r="T275" s="1142"/>
      <c r="U275" s="1142"/>
      <c r="V275" s="1142"/>
      <c r="W275" s="1142"/>
      <c r="X275" s="1142"/>
      <c r="Y275" s="1142"/>
      <c r="Z275" s="1142"/>
    </row>
    <row r="276" ht="15.75" customHeight="1" spans="1:26">
      <c r="A276" s="1152"/>
      <c r="B276" s="1142"/>
      <c r="C276" s="1142"/>
      <c r="D276" s="1142"/>
      <c r="E276" s="1142"/>
      <c r="F276" s="1142"/>
      <c r="G276" s="1142"/>
      <c r="H276" s="1142"/>
      <c r="I276" s="1142"/>
      <c r="J276" s="1142"/>
      <c r="K276" s="1142"/>
      <c r="L276" s="1142"/>
      <c r="M276" s="1142"/>
      <c r="N276" s="1142"/>
      <c r="O276" s="1142"/>
      <c r="P276" s="1142"/>
      <c r="Q276" s="1142"/>
      <c r="R276" s="1142"/>
      <c r="S276" s="1142"/>
      <c r="T276" s="1142"/>
      <c r="U276" s="1142"/>
      <c r="V276" s="1142"/>
      <c r="W276" s="1142"/>
      <c r="X276" s="1142"/>
      <c r="Y276" s="1142"/>
      <c r="Z276" s="1142"/>
    </row>
    <row r="277" ht="15.75" customHeight="1" spans="1:26">
      <c r="A277" s="1152"/>
      <c r="B277" s="1142"/>
      <c r="C277" s="1142"/>
      <c r="D277" s="1142"/>
      <c r="E277" s="1142"/>
      <c r="F277" s="1142"/>
      <c r="G277" s="1142"/>
      <c r="H277" s="1142"/>
      <c r="I277" s="1142"/>
      <c r="J277" s="1142"/>
      <c r="K277" s="1142"/>
      <c r="L277" s="1142"/>
      <c r="M277" s="1142"/>
      <c r="N277" s="1142"/>
      <c r="O277" s="1142"/>
      <c r="P277" s="1142"/>
      <c r="Q277" s="1142"/>
      <c r="R277" s="1142"/>
      <c r="S277" s="1142"/>
      <c r="T277" s="1142"/>
      <c r="U277" s="1142"/>
      <c r="V277" s="1142"/>
      <c r="W277" s="1142"/>
      <c r="X277" s="1142"/>
      <c r="Y277" s="1142"/>
      <c r="Z277" s="1142"/>
    </row>
    <row r="278" ht="15.75" customHeight="1" spans="1:26">
      <c r="A278" s="1152"/>
      <c r="B278" s="1142"/>
      <c r="C278" s="1142"/>
      <c r="D278" s="1142"/>
      <c r="E278" s="1142"/>
      <c r="F278" s="1142"/>
      <c r="G278" s="1142"/>
      <c r="H278" s="1142"/>
      <c r="I278" s="1142"/>
      <c r="J278" s="1142"/>
      <c r="K278" s="1142"/>
      <c r="L278" s="1142"/>
      <c r="M278" s="1142"/>
      <c r="N278" s="1142"/>
      <c r="O278" s="1142"/>
      <c r="P278" s="1142"/>
      <c r="Q278" s="1142"/>
      <c r="R278" s="1142"/>
      <c r="S278" s="1142"/>
      <c r="T278" s="1142"/>
      <c r="U278" s="1142"/>
      <c r="V278" s="1142"/>
      <c r="W278" s="1142"/>
      <c r="X278" s="1142"/>
      <c r="Y278" s="1142"/>
      <c r="Z278" s="1142"/>
    </row>
    <row r="279" ht="15.75" customHeight="1" spans="1:26">
      <c r="A279" s="1152"/>
      <c r="B279" s="1142"/>
      <c r="C279" s="1142"/>
      <c r="D279" s="1142"/>
      <c r="E279" s="1142"/>
      <c r="F279" s="1142"/>
      <c r="G279" s="1142"/>
      <c r="H279" s="1142"/>
      <c r="I279" s="1142"/>
      <c r="J279" s="1142"/>
      <c r="K279" s="1142"/>
      <c r="L279" s="1142"/>
      <c r="M279" s="1142"/>
      <c r="N279" s="1142"/>
      <c r="O279" s="1142"/>
      <c r="P279" s="1142"/>
      <c r="Q279" s="1142"/>
      <c r="R279" s="1142"/>
      <c r="S279" s="1142"/>
      <c r="T279" s="1142"/>
      <c r="U279" s="1142"/>
      <c r="V279" s="1142"/>
      <c r="W279" s="1142"/>
      <c r="X279" s="1142"/>
      <c r="Y279" s="1142"/>
      <c r="Z279" s="1142"/>
    </row>
    <row r="280" ht="15.75" customHeight="1" spans="1:26">
      <c r="A280" s="1152"/>
      <c r="B280" s="1142"/>
      <c r="C280" s="1142"/>
      <c r="D280" s="1142"/>
      <c r="E280" s="1142"/>
      <c r="F280" s="1142"/>
      <c r="G280" s="1142"/>
      <c r="H280" s="1142"/>
      <c r="I280" s="1142"/>
      <c r="J280" s="1142"/>
      <c r="K280" s="1142"/>
      <c r="L280" s="1142"/>
      <c r="M280" s="1142"/>
      <c r="N280" s="1142"/>
      <c r="O280" s="1142"/>
      <c r="P280" s="1142"/>
      <c r="Q280" s="1142"/>
      <c r="R280" s="1142"/>
      <c r="S280" s="1142"/>
      <c r="T280" s="1142"/>
      <c r="U280" s="1142"/>
      <c r="V280" s="1142"/>
      <c r="W280" s="1142"/>
      <c r="X280" s="1142"/>
      <c r="Y280" s="1142"/>
      <c r="Z280" s="1142"/>
    </row>
    <row r="281" ht="15.75" customHeight="1" spans="1:26">
      <c r="A281" s="1152"/>
      <c r="B281" s="1142"/>
      <c r="C281" s="1142"/>
      <c r="D281" s="1142"/>
      <c r="E281" s="1142"/>
      <c r="F281" s="1142"/>
      <c r="G281" s="1142"/>
      <c r="H281" s="1142"/>
      <c r="I281" s="1142"/>
      <c r="J281" s="1142"/>
      <c r="K281" s="1142"/>
      <c r="L281" s="1142"/>
      <c r="M281" s="1142"/>
      <c r="N281" s="1142"/>
      <c r="O281" s="1142"/>
      <c r="P281" s="1142"/>
      <c r="Q281" s="1142"/>
      <c r="R281" s="1142"/>
      <c r="S281" s="1142"/>
      <c r="T281" s="1142"/>
      <c r="U281" s="1142"/>
      <c r="V281" s="1142"/>
      <c r="W281" s="1142"/>
      <c r="X281" s="1142"/>
      <c r="Y281" s="1142"/>
      <c r="Z281" s="1142"/>
    </row>
    <row r="282" ht="15.75" customHeight="1" spans="1:26">
      <c r="A282" s="1152"/>
      <c r="B282" s="1142"/>
      <c r="C282" s="1142"/>
      <c r="D282" s="1142"/>
      <c r="E282" s="1142"/>
      <c r="F282" s="1142"/>
      <c r="G282" s="1142"/>
      <c r="H282" s="1142"/>
      <c r="I282" s="1142"/>
      <c r="J282" s="1142"/>
      <c r="K282" s="1142"/>
      <c r="L282" s="1142"/>
      <c r="M282" s="1142"/>
      <c r="N282" s="1142"/>
      <c r="O282" s="1142"/>
      <c r="P282" s="1142"/>
      <c r="Q282" s="1142"/>
      <c r="R282" s="1142"/>
      <c r="S282" s="1142"/>
      <c r="T282" s="1142"/>
      <c r="U282" s="1142"/>
      <c r="V282" s="1142"/>
      <c r="W282" s="1142"/>
      <c r="X282" s="1142"/>
      <c r="Y282" s="1142"/>
      <c r="Z282" s="1142"/>
    </row>
    <row r="283" ht="15.75" customHeight="1" spans="1:26">
      <c r="A283" s="1152"/>
      <c r="B283" s="1142"/>
      <c r="C283" s="1142"/>
      <c r="D283" s="1142"/>
      <c r="E283" s="1142"/>
      <c r="F283" s="1142"/>
      <c r="G283" s="1142"/>
      <c r="H283" s="1142"/>
      <c r="I283" s="1142"/>
      <c r="J283" s="1142"/>
      <c r="K283" s="1142"/>
      <c r="L283" s="1142"/>
      <c r="M283" s="1142"/>
      <c r="N283" s="1142"/>
      <c r="O283" s="1142"/>
      <c r="P283" s="1142"/>
      <c r="Q283" s="1142"/>
      <c r="R283" s="1142"/>
      <c r="S283" s="1142"/>
      <c r="T283" s="1142"/>
      <c r="U283" s="1142"/>
      <c r="V283" s="1142"/>
      <c r="W283" s="1142"/>
      <c r="X283" s="1142"/>
      <c r="Y283" s="1142"/>
      <c r="Z283" s="1142"/>
    </row>
    <row r="284" ht="15.75" customHeight="1" spans="1:26">
      <c r="A284" s="1152"/>
      <c r="B284" s="1142"/>
      <c r="C284" s="1142"/>
      <c r="D284" s="1142"/>
      <c r="E284" s="1142"/>
      <c r="F284" s="1142"/>
      <c r="G284" s="1142"/>
      <c r="H284" s="1142"/>
      <c r="I284" s="1142"/>
      <c r="J284" s="1142"/>
      <c r="K284" s="1142"/>
      <c r="L284" s="1142"/>
      <c r="M284" s="1142"/>
      <c r="N284" s="1142"/>
      <c r="O284" s="1142"/>
      <c r="P284" s="1142"/>
      <c r="Q284" s="1142"/>
      <c r="R284" s="1142"/>
      <c r="S284" s="1142"/>
      <c r="T284" s="1142"/>
      <c r="U284" s="1142"/>
      <c r="V284" s="1142"/>
      <c r="W284" s="1142"/>
      <c r="X284" s="1142"/>
      <c r="Y284" s="1142"/>
      <c r="Z284" s="1142"/>
    </row>
    <row r="285" ht="15.75" customHeight="1" spans="1:26">
      <c r="A285" s="1152"/>
      <c r="B285" s="1142"/>
      <c r="C285" s="1142"/>
      <c r="D285" s="1142"/>
      <c r="E285" s="1142"/>
      <c r="F285" s="1142"/>
      <c r="G285" s="1142"/>
      <c r="H285" s="1142"/>
      <c r="I285" s="1142"/>
      <c r="J285" s="1142"/>
      <c r="K285" s="1142"/>
      <c r="L285" s="1142"/>
      <c r="M285" s="1142"/>
      <c r="N285" s="1142"/>
      <c r="O285" s="1142"/>
      <c r="P285" s="1142"/>
      <c r="Q285" s="1142"/>
      <c r="R285" s="1142"/>
      <c r="S285" s="1142"/>
      <c r="T285" s="1142"/>
      <c r="U285" s="1142"/>
      <c r="V285" s="1142"/>
      <c r="W285" s="1142"/>
      <c r="X285" s="1142"/>
      <c r="Y285" s="1142"/>
      <c r="Z285" s="1142"/>
    </row>
    <row r="286" ht="15.75" customHeight="1" spans="1:26">
      <c r="A286" s="1152"/>
      <c r="B286" s="1142"/>
      <c r="C286" s="1142"/>
      <c r="D286" s="1142"/>
      <c r="E286" s="1142"/>
      <c r="F286" s="1142"/>
      <c r="G286" s="1142"/>
      <c r="H286" s="1142"/>
      <c r="I286" s="1142"/>
      <c r="J286" s="1142"/>
      <c r="K286" s="1142"/>
      <c r="L286" s="1142"/>
      <c r="M286" s="1142"/>
      <c r="N286" s="1142"/>
      <c r="O286" s="1142"/>
      <c r="P286" s="1142"/>
      <c r="Q286" s="1142"/>
      <c r="R286" s="1142"/>
      <c r="S286" s="1142"/>
      <c r="T286" s="1142"/>
      <c r="U286" s="1142"/>
      <c r="V286" s="1142"/>
      <c r="W286" s="1142"/>
      <c r="X286" s="1142"/>
      <c r="Y286" s="1142"/>
      <c r="Z286" s="1142"/>
    </row>
    <row r="287" ht="15.75" customHeight="1" spans="1:26">
      <c r="A287" s="1152"/>
      <c r="B287" s="1142"/>
      <c r="C287" s="1142"/>
      <c r="D287" s="1142"/>
      <c r="E287" s="1142"/>
      <c r="F287" s="1142"/>
      <c r="G287" s="1142"/>
      <c r="H287" s="1142"/>
      <c r="I287" s="1142"/>
      <c r="J287" s="1142"/>
      <c r="K287" s="1142"/>
      <c r="L287" s="1142"/>
      <c r="M287" s="1142"/>
      <c r="N287" s="1142"/>
      <c r="O287" s="1142"/>
      <c r="P287" s="1142"/>
      <c r="Q287" s="1142"/>
      <c r="R287" s="1142"/>
      <c r="S287" s="1142"/>
      <c r="T287" s="1142"/>
      <c r="U287" s="1142"/>
      <c r="V287" s="1142"/>
      <c r="W287" s="1142"/>
      <c r="X287" s="1142"/>
      <c r="Y287" s="1142"/>
      <c r="Z287" s="1142"/>
    </row>
    <row r="288" ht="15.75" customHeight="1" spans="1:26">
      <c r="A288" s="1152"/>
      <c r="B288" s="1142"/>
      <c r="C288" s="1142"/>
      <c r="D288" s="1142"/>
      <c r="E288" s="1142"/>
      <c r="F288" s="1142"/>
      <c r="G288" s="1142"/>
      <c r="H288" s="1142"/>
      <c r="I288" s="1142"/>
      <c r="J288" s="1142"/>
      <c r="K288" s="1142"/>
      <c r="L288" s="1142"/>
      <c r="M288" s="1142"/>
      <c r="N288" s="1142"/>
      <c r="O288" s="1142"/>
      <c r="P288" s="1142"/>
      <c r="Q288" s="1142"/>
      <c r="R288" s="1142"/>
      <c r="S288" s="1142"/>
      <c r="T288" s="1142"/>
      <c r="U288" s="1142"/>
      <c r="V288" s="1142"/>
      <c r="W288" s="1142"/>
      <c r="X288" s="1142"/>
      <c r="Y288" s="1142"/>
      <c r="Z288" s="1142"/>
    </row>
    <row r="289" ht="15.75" customHeight="1" spans="1:26">
      <c r="A289" s="1152"/>
      <c r="B289" s="1142"/>
      <c r="C289" s="1142"/>
      <c r="D289" s="1142"/>
      <c r="E289" s="1142"/>
      <c r="F289" s="1142"/>
      <c r="G289" s="1142"/>
      <c r="H289" s="1142"/>
      <c r="I289" s="1142"/>
      <c r="J289" s="1142"/>
      <c r="K289" s="1142"/>
      <c r="L289" s="1142"/>
      <c r="M289" s="1142"/>
      <c r="N289" s="1142"/>
      <c r="O289" s="1142"/>
      <c r="P289" s="1142"/>
      <c r="Q289" s="1142"/>
      <c r="R289" s="1142"/>
      <c r="S289" s="1142"/>
      <c r="T289" s="1142"/>
      <c r="U289" s="1142"/>
      <c r="V289" s="1142"/>
      <c r="W289" s="1142"/>
      <c r="X289" s="1142"/>
      <c r="Y289" s="1142"/>
      <c r="Z289" s="1142"/>
    </row>
    <row r="290" ht="15.75" customHeight="1" spans="1:26">
      <c r="A290" s="1152"/>
      <c r="B290" s="1142"/>
      <c r="C290" s="1142"/>
      <c r="D290" s="1142"/>
      <c r="E290" s="1142"/>
      <c r="F290" s="1142"/>
      <c r="G290" s="1142"/>
      <c r="H290" s="1142"/>
      <c r="I290" s="1142"/>
      <c r="J290" s="1142"/>
      <c r="K290" s="1142"/>
      <c r="L290" s="1142"/>
      <c r="M290" s="1142"/>
      <c r="N290" s="1142"/>
      <c r="O290" s="1142"/>
      <c r="P290" s="1142"/>
      <c r="Q290" s="1142"/>
      <c r="R290" s="1142"/>
      <c r="S290" s="1142"/>
      <c r="T290" s="1142"/>
      <c r="U290" s="1142"/>
      <c r="V290" s="1142"/>
      <c r="W290" s="1142"/>
      <c r="X290" s="1142"/>
      <c r="Y290" s="1142"/>
      <c r="Z290" s="1142"/>
    </row>
    <row r="291" ht="15.75" customHeight="1" spans="1:26">
      <c r="A291" s="1152"/>
      <c r="B291" s="1142"/>
      <c r="C291" s="1142"/>
      <c r="D291" s="1142"/>
      <c r="E291" s="1142"/>
      <c r="F291" s="1142"/>
      <c r="G291" s="1142"/>
      <c r="H291" s="1142"/>
      <c r="I291" s="1142"/>
      <c r="J291" s="1142"/>
      <c r="K291" s="1142"/>
      <c r="L291" s="1142"/>
      <c r="M291" s="1142"/>
      <c r="N291" s="1142"/>
      <c r="O291" s="1142"/>
      <c r="P291" s="1142"/>
      <c r="Q291" s="1142"/>
      <c r="R291" s="1142"/>
      <c r="S291" s="1142"/>
      <c r="T291" s="1142"/>
      <c r="U291" s="1142"/>
      <c r="V291" s="1142"/>
      <c r="W291" s="1142"/>
      <c r="X291" s="1142"/>
      <c r="Y291" s="1142"/>
      <c r="Z291" s="1142"/>
    </row>
    <row r="292" ht="15.75" customHeight="1" spans="1:26">
      <c r="A292" s="1152"/>
      <c r="B292" s="1142"/>
      <c r="C292" s="1142"/>
      <c r="D292" s="1142"/>
      <c r="E292" s="1142"/>
      <c r="F292" s="1142"/>
      <c r="G292" s="1142"/>
      <c r="H292" s="1142"/>
      <c r="I292" s="1142"/>
      <c r="J292" s="1142"/>
      <c r="K292" s="1142"/>
      <c r="L292" s="1142"/>
      <c r="M292" s="1142"/>
      <c r="N292" s="1142"/>
      <c r="O292" s="1142"/>
      <c r="P292" s="1142"/>
      <c r="Q292" s="1142"/>
      <c r="R292" s="1142"/>
      <c r="S292" s="1142"/>
      <c r="T292" s="1142"/>
      <c r="U292" s="1142"/>
      <c r="V292" s="1142"/>
      <c r="W292" s="1142"/>
      <c r="X292" s="1142"/>
      <c r="Y292" s="1142"/>
      <c r="Z292" s="1142"/>
    </row>
    <row r="293" ht="15.75" customHeight="1" spans="1:26">
      <c r="A293" s="1152"/>
      <c r="B293" s="1142"/>
      <c r="C293" s="1142"/>
      <c r="D293" s="1142"/>
      <c r="E293" s="1142"/>
      <c r="F293" s="1142"/>
      <c r="G293" s="1142"/>
      <c r="H293" s="1142"/>
      <c r="I293" s="1142"/>
      <c r="J293" s="1142"/>
      <c r="K293" s="1142"/>
      <c r="L293" s="1142"/>
      <c r="M293" s="1142"/>
      <c r="N293" s="1142"/>
      <c r="O293" s="1142"/>
      <c r="P293" s="1142"/>
      <c r="Q293" s="1142"/>
      <c r="R293" s="1142"/>
      <c r="S293" s="1142"/>
      <c r="T293" s="1142"/>
      <c r="U293" s="1142"/>
      <c r="V293" s="1142"/>
      <c r="W293" s="1142"/>
      <c r="X293" s="1142"/>
      <c r="Y293" s="1142"/>
      <c r="Z293" s="1142"/>
    </row>
    <row r="294" ht="15.75" customHeight="1" spans="1:26">
      <c r="A294" s="1152"/>
      <c r="B294" s="1142"/>
      <c r="C294" s="1142"/>
      <c r="D294" s="1142"/>
      <c r="E294" s="1142"/>
      <c r="F294" s="1142"/>
      <c r="G294" s="1142"/>
      <c r="H294" s="1142"/>
      <c r="I294" s="1142"/>
      <c r="J294" s="1142"/>
      <c r="K294" s="1142"/>
      <c r="L294" s="1142"/>
      <c r="M294" s="1142"/>
      <c r="N294" s="1142"/>
      <c r="O294" s="1142"/>
      <c r="P294" s="1142"/>
      <c r="Q294" s="1142"/>
      <c r="R294" s="1142"/>
      <c r="S294" s="1142"/>
      <c r="T294" s="1142"/>
      <c r="U294" s="1142"/>
      <c r="V294" s="1142"/>
      <c r="W294" s="1142"/>
      <c r="X294" s="1142"/>
      <c r="Y294" s="1142"/>
      <c r="Z294" s="1142"/>
    </row>
    <row r="295" ht="15.75" customHeight="1" spans="1:26">
      <c r="A295" s="1152"/>
      <c r="B295" s="1142"/>
      <c r="C295" s="1142"/>
      <c r="D295" s="1142"/>
      <c r="E295" s="1142"/>
      <c r="F295" s="1142"/>
      <c r="G295" s="1142"/>
      <c r="H295" s="1142"/>
      <c r="I295" s="1142"/>
      <c r="J295" s="1142"/>
      <c r="K295" s="1142"/>
      <c r="L295" s="1142"/>
      <c r="M295" s="1142"/>
      <c r="N295" s="1142"/>
      <c r="O295" s="1142"/>
      <c r="P295" s="1142"/>
      <c r="Q295" s="1142"/>
      <c r="R295" s="1142"/>
      <c r="S295" s="1142"/>
      <c r="T295" s="1142"/>
      <c r="U295" s="1142"/>
      <c r="V295" s="1142"/>
      <c r="W295" s="1142"/>
      <c r="X295" s="1142"/>
      <c r="Y295" s="1142"/>
      <c r="Z295" s="1142"/>
    </row>
    <row r="296" ht="15.75" customHeight="1" spans="1:26">
      <c r="A296" s="1152"/>
      <c r="B296" s="1142"/>
      <c r="C296" s="1142"/>
      <c r="D296" s="1142"/>
      <c r="E296" s="1142"/>
      <c r="F296" s="1142"/>
      <c r="G296" s="1142"/>
      <c r="H296" s="1142"/>
      <c r="I296" s="1142"/>
      <c r="J296" s="1142"/>
      <c r="K296" s="1142"/>
      <c r="L296" s="1142"/>
      <c r="M296" s="1142"/>
      <c r="N296" s="1142"/>
      <c r="O296" s="1142"/>
      <c r="P296" s="1142"/>
      <c r="Q296" s="1142"/>
      <c r="R296" s="1142"/>
      <c r="S296" s="1142"/>
      <c r="T296" s="1142"/>
      <c r="U296" s="1142"/>
      <c r="V296" s="1142"/>
      <c r="W296" s="1142"/>
      <c r="X296" s="1142"/>
      <c r="Y296" s="1142"/>
      <c r="Z296" s="1142"/>
    </row>
    <row r="297" ht="15.75" customHeight="1" spans="1:26">
      <c r="A297" s="1152"/>
      <c r="B297" s="1142"/>
      <c r="C297" s="1142"/>
      <c r="D297" s="1142"/>
      <c r="E297" s="1142"/>
      <c r="F297" s="1142"/>
      <c r="G297" s="1142"/>
      <c r="H297" s="1142"/>
      <c r="I297" s="1142"/>
      <c r="J297" s="1142"/>
      <c r="K297" s="1142"/>
      <c r="L297" s="1142"/>
      <c r="M297" s="1142"/>
      <c r="N297" s="1142"/>
      <c r="O297" s="1142"/>
      <c r="P297" s="1142"/>
      <c r="Q297" s="1142"/>
      <c r="R297" s="1142"/>
      <c r="S297" s="1142"/>
      <c r="T297" s="1142"/>
      <c r="U297" s="1142"/>
      <c r="V297" s="1142"/>
      <c r="W297" s="1142"/>
      <c r="X297" s="1142"/>
      <c r="Y297" s="1142"/>
      <c r="Z297" s="1142"/>
    </row>
    <row r="298" ht="15.75" customHeight="1" spans="1:26">
      <c r="A298" s="1152"/>
      <c r="B298" s="1142"/>
      <c r="C298" s="1142"/>
      <c r="D298" s="1142"/>
      <c r="E298" s="1142"/>
      <c r="F298" s="1142"/>
      <c r="G298" s="1142"/>
      <c r="H298" s="1142"/>
      <c r="I298" s="1142"/>
      <c r="J298" s="1142"/>
      <c r="K298" s="1142"/>
      <c r="L298" s="1142"/>
      <c r="M298" s="1142"/>
      <c r="N298" s="1142"/>
      <c r="O298" s="1142"/>
      <c r="P298" s="1142"/>
      <c r="Q298" s="1142"/>
      <c r="R298" s="1142"/>
      <c r="S298" s="1142"/>
      <c r="T298" s="1142"/>
      <c r="U298" s="1142"/>
      <c r="V298" s="1142"/>
      <c r="W298" s="1142"/>
      <c r="X298" s="1142"/>
      <c r="Y298" s="1142"/>
      <c r="Z298" s="1142"/>
    </row>
    <row r="299" ht="15.75" customHeight="1" spans="1:26">
      <c r="A299" s="1152"/>
      <c r="B299" s="1142"/>
      <c r="C299" s="1142"/>
      <c r="D299" s="1142"/>
      <c r="E299" s="1142"/>
      <c r="F299" s="1142"/>
      <c r="G299" s="1142"/>
      <c r="H299" s="1142"/>
      <c r="I299" s="1142"/>
      <c r="J299" s="1142"/>
      <c r="K299" s="1142"/>
      <c r="L299" s="1142"/>
      <c r="M299" s="1142"/>
      <c r="N299" s="1142"/>
      <c r="O299" s="1142"/>
      <c r="P299" s="1142"/>
      <c r="Q299" s="1142"/>
      <c r="R299" s="1142"/>
      <c r="S299" s="1142"/>
      <c r="T299" s="1142"/>
      <c r="U299" s="1142"/>
      <c r="V299" s="1142"/>
      <c r="W299" s="1142"/>
      <c r="X299" s="1142"/>
      <c r="Y299" s="1142"/>
      <c r="Z299" s="1142"/>
    </row>
    <row r="300" ht="15.75" customHeight="1" spans="1:26">
      <c r="A300" s="1152"/>
      <c r="B300" s="1142"/>
      <c r="C300" s="1142"/>
      <c r="D300" s="1142"/>
      <c r="E300" s="1142"/>
      <c r="F300" s="1142"/>
      <c r="G300" s="1142"/>
      <c r="H300" s="1142"/>
      <c r="I300" s="1142"/>
      <c r="J300" s="1142"/>
      <c r="K300" s="1142"/>
      <c r="L300" s="1142"/>
      <c r="M300" s="1142"/>
      <c r="N300" s="1142"/>
      <c r="O300" s="1142"/>
      <c r="P300" s="1142"/>
      <c r="Q300" s="1142"/>
      <c r="R300" s="1142"/>
      <c r="S300" s="1142"/>
      <c r="T300" s="1142"/>
      <c r="U300" s="1142"/>
      <c r="V300" s="1142"/>
      <c r="W300" s="1142"/>
      <c r="X300" s="1142"/>
      <c r="Y300" s="1142"/>
      <c r="Z300" s="1142"/>
    </row>
    <row r="301" ht="15.75" customHeight="1" spans="1:26">
      <c r="A301" s="1152"/>
      <c r="B301" s="1142"/>
      <c r="C301" s="1142"/>
      <c r="D301" s="1142"/>
      <c r="E301" s="1142"/>
      <c r="F301" s="1142"/>
      <c r="G301" s="1142"/>
      <c r="H301" s="1142"/>
      <c r="I301" s="1142"/>
      <c r="J301" s="1142"/>
      <c r="K301" s="1142"/>
      <c r="L301" s="1142"/>
      <c r="M301" s="1142"/>
      <c r="N301" s="1142"/>
      <c r="O301" s="1142"/>
      <c r="P301" s="1142"/>
      <c r="Q301" s="1142"/>
      <c r="R301" s="1142"/>
      <c r="S301" s="1142"/>
      <c r="T301" s="1142"/>
      <c r="U301" s="1142"/>
      <c r="V301" s="1142"/>
      <c r="W301" s="1142"/>
      <c r="X301" s="1142"/>
      <c r="Y301" s="1142"/>
      <c r="Z301" s="1142"/>
    </row>
    <row r="302" ht="15.75" customHeight="1" spans="1:26">
      <c r="A302" s="1152"/>
      <c r="B302" s="1142"/>
      <c r="C302" s="1142"/>
      <c r="D302" s="1142"/>
      <c r="E302" s="1142"/>
      <c r="F302" s="1142"/>
      <c r="G302" s="1142"/>
      <c r="H302" s="1142"/>
      <c r="I302" s="1142"/>
      <c r="J302" s="1142"/>
      <c r="K302" s="1142"/>
      <c r="L302" s="1142"/>
      <c r="M302" s="1142"/>
      <c r="N302" s="1142"/>
      <c r="O302" s="1142"/>
      <c r="P302" s="1142"/>
      <c r="Q302" s="1142"/>
      <c r="R302" s="1142"/>
      <c r="S302" s="1142"/>
      <c r="T302" s="1142"/>
      <c r="U302" s="1142"/>
      <c r="V302" s="1142"/>
      <c r="W302" s="1142"/>
      <c r="X302" s="1142"/>
      <c r="Y302" s="1142"/>
      <c r="Z302" s="1142"/>
    </row>
    <row r="303" ht="15.75" customHeight="1" spans="1:26">
      <c r="A303" s="1152"/>
      <c r="B303" s="1142"/>
      <c r="C303" s="1142"/>
      <c r="D303" s="1142"/>
      <c r="E303" s="1142"/>
      <c r="F303" s="1142"/>
      <c r="G303" s="1142"/>
      <c r="H303" s="1142"/>
      <c r="I303" s="1142"/>
      <c r="J303" s="1142"/>
      <c r="K303" s="1142"/>
      <c r="L303" s="1142"/>
      <c r="M303" s="1142"/>
      <c r="N303" s="1142"/>
      <c r="O303" s="1142"/>
      <c r="P303" s="1142"/>
      <c r="Q303" s="1142"/>
      <c r="R303" s="1142"/>
      <c r="S303" s="1142"/>
      <c r="T303" s="1142"/>
      <c r="U303" s="1142"/>
      <c r="V303" s="1142"/>
      <c r="W303" s="1142"/>
      <c r="X303" s="1142"/>
      <c r="Y303" s="1142"/>
      <c r="Z303" s="1142"/>
    </row>
    <row r="304" ht="15.75" customHeight="1" spans="1:26">
      <c r="A304" s="1152"/>
      <c r="B304" s="1142"/>
      <c r="C304" s="1142"/>
      <c r="D304" s="1142"/>
      <c r="E304" s="1142"/>
      <c r="F304" s="1142"/>
      <c r="G304" s="1142"/>
      <c r="H304" s="1142"/>
      <c r="I304" s="1142"/>
      <c r="J304" s="1142"/>
      <c r="K304" s="1142"/>
      <c r="L304" s="1142"/>
      <c r="M304" s="1142"/>
      <c r="N304" s="1142"/>
      <c r="O304" s="1142"/>
      <c r="P304" s="1142"/>
      <c r="Q304" s="1142"/>
      <c r="R304" s="1142"/>
      <c r="S304" s="1142"/>
      <c r="T304" s="1142"/>
      <c r="U304" s="1142"/>
      <c r="V304" s="1142"/>
      <c r="W304" s="1142"/>
      <c r="X304" s="1142"/>
      <c r="Y304" s="1142"/>
      <c r="Z304" s="1142"/>
    </row>
    <row r="305" ht="15.75" customHeight="1" spans="1:26">
      <c r="A305" s="1152"/>
      <c r="B305" s="1142"/>
      <c r="C305" s="1142"/>
      <c r="D305" s="1142"/>
      <c r="E305" s="1142"/>
      <c r="F305" s="1142"/>
      <c r="G305" s="1142"/>
      <c r="H305" s="1142"/>
      <c r="I305" s="1142"/>
      <c r="J305" s="1142"/>
      <c r="K305" s="1142"/>
      <c r="L305" s="1142"/>
      <c r="M305" s="1142"/>
      <c r="N305" s="1142"/>
      <c r="O305" s="1142"/>
      <c r="P305" s="1142"/>
      <c r="Q305" s="1142"/>
      <c r="R305" s="1142"/>
      <c r="S305" s="1142"/>
      <c r="T305" s="1142"/>
      <c r="U305" s="1142"/>
      <c r="V305" s="1142"/>
      <c r="W305" s="1142"/>
      <c r="X305" s="1142"/>
      <c r="Y305" s="1142"/>
      <c r="Z305" s="1142"/>
    </row>
    <row r="306" ht="15.75" customHeight="1" spans="1:26">
      <c r="A306" s="1152"/>
      <c r="B306" s="1142"/>
      <c r="C306" s="1142"/>
      <c r="D306" s="1142"/>
      <c r="E306" s="1142"/>
      <c r="F306" s="1142"/>
      <c r="G306" s="1142"/>
      <c r="H306" s="1142"/>
      <c r="I306" s="1142"/>
      <c r="J306" s="1142"/>
      <c r="K306" s="1142"/>
      <c r="L306" s="1142"/>
      <c r="M306" s="1142"/>
      <c r="N306" s="1142"/>
      <c r="O306" s="1142"/>
      <c r="P306" s="1142"/>
      <c r="Q306" s="1142"/>
      <c r="R306" s="1142"/>
      <c r="S306" s="1142"/>
      <c r="T306" s="1142"/>
      <c r="U306" s="1142"/>
      <c r="V306" s="1142"/>
      <c r="W306" s="1142"/>
      <c r="X306" s="1142"/>
      <c r="Y306" s="1142"/>
      <c r="Z306" s="1142"/>
    </row>
    <row r="307" ht="15.75" customHeight="1" spans="1:26">
      <c r="A307" s="1152"/>
      <c r="B307" s="1142"/>
      <c r="C307" s="1142"/>
      <c r="D307" s="1142"/>
      <c r="E307" s="1142"/>
      <c r="F307" s="1142"/>
      <c r="G307" s="1142"/>
      <c r="H307" s="1142"/>
      <c r="I307" s="1142"/>
      <c r="J307" s="1142"/>
      <c r="K307" s="1142"/>
      <c r="L307" s="1142"/>
      <c r="M307" s="1142"/>
      <c r="N307" s="1142"/>
      <c r="O307" s="1142"/>
      <c r="P307" s="1142"/>
      <c r="Q307" s="1142"/>
      <c r="R307" s="1142"/>
      <c r="S307" s="1142"/>
      <c r="T307" s="1142"/>
      <c r="U307" s="1142"/>
      <c r="V307" s="1142"/>
      <c r="W307" s="1142"/>
      <c r="X307" s="1142"/>
      <c r="Y307" s="1142"/>
      <c r="Z307" s="1142"/>
    </row>
    <row r="308" ht="15.75" customHeight="1" spans="1:26">
      <c r="A308" s="1152"/>
      <c r="B308" s="1142"/>
      <c r="C308" s="1142"/>
      <c r="D308" s="1142"/>
      <c r="E308" s="1142"/>
      <c r="F308" s="1142"/>
      <c r="G308" s="1142"/>
      <c r="H308" s="1142"/>
      <c r="I308" s="1142"/>
      <c r="J308" s="1142"/>
      <c r="K308" s="1142"/>
      <c r="L308" s="1142"/>
      <c r="M308" s="1142"/>
      <c r="N308" s="1142"/>
      <c r="O308" s="1142"/>
      <c r="P308" s="1142"/>
      <c r="Q308" s="1142"/>
      <c r="R308" s="1142"/>
      <c r="S308" s="1142"/>
      <c r="T308" s="1142"/>
      <c r="U308" s="1142"/>
      <c r="V308" s="1142"/>
      <c r="W308" s="1142"/>
      <c r="X308" s="1142"/>
      <c r="Y308" s="1142"/>
      <c r="Z308" s="1142"/>
    </row>
    <row r="309" ht="15.75" customHeight="1" spans="1:26">
      <c r="A309" s="1152"/>
      <c r="B309" s="1142"/>
      <c r="C309" s="1142"/>
      <c r="D309" s="1142"/>
      <c r="E309" s="1142"/>
      <c r="F309" s="1142"/>
      <c r="G309" s="1142"/>
      <c r="H309" s="1142"/>
      <c r="I309" s="1142"/>
      <c r="J309" s="1142"/>
      <c r="K309" s="1142"/>
      <c r="L309" s="1142"/>
      <c r="M309" s="1142"/>
      <c r="N309" s="1142"/>
      <c r="O309" s="1142"/>
      <c r="P309" s="1142"/>
      <c r="Q309" s="1142"/>
      <c r="R309" s="1142"/>
      <c r="S309" s="1142"/>
      <c r="T309" s="1142"/>
      <c r="U309" s="1142"/>
      <c r="V309" s="1142"/>
      <c r="W309" s="1142"/>
      <c r="X309" s="1142"/>
      <c r="Y309" s="1142"/>
      <c r="Z309" s="1142"/>
    </row>
    <row r="310" ht="15.75" customHeight="1" spans="1:26">
      <c r="A310" s="1152"/>
      <c r="B310" s="1142"/>
      <c r="C310" s="1142"/>
      <c r="D310" s="1142"/>
      <c r="E310" s="1142"/>
      <c r="F310" s="1142"/>
      <c r="G310" s="1142"/>
      <c r="H310" s="1142"/>
      <c r="I310" s="1142"/>
      <c r="J310" s="1142"/>
      <c r="K310" s="1142"/>
      <c r="L310" s="1142"/>
      <c r="M310" s="1142"/>
      <c r="N310" s="1142"/>
      <c r="O310" s="1142"/>
      <c r="P310" s="1142"/>
      <c r="Q310" s="1142"/>
      <c r="R310" s="1142"/>
      <c r="S310" s="1142"/>
      <c r="T310" s="1142"/>
      <c r="U310" s="1142"/>
      <c r="V310" s="1142"/>
      <c r="W310" s="1142"/>
      <c r="X310" s="1142"/>
      <c r="Y310" s="1142"/>
      <c r="Z310" s="1142"/>
    </row>
    <row r="311" ht="15.75" customHeight="1" spans="1:26">
      <c r="A311" s="1152"/>
      <c r="B311" s="1142"/>
      <c r="C311" s="1142"/>
      <c r="D311" s="1142"/>
      <c r="E311" s="1142"/>
      <c r="F311" s="1142"/>
      <c r="G311" s="1142"/>
      <c r="H311" s="1142"/>
      <c r="I311" s="1142"/>
      <c r="J311" s="1142"/>
      <c r="K311" s="1142"/>
      <c r="L311" s="1142"/>
      <c r="M311" s="1142"/>
      <c r="N311" s="1142"/>
      <c r="O311" s="1142"/>
      <c r="P311" s="1142"/>
      <c r="Q311" s="1142"/>
      <c r="R311" s="1142"/>
      <c r="S311" s="1142"/>
      <c r="T311" s="1142"/>
      <c r="U311" s="1142"/>
      <c r="V311" s="1142"/>
      <c r="W311" s="1142"/>
      <c r="X311" s="1142"/>
      <c r="Y311" s="1142"/>
      <c r="Z311" s="1142"/>
    </row>
    <row r="312" ht="15.75" customHeight="1" spans="1:26">
      <c r="A312" s="1152"/>
      <c r="B312" s="1142"/>
      <c r="C312" s="1142"/>
      <c r="D312" s="1142"/>
      <c r="E312" s="1142"/>
      <c r="F312" s="1142"/>
      <c r="G312" s="1142"/>
      <c r="H312" s="1142"/>
      <c r="I312" s="1142"/>
      <c r="J312" s="1142"/>
      <c r="K312" s="1142"/>
      <c r="L312" s="1142"/>
      <c r="M312" s="1142"/>
      <c r="N312" s="1142"/>
      <c r="O312" s="1142"/>
      <c r="P312" s="1142"/>
      <c r="Q312" s="1142"/>
      <c r="R312" s="1142"/>
      <c r="S312" s="1142"/>
      <c r="T312" s="1142"/>
      <c r="U312" s="1142"/>
      <c r="V312" s="1142"/>
      <c r="W312" s="1142"/>
      <c r="X312" s="1142"/>
      <c r="Y312" s="1142"/>
      <c r="Z312" s="1142"/>
    </row>
    <row r="313" ht="15.75" customHeight="1" spans="1:26">
      <c r="A313" s="1152"/>
      <c r="B313" s="1142"/>
      <c r="C313" s="1142"/>
      <c r="D313" s="1142"/>
      <c r="E313" s="1142"/>
      <c r="F313" s="1142"/>
      <c r="G313" s="1142"/>
      <c r="H313" s="1142"/>
      <c r="I313" s="1142"/>
      <c r="J313" s="1142"/>
      <c r="K313" s="1142"/>
      <c r="L313" s="1142"/>
      <c r="M313" s="1142"/>
      <c r="N313" s="1142"/>
      <c r="O313" s="1142"/>
      <c r="P313" s="1142"/>
      <c r="Q313" s="1142"/>
      <c r="R313" s="1142"/>
      <c r="S313" s="1142"/>
      <c r="T313" s="1142"/>
      <c r="U313" s="1142"/>
      <c r="V313" s="1142"/>
      <c r="W313" s="1142"/>
      <c r="X313" s="1142"/>
      <c r="Y313" s="1142"/>
      <c r="Z313" s="1142"/>
    </row>
    <row r="314" ht="15.75" customHeight="1" spans="1:26">
      <c r="A314" s="1152"/>
      <c r="B314" s="1142"/>
      <c r="C314" s="1142"/>
      <c r="D314" s="1142"/>
      <c r="E314" s="1142"/>
      <c r="F314" s="1142"/>
      <c r="G314" s="1142"/>
      <c r="H314" s="1142"/>
      <c r="I314" s="1142"/>
      <c r="J314" s="1142"/>
      <c r="K314" s="1142"/>
      <c r="L314" s="1142"/>
      <c r="M314" s="1142"/>
      <c r="N314" s="1142"/>
      <c r="O314" s="1142"/>
      <c r="P314" s="1142"/>
      <c r="Q314" s="1142"/>
      <c r="R314" s="1142"/>
      <c r="S314" s="1142"/>
      <c r="T314" s="1142"/>
      <c r="U314" s="1142"/>
      <c r="V314" s="1142"/>
      <c r="W314" s="1142"/>
      <c r="X314" s="1142"/>
      <c r="Y314" s="1142"/>
      <c r="Z314" s="1142"/>
    </row>
    <row r="315" ht="15.75" customHeight="1" spans="1:26">
      <c r="A315" s="1152"/>
      <c r="B315" s="1142"/>
      <c r="C315" s="1142"/>
      <c r="D315" s="1142"/>
      <c r="E315" s="1142"/>
      <c r="F315" s="1142"/>
      <c r="G315" s="1142"/>
      <c r="H315" s="1142"/>
      <c r="I315" s="1142"/>
      <c r="J315" s="1142"/>
      <c r="K315" s="1142"/>
      <c r="L315" s="1142"/>
      <c r="M315" s="1142"/>
      <c r="N315" s="1142"/>
      <c r="O315" s="1142"/>
      <c r="P315" s="1142"/>
      <c r="Q315" s="1142"/>
      <c r="R315" s="1142"/>
      <c r="S315" s="1142"/>
      <c r="T315" s="1142"/>
      <c r="U315" s="1142"/>
      <c r="V315" s="1142"/>
      <c r="W315" s="1142"/>
      <c r="X315" s="1142"/>
      <c r="Y315" s="1142"/>
      <c r="Z315" s="1142"/>
    </row>
    <row r="316" ht="15.75" customHeight="1" spans="1:26">
      <c r="A316" s="1152"/>
      <c r="B316" s="1142"/>
      <c r="C316" s="1142"/>
      <c r="D316" s="1142"/>
      <c r="E316" s="1142"/>
      <c r="F316" s="1142"/>
      <c r="G316" s="1142"/>
      <c r="H316" s="1142"/>
      <c r="I316" s="1142"/>
      <c r="J316" s="1142"/>
      <c r="K316" s="1142"/>
      <c r="L316" s="1142"/>
      <c r="M316" s="1142"/>
      <c r="N316" s="1142"/>
      <c r="O316" s="1142"/>
      <c r="P316" s="1142"/>
      <c r="Q316" s="1142"/>
      <c r="R316" s="1142"/>
      <c r="S316" s="1142"/>
      <c r="T316" s="1142"/>
      <c r="U316" s="1142"/>
      <c r="V316" s="1142"/>
      <c r="W316" s="1142"/>
      <c r="X316" s="1142"/>
      <c r="Y316" s="1142"/>
      <c r="Z316" s="1142"/>
    </row>
    <row r="317" ht="15.75" customHeight="1" spans="1:26">
      <c r="A317" s="1152"/>
      <c r="B317" s="1142"/>
      <c r="C317" s="1142"/>
      <c r="D317" s="1142"/>
      <c r="E317" s="1142"/>
      <c r="F317" s="1142"/>
      <c r="G317" s="1142"/>
      <c r="H317" s="1142"/>
      <c r="I317" s="1142"/>
      <c r="J317" s="1142"/>
      <c r="K317" s="1142"/>
      <c r="L317" s="1142"/>
      <c r="M317" s="1142"/>
      <c r="N317" s="1142"/>
      <c r="O317" s="1142"/>
      <c r="P317" s="1142"/>
      <c r="Q317" s="1142"/>
      <c r="R317" s="1142"/>
      <c r="S317" s="1142"/>
      <c r="T317" s="1142"/>
      <c r="U317" s="1142"/>
      <c r="V317" s="1142"/>
      <c r="W317" s="1142"/>
      <c r="X317" s="1142"/>
      <c r="Y317" s="1142"/>
      <c r="Z317" s="1142"/>
    </row>
    <row r="318" ht="15.75" customHeight="1" spans="1:26">
      <c r="A318" s="1152"/>
      <c r="B318" s="1142"/>
      <c r="C318" s="1142"/>
      <c r="D318" s="1142"/>
      <c r="E318" s="1142"/>
      <c r="F318" s="1142"/>
      <c r="G318" s="1142"/>
      <c r="H318" s="1142"/>
      <c r="I318" s="1142"/>
      <c r="J318" s="1142"/>
      <c r="K318" s="1142"/>
      <c r="L318" s="1142"/>
      <c r="M318" s="1142"/>
      <c r="N318" s="1142"/>
      <c r="O318" s="1142"/>
      <c r="P318" s="1142"/>
      <c r="Q318" s="1142"/>
      <c r="R318" s="1142"/>
      <c r="S318" s="1142"/>
      <c r="T318" s="1142"/>
      <c r="U318" s="1142"/>
      <c r="V318" s="1142"/>
      <c r="W318" s="1142"/>
      <c r="X318" s="1142"/>
      <c r="Y318" s="1142"/>
      <c r="Z318" s="1142"/>
    </row>
    <row r="319" ht="15.75" customHeight="1" spans="1:26">
      <c r="A319" s="1152"/>
      <c r="B319" s="1142"/>
      <c r="C319" s="1142"/>
      <c r="D319" s="1142"/>
      <c r="E319" s="1142"/>
      <c r="F319" s="1142"/>
      <c r="G319" s="1142"/>
      <c r="H319" s="1142"/>
      <c r="I319" s="1142"/>
      <c r="J319" s="1142"/>
      <c r="K319" s="1142"/>
      <c r="L319" s="1142"/>
      <c r="M319" s="1142"/>
      <c r="N319" s="1142"/>
      <c r="O319" s="1142"/>
      <c r="P319" s="1142"/>
      <c r="Q319" s="1142"/>
      <c r="R319" s="1142"/>
      <c r="S319" s="1142"/>
      <c r="T319" s="1142"/>
      <c r="U319" s="1142"/>
      <c r="V319" s="1142"/>
      <c r="W319" s="1142"/>
      <c r="X319" s="1142"/>
      <c r="Y319" s="1142"/>
      <c r="Z319" s="1142"/>
    </row>
    <row r="320" ht="15.75" customHeight="1" spans="1:26">
      <c r="A320" s="1152"/>
      <c r="B320" s="1142"/>
      <c r="C320" s="1142"/>
      <c r="D320" s="1142"/>
      <c r="E320" s="1142"/>
      <c r="F320" s="1142"/>
      <c r="G320" s="1142"/>
      <c r="H320" s="1142"/>
      <c r="I320" s="1142"/>
      <c r="J320" s="1142"/>
      <c r="K320" s="1142"/>
      <c r="L320" s="1142"/>
      <c r="M320" s="1142"/>
      <c r="N320" s="1142"/>
      <c r="O320" s="1142"/>
      <c r="P320" s="1142"/>
      <c r="Q320" s="1142"/>
      <c r="R320" s="1142"/>
      <c r="S320" s="1142"/>
      <c r="T320" s="1142"/>
      <c r="U320" s="1142"/>
      <c r="V320" s="1142"/>
      <c r="W320" s="1142"/>
      <c r="X320" s="1142"/>
      <c r="Y320" s="1142"/>
      <c r="Z320" s="1142"/>
    </row>
    <row r="321" ht="15.75" customHeight="1" spans="1:26">
      <c r="A321" s="1152"/>
      <c r="B321" s="1142"/>
      <c r="C321" s="1142"/>
      <c r="D321" s="1142"/>
      <c r="E321" s="1142"/>
      <c r="F321" s="1142"/>
      <c r="G321" s="1142"/>
      <c r="H321" s="1142"/>
      <c r="I321" s="1142"/>
      <c r="J321" s="1142"/>
      <c r="K321" s="1142"/>
      <c r="L321" s="1142"/>
      <c r="M321" s="1142"/>
      <c r="N321" s="1142"/>
      <c r="O321" s="1142"/>
      <c r="P321" s="1142"/>
      <c r="Q321" s="1142"/>
      <c r="R321" s="1142"/>
      <c r="S321" s="1142"/>
      <c r="T321" s="1142"/>
      <c r="U321" s="1142"/>
      <c r="V321" s="1142"/>
      <c r="W321" s="1142"/>
      <c r="X321" s="1142"/>
      <c r="Y321" s="1142"/>
      <c r="Z321" s="1142"/>
    </row>
    <row r="322" ht="15.75" customHeight="1" spans="1:26">
      <c r="A322" s="1152"/>
      <c r="B322" s="1142"/>
      <c r="C322" s="1142"/>
      <c r="D322" s="1142"/>
      <c r="E322" s="1142"/>
      <c r="F322" s="1142"/>
      <c r="G322" s="1142"/>
      <c r="H322" s="1142"/>
      <c r="I322" s="1142"/>
      <c r="J322" s="1142"/>
      <c r="K322" s="1142"/>
      <c r="L322" s="1142"/>
      <c r="M322" s="1142"/>
      <c r="N322" s="1142"/>
      <c r="O322" s="1142"/>
      <c r="P322" s="1142"/>
      <c r="Q322" s="1142"/>
      <c r="R322" s="1142"/>
      <c r="S322" s="1142"/>
      <c r="T322" s="1142"/>
      <c r="U322" s="1142"/>
      <c r="V322" s="1142"/>
      <c r="W322" s="1142"/>
      <c r="X322" s="1142"/>
      <c r="Y322" s="1142"/>
      <c r="Z322" s="1142"/>
    </row>
    <row r="323" ht="15.75" customHeight="1" spans="1:26">
      <c r="A323" s="1152"/>
      <c r="B323" s="1142"/>
      <c r="C323" s="1142"/>
      <c r="D323" s="1142"/>
      <c r="E323" s="1142"/>
      <c r="F323" s="1142"/>
      <c r="G323" s="1142"/>
      <c r="H323" s="1142"/>
      <c r="I323" s="1142"/>
      <c r="J323" s="1142"/>
      <c r="K323" s="1142"/>
      <c r="L323" s="1142"/>
      <c r="M323" s="1142"/>
      <c r="N323" s="1142"/>
      <c r="O323" s="1142"/>
      <c r="P323" s="1142"/>
      <c r="Q323" s="1142"/>
      <c r="R323" s="1142"/>
      <c r="S323" s="1142"/>
      <c r="T323" s="1142"/>
      <c r="U323" s="1142"/>
      <c r="V323" s="1142"/>
      <c r="W323" s="1142"/>
      <c r="X323" s="1142"/>
      <c r="Y323" s="1142"/>
      <c r="Z323" s="1142"/>
    </row>
    <row r="324" ht="15.75" customHeight="1" spans="1:26">
      <c r="A324" s="1152"/>
      <c r="B324" s="1142"/>
      <c r="C324" s="1142"/>
      <c r="D324" s="1142"/>
      <c r="E324" s="1142"/>
      <c r="F324" s="1142"/>
      <c r="G324" s="1142"/>
      <c r="H324" s="1142"/>
      <c r="I324" s="1142"/>
      <c r="J324" s="1142"/>
      <c r="K324" s="1142"/>
      <c r="L324" s="1142"/>
      <c r="M324" s="1142"/>
      <c r="N324" s="1142"/>
      <c r="O324" s="1142"/>
      <c r="P324" s="1142"/>
      <c r="Q324" s="1142"/>
      <c r="R324" s="1142"/>
      <c r="S324" s="1142"/>
      <c r="T324" s="1142"/>
      <c r="U324" s="1142"/>
      <c r="V324" s="1142"/>
      <c r="W324" s="1142"/>
      <c r="X324" s="1142"/>
      <c r="Y324" s="1142"/>
      <c r="Z324" s="1142"/>
    </row>
    <row r="325" ht="15.75" customHeight="1" spans="1:26">
      <c r="A325" s="1152"/>
      <c r="B325" s="1142"/>
      <c r="C325" s="1142"/>
      <c r="D325" s="1142"/>
      <c r="E325" s="1142"/>
      <c r="F325" s="1142"/>
      <c r="G325" s="1142"/>
      <c r="H325" s="1142"/>
      <c r="I325" s="1142"/>
      <c r="J325" s="1142"/>
      <c r="K325" s="1142"/>
      <c r="L325" s="1142"/>
      <c r="M325" s="1142"/>
      <c r="N325" s="1142"/>
      <c r="O325" s="1142"/>
      <c r="P325" s="1142"/>
      <c r="Q325" s="1142"/>
      <c r="R325" s="1142"/>
      <c r="S325" s="1142"/>
      <c r="T325" s="1142"/>
      <c r="U325" s="1142"/>
      <c r="V325" s="1142"/>
      <c r="W325" s="1142"/>
      <c r="X325" s="1142"/>
      <c r="Y325" s="1142"/>
      <c r="Z325" s="1142"/>
    </row>
    <row r="326" ht="15.75" customHeight="1" spans="1:26">
      <c r="A326" s="1152"/>
      <c r="B326" s="1142"/>
      <c r="C326" s="1142"/>
      <c r="D326" s="1142"/>
      <c r="E326" s="1142"/>
      <c r="F326" s="1142"/>
      <c r="G326" s="1142"/>
      <c r="H326" s="1142"/>
      <c r="I326" s="1142"/>
      <c r="J326" s="1142"/>
      <c r="K326" s="1142"/>
      <c r="L326" s="1142"/>
      <c r="M326" s="1142"/>
      <c r="N326" s="1142"/>
      <c r="O326" s="1142"/>
      <c r="P326" s="1142"/>
      <c r="Q326" s="1142"/>
      <c r="R326" s="1142"/>
      <c r="S326" s="1142"/>
      <c r="T326" s="1142"/>
      <c r="U326" s="1142"/>
      <c r="V326" s="1142"/>
      <c r="W326" s="1142"/>
      <c r="X326" s="1142"/>
      <c r="Y326" s="1142"/>
      <c r="Z326" s="1142"/>
    </row>
    <row r="327" ht="15.75" customHeight="1" spans="1:26">
      <c r="A327" s="1152"/>
      <c r="B327" s="1142"/>
      <c r="C327" s="1142"/>
      <c r="D327" s="1142"/>
      <c r="E327" s="1142"/>
      <c r="F327" s="1142"/>
      <c r="G327" s="1142"/>
      <c r="H327" s="1142"/>
      <c r="I327" s="1142"/>
      <c r="J327" s="1142"/>
      <c r="K327" s="1142"/>
      <c r="L327" s="1142"/>
      <c r="M327" s="1142"/>
      <c r="N327" s="1142"/>
      <c r="O327" s="1142"/>
      <c r="P327" s="1142"/>
      <c r="Q327" s="1142"/>
      <c r="R327" s="1142"/>
      <c r="S327" s="1142"/>
      <c r="T327" s="1142"/>
      <c r="U327" s="1142"/>
      <c r="V327" s="1142"/>
      <c r="W327" s="1142"/>
      <c r="X327" s="1142"/>
      <c r="Y327" s="1142"/>
      <c r="Z327" s="1142"/>
    </row>
    <row r="328" ht="15.75" customHeight="1" spans="1:26">
      <c r="A328" s="1152"/>
      <c r="B328" s="1142"/>
      <c r="C328" s="1142"/>
      <c r="D328" s="1142"/>
      <c r="E328" s="1142"/>
      <c r="F328" s="1142"/>
      <c r="G328" s="1142"/>
      <c r="H328" s="1142"/>
      <c r="I328" s="1142"/>
      <c r="J328" s="1142"/>
      <c r="K328" s="1142"/>
      <c r="L328" s="1142"/>
      <c r="M328" s="1142"/>
      <c r="N328" s="1142"/>
      <c r="O328" s="1142"/>
      <c r="P328" s="1142"/>
      <c r="Q328" s="1142"/>
      <c r="R328" s="1142"/>
      <c r="S328" s="1142"/>
      <c r="T328" s="1142"/>
      <c r="U328" s="1142"/>
      <c r="V328" s="1142"/>
      <c r="W328" s="1142"/>
      <c r="X328" s="1142"/>
      <c r="Y328" s="1142"/>
      <c r="Z328" s="1142"/>
    </row>
    <row r="329" ht="15.75" customHeight="1" spans="1:26">
      <c r="A329" s="1152"/>
      <c r="B329" s="1142"/>
      <c r="C329" s="1142"/>
      <c r="D329" s="1142"/>
      <c r="E329" s="1142"/>
      <c r="F329" s="1142"/>
      <c r="G329" s="1142"/>
      <c r="H329" s="1142"/>
      <c r="I329" s="1142"/>
      <c r="J329" s="1142"/>
      <c r="K329" s="1142"/>
      <c r="L329" s="1142"/>
      <c r="M329" s="1142"/>
      <c r="N329" s="1142"/>
      <c r="O329" s="1142"/>
      <c r="P329" s="1142"/>
      <c r="Q329" s="1142"/>
      <c r="R329" s="1142"/>
      <c r="S329" s="1142"/>
      <c r="T329" s="1142"/>
      <c r="U329" s="1142"/>
      <c r="V329" s="1142"/>
      <c r="W329" s="1142"/>
      <c r="X329" s="1142"/>
      <c r="Y329" s="1142"/>
      <c r="Z329" s="1142"/>
    </row>
    <row r="330" ht="15.75" customHeight="1" spans="1:26">
      <c r="A330" s="1152"/>
      <c r="B330" s="1142"/>
      <c r="C330" s="1142"/>
      <c r="D330" s="1142"/>
      <c r="E330" s="1142"/>
      <c r="F330" s="1142"/>
      <c r="G330" s="1142"/>
      <c r="H330" s="1142"/>
      <c r="I330" s="1142"/>
      <c r="J330" s="1142"/>
      <c r="K330" s="1142"/>
      <c r="L330" s="1142"/>
      <c r="M330" s="1142"/>
      <c r="N330" s="1142"/>
      <c r="O330" s="1142"/>
      <c r="P330" s="1142"/>
      <c r="Q330" s="1142"/>
      <c r="R330" s="1142"/>
      <c r="S330" s="1142"/>
      <c r="T330" s="1142"/>
      <c r="U330" s="1142"/>
      <c r="V330" s="1142"/>
      <c r="W330" s="1142"/>
      <c r="X330" s="1142"/>
      <c r="Y330" s="1142"/>
      <c r="Z330" s="1142"/>
    </row>
    <row r="331" ht="15.75" customHeight="1" spans="1:26">
      <c r="A331" s="1152"/>
      <c r="B331" s="1142"/>
      <c r="C331" s="1142"/>
      <c r="D331" s="1142"/>
      <c r="E331" s="1142"/>
      <c r="F331" s="1142"/>
      <c r="G331" s="1142"/>
      <c r="H331" s="1142"/>
      <c r="I331" s="1142"/>
      <c r="J331" s="1142"/>
      <c r="K331" s="1142"/>
      <c r="L331" s="1142"/>
      <c r="M331" s="1142"/>
      <c r="N331" s="1142"/>
      <c r="O331" s="1142"/>
      <c r="P331" s="1142"/>
      <c r="Q331" s="1142"/>
      <c r="R331" s="1142"/>
      <c r="S331" s="1142"/>
      <c r="T331" s="1142"/>
      <c r="U331" s="1142"/>
      <c r="V331" s="1142"/>
      <c r="W331" s="1142"/>
      <c r="X331" s="1142"/>
      <c r="Y331" s="1142"/>
      <c r="Z331" s="1142"/>
    </row>
    <row r="332" ht="15.75" customHeight="1" spans="1:26">
      <c r="A332" s="1152"/>
      <c r="B332" s="1142"/>
      <c r="C332" s="1142"/>
      <c r="D332" s="1142"/>
      <c r="E332" s="1142"/>
      <c r="F332" s="1142"/>
      <c r="G332" s="1142"/>
      <c r="H332" s="1142"/>
      <c r="I332" s="1142"/>
      <c r="J332" s="1142"/>
      <c r="K332" s="1142"/>
      <c r="L332" s="1142"/>
      <c r="M332" s="1142"/>
      <c r="N332" s="1142"/>
      <c r="O332" s="1142"/>
      <c r="P332" s="1142"/>
      <c r="Q332" s="1142"/>
      <c r="R332" s="1142"/>
      <c r="S332" s="1142"/>
      <c r="T332" s="1142"/>
      <c r="U332" s="1142"/>
      <c r="V332" s="1142"/>
      <c r="W332" s="1142"/>
      <c r="X332" s="1142"/>
      <c r="Y332" s="1142"/>
      <c r="Z332" s="1142"/>
    </row>
    <row r="333" ht="15.75" customHeight="1" spans="1:26">
      <c r="A333" s="1152"/>
      <c r="B333" s="1142"/>
      <c r="C333" s="1142"/>
      <c r="D333" s="1142"/>
      <c r="E333" s="1142"/>
      <c r="F333" s="1142"/>
      <c r="G333" s="1142"/>
      <c r="H333" s="1142"/>
      <c r="I333" s="1142"/>
      <c r="J333" s="1142"/>
      <c r="K333" s="1142"/>
      <c r="L333" s="1142"/>
      <c r="M333" s="1142"/>
      <c r="N333" s="1142"/>
      <c r="O333" s="1142"/>
      <c r="P333" s="1142"/>
      <c r="Q333" s="1142"/>
      <c r="R333" s="1142"/>
      <c r="S333" s="1142"/>
      <c r="T333" s="1142"/>
      <c r="U333" s="1142"/>
      <c r="V333" s="1142"/>
      <c r="W333" s="1142"/>
      <c r="X333" s="1142"/>
      <c r="Y333" s="1142"/>
      <c r="Z333" s="1142"/>
    </row>
    <row r="334" ht="15.75" customHeight="1" spans="1:26">
      <c r="A334" s="1152"/>
      <c r="B334" s="1142"/>
      <c r="C334" s="1142"/>
      <c r="D334" s="1142"/>
      <c r="E334" s="1142"/>
      <c r="F334" s="1142"/>
      <c r="G334" s="1142"/>
      <c r="H334" s="1142"/>
      <c r="I334" s="1142"/>
      <c r="J334" s="1142"/>
      <c r="K334" s="1142"/>
      <c r="L334" s="1142"/>
      <c r="M334" s="1142"/>
      <c r="N334" s="1142"/>
      <c r="O334" s="1142"/>
      <c r="P334" s="1142"/>
      <c r="Q334" s="1142"/>
      <c r="R334" s="1142"/>
      <c r="S334" s="1142"/>
      <c r="T334" s="1142"/>
      <c r="U334" s="1142"/>
      <c r="V334" s="1142"/>
      <c r="W334" s="1142"/>
      <c r="X334" s="1142"/>
      <c r="Y334" s="1142"/>
      <c r="Z334" s="1142"/>
    </row>
    <row r="335" ht="15.75" customHeight="1" spans="1:26">
      <c r="A335" s="1152"/>
      <c r="B335" s="1142"/>
      <c r="C335" s="1142"/>
      <c r="D335" s="1142"/>
      <c r="E335" s="1142"/>
      <c r="F335" s="1142"/>
      <c r="G335" s="1142"/>
      <c r="H335" s="1142"/>
      <c r="I335" s="1142"/>
      <c r="J335" s="1142"/>
      <c r="K335" s="1142"/>
      <c r="L335" s="1142"/>
      <c r="M335" s="1142"/>
      <c r="N335" s="1142"/>
      <c r="O335" s="1142"/>
      <c r="P335" s="1142"/>
      <c r="Q335" s="1142"/>
      <c r="R335" s="1142"/>
      <c r="S335" s="1142"/>
      <c r="T335" s="1142"/>
      <c r="U335" s="1142"/>
      <c r="V335" s="1142"/>
      <c r="W335" s="1142"/>
      <c r="X335" s="1142"/>
      <c r="Y335" s="1142"/>
      <c r="Z335" s="1142"/>
    </row>
    <row r="336" ht="15.75" customHeight="1" spans="1:26">
      <c r="A336" s="1152"/>
      <c r="B336" s="1142"/>
      <c r="C336" s="1142"/>
      <c r="D336" s="1142"/>
      <c r="E336" s="1142"/>
      <c r="F336" s="1142"/>
      <c r="G336" s="1142"/>
      <c r="H336" s="1142"/>
      <c r="I336" s="1142"/>
      <c r="J336" s="1142"/>
      <c r="K336" s="1142"/>
      <c r="L336" s="1142"/>
      <c r="M336" s="1142"/>
      <c r="N336" s="1142"/>
      <c r="O336" s="1142"/>
      <c r="P336" s="1142"/>
      <c r="Q336" s="1142"/>
      <c r="R336" s="1142"/>
      <c r="S336" s="1142"/>
      <c r="T336" s="1142"/>
      <c r="U336" s="1142"/>
      <c r="V336" s="1142"/>
      <c r="W336" s="1142"/>
      <c r="X336" s="1142"/>
      <c r="Y336" s="1142"/>
      <c r="Z336" s="1142"/>
    </row>
    <row r="337" ht="15.75" customHeight="1" spans="1:26">
      <c r="A337" s="1152"/>
      <c r="B337" s="1142"/>
      <c r="C337" s="1142"/>
      <c r="D337" s="1142"/>
      <c r="E337" s="1142"/>
      <c r="F337" s="1142"/>
      <c r="G337" s="1142"/>
      <c r="H337" s="1142"/>
      <c r="I337" s="1142"/>
      <c r="J337" s="1142"/>
      <c r="K337" s="1142"/>
      <c r="L337" s="1142"/>
      <c r="M337" s="1142"/>
      <c r="N337" s="1142"/>
      <c r="O337" s="1142"/>
      <c r="P337" s="1142"/>
      <c r="Q337" s="1142"/>
      <c r="R337" s="1142"/>
      <c r="S337" s="1142"/>
      <c r="T337" s="1142"/>
      <c r="U337" s="1142"/>
      <c r="V337" s="1142"/>
      <c r="W337" s="1142"/>
      <c r="X337" s="1142"/>
      <c r="Y337" s="1142"/>
      <c r="Z337" s="1142"/>
    </row>
    <row r="338" ht="15.75" customHeight="1" spans="1:26">
      <c r="A338" s="1152"/>
      <c r="B338" s="1142"/>
      <c r="C338" s="1142"/>
      <c r="D338" s="1142"/>
      <c r="E338" s="1142"/>
      <c r="F338" s="1142"/>
      <c r="G338" s="1142"/>
      <c r="H338" s="1142"/>
      <c r="I338" s="1142"/>
      <c r="J338" s="1142"/>
      <c r="K338" s="1142"/>
      <c r="L338" s="1142"/>
      <c r="M338" s="1142"/>
      <c r="N338" s="1142"/>
      <c r="O338" s="1142"/>
      <c r="P338" s="1142"/>
      <c r="Q338" s="1142"/>
      <c r="R338" s="1142"/>
      <c r="S338" s="1142"/>
      <c r="T338" s="1142"/>
      <c r="U338" s="1142"/>
      <c r="V338" s="1142"/>
      <c r="W338" s="1142"/>
      <c r="X338" s="1142"/>
      <c r="Y338" s="1142"/>
      <c r="Z338" s="1142"/>
    </row>
    <row r="339" ht="15.75" customHeight="1" spans="1:26">
      <c r="A339" s="1152"/>
      <c r="B339" s="1142"/>
      <c r="C339" s="1142"/>
      <c r="D339" s="1142"/>
      <c r="E339" s="1142"/>
      <c r="F339" s="1142"/>
      <c r="G339" s="1142"/>
      <c r="H339" s="1142"/>
      <c r="I339" s="1142"/>
      <c r="J339" s="1142"/>
      <c r="K339" s="1142"/>
      <c r="L339" s="1142"/>
      <c r="M339" s="1142"/>
      <c r="N339" s="1142"/>
      <c r="O339" s="1142"/>
      <c r="P339" s="1142"/>
      <c r="Q339" s="1142"/>
      <c r="R339" s="1142"/>
      <c r="S339" s="1142"/>
      <c r="T339" s="1142"/>
      <c r="U339" s="1142"/>
      <c r="V339" s="1142"/>
      <c r="W339" s="1142"/>
      <c r="X339" s="1142"/>
      <c r="Y339" s="1142"/>
      <c r="Z339" s="1142"/>
    </row>
    <row r="340" ht="15.75" customHeight="1" spans="1:26">
      <c r="A340" s="1152"/>
      <c r="B340" s="1142"/>
      <c r="C340" s="1142"/>
      <c r="D340" s="1142"/>
      <c r="E340" s="1142"/>
      <c r="F340" s="1142"/>
      <c r="G340" s="1142"/>
      <c r="H340" s="1142"/>
      <c r="I340" s="1142"/>
      <c r="J340" s="1142"/>
      <c r="K340" s="1142"/>
      <c r="L340" s="1142"/>
      <c r="M340" s="1142"/>
      <c r="N340" s="1142"/>
      <c r="O340" s="1142"/>
      <c r="P340" s="1142"/>
      <c r="Q340" s="1142"/>
      <c r="R340" s="1142"/>
      <c r="S340" s="1142"/>
      <c r="T340" s="1142"/>
      <c r="U340" s="1142"/>
      <c r="V340" s="1142"/>
      <c r="W340" s="1142"/>
      <c r="X340" s="1142"/>
      <c r="Y340" s="1142"/>
      <c r="Z340" s="1142"/>
    </row>
    <row r="341" ht="15.75" customHeight="1" spans="1:26">
      <c r="A341" s="1152"/>
      <c r="B341" s="1142"/>
      <c r="C341" s="1142"/>
      <c r="D341" s="1142"/>
      <c r="E341" s="1142"/>
      <c r="F341" s="1142"/>
      <c r="G341" s="1142"/>
      <c r="H341" s="1142"/>
      <c r="I341" s="1142"/>
      <c r="J341" s="1142"/>
      <c r="K341" s="1142"/>
      <c r="L341" s="1142"/>
      <c r="M341" s="1142"/>
      <c r="N341" s="1142"/>
      <c r="O341" s="1142"/>
      <c r="P341" s="1142"/>
      <c r="Q341" s="1142"/>
      <c r="R341" s="1142"/>
      <c r="S341" s="1142"/>
      <c r="T341" s="1142"/>
      <c r="U341" s="1142"/>
      <c r="V341" s="1142"/>
      <c r="W341" s="1142"/>
      <c r="X341" s="1142"/>
      <c r="Y341" s="1142"/>
      <c r="Z341" s="1142"/>
    </row>
    <row r="342" ht="15.75" customHeight="1" spans="1:26">
      <c r="A342" s="1152"/>
      <c r="B342" s="1142"/>
      <c r="C342" s="1142"/>
      <c r="D342" s="1142"/>
      <c r="E342" s="1142"/>
      <c r="F342" s="1142"/>
      <c r="G342" s="1142"/>
      <c r="H342" s="1142"/>
      <c r="I342" s="1142"/>
      <c r="J342" s="1142"/>
      <c r="K342" s="1142"/>
      <c r="L342" s="1142"/>
      <c r="M342" s="1142"/>
      <c r="N342" s="1142"/>
      <c r="O342" s="1142"/>
      <c r="P342" s="1142"/>
      <c r="Q342" s="1142"/>
      <c r="R342" s="1142"/>
      <c r="S342" s="1142"/>
      <c r="T342" s="1142"/>
      <c r="U342" s="1142"/>
      <c r="V342" s="1142"/>
      <c r="W342" s="1142"/>
      <c r="X342" s="1142"/>
      <c r="Y342" s="1142"/>
      <c r="Z342" s="1142"/>
    </row>
    <row r="343" ht="15.75" customHeight="1" spans="1:26">
      <c r="A343" s="1152"/>
      <c r="B343" s="1142"/>
      <c r="C343" s="1142"/>
      <c r="D343" s="1142"/>
      <c r="E343" s="1142"/>
      <c r="F343" s="1142"/>
      <c r="G343" s="1142"/>
      <c r="H343" s="1142"/>
      <c r="I343" s="1142"/>
      <c r="J343" s="1142"/>
      <c r="K343" s="1142"/>
      <c r="L343" s="1142"/>
      <c r="M343" s="1142"/>
      <c r="N343" s="1142"/>
      <c r="O343" s="1142"/>
      <c r="P343" s="1142"/>
      <c r="Q343" s="1142"/>
      <c r="R343" s="1142"/>
      <c r="S343" s="1142"/>
      <c r="T343" s="1142"/>
      <c r="U343" s="1142"/>
      <c r="V343" s="1142"/>
      <c r="W343" s="1142"/>
      <c r="X343" s="1142"/>
      <c r="Y343" s="1142"/>
      <c r="Z343" s="1142"/>
    </row>
    <row r="344" ht="15.75" customHeight="1" spans="1:26">
      <c r="A344" s="1152"/>
      <c r="B344" s="1142"/>
      <c r="C344" s="1142"/>
      <c r="D344" s="1142"/>
      <c r="E344" s="1142"/>
      <c r="F344" s="1142"/>
      <c r="G344" s="1142"/>
      <c r="H344" s="1142"/>
      <c r="I344" s="1142"/>
      <c r="J344" s="1142"/>
      <c r="K344" s="1142"/>
      <c r="L344" s="1142"/>
      <c r="M344" s="1142"/>
      <c r="N344" s="1142"/>
      <c r="O344" s="1142"/>
      <c r="P344" s="1142"/>
      <c r="Q344" s="1142"/>
      <c r="R344" s="1142"/>
      <c r="S344" s="1142"/>
      <c r="T344" s="1142"/>
      <c r="U344" s="1142"/>
      <c r="V344" s="1142"/>
      <c r="W344" s="1142"/>
      <c r="X344" s="1142"/>
      <c r="Y344" s="1142"/>
      <c r="Z344" s="1142"/>
    </row>
    <row r="345" ht="15.75" customHeight="1" spans="1:26">
      <c r="A345" s="1152"/>
      <c r="B345" s="1142"/>
      <c r="C345" s="1142"/>
      <c r="D345" s="1142"/>
      <c r="E345" s="1142"/>
      <c r="F345" s="1142"/>
      <c r="G345" s="1142"/>
      <c r="H345" s="1142"/>
      <c r="I345" s="1142"/>
      <c r="J345" s="1142"/>
      <c r="K345" s="1142"/>
      <c r="L345" s="1142"/>
      <c r="M345" s="1142"/>
      <c r="N345" s="1142"/>
      <c r="O345" s="1142"/>
      <c r="P345" s="1142"/>
      <c r="Q345" s="1142"/>
      <c r="R345" s="1142"/>
      <c r="S345" s="1142"/>
      <c r="T345" s="1142"/>
      <c r="U345" s="1142"/>
      <c r="V345" s="1142"/>
      <c r="W345" s="1142"/>
      <c r="X345" s="1142"/>
      <c r="Y345" s="1142"/>
      <c r="Z345" s="1142"/>
    </row>
    <row r="346" ht="15.75" customHeight="1" spans="1:26">
      <c r="A346" s="1152"/>
      <c r="B346" s="1142"/>
      <c r="C346" s="1142"/>
      <c r="D346" s="1142"/>
      <c r="E346" s="1142"/>
      <c r="F346" s="1142"/>
      <c r="G346" s="1142"/>
      <c r="H346" s="1142"/>
      <c r="I346" s="1142"/>
      <c r="J346" s="1142"/>
      <c r="K346" s="1142"/>
      <c r="L346" s="1142"/>
      <c r="M346" s="1142"/>
      <c r="N346" s="1142"/>
      <c r="O346" s="1142"/>
      <c r="P346" s="1142"/>
      <c r="Q346" s="1142"/>
      <c r="R346" s="1142"/>
      <c r="S346" s="1142"/>
      <c r="T346" s="1142"/>
      <c r="U346" s="1142"/>
      <c r="V346" s="1142"/>
      <c r="W346" s="1142"/>
      <c r="X346" s="1142"/>
      <c r="Y346" s="1142"/>
      <c r="Z346" s="1142"/>
    </row>
    <row r="347" ht="15.75" customHeight="1" spans="1:26">
      <c r="A347" s="1152"/>
      <c r="B347" s="1142"/>
      <c r="C347" s="1142"/>
      <c r="D347" s="1142"/>
      <c r="E347" s="1142"/>
      <c r="F347" s="1142"/>
      <c r="G347" s="1142"/>
      <c r="H347" s="1142"/>
      <c r="I347" s="1142"/>
      <c r="J347" s="1142"/>
      <c r="K347" s="1142"/>
      <c r="L347" s="1142"/>
      <c r="M347" s="1142"/>
      <c r="N347" s="1142"/>
      <c r="O347" s="1142"/>
      <c r="P347" s="1142"/>
      <c r="Q347" s="1142"/>
      <c r="R347" s="1142"/>
      <c r="S347" s="1142"/>
      <c r="T347" s="1142"/>
      <c r="U347" s="1142"/>
      <c r="V347" s="1142"/>
      <c r="W347" s="1142"/>
      <c r="X347" s="1142"/>
      <c r="Y347" s="1142"/>
      <c r="Z347" s="1142"/>
    </row>
    <row r="348" ht="15.75" customHeight="1" spans="1:26">
      <c r="A348" s="1152"/>
      <c r="B348" s="1142"/>
      <c r="C348" s="1142"/>
      <c r="D348" s="1142"/>
      <c r="E348" s="1142"/>
      <c r="F348" s="1142"/>
      <c r="G348" s="1142"/>
      <c r="H348" s="1142"/>
      <c r="I348" s="1142"/>
      <c r="J348" s="1142"/>
      <c r="K348" s="1142"/>
      <c r="L348" s="1142"/>
      <c r="M348" s="1142"/>
      <c r="N348" s="1142"/>
      <c r="O348" s="1142"/>
      <c r="P348" s="1142"/>
      <c r="Q348" s="1142"/>
      <c r="R348" s="1142"/>
      <c r="S348" s="1142"/>
      <c r="T348" s="1142"/>
      <c r="U348" s="1142"/>
      <c r="V348" s="1142"/>
      <c r="W348" s="1142"/>
      <c r="X348" s="1142"/>
      <c r="Y348" s="1142"/>
      <c r="Z348" s="1142"/>
    </row>
    <row r="349" ht="15.75" customHeight="1" spans="1:26">
      <c r="A349" s="1152"/>
      <c r="B349" s="1142"/>
      <c r="C349" s="1142"/>
      <c r="D349" s="1142"/>
      <c r="E349" s="1142"/>
      <c r="F349" s="1142"/>
      <c r="G349" s="1142"/>
      <c r="H349" s="1142"/>
      <c r="I349" s="1142"/>
      <c r="J349" s="1142"/>
      <c r="K349" s="1142"/>
      <c r="L349" s="1142"/>
      <c r="M349" s="1142"/>
      <c r="N349" s="1142"/>
      <c r="O349" s="1142"/>
      <c r="P349" s="1142"/>
      <c r="Q349" s="1142"/>
      <c r="R349" s="1142"/>
      <c r="S349" s="1142"/>
      <c r="T349" s="1142"/>
      <c r="U349" s="1142"/>
      <c r="V349" s="1142"/>
      <c r="W349" s="1142"/>
      <c r="X349" s="1142"/>
      <c r="Y349" s="1142"/>
      <c r="Z349" s="1142"/>
    </row>
    <row r="350" ht="15.75" customHeight="1" spans="1:26">
      <c r="A350" s="1152"/>
      <c r="B350" s="1142"/>
      <c r="C350" s="1142"/>
      <c r="D350" s="1142"/>
      <c r="E350" s="1142"/>
      <c r="F350" s="1142"/>
      <c r="G350" s="1142"/>
      <c r="H350" s="1142"/>
      <c r="I350" s="1142"/>
      <c r="J350" s="1142"/>
      <c r="K350" s="1142"/>
      <c r="L350" s="1142"/>
      <c r="M350" s="1142"/>
      <c r="N350" s="1142"/>
      <c r="O350" s="1142"/>
      <c r="P350" s="1142"/>
      <c r="Q350" s="1142"/>
      <c r="R350" s="1142"/>
      <c r="S350" s="1142"/>
      <c r="T350" s="1142"/>
      <c r="U350" s="1142"/>
      <c r="V350" s="1142"/>
      <c r="W350" s="1142"/>
      <c r="X350" s="1142"/>
      <c r="Y350" s="1142"/>
      <c r="Z350" s="1142"/>
    </row>
    <row r="351" ht="15.75" customHeight="1" spans="1:26">
      <c r="A351" s="1152"/>
      <c r="B351" s="1142"/>
      <c r="C351" s="1142"/>
      <c r="D351" s="1142"/>
      <c r="E351" s="1142"/>
      <c r="F351" s="1142"/>
      <c r="G351" s="1142"/>
      <c r="H351" s="1142"/>
      <c r="I351" s="1142"/>
      <c r="J351" s="1142"/>
      <c r="K351" s="1142"/>
      <c r="L351" s="1142"/>
      <c r="M351" s="1142"/>
      <c r="N351" s="1142"/>
      <c r="O351" s="1142"/>
      <c r="P351" s="1142"/>
      <c r="Q351" s="1142"/>
      <c r="R351" s="1142"/>
      <c r="S351" s="1142"/>
      <c r="T351" s="1142"/>
      <c r="U351" s="1142"/>
      <c r="V351" s="1142"/>
      <c r="W351" s="1142"/>
      <c r="X351" s="1142"/>
      <c r="Y351" s="1142"/>
      <c r="Z351" s="1142"/>
    </row>
    <row r="352" ht="15.75" customHeight="1" spans="1:26">
      <c r="A352" s="1152"/>
      <c r="B352" s="1142"/>
      <c r="C352" s="1142"/>
      <c r="D352" s="1142"/>
      <c r="E352" s="1142"/>
      <c r="F352" s="1142"/>
      <c r="G352" s="1142"/>
      <c r="H352" s="1142"/>
      <c r="I352" s="1142"/>
      <c r="J352" s="1142"/>
      <c r="K352" s="1142"/>
      <c r="L352" s="1142"/>
      <c r="M352" s="1142"/>
      <c r="N352" s="1142"/>
      <c r="O352" s="1142"/>
      <c r="P352" s="1142"/>
      <c r="Q352" s="1142"/>
      <c r="R352" s="1142"/>
      <c r="S352" s="1142"/>
      <c r="T352" s="1142"/>
      <c r="U352" s="1142"/>
      <c r="V352" s="1142"/>
      <c r="W352" s="1142"/>
      <c r="X352" s="1142"/>
      <c r="Y352" s="1142"/>
      <c r="Z352" s="1142"/>
    </row>
    <row r="353" ht="15.75" customHeight="1" spans="1:26">
      <c r="A353" s="1152"/>
      <c r="B353" s="1142"/>
      <c r="C353" s="1142"/>
      <c r="D353" s="1142"/>
      <c r="E353" s="1142"/>
      <c r="F353" s="1142"/>
      <c r="G353" s="1142"/>
      <c r="H353" s="1142"/>
      <c r="I353" s="1142"/>
      <c r="J353" s="1142"/>
      <c r="K353" s="1142"/>
      <c r="L353" s="1142"/>
      <c r="M353" s="1142"/>
      <c r="N353" s="1142"/>
      <c r="O353" s="1142"/>
      <c r="P353" s="1142"/>
      <c r="Q353" s="1142"/>
      <c r="R353" s="1142"/>
      <c r="S353" s="1142"/>
      <c r="T353" s="1142"/>
      <c r="U353" s="1142"/>
      <c r="V353" s="1142"/>
      <c r="W353" s="1142"/>
      <c r="X353" s="1142"/>
      <c r="Y353" s="1142"/>
      <c r="Z353" s="1142"/>
    </row>
    <row r="354" ht="15.75" customHeight="1" spans="1:26">
      <c r="A354" s="1152"/>
      <c r="B354" s="1142"/>
      <c r="C354" s="1142"/>
      <c r="D354" s="1142"/>
      <c r="E354" s="1142"/>
      <c r="F354" s="1142"/>
      <c r="G354" s="1142"/>
      <c r="H354" s="1142"/>
      <c r="I354" s="1142"/>
      <c r="J354" s="1142"/>
      <c r="K354" s="1142"/>
      <c r="L354" s="1142"/>
      <c r="M354" s="1142"/>
      <c r="N354" s="1142"/>
      <c r="O354" s="1142"/>
      <c r="P354" s="1142"/>
      <c r="Q354" s="1142"/>
      <c r="R354" s="1142"/>
      <c r="S354" s="1142"/>
      <c r="T354" s="1142"/>
      <c r="U354" s="1142"/>
      <c r="V354" s="1142"/>
      <c r="W354" s="1142"/>
      <c r="X354" s="1142"/>
      <c r="Y354" s="1142"/>
      <c r="Z354" s="1142"/>
    </row>
    <row r="355" ht="15.75" customHeight="1" spans="1:26">
      <c r="A355" s="1152"/>
      <c r="B355" s="1142"/>
      <c r="C355" s="1142"/>
      <c r="D355" s="1142"/>
      <c r="E355" s="1142"/>
      <c r="F355" s="1142"/>
      <c r="G355" s="1142"/>
      <c r="H355" s="1142"/>
      <c r="I355" s="1142"/>
      <c r="J355" s="1142"/>
      <c r="K355" s="1142"/>
      <c r="L355" s="1142"/>
      <c r="M355" s="1142"/>
      <c r="N355" s="1142"/>
      <c r="O355" s="1142"/>
      <c r="P355" s="1142"/>
      <c r="Q355" s="1142"/>
      <c r="R355" s="1142"/>
      <c r="S355" s="1142"/>
      <c r="T355" s="1142"/>
      <c r="U355" s="1142"/>
      <c r="V355" s="1142"/>
      <c r="W355" s="1142"/>
      <c r="X355" s="1142"/>
      <c r="Y355" s="1142"/>
      <c r="Z355" s="1142"/>
    </row>
    <row r="356" ht="15.75" customHeight="1" spans="1:26">
      <c r="A356" s="1152"/>
      <c r="B356" s="1142"/>
      <c r="C356" s="1142"/>
      <c r="D356" s="1142"/>
      <c r="E356" s="1142"/>
      <c r="F356" s="1142"/>
      <c r="G356" s="1142"/>
      <c r="H356" s="1142"/>
      <c r="I356" s="1142"/>
      <c r="J356" s="1142"/>
      <c r="K356" s="1142"/>
      <c r="L356" s="1142"/>
      <c r="M356" s="1142"/>
      <c r="N356" s="1142"/>
      <c r="O356" s="1142"/>
      <c r="P356" s="1142"/>
      <c r="Q356" s="1142"/>
      <c r="R356" s="1142"/>
      <c r="S356" s="1142"/>
      <c r="T356" s="1142"/>
      <c r="U356" s="1142"/>
      <c r="V356" s="1142"/>
      <c r="W356" s="1142"/>
      <c r="X356" s="1142"/>
      <c r="Y356" s="1142"/>
      <c r="Z356" s="1142"/>
    </row>
    <row r="357" ht="15.75" customHeight="1" spans="1:26">
      <c r="A357" s="1152"/>
      <c r="B357" s="1142"/>
      <c r="C357" s="1142"/>
      <c r="D357" s="1142"/>
      <c r="E357" s="1142"/>
      <c r="F357" s="1142"/>
      <c r="G357" s="1142"/>
      <c r="H357" s="1142"/>
      <c r="I357" s="1142"/>
      <c r="J357" s="1142"/>
      <c r="K357" s="1142"/>
      <c r="L357" s="1142"/>
      <c r="M357" s="1142"/>
      <c r="N357" s="1142"/>
      <c r="O357" s="1142"/>
      <c r="P357" s="1142"/>
      <c r="Q357" s="1142"/>
      <c r="R357" s="1142"/>
      <c r="S357" s="1142"/>
      <c r="T357" s="1142"/>
      <c r="U357" s="1142"/>
      <c r="V357" s="1142"/>
      <c r="W357" s="1142"/>
      <c r="X357" s="1142"/>
      <c r="Y357" s="1142"/>
      <c r="Z357" s="1142"/>
    </row>
    <row r="358" ht="15.75" customHeight="1" spans="1:26">
      <c r="A358" s="1152"/>
      <c r="B358" s="1142"/>
      <c r="C358" s="1142"/>
      <c r="D358" s="1142"/>
      <c r="E358" s="1142"/>
      <c r="F358" s="1142"/>
      <c r="G358" s="1142"/>
      <c r="H358" s="1142"/>
      <c r="I358" s="1142"/>
      <c r="J358" s="1142"/>
      <c r="K358" s="1142"/>
      <c r="L358" s="1142"/>
      <c r="M358" s="1142"/>
      <c r="N358" s="1142"/>
      <c r="O358" s="1142"/>
      <c r="P358" s="1142"/>
      <c r="Q358" s="1142"/>
      <c r="R358" s="1142"/>
      <c r="S358" s="1142"/>
      <c r="T358" s="1142"/>
      <c r="U358" s="1142"/>
      <c r="V358" s="1142"/>
      <c r="W358" s="1142"/>
      <c r="X358" s="1142"/>
      <c r="Y358" s="1142"/>
      <c r="Z358" s="1142"/>
    </row>
    <row r="359" ht="15.75" customHeight="1" spans="1:26">
      <c r="A359" s="1152"/>
      <c r="B359" s="1142"/>
      <c r="C359" s="1142"/>
      <c r="D359" s="1142"/>
      <c r="E359" s="1142"/>
      <c r="F359" s="1142"/>
      <c r="G359" s="1142"/>
      <c r="H359" s="1142"/>
      <c r="I359" s="1142"/>
      <c r="J359" s="1142"/>
      <c r="K359" s="1142"/>
      <c r="L359" s="1142"/>
      <c r="M359" s="1142"/>
      <c r="N359" s="1142"/>
      <c r="O359" s="1142"/>
      <c r="P359" s="1142"/>
      <c r="Q359" s="1142"/>
      <c r="R359" s="1142"/>
      <c r="S359" s="1142"/>
      <c r="T359" s="1142"/>
      <c r="U359" s="1142"/>
      <c r="V359" s="1142"/>
      <c r="W359" s="1142"/>
      <c r="X359" s="1142"/>
      <c r="Y359" s="1142"/>
      <c r="Z359" s="1142"/>
    </row>
    <row r="360" ht="15.75" customHeight="1" spans="1:26">
      <c r="A360" s="1152"/>
      <c r="B360" s="1142"/>
      <c r="C360" s="1142"/>
      <c r="D360" s="1142"/>
      <c r="E360" s="1142"/>
      <c r="F360" s="1142"/>
      <c r="G360" s="1142"/>
      <c r="H360" s="1142"/>
      <c r="I360" s="1142"/>
      <c r="J360" s="1142"/>
      <c r="K360" s="1142"/>
      <c r="L360" s="1142"/>
      <c r="M360" s="1142"/>
      <c r="N360" s="1142"/>
      <c r="O360" s="1142"/>
      <c r="P360" s="1142"/>
      <c r="Q360" s="1142"/>
      <c r="R360" s="1142"/>
      <c r="S360" s="1142"/>
      <c r="T360" s="1142"/>
      <c r="U360" s="1142"/>
      <c r="V360" s="1142"/>
      <c r="W360" s="1142"/>
      <c r="X360" s="1142"/>
      <c r="Y360" s="1142"/>
      <c r="Z360" s="1142"/>
    </row>
    <row r="361" ht="15.75" customHeight="1" spans="1:26">
      <c r="A361" s="1152"/>
      <c r="B361" s="1142"/>
      <c r="C361" s="1142"/>
      <c r="D361" s="1142"/>
      <c r="E361" s="1142"/>
      <c r="F361" s="1142"/>
      <c r="G361" s="1142"/>
      <c r="H361" s="1142"/>
      <c r="I361" s="1142"/>
      <c r="J361" s="1142"/>
      <c r="K361" s="1142"/>
      <c r="L361" s="1142"/>
      <c r="M361" s="1142"/>
      <c r="N361" s="1142"/>
      <c r="O361" s="1142"/>
      <c r="P361" s="1142"/>
      <c r="Q361" s="1142"/>
      <c r="R361" s="1142"/>
      <c r="S361" s="1142"/>
      <c r="T361" s="1142"/>
      <c r="U361" s="1142"/>
      <c r="V361" s="1142"/>
      <c r="W361" s="1142"/>
      <c r="X361" s="1142"/>
      <c r="Y361" s="1142"/>
      <c r="Z361" s="1142"/>
    </row>
    <row r="362" ht="15.75" customHeight="1" spans="1:26">
      <c r="A362" s="1152"/>
      <c r="B362" s="1142"/>
      <c r="C362" s="1142"/>
      <c r="D362" s="1142"/>
      <c r="E362" s="1142"/>
      <c r="F362" s="1142"/>
      <c r="G362" s="1142"/>
      <c r="H362" s="1142"/>
      <c r="I362" s="1142"/>
      <c r="J362" s="1142"/>
      <c r="K362" s="1142"/>
      <c r="L362" s="1142"/>
      <c r="M362" s="1142"/>
      <c r="N362" s="1142"/>
      <c r="O362" s="1142"/>
      <c r="P362" s="1142"/>
      <c r="Q362" s="1142"/>
      <c r="R362" s="1142"/>
      <c r="S362" s="1142"/>
      <c r="T362" s="1142"/>
      <c r="U362" s="1142"/>
      <c r="V362" s="1142"/>
      <c r="W362" s="1142"/>
      <c r="X362" s="1142"/>
      <c r="Y362" s="1142"/>
      <c r="Z362" s="1142"/>
    </row>
    <row r="363" ht="15.75" customHeight="1" spans="1:26">
      <c r="A363" s="1152"/>
      <c r="B363" s="1142"/>
      <c r="C363" s="1142"/>
      <c r="D363" s="1142"/>
      <c r="E363" s="1142"/>
      <c r="F363" s="1142"/>
      <c r="G363" s="1142"/>
      <c r="H363" s="1142"/>
      <c r="I363" s="1142"/>
      <c r="J363" s="1142"/>
      <c r="K363" s="1142"/>
      <c r="L363" s="1142"/>
      <c r="M363" s="1142"/>
      <c r="N363" s="1142"/>
      <c r="O363" s="1142"/>
      <c r="P363" s="1142"/>
      <c r="Q363" s="1142"/>
      <c r="R363" s="1142"/>
      <c r="S363" s="1142"/>
      <c r="T363" s="1142"/>
      <c r="U363" s="1142"/>
      <c r="V363" s="1142"/>
      <c r="W363" s="1142"/>
      <c r="X363" s="1142"/>
      <c r="Y363" s="1142"/>
      <c r="Z363" s="1142"/>
    </row>
    <row r="364" ht="15.75" customHeight="1" spans="1:26">
      <c r="A364" s="1152"/>
      <c r="B364" s="1142"/>
      <c r="C364" s="1142"/>
      <c r="D364" s="1142"/>
      <c r="E364" s="1142"/>
      <c r="F364" s="1142"/>
      <c r="G364" s="1142"/>
      <c r="H364" s="1142"/>
      <c r="I364" s="1142"/>
      <c r="J364" s="1142"/>
      <c r="K364" s="1142"/>
      <c r="L364" s="1142"/>
      <c r="M364" s="1142"/>
      <c r="N364" s="1142"/>
      <c r="O364" s="1142"/>
      <c r="P364" s="1142"/>
      <c r="Q364" s="1142"/>
      <c r="R364" s="1142"/>
      <c r="S364" s="1142"/>
      <c r="T364" s="1142"/>
      <c r="U364" s="1142"/>
      <c r="V364" s="1142"/>
      <c r="W364" s="1142"/>
      <c r="X364" s="1142"/>
      <c r="Y364" s="1142"/>
      <c r="Z364" s="1142"/>
    </row>
    <row r="365" ht="15.75" customHeight="1" spans="1:26">
      <c r="A365" s="1152"/>
      <c r="B365" s="1142"/>
      <c r="C365" s="1142"/>
      <c r="D365" s="1142"/>
      <c r="E365" s="1142"/>
      <c r="F365" s="1142"/>
      <c r="G365" s="1142"/>
      <c r="H365" s="1142"/>
      <c r="I365" s="1142"/>
      <c r="J365" s="1142"/>
      <c r="K365" s="1142"/>
      <c r="L365" s="1142"/>
      <c r="M365" s="1142"/>
      <c r="N365" s="1142"/>
      <c r="O365" s="1142"/>
      <c r="P365" s="1142"/>
      <c r="Q365" s="1142"/>
      <c r="R365" s="1142"/>
      <c r="S365" s="1142"/>
      <c r="T365" s="1142"/>
      <c r="U365" s="1142"/>
      <c r="V365" s="1142"/>
      <c r="W365" s="1142"/>
      <c r="X365" s="1142"/>
      <c r="Y365" s="1142"/>
      <c r="Z365" s="1142"/>
    </row>
    <row r="366" ht="15.75" customHeight="1" spans="1:26">
      <c r="A366" s="1152"/>
      <c r="B366" s="1142"/>
      <c r="C366" s="1142"/>
      <c r="D366" s="1142"/>
      <c r="E366" s="1142"/>
      <c r="F366" s="1142"/>
      <c r="G366" s="1142"/>
      <c r="H366" s="1142"/>
      <c r="I366" s="1142"/>
      <c r="J366" s="1142"/>
      <c r="K366" s="1142"/>
      <c r="L366" s="1142"/>
      <c r="M366" s="1142"/>
      <c r="N366" s="1142"/>
      <c r="O366" s="1142"/>
      <c r="P366" s="1142"/>
      <c r="Q366" s="1142"/>
      <c r="R366" s="1142"/>
      <c r="S366" s="1142"/>
      <c r="T366" s="1142"/>
      <c r="U366" s="1142"/>
      <c r="V366" s="1142"/>
      <c r="W366" s="1142"/>
      <c r="X366" s="1142"/>
      <c r="Y366" s="1142"/>
      <c r="Z366" s="1142"/>
    </row>
    <row r="367" ht="15.75" customHeight="1" spans="1:26">
      <c r="A367" s="1152"/>
      <c r="B367" s="1142"/>
      <c r="C367" s="1142"/>
      <c r="D367" s="1142"/>
      <c r="E367" s="1142"/>
      <c r="F367" s="1142"/>
      <c r="G367" s="1142"/>
      <c r="H367" s="1142"/>
      <c r="I367" s="1142"/>
      <c r="J367" s="1142"/>
      <c r="K367" s="1142"/>
      <c r="L367" s="1142"/>
      <c r="M367" s="1142"/>
      <c r="N367" s="1142"/>
      <c r="O367" s="1142"/>
      <c r="P367" s="1142"/>
      <c r="Q367" s="1142"/>
      <c r="R367" s="1142"/>
      <c r="S367" s="1142"/>
      <c r="T367" s="1142"/>
      <c r="U367" s="1142"/>
      <c r="V367" s="1142"/>
      <c r="W367" s="1142"/>
      <c r="X367" s="1142"/>
      <c r="Y367" s="1142"/>
      <c r="Z367" s="1142"/>
    </row>
    <row r="368" ht="15.75" customHeight="1" spans="1:26">
      <c r="A368" s="1152"/>
      <c r="B368" s="1142"/>
      <c r="C368" s="1142"/>
      <c r="D368" s="1142"/>
      <c r="E368" s="1142"/>
      <c r="F368" s="1142"/>
      <c r="G368" s="1142"/>
      <c r="H368" s="1142"/>
      <c r="I368" s="1142"/>
      <c r="J368" s="1142"/>
      <c r="K368" s="1142"/>
      <c r="L368" s="1142"/>
      <c r="M368" s="1142"/>
      <c r="N368" s="1142"/>
      <c r="O368" s="1142"/>
      <c r="P368" s="1142"/>
      <c r="Q368" s="1142"/>
      <c r="R368" s="1142"/>
      <c r="S368" s="1142"/>
      <c r="T368" s="1142"/>
      <c r="U368" s="1142"/>
      <c r="V368" s="1142"/>
      <c r="W368" s="1142"/>
      <c r="X368" s="1142"/>
      <c r="Y368" s="1142"/>
      <c r="Z368" s="1142"/>
    </row>
    <row r="369" ht="15.75" customHeight="1" spans="1:26">
      <c r="A369" s="1152"/>
      <c r="B369" s="1142"/>
      <c r="C369" s="1142"/>
      <c r="D369" s="1142"/>
      <c r="E369" s="1142"/>
      <c r="F369" s="1142"/>
      <c r="G369" s="1142"/>
      <c r="H369" s="1142"/>
      <c r="I369" s="1142"/>
      <c r="J369" s="1142"/>
      <c r="K369" s="1142"/>
      <c r="L369" s="1142"/>
      <c r="M369" s="1142"/>
      <c r="N369" s="1142"/>
      <c r="O369" s="1142"/>
      <c r="P369" s="1142"/>
      <c r="Q369" s="1142"/>
      <c r="R369" s="1142"/>
      <c r="S369" s="1142"/>
      <c r="T369" s="1142"/>
      <c r="U369" s="1142"/>
      <c r="V369" s="1142"/>
      <c r="W369" s="1142"/>
      <c r="X369" s="1142"/>
      <c r="Y369" s="1142"/>
      <c r="Z369" s="1142"/>
    </row>
    <row r="370" ht="15.75" customHeight="1" spans="1:26">
      <c r="A370" s="1152"/>
      <c r="B370" s="1142"/>
      <c r="C370" s="1142"/>
      <c r="D370" s="1142"/>
      <c r="E370" s="1142"/>
      <c r="F370" s="1142"/>
      <c r="G370" s="1142"/>
      <c r="H370" s="1142"/>
      <c r="I370" s="1142"/>
      <c r="J370" s="1142"/>
      <c r="K370" s="1142"/>
      <c r="L370" s="1142"/>
      <c r="M370" s="1142"/>
      <c r="N370" s="1142"/>
      <c r="O370" s="1142"/>
      <c r="P370" s="1142"/>
      <c r="Q370" s="1142"/>
      <c r="R370" s="1142"/>
      <c r="S370" s="1142"/>
      <c r="T370" s="1142"/>
      <c r="U370" s="1142"/>
      <c r="V370" s="1142"/>
      <c r="W370" s="1142"/>
      <c r="X370" s="1142"/>
      <c r="Y370" s="1142"/>
      <c r="Z370" s="1142"/>
    </row>
    <row r="371" ht="15.75" customHeight="1" spans="1:26">
      <c r="A371" s="1152"/>
      <c r="B371" s="1142"/>
      <c r="C371" s="1142"/>
      <c r="D371" s="1142"/>
      <c r="E371" s="1142"/>
      <c r="F371" s="1142"/>
      <c r="G371" s="1142"/>
      <c r="H371" s="1142"/>
      <c r="I371" s="1142"/>
      <c r="J371" s="1142"/>
      <c r="K371" s="1142"/>
      <c r="L371" s="1142"/>
      <c r="M371" s="1142"/>
      <c r="N371" s="1142"/>
      <c r="O371" s="1142"/>
      <c r="P371" s="1142"/>
      <c r="Q371" s="1142"/>
      <c r="R371" s="1142"/>
      <c r="S371" s="1142"/>
      <c r="T371" s="1142"/>
      <c r="U371" s="1142"/>
      <c r="V371" s="1142"/>
      <c r="W371" s="1142"/>
      <c r="X371" s="1142"/>
      <c r="Y371" s="1142"/>
      <c r="Z371" s="1142"/>
    </row>
    <row r="372" ht="15.75" customHeight="1" spans="1:26">
      <c r="A372" s="1152"/>
      <c r="B372" s="1142"/>
      <c r="C372" s="1142"/>
      <c r="D372" s="1142"/>
      <c r="E372" s="1142"/>
      <c r="F372" s="1142"/>
      <c r="G372" s="1142"/>
      <c r="H372" s="1142"/>
      <c r="I372" s="1142"/>
      <c r="J372" s="1142"/>
      <c r="K372" s="1142"/>
      <c r="L372" s="1142"/>
      <c r="M372" s="1142"/>
      <c r="N372" s="1142"/>
      <c r="O372" s="1142"/>
      <c r="P372" s="1142"/>
      <c r="Q372" s="1142"/>
      <c r="R372" s="1142"/>
      <c r="S372" s="1142"/>
      <c r="T372" s="1142"/>
      <c r="U372" s="1142"/>
      <c r="V372" s="1142"/>
      <c r="W372" s="1142"/>
      <c r="X372" s="1142"/>
      <c r="Y372" s="1142"/>
      <c r="Z372" s="1142"/>
    </row>
    <row r="373" ht="15.75" customHeight="1" spans="1:26">
      <c r="A373" s="1152"/>
      <c r="B373" s="1142"/>
      <c r="C373" s="1142"/>
      <c r="D373" s="1142"/>
      <c r="E373" s="1142"/>
      <c r="F373" s="1142"/>
      <c r="G373" s="1142"/>
      <c r="H373" s="1142"/>
      <c r="I373" s="1142"/>
      <c r="J373" s="1142"/>
      <c r="K373" s="1142"/>
      <c r="L373" s="1142"/>
      <c r="M373" s="1142"/>
      <c r="N373" s="1142"/>
      <c r="O373" s="1142"/>
      <c r="P373" s="1142"/>
      <c r="Q373" s="1142"/>
      <c r="R373" s="1142"/>
      <c r="S373" s="1142"/>
      <c r="T373" s="1142"/>
      <c r="U373" s="1142"/>
      <c r="V373" s="1142"/>
      <c r="W373" s="1142"/>
      <c r="X373" s="1142"/>
      <c r="Y373" s="1142"/>
      <c r="Z373" s="1142"/>
    </row>
    <row r="374" ht="15.75" customHeight="1" spans="1:26">
      <c r="A374" s="1152"/>
      <c r="B374" s="1142"/>
      <c r="C374" s="1142"/>
      <c r="D374" s="1142"/>
      <c r="E374" s="1142"/>
      <c r="F374" s="1142"/>
      <c r="G374" s="1142"/>
      <c r="H374" s="1142"/>
      <c r="I374" s="1142"/>
      <c r="J374" s="1142"/>
      <c r="K374" s="1142"/>
      <c r="L374" s="1142"/>
      <c r="M374" s="1142"/>
      <c r="N374" s="1142"/>
      <c r="O374" s="1142"/>
      <c r="P374" s="1142"/>
      <c r="Q374" s="1142"/>
      <c r="R374" s="1142"/>
      <c r="S374" s="1142"/>
      <c r="T374" s="1142"/>
      <c r="U374" s="1142"/>
      <c r="V374" s="1142"/>
      <c r="W374" s="1142"/>
      <c r="X374" s="1142"/>
      <c r="Y374" s="1142"/>
      <c r="Z374" s="1142"/>
    </row>
    <row r="375" ht="15.75" customHeight="1" spans="1:26">
      <c r="A375" s="1152"/>
      <c r="B375" s="1142"/>
      <c r="C375" s="1142"/>
      <c r="D375" s="1142"/>
      <c r="E375" s="1142"/>
      <c r="F375" s="1142"/>
      <c r="G375" s="1142"/>
      <c r="H375" s="1142"/>
      <c r="I375" s="1142"/>
      <c r="J375" s="1142"/>
      <c r="K375" s="1142"/>
      <c r="L375" s="1142"/>
      <c r="M375" s="1142"/>
      <c r="N375" s="1142"/>
      <c r="O375" s="1142"/>
      <c r="P375" s="1142"/>
      <c r="Q375" s="1142"/>
      <c r="R375" s="1142"/>
      <c r="S375" s="1142"/>
      <c r="T375" s="1142"/>
      <c r="U375" s="1142"/>
      <c r="V375" s="1142"/>
      <c r="W375" s="1142"/>
      <c r="X375" s="1142"/>
      <c r="Y375" s="1142"/>
      <c r="Z375" s="1142"/>
    </row>
    <row r="376" ht="15.75" customHeight="1" spans="1:26">
      <c r="A376" s="1152"/>
      <c r="B376" s="1142"/>
      <c r="C376" s="1142"/>
      <c r="D376" s="1142"/>
      <c r="E376" s="1142"/>
      <c r="F376" s="1142"/>
      <c r="G376" s="1142"/>
      <c r="H376" s="1142"/>
      <c r="I376" s="1142"/>
      <c r="J376" s="1142"/>
      <c r="K376" s="1142"/>
      <c r="L376" s="1142"/>
      <c r="M376" s="1142"/>
      <c r="N376" s="1142"/>
      <c r="O376" s="1142"/>
      <c r="P376" s="1142"/>
      <c r="Q376" s="1142"/>
      <c r="R376" s="1142"/>
      <c r="S376" s="1142"/>
      <c r="T376" s="1142"/>
      <c r="U376" s="1142"/>
      <c r="V376" s="1142"/>
      <c r="W376" s="1142"/>
      <c r="X376" s="1142"/>
      <c r="Y376" s="1142"/>
      <c r="Z376" s="1142"/>
    </row>
    <row r="377" ht="15.75" customHeight="1" spans="1:26">
      <c r="A377" s="1152"/>
      <c r="B377" s="1142"/>
      <c r="C377" s="1142"/>
      <c r="D377" s="1142"/>
      <c r="E377" s="1142"/>
      <c r="F377" s="1142"/>
      <c r="G377" s="1142"/>
      <c r="H377" s="1142"/>
      <c r="I377" s="1142"/>
      <c r="J377" s="1142"/>
      <c r="K377" s="1142"/>
      <c r="L377" s="1142"/>
      <c r="M377" s="1142"/>
      <c r="N377" s="1142"/>
      <c r="O377" s="1142"/>
      <c r="P377" s="1142"/>
      <c r="Q377" s="1142"/>
      <c r="R377" s="1142"/>
      <c r="S377" s="1142"/>
      <c r="T377" s="1142"/>
      <c r="U377" s="1142"/>
      <c r="V377" s="1142"/>
      <c r="W377" s="1142"/>
      <c r="X377" s="1142"/>
      <c r="Y377" s="1142"/>
      <c r="Z377" s="1142"/>
    </row>
    <row r="378" ht="15.75" customHeight="1" spans="1:26">
      <c r="A378" s="1152"/>
      <c r="B378" s="1142"/>
      <c r="C378" s="1142"/>
      <c r="D378" s="1142"/>
      <c r="E378" s="1142"/>
      <c r="F378" s="1142"/>
      <c r="G378" s="1142"/>
      <c r="H378" s="1142"/>
      <c r="I378" s="1142"/>
      <c r="J378" s="1142"/>
      <c r="K378" s="1142"/>
      <c r="L378" s="1142"/>
      <c r="M378" s="1142"/>
      <c r="N378" s="1142"/>
      <c r="O378" s="1142"/>
      <c r="P378" s="1142"/>
      <c r="Q378" s="1142"/>
      <c r="R378" s="1142"/>
      <c r="S378" s="1142"/>
      <c r="T378" s="1142"/>
      <c r="U378" s="1142"/>
      <c r="V378" s="1142"/>
      <c r="W378" s="1142"/>
      <c r="X378" s="1142"/>
      <c r="Y378" s="1142"/>
      <c r="Z378" s="1142"/>
    </row>
    <row r="379" ht="15.75" customHeight="1" spans="1:26">
      <c r="A379" s="1152"/>
      <c r="B379" s="1142"/>
      <c r="C379" s="1142"/>
      <c r="D379" s="1142"/>
      <c r="E379" s="1142"/>
      <c r="F379" s="1142"/>
      <c r="G379" s="1142"/>
      <c r="H379" s="1142"/>
      <c r="I379" s="1142"/>
      <c r="J379" s="1142"/>
      <c r="K379" s="1142"/>
      <c r="L379" s="1142"/>
      <c r="M379" s="1142"/>
      <c r="N379" s="1142"/>
      <c r="O379" s="1142"/>
      <c r="P379" s="1142"/>
      <c r="Q379" s="1142"/>
      <c r="R379" s="1142"/>
      <c r="S379" s="1142"/>
      <c r="T379" s="1142"/>
      <c r="U379" s="1142"/>
      <c r="V379" s="1142"/>
      <c r="W379" s="1142"/>
      <c r="X379" s="1142"/>
      <c r="Y379" s="1142"/>
      <c r="Z379" s="1142"/>
    </row>
    <row r="380" ht="15.75" customHeight="1" spans="1:26">
      <c r="A380" s="1152"/>
      <c r="B380" s="1142"/>
      <c r="C380" s="1142"/>
      <c r="D380" s="1142"/>
      <c r="E380" s="1142"/>
      <c r="F380" s="1142"/>
      <c r="G380" s="1142"/>
      <c r="H380" s="1142"/>
      <c r="I380" s="1142"/>
      <c r="J380" s="1142"/>
      <c r="K380" s="1142"/>
      <c r="L380" s="1142"/>
      <c r="M380" s="1142"/>
      <c r="N380" s="1142"/>
      <c r="O380" s="1142"/>
      <c r="P380" s="1142"/>
      <c r="Q380" s="1142"/>
      <c r="R380" s="1142"/>
      <c r="S380" s="1142"/>
      <c r="T380" s="1142"/>
      <c r="U380" s="1142"/>
      <c r="V380" s="1142"/>
      <c r="W380" s="1142"/>
      <c r="X380" s="1142"/>
      <c r="Y380" s="1142"/>
      <c r="Z380" s="1142"/>
    </row>
    <row r="381" ht="15.75" customHeight="1" spans="1:26">
      <c r="A381" s="1152"/>
      <c r="B381" s="1142"/>
      <c r="C381" s="1142"/>
      <c r="D381" s="1142"/>
      <c r="E381" s="1142"/>
      <c r="F381" s="1142"/>
      <c r="G381" s="1142"/>
      <c r="H381" s="1142"/>
      <c r="I381" s="1142"/>
      <c r="J381" s="1142"/>
      <c r="K381" s="1142"/>
      <c r="L381" s="1142"/>
      <c r="M381" s="1142"/>
      <c r="N381" s="1142"/>
      <c r="O381" s="1142"/>
      <c r="P381" s="1142"/>
      <c r="Q381" s="1142"/>
      <c r="R381" s="1142"/>
      <c r="S381" s="1142"/>
      <c r="T381" s="1142"/>
      <c r="U381" s="1142"/>
      <c r="V381" s="1142"/>
      <c r="W381" s="1142"/>
      <c r="X381" s="1142"/>
      <c r="Y381" s="1142"/>
      <c r="Z381" s="1142"/>
    </row>
    <row r="382" ht="15.75" customHeight="1" spans="1:26">
      <c r="A382" s="1152"/>
      <c r="B382" s="1142"/>
      <c r="C382" s="1142"/>
      <c r="D382" s="1142"/>
      <c r="E382" s="1142"/>
      <c r="F382" s="1142"/>
      <c r="G382" s="1142"/>
      <c r="H382" s="1142"/>
      <c r="I382" s="1142"/>
      <c r="J382" s="1142"/>
      <c r="K382" s="1142"/>
      <c r="L382" s="1142"/>
      <c r="M382" s="1142"/>
      <c r="N382" s="1142"/>
      <c r="O382" s="1142"/>
      <c r="P382" s="1142"/>
      <c r="Q382" s="1142"/>
      <c r="R382" s="1142"/>
      <c r="S382" s="1142"/>
      <c r="T382" s="1142"/>
      <c r="U382" s="1142"/>
      <c r="V382" s="1142"/>
      <c r="W382" s="1142"/>
      <c r="X382" s="1142"/>
      <c r="Y382" s="1142"/>
      <c r="Z382" s="1142"/>
    </row>
    <row r="383" ht="15.75" customHeight="1" spans="1:26">
      <c r="A383" s="1152"/>
      <c r="B383" s="1142"/>
      <c r="C383" s="1142"/>
      <c r="D383" s="1142"/>
      <c r="E383" s="1142"/>
      <c r="F383" s="1142"/>
      <c r="G383" s="1142"/>
      <c r="H383" s="1142"/>
      <c r="I383" s="1142"/>
      <c r="J383" s="1142"/>
      <c r="K383" s="1142"/>
      <c r="L383" s="1142"/>
      <c r="M383" s="1142"/>
      <c r="N383" s="1142"/>
      <c r="O383" s="1142"/>
      <c r="P383" s="1142"/>
      <c r="Q383" s="1142"/>
      <c r="R383" s="1142"/>
      <c r="S383" s="1142"/>
      <c r="T383" s="1142"/>
      <c r="U383" s="1142"/>
      <c r="V383" s="1142"/>
      <c r="W383" s="1142"/>
      <c r="X383" s="1142"/>
      <c r="Y383" s="1142"/>
      <c r="Z383" s="1142"/>
    </row>
    <row r="384" ht="15.75" customHeight="1" spans="1:26">
      <c r="A384" s="1152"/>
      <c r="B384" s="1142"/>
      <c r="C384" s="1142"/>
      <c r="D384" s="1142"/>
      <c r="E384" s="1142"/>
      <c r="F384" s="1142"/>
      <c r="G384" s="1142"/>
      <c r="H384" s="1142"/>
      <c r="I384" s="1142"/>
      <c r="J384" s="1142"/>
      <c r="K384" s="1142"/>
      <c r="L384" s="1142"/>
      <c r="M384" s="1142"/>
      <c r="N384" s="1142"/>
      <c r="O384" s="1142"/>
      <c r="P384" s="1142"/>
      <c r="Q384" s="1142"/>
      <c r="R384" s="1142"/>
      <c r="S384" s="1142"/>
      <c r="T384" s="1142"/>
      <c r="U384" s="1142"/>
      <c r="V384" s="1142"/>
      <c r="W384" s="1142"/>
      <c r="X384" s="1142"/>
      <c r="Y384" s="1142"/>
      <c r="Z384" s="1142"/>
    </row>
    <row r="385" ht="15.75" customHeight="1" spans="1:26">
      <c r="A385" s="1152"/>
      <c r="B385" s="1142"/>
      <c r="C385" s="1142"/>
      <c r="D385" s="1142"/>
      <c r="E385" s="1142"/>
      <c r="F385" s="1142"/>
      <c r="G385" s="1142"/>
      <c r="H385" s="1142"/>
      <c r="I385" s="1142"/>
      <c r="J385" s="1142"/>
      <c r="K385" s="1142"/>
      <c r="L385" s="1142"/>
      <c r="M385" s="1142"/>
      <c r="N385" s="1142"/>
      <c r="O385" s="1142"/>
      <c r="P385" s="1142"/>
      <c r="Q385" s="1142"/>
      <c r="R385" s="1142"/>
      <c r="S385" s="1142"/>
      <c r="T385" s="1142"/>
      <c r="U385" s="1142"/>
      <c r="V385" s="1142"/>
      <c r="W385" s="1142"/>
      <c r="X385" s="1142"/>
      <c r="Y385" s="1142"/>
      <c r="Z385" s="1142"/>
    </row>
    <row r="386" ht="15.75" customHeight="1" spans="1:26">
      <c r="A386" s="1152"/>
      <c r="B386" s="1142"/>
      <c r="C386" s="1142"/>
      <c r="D386" s="1142"/>
      <c r="E386" s="1142"/>
      <c r="F386" s="1142"/>
      <c r="G386" s="1142"/>
      <c r="H386" s="1142"/>
      <c r="I386" s="1142"/>
      <c r="J386" s="1142"/>
      <c r="K386" s="1142"/>
      <c r="L386" s="1142"/>
      <c r="M386" s="1142"/>
      <c r="N386" s="1142"/>
      <c r="O386" s="1142"/>
      <c r="P386" s="1142"/>
      <c r="Q386" s="1142"/>
      <c r="R386" s="1142"/>
      <c r="S386" s="1142"/>
      <c r="T386" s="1142"/>
      <c r="U386" s="1142"/>
      <c r="V386" s="1142"/>
      <c r="W386" s="1142"/>
      <c r="X386" s="1142"/>
      <c r="Y386" s="1142"/>
      <c r="Z386" s="1142"/>
    </row>
    <row r="387" ht="15.75" customHeight="1" spans="1:26">
      <c r="A387" s="1152"/>
      <c r="B387" s="1142"/>
      <c r="C387" s="1142"/>
      <c r="D387" s="1142"/>
      <c r="E387" s="1142"/>
      <c r="F387" s="1142"/>
      <c r="G387" s="1142"/>
      <c r="H387" s="1142"/>
      <c r="I387" s="1142"/>
      <c r="J387" s="1142"/>
      <c r="K387" s="1142"/>
      <c r="L387" s="1142"/>
      <c r="M387" s="1142"/>
      <c r="N387" s="1142"/>
      <c r="O387" s="1142"/>
      <c r="P387" s="1142"/>
      <c r="Q387" s="1142"/>
      <c r="R387" s="1142"/>
      <c r="S387" s="1142"/>
      <c r="T387" s="1142"/>
      <c r="U387" s="1142"/>
      <c r="V387" s="1142"/>
      <c r="W387" s="1142"/>
      <c r="X387" s="1142"/>
      <c r="Y387" s="1142"/>
      <c r="Z387" s="1142"/>
    </row>
    <row r="388" ht="15.75" customHeight="1" spans="1:26">
      <c r="A388" s="1152"/>
      <c r="B388" s="1142"/>
      <c r="C388" s="1142"/>
      <c r="D388" s="1142"/>
      <c r="E388" s="1142"/>
      <c r="F388" s="1142"/>
      <c r="G388" s="1142"/>
      <c r="H388" s="1142"/>
      <c r="I388" s="1142"/>
      <c r="J388" s="1142"/>
      <c r="K388" s="1142"/>
      <c r="L388" s="1142"/>
      <c r="M388" s="1142"/>
      <c r="N388" s="1142"/>
      <c r="O388" s="1142"/>
      <c r="P388" s="1142"/>
      <c r="Q388" s="1142"/>
      <c r="R388" s="1142"/>
      <c r="S388" s="1142"/>
      <c r="T388" s="1142"/>
      <c r="U388" s="1142"/>
      <c r="V388" s="1142"/>
      <c r="W388" s="1142"/>
      <c r="X388" s="1142"/>
      <c r="Y388" s="1142"/>
      <c r="Z388" s="1142"/>
    </row>
    <row r="389" ht="15.75" customHeight="1" spans="1:26">
      <c r="A389" s="1152"/>
      <c r="B389" s="1142"/>
      <c r="C389" s="1142"/>
      <c r="D389" s="1142"/>
      <c r="E389" s="1142"/>
      <c r="F389" s="1142"/>
      <c r="G389" s="1142"/>
      <c r="H389" s="1142"/>
      <c r="I389" s="1142"/>
      <c r="J389" s="1142"/>
      <c r="K389" s="1142"/>
      <c r="L389" s="1142"/>
      <c r="M389" s="1142"/>
      <c r="N389" s="1142"/>
      <c r="O389" s="1142"/>
      <c r="P389" s="1142"/>
      <c r="Q389" s="1142"/>
      <c r="R389" s="1142"/>
      <c r="S389" s="1142"/>
      <c r="T389" s="1142"/>
      <c r="U389" s="1142"/>
      <c r="V389" s="1142"/>
      <c r="W389" s="1142"/>
      <c r="X389" s="1142"/>
      <c r="Y389" s="1142"/>
      <c r="Z389" s="1142"/>
    </row>
    <row r="390" ht="15.75" customHeight="1" spans="1:26">
      <c r="A390" s="1152"/>
      <c r="B390" s="1142"/>
      <c r="C390" s="1142"/>
      <c r="D390" s="1142"/>
      <c r="E390" s="1142"/>
      <c r="F390" s="1142"/>
      <c r="G390" s="1142"/>
      <c r="H390" s="1142"/>
      <c r="I390" s="1142"/>
      <c r="J390" s="1142"/>
      <c r="K390" s="1142"/>
      <c r="L390" s="1142"/>
      <c r="M390" s="1142"/>
      <c r="N390" s="1142"/>
      <c r="O390" s="1142"/>
      <c r="P390" s="1142"/>
      <c r="Q390" s="1142"/>
      <c r="R390" s="1142"/>
      <c r="S390" s="1142"/>
      <c r="T390" s="1142"/>
      <c r="U390" s="1142"/>
      <c r="V390" s="1142"/>
      <c r="W390" s="1142"/>
      <c r="X390" s="1142"/>
      <c r="Y390" s="1142"/>
      <c r="Z390" s="1142"/>
    </row>
    <row r="391" ht="15.75" customHeight="1" spans="1:26">
      <c r="A391" s="1152"/>
      <c r="B391" s="1142"/>
      <c r="C391" s="1142"/>
      <c r="D391" s="1142"/>
      <c r="E391" s="1142"/>
      <c r="F391" s="1142"/>
      <c r="G391" s="1142"/>
      <c r="H391" s="1142"/>
      <c r="I391" s="1142"/>
      <c r="J391" s="1142"/>
      <c r="K391" s="1142"/>
      <c r="L391" s="1142"/>
      <c r="M391" s="1142"/>
      <c r="N391" s="1142"/>
      <c r="O391" s="1142"/>
      <c r="P391" s="1142"/>
      <c r="Q391" s="1142"/>
      <c r="R391" s="1142"/>
      <c r="S391" s="1142"/>
      <c r="T391" s="1142"/>
      <c r="U391" s="1142"/>
      <c r="V391" s="1142"/>
      <c r="W391" s="1142"/>
      <c r="X391" s="1142"/>
      <c r="Y391" s="1142"/>
      <c r="Z391" s="1142"/>
    </row>
    <row r="392" ht="15.75" customHeight="1" spans="1:26">
      <c r="A392" s="1152"/>
      <c r="B392" s="1142"/>
      <c r="C392" s="1142"/>
      <c r="D392" s="1142"/>
      <c r="E392" s="1142"/>
      <c r="F392" s="1142"/>
      <c r="G392" s="1142"/>
      <c r="H392" s="1142"/>
      <c r="I392" s="1142"/>
      <c r="J392" s="1142"/>
      <c r="K392" s="1142"/>
      <c r="L392" s="1142"/>
      <c r="M392" s="1142"/>
      <c r="N392" s="1142"/>
      <c r="O392" s="1142"/>
      <c r="P392" s="1142"/>
      <c r="Q392" s="1142"/>
      <c r="R392" s="1142"/>
      <c r="S392" s="1142"/>
      <c r="T392" s="1142"/>
      <c r="U392" s="1142"/>
      <c r="V392" s="1142"/>
      <c r="W392" s="1142"/>
      <c r="X392" s="1142"/>
      <c r="Y392" s="1142"/>
      <c r="Z392" s="1142"/>
    </row>
    <row r="393" ht="15.75" customHeight="1" spans="1:26">
      <c r="A393" s="1152"/>
      <c r="B393" s="1142"/>
      <c r="C393" s="1142"/>
      <c r="D393" s="1142"/>
      <c r="E393" s="1142"/>
      <c r="F393" s="1142"/>
      <c r="G393" s="1142"/>
      <c r="H393" s="1142"/>
      <c r="I393" s="1142"/>
      <c r="J393" s="1142"/>
      <c r="K393" s="1142"/>
      <c r="L393" s="1142"/>
      <c r="M393" s="1142"/>
      <c r="N393" s="1142"/>
      <c r="O393" s="1142"/>
      <c r="P393" s="1142"/>
      <c r="Q393" s="1142"/>
      <c r="R393" s="1142"/>
      <c r="S393" s="1142"/>
      <c r="T393" s="1142"/>
      <c r="U393" s="1142"/>
      <c r="V393" s="1142"/>
      <c r="W393" s="1142"/>
      <c r="X393" s="1142"/>
      <c r="Y393" s="1142"/>
      <c r="Z393" s="1142"/>
    </row>
    <row r="394" ht="15.75" customHeight="1" spans="1:26">
      <c r="A394" s="1152"/>
      <c r="B394" s="1142"/>
      <c r="C394" s="1142"/>
      <c r="D394" s="1142"/>
      <c r="E394" s="1142"/>
      <c r="F394" s="1142"/>
      <c r="G394" s="1142"/>
      <c r="H394" s="1142"/>
      <c r="I394" s="1142"/>
      <c r="J394" s="1142"/>
      <c r="K394" s="1142"/>
      <c r="L394" s="1142"/>
      <c r="M394" s="1142"/>
      <c r="N394" s="1142"/>
      <c r="O394" s="1142"/>
      <c r="P394" s="1142"/>
      <c r="Q394" s="1142"/>
      <c r="R394" s="1142"/>
      <c r="S394" s="1142"/>
      <c r="T394" s="1142"/>
      <c r="U394" s="1142"/>
      <c r="V394" s="1142"/>
      <c r="W394" s="1142"/>
      <c r="X394" s="1142"/>
      <c r="Y394" s="1142"/>
      <c r="Z394" s="1142"/>
    </row>
    <row r="395" ht="15.75" customHeight="1" spans="1:26">
      <c r="A395" s="1152"/>
      <c r="B395" s="1142"/>
      <c r="C395" s="1142"/>
      <c r="D395" s="1142"/>
      <c r="E395" s="1142"/>
      <c r="F395" s="1142"/>
      <c r="G395" s="1142"/>
      <c r="H395" s="1142"/>
      <c r="I395" s="1142"/>
      <c r="J395" s="1142"/>
      <c r="K395" s="1142"/>
      <c r="L395" s="1142"/>
      <c r="M395" s="1142"/>
      <c r="N395" s="1142"/>
      <c r="O395" s="1142"/>
      <c r="P395" s="1142"/>
      <c r="Q395" s="1142"/>
      <c r="R395" s="1142"/>
      <c r="S395" s="1142"/>
      <c r="T395" s="1142"/>
      <c r="U395" s="1142"/>
      <c r="V395" s="1142"/>
      <c r="W395" s="1142"/>
      <c r="X395" s="1142"/>
      <c r="Y395" s="1142"/>
      <c r="Z395" s="1142"/>
    </row>
    <row r="396" ht="15.75" customHeight="1" spans="1:26">
      <c r="A396" s="1152"/>
      <c r="B396" s="1142"/>
      <c r="C396" s="1142"/>
      <c r="D396" s="1142"/>
      <c r="E396" s="1142"/>
      <c r="F396" s="1142"/>
      <c r="G396" s="1142"/>
      <c r="H396" s="1142"/>
      <c r="I396" s="1142"/>
      <c r="J396" s="1142"/>
      <c r="K396" s="1142"/>
      <c r="L396" s="1142"/>
      <c r="M396" s="1142"/>
      <c r="N396" s="1142"/>
      <c r="O396" s="1142"/>
      <c r="P396" s="1142"/>
      <c r="Q396" s="1142"/>
      <c r="R396" s="1142"/>
      <c r="S396" s="1142"/>
      <c r="T396" s="1142"/>
      <c r="U396" s="1142"/>
      <c r="V396" s="1142"/>
      <c r="W396" s="1142"/>
      <c r="X396" s="1142"/>
      <c r="Y396" s="1142"/>
      <c r="Z396" s="1142"/>
    </row>
    <row r="397" ht="15.75" customHeight="1" spans="1:26">
      <c r="A397" s="1152"/>
      <c r="B397" s="1142"/>
      <c r="C397" s="1142"/>
      <c r="D397" s="1142"/>
      <c r="E397" s="1142"/>
      <c r="F397" s="1142"/>
      <c r="G397" s="1142"/>
      <c r="H397" s="1142"/>
      <c r="I397" s="1142"/>
      <c r="J397" s="1142"/>
      <c r="K397" s="1142"/>
      <c r="L397" s="1142"/>
      <c r="M397" s="1142"/>
      <c r="N397" s="1142"/>
      <c r="O397" s="1142"/>
      <c r="P397" s="1142"/>
      <c r="Q397" s="1142"/>
      <c r="R397" s="1142"/>
      <c r="S397" s="1142"/>
      <c r="T397" s="1142"/>
      <c r="U397" s="1142"/>
      <c r="V397" s="1142"/>
      <c r="W397" s="1142"/>
      <c r="X397" s="1142"/>
      <c r="Y397" s="1142"/>
      <c r="Z397" s="1142"/>
    </row>
    <row r="398" ht="15.75" customHeight="1" spans="1:26">
      <c r="A398" s="1152"/>
      <c r="B398" s="1142"/>
      <c r="C398" s="1142"/>
      <c r="D398" s="1142"/>
      <c r="E398" s="1142"/>
      <c r="F398" s="1142"/>
      <c r="G398" s="1142"/>
      <c r="H398" s="1142"/>
      <c r="I398" s="1142"/>
      <c r="J398" s="1142"/>
      <c r="K398" s="1142"/>
      <c r="L398" s="1142"/>
      <c r="M398" s="1142"/>
      <c r="N398" s="1142"/>
      <c r="O398" s="1142"/>
      <c r="P398" s="1142"/>
      <c r="Q398" s="1142"/>
      <c r="R398" s="1142"/>
      <c r="S398" s="1142"/>
      <c r="T398" s="1142"/>
      <c r="U398" s="1142"/>
      <c r="V398" s="1142"/>
      <c r="W398" s="1142"/>
      <c r="X398" s="1142"/>
      <c r="Y398" s="1142"/>
      <c r="Z398" s="1142"/>
    </row>
    <row r="399" ht="15.75" customHeight="1" spans="1:26">
      <c r="A399" s="1152"/>
      <c r="B399" s="1142"/>
      <c r="C399" s="1142"/>
      <c r="D399" s="1142"/>
      <c r="E399" s="1142"/>
      <c r="F399" s="1142"/>
      <c r="G399" s="1142"/>
      <c r="H399" s="1142"/>
      <c r="I399" s="1142"/>
      <c r="J399" s="1142"/>
      <c r="K399" s="1142"/>
      <c r="L399" s="1142"/>
      <c r="M399" s="1142"/>
      <c r="N399" s="1142"/>
      <c r="O399" s="1142"/>
      <c r="P399" s="1142"/>
      <c r="Q399" s="1142"/>
      <c r="R399" s="1142"/>
      <c r="S399" s="1142"/>
      <c r="T399" s="1142"/>
      <c r="U399" s="1142"/>
      <c r="V399" s="1142"/>
      <c r="W399" s="1142"/>
      <c r="X399" s="1142"/>
      <c r="Y399" s="1142"/>
      <c r="Z399" s="1142"/>
    </row>
    <row r="400" ht="15.75" customHeight="1" spans="1:26">
      <c r="A400" s="1152"/>
      <c r="B400" s="1142"/>
      <c r="C400" s="1142"/>
      <c r="D400" s="1142"/>
      <c r="E400" s="1142"/>
      <c r="F400" s="1142"/>
      <c r="G400" s="1142"/>
      <c r="H400" s="1142"/>
      <c r="I400" s="1142"/>
      <c r="J400" s="1142"/>
      <c r="K400" s="1142"/>
      <c r="L400" s="1142"/>
      <c r="M400" s="1142"/>
      <c r="N400" s="1142"/>
      <c r="O400" s="1142"/>
      <c r="P400" s="1142"/>
      <c r="Q400" s="1142"/>
      <c r="R400" s="1142"/>
      <c r="S400" s="1142"/>
      <c r="T400" s="1142"/>
      <c r="U400" s="1142"/>
      <c r="V400" s="1142"/>
      <c r="W400" s="1142"/>
      <c r="X400" s="1142"/>
      <c r="Y400" s="1142"/>
      <c r="Z400" s="1142"/>
    </row>
    <row r="401" ht="15.75" customHeight="1" spans="1:26">
      <c r="A401" s="1152"/>
      <c r="B401" s="1142"/>
      <c r="C401" s="1142"/>
      <c r="D401" s="1142"/>
      <c r="E401" s="1142"/>
      <c r="F401" s="1142"/>
      <c r="G401" s="1142"/>
      <c r="H401" s="1142"/>
      <c r="I401" s="1142"/>
      <c r="J401" s="1142"/>
      <c r="K401" s="1142"/>
      <c r="L401" s="1142"/>
      <c r="M401" s="1142"/>
      <c r="N401" s="1142"/>
      <c r="O401" s="1142"/>
      <c r="P401" s="1142"/>
      <c r="Q401" s="1142"/>
      <c r="R401" s="1142"/>
      <c r="S401" s="1142"/>
      <c r="T401" s="1142"/>
      <c r="U401" s="1142"/>
      <c r="V401" s="1142"/>
      <c r="W401" s="1142"/>
      <c r="X401" s="1142"/>
      <c r="Y401" s="1142"/>
      <c r="Z401" s="1142"/>
    </row>
    <row r="402" ht="15.75" customHeight="1" spans="1:26">
      <c r="A402" s="1152"/>
      <c r="B402" s="1142"/>
      <c r="C402" s="1142"/>
      <c r="D402" s="1142"/>
      <c r="E402" s="1142"/>
      <c r="F402" s="1142"/>
      <c r="G402" s="1142"/>
      <c r="H402" s="1142"/>
      <c r="I402" s="1142"/>
      <c r="J402" s="1142"/>
      <c r="K402" s="1142"/>
      <c r="L402" s="1142"/>
      <c r="M402" s="1142"/>
      <c r="N402" s="1142"/>
      <c r="O402" s="1142"/>
      <c r="P402" s="1142"/>
      <c r="Q402" s="1142"/>
      <c r="R402" s="1142"/>
      <c r="S402" s="1142"/>
      <c r="T402" s="1142"/>
      <c r="U402" s="1142"/>
      <c r="V402" s="1142"/>
      <c r="W402" s="1142"/>
      <c r="X402" s="1142"/>
      <c r="Y402" s="1142"/>
      <c r="Z402" s="1142"/>
    </row>
    <row r="403" ht="15.75" customHeight="1" spans="1:26">
      <c r="A403" s="1152"/>
      <c r="B403" s="1142"/>
      <c r="C403" s="1142"/>
      <c r="D403" s="1142"/>
      <c r="E403" s="1142"/>
      <c r="F403" s="1142"/>
      <c r="G403" s="1142"/>
      <c r="H403" s="1142"/>
      <c r="I403" s="1142"/>
      <c r="J403" s="1142"/>
      <c r="K403" s="1142"/>
      <c r="L403" s="1142"/>
      <c r="M403" s="1142"/>
      <c r="N403" s="1142"/>
      <c r="O403" s="1142"/>
      <c r="P403" s="1142"/>
      <c r="Q403" s="1142"/>
      <c r="R403" s="1142"/>
      <c r="S403" s="1142"/>
      <c r="T403" s="1142"/>
      <c r="U403" s="1142"/>
      <c r="V403" s="1142"/>
      <c r="W403" s="1142"/>
      <c r="X403" s="1142"/>
      <c r="Y403" s="1142"/>
      <c r="Z403" s="1142"/>
    </row>
    <row r="404" ht="15.75" customHeight="1" spans="1:26">
      <c r="A404" s="1152"/>
      <c r="B404" s="1142"/>
      <c r="C404" s="1142"/>
      <c r="D404" s="1142"/>
      <c r="E404" s="1142"/>
      <c r="F404" s="1142"/>
      <c r="G404" s="1142"/>
      <c r="H404" s="1142"/>
      <c r="I404" s="1142"/>
      <c r="J404" s="1142"/>
      <c r="K404" s="1142"/>
      <c r="L404" s="1142"/>
      <c r="M404" s="1142"/>
      <c r="N404" s="1142"/>
      <c r="O404" s="1142"/>
      <c r="P404" s="1142"/>
      <c r="Q404" s="1142"/>
      <c r="R404" s="1142"/>
      <c r="S404" s="1142"/>
      <c r="T404" s="1142"/>
      <c r="U404" s="1142"/>
      <c r="V404" s="1142"/>
      <c r="W404" s="1142"/>
      <c r="X404" s="1142"/>
      <c r="Y404" s="1142"/>
      <c r="Z404" s="1142"/>
    </row>
    <row r="405" ht="15.75" customHeight="1" spans="1:26">
      <c r="A405" s="1152"/>
      <c r="B405" s="1142"/>
      <c r="C405" s="1142"/>
      <c r="D405" s="1142"/>
      <c r="E405" s="1142"/>
      <c r="F405" s="1142"/>
      <c r="G405" s="1142"/>
      <c r="H405" s="1142"/>
      <c r="I405" s="1142"/>
      <c r="J405" s="1142"/>
      <c r="K405" s="1142"/>
      <c r="L405" s="1142"/>
      <c r="M405" s="1142"/>
      <c r="N405" s="1142"/>
      <c r="O405" s="1142"/>
      <c r="P405" s="1142"/>
      <c r="Q405" s="1142"/>
      <c r="R405" s="1142"/>
      <c r="S405" s="1142"/>
      <c r="T405" s="1142"/>
      <c r="U405" s="1142"/>
      <c r="V405" s="1142"/>
      <c r="W405" s="1142"/>
      <c r="X405" s="1142"/>
      <c r="Y405" s="1142"/>
      <c r="Z405" s="1142"/>
    </row>
    <row r="406" ht="15.75" customHeight="1" spans="1:26">
      <c r="A406" s="1152"/>
      <c r="B406" s="1142"/>
      <c r="C406" s="1142"/>
      <c r="D406" s="1142"/>
      <c r="E406" s="1142"/>
      <c r="F406" s="1142"/>
      <c r="G406" s="1142"/>
      <c r="H406" s="1142"/>
      <c r="I406" s="1142"/>
      <c r="J406" s="1142"/>
      <c r="K406" s="1142"/>
      <c r="L406" s="1142"/>
      <c r="M406" s="1142"/>
      <c r="N406" s="1142"/>
      <c r="O406" s="1142"/>
      <c r="P406" s="1142"/>
      <c r="Q406" s="1142"/>
      <c r="R406" s="1142"/>
      <c r="S406" s="1142"/>
      <c r="T406" s="1142"/>
      <c r="U406" s="1142"/>
      <c r="V406" s="1142"/>
      <c r="W406" s="1142"/>
      <c r="X406" s="1142"/>
      <c r="Y406" s="1142"/>
      <c r="Z406" s="1142"/>
    </row>
    <row r="407" ht="15.75" customHeight="1" spans="1:26">
      <c r="A407" s="1152"/>
      <c r="B407" s="1142"/>
      <c r="C407" s="1142"/>
      <c r="D407" s="1142"/>
      <c r="E407" s="1142"/>
      <c r="F407" s="1142"/>
      <c r="G407" s="1142"/>
      <c r="H407" s="1142"/>
      <c r="I407" s="1142"/>
      <c r="J407" s="1142"/>
      <c r="K407" s="1142"/>
      <c r="L407" s="1142"/>
      <c r="M407" s="1142"/>
      <c r="N407" s="1142"/>
      <c r="O407" s="1142"/>
      <c r="P407" s="1142"/>
      <c r="Q407" s="1142"/>
      <c r="R407" s="1142"/>
      <c r="S407" s="1142"/>
      <c r="T407" s="1142"/>
      <c r="U407" s="1142"/>
      <c r="V407" s="1142"/>
      <c r="W407" s="1142"/>
      <c r="X407" s="1142"/>
      <c r="Y407" s="1142"/>
      <c r="Z407" s="1142"/>
    </row>
    <row r="408" ht="15.75" customHeight="1" spans="1:26">
      <c r="A408" s="1152"/>
      <c r="B408" s="1142"/>
      <c r="C408" s="1142"/>
      <c r="D408" s="1142"/>
      <c r="E408" s="1142"/>
      <c r="F408" s="1142"/>
      <c r="G408" s="1142"/>
      <c r="H408" s="1142"/>
      <c r="I408" s="1142"/>
      <c r="J408" s="1142"/>
      <c r="K408" s="1142"/>
      <c r="L408" s="1142"/>
      <c r="M408" s="1142"/>
      <c r="N408" s="1142"/>
      <c r="O408" s="1142"/>
      <c r="P408" s="1142"/>
      <c r="Q408" s="1142"/>
      <c r="R408" s="1142"/>
      <c r="S408" s="1142"/>
      <c r="T408" s="1142"/>
      <c r="U408" s="1142"/>
      <c r="V408" s="1142"/>
      <c r="W408" s="1142"/>
      <c r="X408" s="1142"/>
      <c r="Y408" s="1142"/>
      <c r="Z408" s="1142"/>
    </row>
    <row r="409" ht="15.75" customHeight="1" spans="1:26">
      <c r="A409" s="1152"/>
      <c r="B409" s="1142"/>
      <c r="C409" s="1142"/>
      <c r="D409" s="1142"/>
      <c r="E409" s="1142"/>
      <c r="F409" s="1142"/>
      <c r="G409" s="1142"/>
      <c r="H409" s="1142"/>
      <c r="I409" s="1142"/>
      <c r="J409" s="1142"/>
      <c r="K409" s="1142"/>
      <c r="L409" s="1142"/>
      <c r="M409" s="1142"/>
      <c r="N409" s="1142"/>
      <c r="O409" s="1142"/>
      <c r="P409" s="1142"/>
      <c r="Q409" s="1142"/>
      <c r="R409" s="1142"/>
      <c r="S409" s="1142"/>
      <c r="T409" s="1142"/>
      <c r="U409" s="1142"/>
      <c r="V409" s="1142"/>
      <c r="W409" s="1142"/>
      <c r="X409" s="1142"/>
      <c r="Y409" s="1142"/>
      <c r="Z409" s="1142"/>
    </row>
    <row r="410" ht="15.75" customHeight="1" spans="1:26">
      <c r="A410" s="1152"/>
      <c r="B410" s="1142"/>
      <c r="C410" s="1142"/>
      <c r="D410" s="1142"/>
      <c r="E410" s="1142"/>
      <c r="F410" s="1142"/>
      <c r="G410" s="1142"/>
      <c r="H410" s="1142"/>
      <c r="I410" s="1142"/>
      <c r="J410" s="1142"/>
      <c r="K410" s="1142"/>
      <c r="L410" s="1142"/>
      <c r="M410" s="1142"/>
      <c r="N410" s="1142"/>
      <c r="O410" s="1142"/>
      <c r="P410" s="1142"/>
      <c r="Q410" s="1142"/>
      <c r="R410" s="1142"/>
      <c r="S410" s="1142"/>
      <c r="T410" s="1142"/>
      <c r="U410" s="1142"/>
      <c r="V410" s="1142"/>
      <c r="W410" s="1142"/>
      <c r="X410" s="1142"/>
      <c r="Y410" s="1142"/>
      <c r="Z410" s="1142"/>
    </row>
    <row r="411" ht="15.75" customHeight="1" spans="1:26">
      <c r="A411" s="1152"/>
      <c r="B411" s="1142"/>
      <c r="C411" s="1142"/>
      <c r="D411" s="1142"/>
      <c r="E411" s="1142"/>
      <c r="F411" s="1142"/>
      <c r="G411" s="1142"/>
      <c r="H411" s="1142"/>
      <c r="I411" s="1142"/>
      <c r="J411" s="1142"/>
      <c r="K411" s="1142"/>
      <c r="L411" s="1142"/>
      <c r="M411" s="1142"/>
      <c r="N411" s="1142"/>
      <c r="O411" s="1142"/>
      <c r="P411" s="1142"/>
      <c r="Q411" s="1142"/>
      <c r="R411" s="1142"/>
      <c r="S411" s="1142"/>
      <c r="T411" s="1142"/>
      <c r="U411" s="1142"/>
      <c r="V411" s="1142"/>
      <c r="W411" s="1142"/>
      <c r="X411" s="1142"/>
      <c r="Y411" s="1142"/>
      <c r="Z411" s="1142"/>
    </row>
    <row r="412" ht="15.75" customHeight="1" spans="1:26">
      <c r="A412" s="1152"/>
      <c r="B412" s="1142"/>
      <c r="C412" s="1142"/>
      <c r="D412" s="1142"/>
      <c r="E412" s="1142"/>
      <c r="F412" s="1142"/>
      <c r="G412" s="1142"/>
      <c r="H412" s="1142"/>
      <c r="I412" s="1142"/>
      <c r="J412" s="1142"/>
      <c r="K412" s="1142"/>
      <c r="L412" s="1142"/>
      <c r="M412" s="1142"/>
      <c r="N412" s="1142"/>
      <c r="O412" s="1142"/>
      <c r="P412" s="1142"/>
      <c r="Q412" s="1142"/>
      <c r="R412" s="1142"/>
      <c r="S412" s="1142"/>
      <c r="T412" s="1142"/>
      <c r="U412" s="1142"/>
      <c r="V412" s="1142"/>
      <c r="W412" s="1142"/>
      <c r="X412" s="1142"/>
      <c r="Y412" s="1142"/>
      <c r="Z412" s="1142"/>
    </row>
    <row r="413" ht="15.75" customHeight="1" spans="1:26">
      <c r="A413" s="1152"/>
      <c r="B413" s="1142"/>
      <c r="C413" s="1142"/>
      <c r="D413" s="1142"/>
      <c r="E413" s="1142"/>
      <c r="F413" s="1142"/>
      <c r="G413" s="1142"/>
      <c r="H413" s="1142"/>
      <c r="I413" s="1142"/>
      <c r="J413" s="1142"/>
      <c r="K413" s="1142"/>
      <c r="L413" s="1142"/>
      <c r="M413" s="1142"/>
      <c r="N413" s="1142"/>
      <c r="O413" s="1142"/>
      <c r="P413" s="1142"/>
      <c r="Q413" s="1142"/>
      <c r="R413" s="1142"/>
      <c r="S413" s="1142"/>
      <c r="T413" s="1142"/>
      <c r="U413" s="1142"/>
      <c r="V413" s="1142"/>
      <c r="W413" s="1142"/>
      <c r="X413" s="1142"/>
      <c r="Y413" s="1142"/>
      <c r="Z413" s="1142"/>
    </row>
    <row r="414" ht="15.75" customHeight="1" spans="1:26">
      <c r="A414" s="1152"/>
      <c r="B414" s="1142"/>
      <c r="C414" s="1142"/>
      <c r="D414" s="1142"/>
      <c r="E414" s="1142"/>
      <c r="F414" s="1142"/>
      <c r="G414" s="1142"/>
      <c r="H414" s="1142"/>
      <c r="I414" s="1142"/>
      <c r="J414" s="1142"/>
      <c r="K414" s="1142"/>
      <c r="L414" s="1142"/>
      <c r="M414" s="1142"/>
      <c r="N414" s="1142"/>
      <c r="O414" s="1142"/>
      <c r="P414" s="1142"/>
      <c r="Q414" s="1142"/>
      <c r="R414" s="1142"/>
      <c r="S414" s="1142"/>
      <c r="T414" s="1142"/>
      <c r="U414" s="1142"/>
      <c r="V414" s="1142"/>
      <c r="W414" s="1142"/>
      <c r="X414" s="1142"/>
      <c r="Y414" s="1142"/>
      <c r="Z414" s="1142"/>
    </row>
    <row r="415" ht="15.75" customHeight="1" spans="1:26">
      <c r="A415" s="1152"/>
      <c r="B415" s="1142"/>
      <c r="C415" s="1142"/>
      <c r="D415" s="1142"/>
      <c r="E415" s="1142"/>
      <c r="F415" s="1142"/>
      <c r="G415" s="1142"/>
      <c r="H415" s="1142"/>
      <c r="I415" s="1142"/>
      <c r="J415" s="1142"/>
      <c r="K415" s="1142"/>
      <c r="L415" s="1142"/>
      <c r="M415" s="1142"/>
      <c r="N415" s="1142"/>
      <c r="O415" s="1142"/>
      <c r="P415" s="1142"/>
      <c r="Q415" s="1142"/>
      <c r="R415" s="1142"/>
      <c r="S415" s="1142"/>
      <c r="T415" s="1142"/>
      <c r="U415" s="1142"/>
      <c r="V415" s="1142"/>
      <c r="W415" s="1142"/>
      <c r="X415" s="1142"/>
      <c r="Y415" s="1142"/>
      <c r="Z415" s="1142"/>
    </row>
    <row r="416" ht="15.75" customHeight="1" spans="1:26">
      <c r="A416" s="1152"/>
      <c r="B416" s="1142"/>
      <c r="C416" s="1142"/>
      <c r="D416" s="1142"/>
      <c r="E416" s="1142"/>
      <c r="F416" s="1142"/>
      <c r="G416" s="1142"/>
      <c r="H416" s="1142"/>
      <c r="I416" s="1142"/>
      <c r="J416" s="1142"/>
      <c r="K416" s="1142"/>
      <c r="L416" s="1142"/>
      <c r="M416" s="1142"/>
      <c r="N416" s="1142"/>
      <c r="O416" s="1142"/>
      <c r="P416" s="1142"/>
      <c r="Q416" s="1142"/>
      <c r="R416" s="1142"/>
      <c r="S416" s="1142"/>
      <c r="T416" s="1142"/>
      <c r="U416" s="1142"/>
      <c r="V416" s="1142"/>
      <c r="W416" s="1142"/>
      <c r="X416" s="1142"/>
      <c r="Y416" s="1142"/>
      <c r="Z416" s="1142"/>
    </row>
    <row r="417" ht="15.75" customHeight="1" spans="1:26">
      <c r="A417" s="1152"/>
      <c r="B417" s="1142"/>
      <c r="C417" s="1142"/>
      <c r="D417" s="1142"/>
      <c r="E417" s="1142"/>
      <c r="F417" s="1142"/>
      <c r="G417" s="1142"/>
      <c r="H417" s="1142"/>
      <c r="I417" s="1142"/>
      <c r="J417" s="1142"/>
      <c r="K417" s="1142"/>
      <c r="L417" s="1142"/>
      <c r="M417" s="1142"/>
      <c r="N417" s="1142"/>
      <c r="O417" s="1142"/>
      <c r="P417" s="1142"/>
      <c r="Q417" s="1142"/>
      <c r="R417" s="1142"/>
      <c r="S417" s="1142"/>
      <c r="T417" s="1142"/>
      <c r="U417" s="1142"/>
      <c r="V417" s="1142"/>
      <c r="W417" s="1142"/>
      <c r="X417" s="1142"/>
      <c r="Y417" s="1142"/>
      <c r="Z417" s="1142"/>
    </row>
    <row r="418" ht="15.75" customHeight="1" spans="1:26">
      <c r="A418" s="1152"/>
      <c r="B418" s="1142"/>
      <c r="C418" s="1142"/>
      <c r="D418" s="1142"/>
      <c r="E418" s="1142"/>
      <c r="F418" s="1142"/>
      <c r="G418" s="1142"/>
      <c r="H418" s="1142"/>
      <c r="I418" s="1142"/>
      <c r="J418" s="1142"/>
      <c r="K418" s="1142"/>
      <c r="L418" s="1142"/>
      <c r="M418" s="1142"/>
      <c r="N418" s="1142"/>
      <c r="O418" s="1142"/>
      <c r="P418" s="1142"/>
      <c r="Q418" s="1142"/>
      <c r="R418" s="1142"/>
      <c r="S418" s="1142"/>
      <c r="T418" s="1142"/>
      <c r="U418" s="1142"/>
      <c r="V418" s="1142"/>
      <c r="W418" s="1142"/>
      <c r="X418" s="1142"/>
      <c r="Y418" s="1142"/>
      <c r="Z418" s="1142"/>
    </row>
    <row r="419" ht="15.75" customHeight="1" spans="1:26">
      <c r="A419" s="1152"/>
      <c r="B419" s="1142"/>
      <c r="C419" s="1142"/>
      <c r="D419" s="1142"/>
      <c r="E419" s="1142"/>
      <c r="F419" s="1142"/>
      <c r="G419" s="1142"/>
      <c r="H419" s="1142"/>
      <c r="I419" s="1142"/>
      <c r="J419" s="1142"/>
      <c r="K419" s="1142"/>
      <c r="L419" s="1142"/>
      <c r="M419" s="1142"/>
      <c r="N419" s="1142"/>
      <c r="O419" s="1142"/>
      <c r="P419" s="1142"/>
      <c r="Q419" s="1142"/>
      <c r="R419" s="1142"/>
      <c r="S419" s="1142"/>
      <c r="T419" s="1142"/>
      <c r="U419" s="1142"/>
      <c r="V419" s="1142"/>
      <c r="W419" s="1142"/>
      <c r="X419" s="1142"/>
      <c r="Y419" s="1142"/>
      <c r="Z419" s="1142"/>
    </row>
    <row r="420" ht="15.75" customHeight="1" spans="1:26">
      <c r="A420" s="1152"/>
      <c r="B420" s="1142"/>
      <c r="C420" s="1142"/>
      <c r="D420" s="1142"/>
      <c r="E420" s="1142"/>
      <c r="F420" s="1142"/>
      <c r="G420" s="1142"/>
      <c r="H420" s="1142"/>
      <c r="I420" s="1142"/>
      <c r="J420" s="1142"/>
      <c r="K420" s="1142"/>
      <c r="L420" s="1142"/>
      <c r="M420" s="1142"/>
      <c r="N420" s="1142"/>
      <c r="O420" s="1142"/>
      <c r="P420" s="1142"/>
      <c r="Q420" s="1142"/>
      <c r="R420" s="1142"/>
      <c r="S420" s="1142"/>
      <c r="T420" s="1142"/>
      <c r="U420" s="1142"/>
      <c r="V420" s="1142"/>
      <c r="W420" s="1142"/>
      <c r="X420" s="1142"/>
      <c r="Y420" s="1142"/>
      <c r="Z420" s="1142"/>
    </row>
    <row r="421" ht="15.75" customHeight="1" spans="1:26">
      <c r="A421" s="1152"/>
      <c r="B421" s="1142"/>
      <c r="C421" s="1142"/>
      <c r="D421" s="1142"/>
      <c r="E421" s="1142"/>
      <c r="F421" s="1142"/>
      <c r="G421" s="1142"/>
      <c r="H421" s="1142"/>
      <c r="I421" s="1142"/>
      <c r="J421" s="1142"/>
      <c r="K421" s="1142"/>
      <c r="L421" s="1142"/>
      <c r="M421" s="1142"/>
      <c r="N421" s="1142"/>
      <c r="O421" s="1142"/>
      <c r="P421" s="1142"/>
      <c r="Q421" s="1142"/>
      <c r="R421" s="1142"/>
      <c r="S421" s="1142"/>
      <c r="T421" s="1142"/>
      <c r="U421" s="1142"/>
      <c r="V421" s="1142"/>
      <c r="W421" s="1142"/>
      <c r="X421" s="1142"/>
      <c r="Y421" s="1142"/>
      <c r="Z421" s="1142"/>
    </row>
    <row r="422" ht="15.75" customHeight="1" spans="1:26">
      <c r="A422" s="1152"/>
      <c r="B422" s="1142"/>
      <c r="C422" s="1142"/>
      <c r="D422" s="1142"/>
      <c r="E422" s="1142"/>
      <c r="F422" s="1142"/>
      <c r="G422" s="1142"/>
      <c r="H422" s="1142"/>
      <c r="I422" s="1142"/>
      <c r="J422" s="1142"/>
      <c r="K422" s="1142"/>
      <c r="L422" s="1142"/>
      <c r="M422" s="1142"/>
      <c r="N422" s="1142"/>
      <c r="O422" s="1142"/>
      <c r="P422" s="1142"/>
      <c r="Q422" s="1142"/>
      <c r="R422" s="1142"/>
      <c r="S422" s="1142"/>
      <c r="T422" s="1142"/>
      <c r="U422" s="1142"/>
      <c r="V422" s="1142"/>
      <c r="W422" s="1142"/>
      <c r="X422" s="1142"/>
      <c r="Y422" s="1142"/>
      <c r="Z422" s="1142"/>
    </row>
    <row r="423" ht="15.75" customHeight="1" spans="1:26">
      <c r="A423" s="1152"/>
      <c r="B423" s="1142"/>
      <c r="C423" s="1142"/>
      <c r="D423" s="1142"/>
      <c r="E423" s="1142"/>
      <c r="F423" s="1142"/>
      <c r="G423" s="1142"/>
      <c r="H423" s="1142"/>
      <c r="I423" s="1142"/>
      <c r="J423" s="1142"/>
      <c r="K423" s="1142"/>
      <c r="L423" s="1142"/>
      <c r="M423" s="1142"/>
      <c r="N423" s="1142"/>
      <c r="O423" s="1142"/>
      <c r="P423" s="1142"/>
      <c r="Q423" s="1142"/>
      <c r="R423" s="1142"/>
      <c r="S423" s="1142"/>
      <c r="T423" s="1142"/>
      <c r="U423" s="1142"/>
      <c r="V423" s="1142"/>
      <c r="W423" s="1142"/>
      <c r="X423" s="1142"/>
      <c r="Y423" s="1142"/>
      <c r="Z423" s="1142"/>
    </row>
    <row r="424" ht="15.75" customHeight="1" spans="1:26">
      <c r="A424" s="1152"/>
      <c r="B424" s="1142"/>
      <c r="C424" s="1142"/>
      <c r="D424" s="1142"/>
      <c r="E424" s="1142"/>
      <c r="F424" s="1142"/>
      <c r="G424" s="1142"/>
      <c r="H424" s="1142"/>
      <c r="I424" s="1142"/>
      <c r="J424" s="1142"/>
      <c r="K424" s="1142"/>
      <c r="L424" s="1142"/>
      <c r="M424" s="1142"/>
      <c r="N424" s="1142"/>
      <c r="O424" s="1142"/>
      <c r="P424" s="1142"/>
      <c r="Q424" s="1142"/>
      <c r="R424" s="1142"/>
      <c r="S424" s="1142"/>
      <c r="T424" s="1142"/>
      <c r="U424" s="1142"/>
      <c r="V424" s="1142"/>
      <c r="W424" s="1142"/>
      <c r="X424" s="1142"/>
      <c r="Y424" s="1142"/>
      <c r="Z424" s="1142"/>
    </row>
    <row r="425" ht="15.75" customHeight="1" spans="1:26">
      <c r="A425" s="1152"/>
      <c r="B425" s="1142"/>
      <c r="C425" s="1142"/>
      <c r="D425" s="1142"/>
      <c r="E425" s="1142"/>
      <c r="F425" s="1142"/>
      <c r="G425" s="1142"/>
      <c r="H425" s="1142"/>
      <c r="I425" s="1142"/>
      <c r="J425" s="1142"/>
      <c r="K425" s="1142"/>
      <c r="L425" s="1142"/>
      <c r="M425" s="1142"/>
      <c r="N425" s="1142"/>
      <c r="O425" s="1142"/>
      <c r="P425" s="1142"/>
      <c r="Q425" s="1142"/>
      <c r="R425" s="1142"/>
      <c r="S425" s="1142"/>
      <c r="T425" s="1142"/>
      <c r="U425" s="1142"/>
      <c r="V425" s="1142"/>
      <c r="W425" s="1142"/>
      <c r="X425" s="1142"/>
      <c r="Y425" s="1142"/>
      <c r="Z425" s="1142"/>
    </row>
    <row r="426" ht="15.75" customHeight="1" spans="1:26">
      <c r="A426" s="1152"/>
      <c r="B426" s="1142"/>
      <c r="C426" s="1142"/>
      <c r="D426" s="1142"/>
      <c r="E426" s="1142"/>
      <c r="F426" s="1142"/>
      <c r="G426" s="1142"/>
      <c r="H426" s="1142"/>
      <c r="I426" s="1142"/>
      <c r="J426" s="1142"/>
      <c r="K426" s="1142"/>
      <c r="L426" s="1142"/>
      <c r="M426" s="1142"/>
      <c r="N426" s="1142"/>
      <c r="O426" s="1142"/>
      <c r="P426" s="1142"/>
      <c r="Q426" s="1142"/>
      <c r="R426" s="1142"/>
      <c r="S426" s="1142"/>
      <c r="T426" s="1142"/>
      <c r="U426" s="1142"/>
      <c r="V426" s="1142"/>
      <c r="W426" s="1142"/>
      <c r="X426" s="1142"/>
      <c r="Y426" s="1142"/>
      <c r="Z426" s="1142"/>
    </row>
    <row r="427" ht="15.75" customHeight="1" spans="1:26">
      <c r="A427" s="1152"/>
      <c r="B427" s="1142"/>
      <c r="C427" s="1142"/>
      <c r="D427" s="1142"/>
      <c r="E427" s="1142"/>
      <c r="F427" s="1142"/>
      <c r="G427" s="1142"/>
      <c r="H427" s="1142"/>
      <c r="I427" s="1142"/>
      <c r="J427" s="1142"/>
      <c r="K427" s="1142"/>
      <c r="L427" s="1142"/>
      <c r="M427" s="1142"/>
      <c r="N427" s="1142"/>
      <c r="O427" s="1142"/>
      <c r="P427" s="1142"/>
      <c r="Q427" s="1142"/>
      <c r="R427" s="1142"/>
      <c r="S427" s="1142"/>
      <c r="T427" s="1142"/>
      <c r="U427" s="1142"/>
      <c r="V427" s="1142"/>
      <c r="W427" s="1142"/>
      <c r="X427" s="1142"/>
      <c r="Y427" s="1142"/>
      <c r="Z427" s="1142"/>
    </row>
    <row r="428" ht="15.75" customHeight="1" spans="1:26">
      <c r="A428" s="1152"/>
      <c r="B428" s="1142"/>
      <c r="C428" s="1142"/>
      <c r="D428" s="1142"/>
      <c r="E428" s="1142"/>
      <c r="F428" s="1142"/>
      <c r="G428" s="1142"/>
      <c r="H428" s="1142"/>
      <c r="I428" s="1142"/>
      <c r="J428" s="1142"/>
      <c r="K428" s="1142"/>
      <c r="L428" s="1142"/>
      <c r="M428" s="1142"/>
      <c r="N428" s="1142"/>
      <c r="O428" s="1142"/>
      <c r="P428" s="1142"/>
      <c r="Q428" s="1142"/>
      <c r="R428" s="1142"/>
      <c r="S428" s="1142"/>
      <c r="T428" s="1142"/>
      <c r="U428" s="1142"/>
      <c r="V428" s="1142"/>
      <c r="W428" s="1142"/>
      <c r="X428" s="1142"/>
      <c r="Y428" s="1142"/>
      <c r="Z428" s="1142"/>
    </row>
    <row r="429" ht="15.75" customHeight="1" spans="1:26">
      <c r="A429" s="1152"/>
      <c r="B429" s="1142"/>
      <c r="C429" s="1142"/>
      <c r="D429" s="1142"/>
      <c r="E429" s="1142"/>
      <c r="F429" s="1142"/>
      <c r="G429" s="1142"/>
      <c r="H429" s="1142"/>
      <c r="I429" s="1142"/>
      <c r="J429" s="1142"/>
      <c r="K429" s="1142"/>
      <c r="L429" s="1142"/>
      <c r="M429" s="1142"/>
      <c r="N429" s="1142"/>
      <c r="O429" s="1142"/>
      <c r="P429" s="1142"/>
      <c r="Q429" s="1142"/>
      <c r="R429" s="1142"/>
      <c r="S429" s="1142"/>
      <c r="T429" s="1142"/>
      <c r="U429" s="1142"/>
      <c r="V429" s="1142"/>
      <c r="W429" s="1142"/>
      <c r="X429" s="1142"/>
      <c r="Y429" s="1142"/>
      <c r="Z429" s="1142"/>
    </row>
    <row r="430" ht="15.75" customHeight="1" spans="1:26">
      <c r="A430" s="1152"/>
      <c r="B430" s="1142"/>
      <c r="C430" s="1142"/>
      <c r="D430" s="1142"/>
      <c r="E430" s="1142"/>
      <c r="F430" s="1142"/>
      <c r="G430" s="1142"/>
      <c r="H430" s="1142"/>
      <c r="I430" s="1142"/>
      <c r="J430" s="1142"/>
      <c r="K430" s="1142"/>
      <c r="L430" s="1142"/>
      <c r="M430" s="1142"/>
      <c r="N430" s="1142"/>
      <c r="O430" s="1142"/>
      <c r="P430" s="1142"/>
      <c r="Q430" s="1142"/>
      <c r="R430" s="1142"/>
      <c r="S430" s="1142"/>
      <c r="T430" s="1142"/>
      <c r="U430" s="1142"/>
      <c r="V430" s="1142"/>
      <c r="W430" s="1142"/>
      <c r="X430" s="1142"/>
      <c r="Y430" s="1142"/>
      <c r="Z430" s="1142"/>
    </row>
    <row r="431" ht="15.75" customHeight="1" spans="1:26">
      <c r="A431" s="1152"/>
      <c r="B431" s="1142"/>
      <c r="C431" s="1142"/>
      <c r="D431" s="1142"/>
      <c r="E431" s="1142"/>
      <c r="F431" s="1142"/>
      <c r="G431" s="1142"/>
      <c r="H431" s="1142"/>
      <c r="I431" s="1142"/>
      <c r="J431" s="1142"/>
      <c r="K431" s="1142"/>
      <c r="L431" s="1142"/>
      <c r="M431" s="1142"/>
      <c r="N431" s="1142"/>
      <c r="O431" s="1142"/>
      <c r="P431" s="1142"/>
      <c r="Q431" s="1142"/>
      <c r="R431" s="1142"/>
      <c r="S431" s="1142"/>
      <c r="T431" s="1142"/>
      <c r="U431" s="1142"/>
      <c r="V431" s="1142"/>
      <c r="W431" s="1142"/>
      <c r="X431" s="1142"/>
      <c r="Y431" s="1142"/>
      <c r="Z431" s="1142"/>
    </row>
    <row r="432" ht="15.75" customHeight="1" spans="1:26">
      <c r="A432" s="1152"/>
      <c r="B432" s="1142"/>
      <c r="C432" s="1142"/>
      <c r="D432" s="1142"/>
      <c r="E432" s="1142"/>
      <c r="F432" s="1142"/>
      <c r="G432" s="1142"/>
      <c r="H432" s="1142"/>
      <c r="I432" s="1142"/>
      <c r="J432" s="1142"/>
      <c r="K432" s="1142"/>
      <c r="L432" s="1142"/>
      <c r="M432" s="1142"/>
      <c r="N432" s="1142"/>
      <c r="O432" s="1142"/>
      <c r="P432" s="1142"/>
      <c r="Q432" s="1142"/>
      <c r="R432" s="1142"/>
      <c r="S432" s="1142"/>
      <c r="T432" s="1142"/>
      <c r="U432" s="1142"/>
      <c r="V432" s="1142"/>
      <c r="W432" s="1142"/>
      <c r="X432" s="1142"/>
      <c r="Y432" s="1142"/>
      <c r="Z432" s="1142"/>
    </row>
    <row r="433" ht="15.75" customHeight="1" spans="1:26">
      <c r="A433" s="1152"/>
      <c r="B433" s="1142"/>
      <c r="C433" s="1142"/>
      <c r="D433" s="1142"/>
      <c r="E433" s="1142"/>
      <c r="F433" s="1142"/>
      <c r="G433" s="1142"/>
      <c r="H433" s="1142"/>
      <c r="I433" s="1142"/>
      <c r="J433" s="1142"/>
      <c r="K433" s="1142"/>
      <c r="L433" s="1142"/>
      <c r="M433" s="1142"/>
      <c r="N433" s="1142"/>
      <c r="O433" s="1142"/>
      <c r="P433" s="1142"/>
      <c r="Q433" s="1142"/>
      <c r="R433" s="1142"/>
      <c r="S433" s="1142"/>
      <c r="T433" s="1142"/>
      <c r="U433" s="1142"/>
      <c r="V433" s="1142"/>
      <c r="W433" s="1142"/>
      <c r="X433" s="1142"/>
      <c r="Y433" s="1142"/>
      <c r="Z433" s="1142"/>
    </row>
    <row r="434" ht="15.75" customHeight="1" spans="1:26">
      <c r="A434" s="1152"/>
      <c r="B434" s="1142"/>
      <c r="C434" s="1142"/>
      <c r="D434" s="1142"/>
      <c r="E434" s="1142"/>
      <c r="F434" s="1142"/>
      <c r="G434" s="1142"/>
      <c r="H434" s="1142"/>
      <c r="I434" s="1142"/>
      <c r="J434" s="1142"/>
      <c r="K434" s="1142"/>
      <c r="L434" s="1142"/>
      <c r="M434" s="1142"/>
      <c r="N434" s="1142"/>
      <c r="O434" s="1142"/>
      <c r="P434" s="1142"/>
      <c r="Q434" s="1142"/>
      <c r="R434" s="1142"/>
      <c r="S434" s="1142"/>
      <c r="T434" s="1142"/>
      <c r="U434" s="1142"/>
      <c r="V434" s="1142"/>
      <c r="W434" s="1142"/>
      <c r="X434" s="1142"/>
      <c r="Y434" s="1142"/>
      <c r="Z434" s="1142"/>
    </row>
    <row r="435" ht="15.75" customHeight="1" spans="1:26">
      <c r="A435" s="1152"/>
      <c r="B435" s="1142"/>
      <c r="C435" s="1142"/>
      <c r="D435" s="1142"/>
      <c r="E435" s="1142"/>
      <c r="F435" s="1142"/>
      <c r="G435" s="1142"/>
      <c r="H435" s="1142"/>
      <c r="I435" s="1142"/>
      <c r="J435" s="1142"/>
      <c r="K435" s="1142"/>
      <c r="L435" s="1142"/>
      <c r="M435" s="1142"/>
      <c r="N435" s="1142"/>
      <c r="O435" s="1142"/>
      <c r="P435" s="1142"/>
      <c r="Q435" s="1142"/>
      <c r="R435" s="1142"/>
      <c r="S435" s="1142"/>
      <c r="T435" s="1142"/>
      <c r="U435" s="1142"/>
      <c r="V435" s="1142"/>
      <c r="W435" s="1142"/>
      <c r="X435" s="1142"/>
      <c r="Y435" s="1142"/>
      <c r="Z435" s="1142"/>
    </row>
    <row r="436" ht="15.75" customHeight="1" spans="1:26">
      <c r="A436" s="1152"/>
      <c r="B436" s="1142"/>
      <c r="C436" s="1142"/>
      <c r="D436" s="1142"/>
      <c r="E436" s="1142"/>
      <c r="F436" s="1142"/>
      <c r="G436" s="1142"/>
      <c r="H436" s="1142"/>
      <c r="I436" s="1142"/>
      <c r="J436" s="1142"/>
      <c r="K436" s="1142"/>
      <c r="L436" s="1142"/>
      <c r="M436" s="1142"/>
      <c r="N436" s="1142"/>
      <c r="O436" s="1142"/>
      <c r="P436" s="1142"/>
      <c r="Q436" s="1142"/>
      <c r="R436" s="1142"/>
      <c r="S436" s="1142"/>
      <c r="T436" s="1142"/>
      <c r="U436" s="1142"/>
      <c r="V436" s="1142"/>
      <c r="W436" s="1142"/>
      <c r="X436" s="1142"/>
      <c r="Y436" s="1142"/>
      <c r="Z436" s="1142"/>
    </row>
    <row r="437" ht="15.75" customHeight="1" spans="1:26">
      <c r="A437" s="1152"/>
      <c r="B437" s="1142"/>
      <c r="C437" s="1142"/>
      <c r="D437" s="1142"/>
      <c r="E437" s="1142"/>
      <c r="F437" s="1142"/>
      <c r="G437" s="1142"/>
      <c r="H437" s="1142"/>
      <c r="I437" s="1142"/>
      <c r="J437" s="1142"/>
      <c r="K437" s="1142"/>
      <c r="L437" s="1142"/>
      <c r="M437" s="1142"/>
      <c r="N437" s="1142"/>
      <c r="O437" s="1142"/>
      <c r="P437" s="1142"/>
      <c r="Q437" s="1142"/>
      <c r="R437" s="1142"/>
      <c r="S437" s="1142"/>
      <c r="T437" s="1142"/>
      <c r="U437" s="1142"/>
      <c r="V437" s="1142"/>
      <c r="W437" s="1142"/>
      <c r="X437" s="1142"/>
      <c r="Y437" s="1142"/>
      <c r="Z437" s="1142"/>
    </row>
    <row r="438" ht="15.75" customHeight="1" spans="1:26">
      <c r="A438" s="1152"/>
      <c r="B438" s="1142"/>
      <c r="C438" s="1142"/>
      <c r="D438" s="1142"/>
      <c r="E438" s="1142"/>
      <c r="F438" s="1142"/>
      <c r="G438" s="1142"/>
      <c r="H438" s="1142"/>
      <c r="I438" s="1142"/>
      <c r="J438" s="1142"/>
      <c r="K438" s="1142"/>
      <c r="L438" s="1142"/>
      <c r="M438" s="1142"/>
      <c r="N438" s="1142"/>
      <c r="O438" s="1142"/>
      <c r="P438" s="1142"/>
      <c r="Q438" s="1142"/>
      <c r="R438" s="1142"/>
      <c r="S438" s="1142"/>
      <c r="T438" s="1142"/>
      <c r="U438" s="1142"/>
      <c r="V438" s="1142"/>
      <c r="W438" s="1142"/>
      <c r="X438" s="1142"/>
      <c r="Y438" s="1142"/>
      <c r="Z438" s="1142"/>
    </row>
    <row r="439" ht="15.75" customHeight="1" spans="1:26">
      <c r="A439" s="1152"/>
      <c r="B439" s="1142"/>
      <c r="C439" s="1142"/>
      <c r="D439" s="1142"/>
      <c r="E439" s="1142"/>
      <c r="F439" s="1142"/>
      <c r="G439" s="1142"/>
      <c r="H439" s="1142"/>
      <c r="I439" s="1142"/>
      <c r="J439" s="1142"/>
      <c r="K439" s="1142"/>
      <c r="L439" s="1142"/>
      <c r="M439" s="1142"/>
      <c r="N439" s="1142"/>
      <c r="O439" s="1142"/>
      <c r="P439" s="1142"/>
      <c r="Q439" s="1142"/>
      <c r="R439" s="1142"/>
      <c r="S439" s="1142"/>
      <c r="T439" s="1142"/>
      <c r="U439" s="1142"/>
      <c r="V439" s="1142"/>
      <c r="W439" s="1142"/>
      <c r="X439" s="1142"/>
      <c r="Y439" s="1142"/>
      <c r="Z439" s="1142"/>
    </row>
    <row r="440" ht="15.75" customHeight="1" spans="1:26">
      <c r="A440" s="1152"/>
      <c r="B440" s="1142"/>
      <c r="C440" s="1142"/>
      <c r="D440" s="1142"/>
      <c r="E440" s="1142"/>
      <c r="F440" s="1142"/>
      <c r="G440" s="1142"/>
      <c r="H440" s="1142"/>
      <c r="I440" s="1142"/>
      <c r="J440" s="1142"/>
      <c r="K440" s="1142"/>
      <c r="L440" s="1142"/>
      <c r="M440" s="1142"/>
      <c r="N440" s="1142"/>
      <c r="O440" s="1142"/>
      <c r="P440" s="1142"/>
      <c r="Q440" s="1142"/>
      <c r="R440" s="1142"/>
      <c r="S440" s="1142"/>
      <c r="T440" s="1142"/>
      <c r="U440" s="1142"/>
      <c r="V440" s="1142"/>
      <c r="W440" s="1142"/>
      <c r="X440" s="1142"/>
      <c r="Y440" s="1142"/>
      <c r="Z440" s="1142"/>
    </row>
    <row r="441" ht="15.75" customHeight="1" spans="1:26">
      <c r="A441" s="1152"/>
      <c r="B441" s="1142"/>
      <c r="C441" s="1142"/>
      <c r="D441" s="1142"/>
      <c r="E441" s="1142"/>
      <c r="F441" s="1142"/>
      <c r="G441" s="1142"/>
      <c r="H441" s="1142"/>
      <c r="I441" s="1142"/>
      <c r="J441" s="1142"/>
      <c r="K441" s="1142"/>
      <c r="L441" s="1142"/>
      <c r="M441" s="1142"/>
      <c r="N441" s="1142"/>
      <c r="O441" s="1142"/>
      <c r="P441" s="1142"/>
      <c r="Q441" s="1142"/>
      <c r="R441" s="1142"/>
      <c r="S441" s="1142"/>
      <c r="T441" s="1142"/>
      <c r="U441" s="1142"/>
      <c r="V441" s="1142"/>
      <c r="W441" s="1142"/>
      <c r="X441" s="1142"/>
      <c r="Y441" s="1142"/>
      <c r="Z441" s="1142"/>
    </row>
    <row r="442" ht="15.75" customHeight="1" spans="1:26">
      <c r="A442" s="1152"/>
      <c r="B442" s="1142"/>
      <c r="C442" s="1142"/>
      <c r="D442" s="1142"/>
      <c r="E442" s="1142"/>
      <c r="F442" s="1142"/>
      <c r="G442" s="1142"/>
      <c r="H442" s="1142"/>
      <c r="I442" s="1142"/>
      <c r="J442" s="1142"/>
      <c r="K442" s="1142"/>
      <c r="L442" s="1142"/>
      <c r="M442" s="1142"/>
      <c r="N442" s="1142"/>
      <c r="O442" s="1142"/>
      <c r="P442" s="1142"/>
      <c r="Q442" s="1142"/>
      <c r="R442" s="1142"/>
      <c r="S442" s="1142"/>
      <c r="T442" s="1142"/>
      <c r="U442" s="1142"/>
      <c r="V442" s="1142"/>
      <c r="W442" s="1142"/>
      <c r="X442" s="1142"/>
      <c r="Y442" s="1142"/>
      <c r="Z442" s="1142"/>
    </row>
    <row r="443" ht="15.75" customHeight="1" spans="1:26">
      <c r="A443" s="1152"/>
      <c r="B443" s="1142"/>
      <c r="C443" s="1142"/>
      <c r="D443" s="1142"/>
      <c r="E443" s="1142"/>
      <c r="F443" s="1142"/>
      <c r="G443" s="1142"/>
      <c r="H443" s="1142"/>
      <c r="I443" s="1142"/>
      <c r="J443" s="1142"/>
      <c r="K443" s="1142"/>
      <c r="L443" s="1142"/>
      <c r="M443" s="1142"/>
      <c r="N443" s="1142"/>
      <c r="O443" s="1142"/>
      <c r="P443" s="1142"/>
      <c r="Q443" s="1142"/>
      <c r="R443" s="1142"/>
      <c r="S443" s="1142"/>
      <c r="T443" s="1142"/>
      <c r="U443" s="1142"/>
      <c r="V443" s="1142"/>
      <c r="W443" s="1142"/>
      <c r="X443" s="1142"/>
      <c r="Y443" s="1142"/>
      <c r="Z443" s="1142"/>
    </row>
    <row r="444" ht="15.75" customHeight="1" spans="1:26">
      <c r="A444" s="1152"/>
      <c r="B444" s="1142"/>
      <c r="C444" s="1142"/>
      <c r="D444" s="1142"/>
      <c r="E444" s="1142"/>
      <c r="F444" s="1142"/>
      <c r="G444" s="1142"/>
      <c r="H444" s="1142"/>
      <c r="I444" s="1142"/>
      <c r="J444" s="1142"/>
      <c r="K444" s="1142"/>
      <c r="L444" s="1142"/>
      <c r="M444" s="1142"/>
      <c r="N444" s="1142"/>
      <c r="O444" s="1142"/>
      <c r="P444" s="1142"/>
      <c r="Q444" s="1142"/>
      <c r="R444" s="1142"/>
      <c r="S444" s="1142"/>
      <c r="T444" s="1142"/>
      <c r="U444" s="1142"/>
      <c r="V444" s="1142"/>
      <c r="W444" s="1142"/>
      <c r="X444" s="1142"/>
      <c r="Y444" s="1142"/>
      <c r="Z444" s="1142"/>
    </row>
    <row r="445" ht="15.75" customHeight="1" spans="1:26">
      <c r="A445" s="1152"/>
      <c r="B445" s="1142"/>
      <c r="C445" s="1142"/>
      <c r="D445" s="1142"/>
      <c r="E445" s="1142"/>
      <c r="F445" s="1142"/>
      <c r="G445" s="1142"/>
      <c r="H445" s="1142"/>
      <c r="I445" s="1142"/>
      <c r="J445" s="1142"/>
      <c r="K445" s="1142"/>
      <c r="L445" s="1142"/>
      <c r="M445" s="1142"/>
      <c r="N445" s="1142"/>
      <c r="O445" s="1142"/>
      <c r="P445" s="1142"/>
      <c r="Q445" s="1142"/>
      <c r="R445" s="1142"/>
      <c r="S445" s="1142"/>
      <c r="T445" s="1142"/>
      <c r="U445" s="1142"/>
      <c r="V445" s="1142"/>
      <c r="W445" s="1142"/>
      <c r="X445" s="1142"/>
      <c r="Y445" s="1142"/>
      <c r="Z445" s="1142"/>
    </row>
    <row r="446" ht="15.75" customHeight="1" spans="1:26">
      <c r="A446" s="1152"/>
      <c r="B446" s="1142"/>
      <c r="C446" s="1142"/>
      <c r="D446" s="1142"/>
      <c r="E446" s="1142"/>
      <c r="F446" s="1142"/>
      <c r="G446" s="1142"/>
      <c r="H446" s="1142"/>
      <c r="I446" s="1142"/>
      <c r="J446" s="1142"/>
      <c r="K446" s="1142"/>
      <c r="L446" s="1142"/>
      <c r="M446" s="1142"/>
      <c r="N446" s="1142"/>
      <c r="O446" s="1142"/>
      <c r="P446" s="1142"/>
      <c r="Q446" s="1142"/>
      <c r="R446" s="1142"/>
      <c r="S446" s="1142"/>
      <c r="T446" s="1142"/>
      <c r="U446" s="1142"/>
      <c r="V446" s="1142"/>
      <c r="W446" s="1142"/>
      <c r="X446" s="1142"/>
      <c r="Y446" s="1142"/>
      <c r="Z446" s="1142"/>
    </row>
    <row r="447" ht="15.75" customHeight="1" spans="1:26">
      <c r="A447" s="1152"/>
      <c r="B447" s="1142"/>
      <c r="C447" s="1142"/>
      <c r="D447" s="1142"/>
      <c r="E447" s="1142"/>
      <c r="F447" s="1142"/>
      <c r="G447" s="1142"/>
      <c r="H447" s="1142"/>
      <c r="I447" s="1142"/>
      <c r="J447" s="1142"/>
      <c r="K447" s="1142"/>
      <c r="L447" s="1142"/>
      <c r="M447" s="1142"/>
      <c r="N447" s="1142"/>
      <c r="O447" s="1142"/>
      <c r="P447" s="1142"/>
      <c r="Q447" s="1142"/>
      <c r="R447" s="1142"/>
      <c r="S447" s="1142"/>
      <c r="T447" s="1142"/>
      <c r="U447" s="1142"/>
      <c r="V447" s="1142"/>
      <c r="W447" s="1142"/>
      <c r="X447" s="1142"/>
      <c r="Y447" s="1142"/>
      <c r="Z447" s="1142"/>
    </row>
    <row r="448" ht="15.75" customHeight="1" spans="1:26">
      <c r="A448" s="1152"/>
      <c r="B448" s="1142"/>
      <c r="C448" s="1142"/>
      <c r="D448" s="1142"/>
      <c r="E448" s="1142"/>
      <c r="F448" s="1142"/>
      <c r="G448" s="1142"/>
      <c r="H448" s="1142"/>
      <c r="I448" s="1142"/>
      <c r="J448" s="1142"/>
      <c r="K448" s="1142"/>
      <c r="L448" s="1142"/>
      <c r="M448" s="1142"/>
      <c r="N448" s="1142"/>
      <c r="O448" s="1142"/>
      <c r="P448" s="1142"/>
      <c r="Q448" s="1142"/>
      <c r="R448" s="1142"/>
      <c r="S448" s="1142"/>
      <c r="T448" s="1142"/>
      <c r="U448" s="1142"/>
      <c r="V448" s="1142"/>
      <c r="W448" s="1142"/>
      <c r="X448" s="1142"/>
      <c r="Y448" s="1142"/>
      <c r="Z448" s="1142"/>
    </row>
    <row r="449" ht="15.75" customHeight="1" spans="1:26">
      <c r="A449" s="1152"/>
      <c r="B449" s="1142"/>
      <c r="C449" s="1142"/>
      <c r="D449" s="1142"/>
      <c r="E449" s="1142"/>
      <c r="F449" s="1142"/>
      <c r="G449" s="1142"/>
      <c r="H449" s="1142"/>
      <c r="I449" s="1142"/>
      <c r="J449" s="1142"/>
      <c r="K449" s="1142"/>
      <c r="L449" s="1142"/>
      <c r="M449" s="1142"/>
      <c r="N449" s="1142"/>
      <c r="O449" s="1142"/>
      <c r="P449" s="1142"/>
      <c r="Q449" s="1142"/>
      <c r="R449" s="1142"/>
      <c r="S449" s="1142"/>
      <c r="T449" s="1142"/>
      <c r="U449" s="1142"/>
      <c r="V449" s="1142"/>
      <c r="W449" s="1142"/>
      <c r="X449" s="1142"/>
      <c r="Y449" s="1142"/>
      <c r="Z449" s="1142"/>
    </row>
    <row r="450" ht="15.75" customHeight="1" spans="1:26">
      <c r="A450" s="1152"/>
      <c r="B450" s="1142"/>
      <c r="C450" s="1142"/>
      <c r="D450" s="1142"/>
      <c r="E450" s="1142"/>
      <c r="F450" s="1142"/>
      <c r="G450" s="1142"/>
      <c r="H450" s="1142"/>
      <c r="I450" s="1142"/>
      <c r="J450" s="1142"/>
      <c r="K450" s="1142"/>
      <c r="L450" s="1142"/>
      <c r="M450" s="1142"/>
      <c r="N450" s="1142"/>
      <c r="O450" s="1142"/>
      <c r="P450" s="1142"/>
      <c r="Q450" s="1142"/>
      <c r="R450" s="1142"/>
      <c r="S450" s="1142"/>
      <c r="T450" s="1142"/>
      <c r="U450" s="1142"/>
      <c r="V450" s="1142"/>
      <c r="W450" s="1142"/>
      <c r="X450" s="1142"/>
      <c r="Y450" s="1142"/>
      <c r="Z450" s="1142"/>
    </row>
    <row r="451" ht="15.75" customHeight="1" spans="1:26">
      <c r="A451" s="1152"/>
      <c r="B451" s="1142"/>
      <c r="C451" s="1142"/>
      <c r="D451" s="1142"/>
      <c r="E451" s="1142"/>
      <c r="F451" s="1142"/>
      <c r="G451" s="1142"/>
      <c r="H451" s="1142"/>
      <c r="I451" s="1142"/>
      <c r="J451" s="1142"/>
      <c r="K451" s="1142"/>
      <c r="L451" s="1142"/>
      <c r="M451" s="1142"/>
      <c r="N451" s="1142"/>
      <c r="O451" s="1142"/>
      <c r="P451" s="1142"/>
      <c r="Q451" s="1142"/>
      <c r="R451" s="1142"/>
      <c r="S451" s="1142"/>
      <c r="T451" s="1142"/>
      <c r="U451" s="1142"/>
      <c r="V451" s="1142"/>
      <c r="W451" s="1142"/>
      <c r="X451" s="1142"/>
      <c r="Y451" s="1142"/>
      <c r="Z451" s="1142"/>
    </row>
    <row r="452" ht="15.75" customHeight="1" spans="1:26">
      <c r="A452" s="1152"/>
      <c r="B452" s="1142"/>
      <c r="C452" s="1142"/>
      <c r="D452" s="1142"/>
      <c r="E452" s="1142"/>
      <c r="F452" s="1142"/>
      <c r="G452" s="1142"/>
      <c r="H452" s="1142"/>
      <c r="I452" s="1142"/>
      <c r="J452" s="1142"/>
      <c r="K452" s="1142"/>
      <c r="L452" s="1142"/>
      <c r="M452" s="1142"/>
      <c r="N452" s="1142"/>
      <c r="O452" s="1142"/>
      <c r="P452" s="1142"/>
      <c r="Q452" s="1142"/>
      <c r="R452" s="1142"/>
      <c r="S452" s="1142"/>
      <c r="T452" s="1142"/>
      <c r="U452" s="1142"/>
      <c r="V452" s="1142"/>
      <c r="W452" s="1142"/>
      <c r="X452" s="1142"/>
      <c r="Y452" s="1142"/>
      <c r="Z452" s="1142"/>
    </row>
    <row r="453" ht="15.75" customHeight="1" spans="1:26">
      <c r="A453" s="1152"/>
      <c r="B453" s="1142"/>
      <c r="C453" s="1142"/>
      <c r="D453" s="1142"/>
      <c r="E453" s="1142"/>
      <c r="F453" s="1142"/>
      <c r="G453" s="1142"/>
      <c r="H453" s="1142"/>
      <c r="I453" s="1142"/>
      <c r="J453" s="1142"/>
      <c r="K453" s="1142"/>
      <c r="L453" s="1142"/>
      <c r="M453" s="1142"/>
      <c r="N453" s="1142"/>
      <c r="O453" s="1142"/>
      <c r="P453" s="1142"/>
      <c r="Q453" s="1142"/>
      <c r="R453" s="1142"/>
      <c r="S453" s="1142"/>
      <c r="T453" s="1142"/>
      <c r="U453" s="1142"/>
      <c r="V453" s="1142"/>
      <c r="W453" s="1142"/>
      <c r="X453" s="1142"/>
      <c r="Y453" s="1142"/>
      <c r="Z453" s="1142"/>
    </row>
    <row r="454" ht="15.75" customHeight="1" spans="1:26">
      <c r="A454" s="1152"/>
      <c r="B454" s="1142"/>
      <c r="C454" s="1142"/>
      <c r="D454" s="1142"/>
      <c r="E454" s="1142"/>
      <c r="F454" s="1142"/>
      <c r="G454" s="1142"/>
      <c r="H454" s="1142"/>
      <c r="I454" s="1142"/>
      <c r="J454" s="1142"/>
      <c r="K454" s="1142"/>
      <c r="L454" s="1142"/>
      <c r="M454" s="1142"/>
      <c r="N454" s="1142"/>
      <c r="O454" s="1142"/>
      <c r="P454" s="1142"/>
      <c r="Q454" s="1142"/>
      <c r="R454" s="1142"/>
      <c r="S454" s="1142"/>
      <c r="T454" s="1142"/>
      <c r="U454" s="1142"/>
      <c r="V454" s="1142"/>
      <c r="W454" s="1142"/>
      <c r="X454" s="1142"/>
      <c r="Y454" s="1142"/>
      <c r="Z454" s="1142"/>
    </row>
    <row r="455" ht="15.75" customHeight="1" spans="1:26">
      <c r="A455" s="1152"/>
      <c r="B455" s="1142"/>
      <c r="C455" s="1142"/>
      <c r="D455" s="1142"/>
      <c r="E455" s="1142"/>
      <c r="F455" s="1142"/>
      <c r="G455" s="1142"/>
      <c r="H455" s="1142"/>
      <c r="I455" s="1142"/>
      <c r="J455" s="1142"/>
      <c r="K455" s="1142"/>
      <c r="L455" s="1142"/>
      <c r="M455" s="1142"/>
      <c r="N455" s="1142"/>
      <c r="O455" s="1142"/>
      <c r="P455" s="1142"/>
      <c r="Q455" s="1142"/>
      <c r="R455" s="1142"/>
      <c r="S455" s="1142"/>
      <c r="T455" s="1142"/>
      <c r="U455" s="1142"/>
      <c r="V455" s="1142"/>
      <c r="W455" s="1142"/>
      <c r="X455" s="1142"/>
      <c r="Y455" s="1142"/>
      <c r="Z455" s="1142"/>
    </row>
    <row r="456" ht="15.75" customHeight="1" spans="1:26">
      <c r="A456" s="1152"/>
      <c r="B456" s="1142"/>
      <c r="C456" s="1142"/>
      <c r="D456" s="1142"/>
      <c r="E456" s="1142"/>
      <c r="F456" s="1142"/>
      <c r="G456" s="1142"/>
      <c r="H456" s="1142"/>
      <c r="I456" s="1142"/>
      <c r="J456" s="1142"/>
      <c r="K456" s="1142"/>
      <c r="L456" s="1142"/>
      <c r="M456" s="1142"/>
      <c r="N456" s="1142"/>
      <c r="O456" s="1142"/>
      <c r="P456" s="1142"/>
      <c r="Q456" s="1142"/>
      <c r="R456" s="1142"/>
      <c r="S456" s="1142"/>
      <c r="T456" s="1142"/>
      <c r="U456" s="1142"/>
      <c r="V456" s="1142"/>
      <c r="W456" s="1142"/>
      <c r="X456" s="1142"/>
      <c r="Y456" s="1142"/>
      <c r="Z456" s="1142"/>
    </row>
    <row r="457" ht="15.75" customHeight="1" spans="1:26">
      <c r="A457" s="1152"/>
      <c r="B457" s="1142"/>
      <c r="C457" s="1142"/>
      <c r="D457" s="1142"/>
      <c r="E457" s="1142"/>
      <c r="F457" s="1142"/>
      <c r="G457" s="1142"/>
      <c r="H457" s="1142"/>
      <c r="I457" s="1142"/>
      <c r="J457" s="1142"/>
      <c r="K457" s="1142"/>
      <c r="L457" s="1142"/>
      <c r="M457" s="1142"/>
      <c r="N457" s="1142"/>
      <c r="O457" s="1142"/>
      <c r="P457" s="1142"/>
      <c r="Q457" s="1142"/>
      <c r="R457" s="1142"/>
      <c r="S457" s="1142"/>
      <c r="T457" s="1142"/>
      <c r="U457" s="1142"/>
      <c r="V457" s="1142"/>
      <c r="W457" s="1142"/>
      <c r="X457" s="1142"/>
      <c r="Y457" s="1142"/>
      <c r="Z457" s="1142"/>
    </row>
    <row r="458" ht="15.75" customHeight="1" spans="1:26">
      <c r="A458" s="1152"/>
      <c r="B458" s="1142"/>
      <c r="C458" s="1142"/>
      <c r="D458" s="1142"/>
      <c r="E458" s="1142"/>
      <c r="F458" s="1142"/>
      <c r="G458" s="1142"/>
      <c r="H458" s="1142"/>
      <c r="I458" s="1142"/>
      <c r="J458" s="1142"/>
      <c r="K458" s="1142"/>
      <c r="L458" s="1142"/>
      <c r="M458" s="1142"/>
      <c r="N458" s="1142"/>
      <c r="O458" s="1142"/>
      <c r="P458" s="1142"/>
      <c r="Q458" s="1142"/>
      <c r="R458" s="1142"/>
      <c r="S458" s="1142"/>
      <c r="T458" s="1142"/>
      <c r="U458" s="1142"/>
      <c r="V458" s="1142"/>
      <c r="W458" s="1142"/>
      <c r="X458" s="1142"/>
      <c r="Y458" s="1142"/>
      <c r="Z458" s="1142"/>
    </row>
    <row r="459" ht="15.75" customHeight="1" spans="1:26">
      <c r="A459" s="1152"/>
      <c r="B459" s="1142"/>
      <c r="C459" s="1142"/>
      <c r="D459" s="1142"/>
      <c r="E459" s="1142"/>
      <c r="F459" s="1142"/>
      <c r="G459" s="1142"/>
      <c r="H459" s="1142"/>
      <c r="I459" s="1142"/>
      <c r="J459" s="1142"/>
      <c r="K459" s="1142"/>
      <c r="L459" s="1142"/>
      <c r="M459" s="1142"/>
      <c r="N459" s="1142"/>
      <c r="O459" s="1142"/>
      <c r="P459" s="1142"/>
      <c r="Q459" s="1142"/>
      <c r="R459" s="1142"/>
      <c r="S459" s="1142"/>
      <c r="T459" s="1142"/>
      <c r="U459" s="1142"/>
      <c r="V459" s="1142"/>
      <c r="W459" s="1142"/>
      <c r="X459" s="1142"/>
      <c r="Y459" s="1142"/>
      <c r="Z459" s="1142"/>
    </row>
    <row r="460" ht="15.75" customHeight="1" spans="1:26">
      <c r="A460" s="1152"/>
      <c r="B460" s="1142"/>
      <c r="C460" s="1142"/>
      <c r="D460" s="1142"/>
      <c r="E460" s="1142"/>
      <c r="F460" s="1142"/>
      <c r="G460" s="1142"/>
      <c r="H460" s="1142"/>
      <c r="I460" s="1142"/>
      <c r="J460" s="1142"/>
      <c r="K460" s="1142"/>
      <c r="L460" s="1142"/>
      <c r="M460" s="1142"/>
      <c r="N460" s="1142"/>
      <c r="O460" s="1142"/>
      <c r="P460" s="1142"/>
      <c r="Q460" s="1142"/>
      <c r="R460" s="1142"/>
      <c r="S460" s="1142"/>
      <c r="T460" s="1142"/>
      <c r="U460" s="1142"/>
      <c r="V460" s="1142"/>
      <c r="W460" s="1142"/>
      <c r="X460" s="1142"/>
      <c r="Y460" s="1142"/>
      <c r="Z460" s="1142"/>
    </row>
    <row r="461" ht="15.75" customHeight="1" spans="1:26">
      <c r="A461" s="1152"/>
      <c r="B461" s="1142"/>
      <c r="C461" s="1142"/>
      <c r="D461" s="1142"/>
      <c r="E461" s="1142"/>
      <c r="F461" s="1142"/>
      <c r="G461" s="1142"/>
      <c r="H461" s="1142"/>
      <c r="I461" s="1142"/>
      <c r="J461" s="1142"/>
      <c r="K461" s="1142"/>
      <c r="L461" s="1142"/>
      <c r="M461" s="1142"/>
      <c r="N461" s="1142"/>
      <c r="O461" s="1142"/>
      <c r="P461" s="1142"/>
      <c r="Q461" s="1142"/>
      <c r="R461" s="1142"/>
      <c r="S461" s="1142"/>
      <c r="T461" s="1142"/>
      <c r="U461" s="1142"/>
      <c r="V461" s="1142"/>
      <c r="W461" s="1142"/>
      <c r="X461" s="1142"/>
      <c r="Y461" s="1142"/>
      <c r="Z461" s="1142"/>
    </row>
    <row r="462" ht="15.75" customHeight="1" spans="1:26">
      <c r="A462" s="1152"/>
      <c r="B462" s="1142"/>
      <c r="C462" s="1142"/>
      <c r="D462" s="1142"/>
      <c r="E462" s="1142"/>
      <c r="F462" s="1142"/>
      <c r="G462" s="1142"/>
      <c r="H462" s="1142"/>
      <c r="I462" s="1142"/>
      <c r="J462" s="1142"/>
      <c r="K462" s="1142"/>
      <c r="L462" s="1142"/>
      <c r="M462" s="1142"/>
      <c r="N462" s="1142"/>
      <c r="O462" s="1142"/>
      <c r="P462" s="1142"/>
      <c r="Q462" s="1142"/>
      <c r="R462" s="1142"/>
      <c r="S462" s="1142"/>
      <c r="T462" s="1142"/>
      <c r="U462" s="1142"/>
      <c r="V462" s="1142"/>
      <c r="W462" s="1142"/>
      <c r="X462" s="1142"/>
      <c r="Y462" s="1142"/>
      <c r="Z462" s="1142"/>
    </row>
    <row r="463" ht="15.75" customHeight="1" spans="1:26">
      <c r="A463" s="1152"/>
      <c r="B463" s="1142"/>
      <c r="C463" s="1142"/>
      <c r="D463" s="1142"/>
      <c r="E463" s="1142"/>
      <c r="F463" s="1142"/>
      <c r="G463" s="1142"/>
      <c r="H463" s="1142"/>
      <c r="I463" s="1142"/>
      <c r="J463" s="1142"/>
      <c r="K463" s="1142"/>
      <c r="L463" s="1142"/>
      <c r="M463" s="1142"/>
      <c r="N463" s="1142"/>
      <c r="O463" s="1142"/>
      <c r="P463" s="1142"/>
      <c r="Q463" s="1142"/>
      <c r="R463" s="1142"/>
      <c r="S463" s="1142"/>
      <c r="T463" s="1142"/>
      <c r="U463" s="1142"/>
      <c r="V463" s="1142"/>
      <c r="W463" s="1142"/>
      <c r="X463" s="1142"/>
      <c r="Y463" s="1142"/>
      <c r="Z463" s="1142"/>
    </row>
    <row r="464" ht="15.75" customHeight="1" spans="1:26">
      <c r="A464" s="1152"/>
      <c r="B464" s="1142"/>
      <c r="C464" s="1142"/>
      <c r="D464" s="1142"/>
      <c r="E464" s="1142"/>
      <c r="F464" s="1142"/>
      <c r="G464" s="1142"/>
      <c r="H464" s="1142"/>
      <c r="I464" s="1142"/>
      <c r="J464" s="1142"/>
      <c r="K464" s="1142"/>
      <c r="L464" s="1142"/>
      <c r="M464" s="1142"/>
      <c r="N464" s="1142"/>
      <c r="O464" s="1142"/>
      <c r="P464" s="1142"/>
      <c r="Q464" s="1142"/>
      <c r="R464" s="1142"/>
      <c r="S464" s="1142"/>
      <c r="T464" s="1142"/>
      <c r="U464" s="1142"/>
      <c r="V464" s="1142"/>
      <c r="W464" s="1142"/>
      <c r="X464" s="1142"/>
      <c r="Y464" s="1142"/>
      <c r="Z464" s="1142"/>
    </row>
    <row r="465" ht="15.75" customHeight="1" spans="1:26">
      <c r="A465" s="1152"/>
      <c r="B465" s="1142"/>
      <c r="C465" s="1142"/>
      <c r="D465" s="1142"/>
      <c r="E465" s="1142"/>
      <c r="F465" s="1142"/>
      <c r="G465" s="1142"/>
      <c r="H465" s="1142"/>
      <c r="I465" s="1142"/>
      <c r="J465" s="1142"/>
      <c r="K465" s="1142"/>
      <c r="L465" s="1142"/>
      <c r="M465" s="1142"/>
      <c r="N465" s="1142"/>
      <c r="O465" s="1142"/>
      <c r="P465" s="1142"/>
      <c r="Q465" s="1142"/>
      <c r="R465" s="1142"/>
      <c r="S465" s="1142"/>
      <c r="T465" s="1142"/>
      <c r="U465" s="1142"/>
      <c r="V465" s="1142"/>
      <c r="W465" s="1142"/>
      <c r="X465" s="1142"/>
      <c r="Y465" s="1142"/>
      <c r="Z465" s="1142"/>
    </row>
    <row r="466" ht="15.75" customHeight="1" spans="1:26">
      <c r="A466" s="1152"/>
      <c r="B466" s="1142"/>
      <c r="C466" s="1142"/>
      <c r="D466" s="1142"/>
      <c r="E466" s="1142"/>
      <c r="F466" s="1142"/>
      <c r="G466" s="1142"/>
      <c r="H466" s="1142"/>
      <c r="I466" s="1142"/>
      <c r="J466" s="1142"/>
      <c r="K466" s="1142"/>
      <c r="L466" s="1142"/>
      <c r="M466" s="1142"/>
      <c r="N466" s="1142"/>
      <c r="O466" s="1142"/>
      <c r="P466" s="1142"/>
      <c r="Q466" s="1142"/>
      <c r="R466" s="1142"/>
      <c r="S466" s="1142"/>
      <c r="T466" s="1142"/>
      <c r="U466" s="1142"/>
      <c r="V466" s="1142"/>
      <c r="W466" s="1142"/>
      <c r="X466" s="1142"/>
      <c r="Y466" s="1142"/>
      <c r="Z466" s="1142"/>
    </row>
    <row r="467" ht="15.75" customHeight="1" spans="1:26">
      <c r="A467" s="1152"/>
      <c r="B467" s="1142"/>
      <c r="C467" s="1142"/>
      <c r="D467" s="1142"/>
      <c r="E467" s="1142"/>
      <c r="F467" s="1142"/>
      <c r="G467" s="1142"/>
      <c r="H467" s="1142"/>
      <c r="I467" s="1142"/>
      <c r="J467" s="1142"/>
      <c r="K467" s="1142"/>
      <c r="L467" s="1142"/>
      <c r="M467" s="1142"/>
      <c r="N467" s="1142"/>
      <c r="O467" s="1142"/>
      <c r="P467" s="1142"/>
      <c r="Q467" s="1142"/>
      <c r="R467" s="1142"/>
      <c r="S467" s="1142"/>
      <c r="T467" s="1142"/>
      <c r="U467" s="1142"/>
      <c r="V467" s="1142"/>
      <c r="W467" s="1142"/>
      <c r="X467" s="1142"/>
      <c r="Y467" s="1142"/>
      <c r="Z467" s="1142"/>
    </row>
    <row r="468" ht="15.75" customHeight="1" spans="1:26">
      <c r="A468" s="1152"/>
      <c r="B468" s="1142"/>
      <c r="C468" s="1142"/>
      <c r="D468" s="1142"/>
      <c r="E468" s="1142"/>
      <c r="F468" s="1142"/>
      <c r="G468" s="1142"/>
      <c r="H468" s="1142"/>
      <c r="I468" s="1142"/>
      <c r="J468" s="1142"/>
      <c r="K468" s="1142"/>
      <c r="L468" s="1142"/>
      <c r="M468" s="1142"/>
      <c r="N468" s="1142"/>
      <c r="O468" s="1142"/>
      <c r="P468" s="1142"/>
      <c r="Q468" s="1142"/>
      <c r="R468" s="1142"/>
      <c r="S468" s="1142"/>
      <c r="T468" s="1142"/>
      <c r="U468" s="1142"/>
      <c r="V468" s="1142"/>
      <c r="W468" s="1142"/>
      <c r="X468" s="1142"/>
      <c r="Y468" s="1142"/>
      <c r="Z468" s="1142"/>
    </row>
    <row r="469" ht="15.75" customHeight="1" spans="1:26">
      <c r="A469" s="1152"/>
      <c r="B469" s="1142"/>
      <c r="C469" s="1142"/>
      <c r="D469" s="1142"/>
      <c r="E469" s="1142"/>
      <c r="F469" s="1142"/>
      <c r="G469" s="1142"/>
      <c r="H469" s="1142"/>
      <c r="I469" s="1142"/>
      <c r="J469" s="1142"/>
      <c r="K469" s="1142"/>
      <c r="L469" s="1142"/>
      <c r="M469" s="1142"/>
      <c r="N469" s="1142"/>
      <c r="O469" s="1142"/>
      <c r="P469" s="1142"/>
      <c r="Q469" s="1142"/>
      <c r="R469" s="1142"/>
      <c r="S469" s="1142"/>
      <c r="T469" s="1142"/>
      <c r="U469" s="1142"/>
      <c r="V469" s="1142"/>
      <c r="W469" s="1142"/>
      <c r="X469" s="1142"/>
      <c r="Y469" s="1142"/>
      <c r="Z469" s="1142"/>
    </row>
    <row r="470" ht="15.75" customHeight="1" spans="1:26">
      <c r="A470" s="1152"/>
      <c r="B470" s="1142"/>
      <c r="C470" s="1142"/>
      <c r="D470" s="1142"/>
      <c r="E470" s="1142"/>
      <c r="F470" s="1142"/>
      <c r="G470" s="1142"/>
      <c r="H470" s="1142"/>
      <c r="I470" s="1142"/>
      <c r="J470" s="1142"/>
      <c r="K470" s="1142"/>
      <c r="L470" s="1142"/>
      <c r="M470" s="1142"/>
      <c r="N470" s="1142"/>
      <c r="O470" s="1142"/>
      <c r="P470" s="1142"/>
      <c r="Q470" s="1142"/>
      <c r="R470" s="1142"/>
      <c r="S470" s="1142"/>
      <c r="T470" s="1142"/>
      <c r="U470" s="1142"/>
      <c r="V470" s="1142"/>
      <c r="W470" s="1142"/>
      <c r="X470" s="1142"/>
      <c r="Y470" s="1142"/>
      <c r="Z470" s="1142"/>
    </row>
    <row r="471" ht="15.75" customHeight="1" spans="1:26">
      <c r="A471" s="1152"/>
      <c r="B471" s="1142"/>
      <c r="C471" s="1142"/>
      <c r="D471" s="1142"/>
      <c r="E471" s="1142"/>
      <c r="F471" s="1142"/>
      <c r="G471" s="1142"/>
      <c r="H471" s="1142"/>
      <c r="I471" s="1142"/>
      <c r="J471" s="1142"/>
      <c r="K471" s="1142"/>
      <c r="L471" s="1142"/>
      <c r="M471" s="1142"/>
      <c r="N471" s="1142"/>
      <c r="O471" s="1142"/>
      <c r="P471" s="1142"/>
      <c r="Q471" s="1142"/>
      <c r="R471" s="1142"/>
      <c r="S471" s="1142"/>
      <c r="T471" s="1142"/>
      <c r="U471" s="1142"/>
      <c r="V471" s="1142"/>
      <c r="W471" s="1142"/>
      <c r="X471" s="1142"/>
      <c r="Y471" s="1142"/>
      <c r="Z471" s="1142"/>
    </row>
    <row r="472" ht="15.75" customHeight="1" spans="1:26">
      <c r="A472" s="1152"/>
      <c r="B472" s="1142"/>
      <c r="C472" s="1142"/>
      <c r="D472" s="1142"/>
      <c r="E472" s="1142"/>
      <c r="F472" s="1142"/>
      <c r="G472" s="1142"/>
      <c r="H472" s="1142"/>
      <c r="I472" s="1142"/>
      <c r="J472" s="1142"/>
      <c r="K472" s="1142"/>
      <c r="L472" s="1142"/>
      <c r="M472" s="1142"/>
      <c r="N472" s="1142"/>
      <c r="O472" s="1142"/>
      <c r="P472" s="1142"/>
      <c r="Q472" s="1142"/>
      <c r="R472" s="1142"/>
      <c r="S472" s="1142"/>
      <c r="T472" s="1142"/>
      <c r="U472" s="1142"/>
      <c r="V472" s="1142"/>
      <c r="W472" s="1142"/>
      <c r="X472" s="1142"/>
      <c r="Y472" s="1142"/>
      <c r="Z472" s="1142"/>
    </row>
    <row r="473" ht="15.75" customHeight="1" spans="1:26">
      <c r="A473" s="1152"/>
      <c r="B473" s="1142"/>
      <c r="C473" s="1142"/>
      <c r="D473" s="1142"/>
      <c r="E473" s="1142"/>
      <c r="F473" s="1142"/>
      <c r="G473" s="1142"/>
      <c r="H473" s="1142"/>
      <c r="I473" s="1142"/>
      <c r="J473" s="1142"/>
      <c r="K473" s="1142"/>
      <c r="L473" s="1142"/>
      <c r="M473" s="1142"/>
      <c r="N473" s="1142"/>
      <c r="O473" s="1142"/>
      <c r="P473" s="1142"/>
      <c r="Q473" s="1142"/>
      <c r="R473" s="1142"/>
      <c r="S473" s="1142"/>
      <c r="T473" s="1142"/>
      <c r="U473" s="1142"/>
      <c r="V473" s="1142"/>
      <c r="W473" s="1142"/>
      <c r="X473" s="1142"/>
      <c r="Y473" s="1142"/>
      <c r="Z473" s="1142"/>
    </row>
    <row r="474" ht="15.75" customHeight="1" spans="1:26">
      <c r="A474" s="1152"/>
      <c r="B474" s="1142"/>
      <c r="C474" s="1142"/>
      <c r="D474" s="1142"/>
      <c r="E474" s="1142"/>
      <c r="F474" s="1142"/>
      <c r="G474" s="1142"/>
      <c r="H474" s="1142"/>
      <c r="I474" s="1142"/>
      <c r="J474" s="1142"/>
      <c r="K474" s="1142"/>
      <c r="L474" s="1142"/>
      <c r="M474" s="1142"/>
      <c r="N474" s="1142"/>
      <c r="O474" s="1142"/>
      <c r="P474" s="1142"/>
      <c r="Q474" s="1142"/>
      <c r="R474" s="1142"/>
      <c r="S474" s="1142"/>
      <c r="T474" s="1142"/>
      <c r="U474" s="1142"/>
      <c r="V474" s="1142"/>
      <c r="W474" s="1142"/>
      <c r="X474" s="1142"/>
      <c r="Y474" s="1142"/>
      <c r="Z474" s="1142"/>
    </row>
    <row r="475" ht="15.75" customHeight="1" spans="1:26">
      <c r="A475" s="1152"/>
      <c r="B475" s="1142"/>
      <c r="C475" s="1142"/>
      <c r="D475" s="1142"/>
      <c r="E475" s="1142"/>
      <c r="F475" s="1142"/>
      <c r="G475" s="1142"/>
      <c r="H475" s="1142"/>
      <c r="I475" s="1142"/>
      <c r="J475" s="1142"/>
      <c r="K475" s="1142"/>
      <c r="L475" s="1142"/>
      <c r="M475" s="1142"/>
      <c r="N475" s="1142"/>
      <c r="O475" s="1142"/>
      <c r="P475" s="1142"/>
      <c r="Q475" s="1142"/>
      <c r="R475" s="1142"/>
      <c r="S475" s="1142"/>
      <c r="T475" s="1142"/>
      <c r="U475" s="1142"/>
      <c r="V475" s="1142"/>
      <c r="W475" s="1142"/>
      <c r="X475" s="1142"/>
      <c r="Y475" s="1142"/>
      <c r="Z475" s="1142"/>
    </row>
    <row r="476" ht="15.75" customHeight="1" spans="1:26">
      <c r="A476" s="1152"/>
      <c r="B476" s="1142"/>
      <c r="C476" s="1142"/>
      <c r="D476" s="1142"/>
      <c r="E476" s="1142"/>
      <c r="F476" s="1142"/>
      <c r="G476" s="1142"/>
      <c r="H476" s="1142"/>
      <c r="I476" s="1142"/>
      <c r="J476" s="1142"/>
      <c r="K476" s="1142"/>
      <c r="L476" s="1142"/>
      <c r="M476" s="1142"/>
      <c r="N476" s="1142"/>
      <c r="O476" s="1142"/>
      <c r="P476" s="1142"/>
      <c r="Q476" s="1142"/>
      <c r="R476" s="1142"/>
      <c r="S476" s="1142"/>
      <c r="T476" s="1142"/>
      <c r="U476" s="1142"/>
      <c r="V476" s="1142"/>
      <c r="W476" s="1142"/>
      <c r="X476" s="1142"/>
      <c r="Y476" s="1142"/>
      <c r="Z476" s="1142"/>
    </row>
    <row r="477" ht="15.75" customHeight="1" spans="1:26">
      <c r="A477" s="1152"/>
      <c r="B477" s="1142"/>
      <c r="C477" s="1142"/>
      <c r="D477" s="1142"/>
      <c r="E477" s="1142"/>
      <c r="F477" s="1142"/>
      <c r="G477" s="1142"/>
      <c r="H477" s="1142"/>
      <c r="I477" s="1142"/>
      <c r="J477" s="1142"/>
      <c r="K477" s="1142"/>
      <c r="L477" s="1142"/>
      <c r="M477" s="1142"/>
      <c r="N477" s="1142"/>
      <c r="O477" s="1142"/>
      <c r="P477" s="1142"/>
      <c r="Q477" s="1142"/>
      <c r="R477" s="1142"/>
      <c r="S477" s="1142"/>
      <c r="T477" s="1142"/>
      <c r="U477" s="1142"/>
      <c r="V477" s="1142"/>
      <c r="W477" s="1142"/>
      <c r="X477" s="1142"/>
      <c r="Y477" s="1142"/>
      <c r="Z477" s="1142"/>
    </row>
    <row r="478" ht="15.75" customHeight="1" spans="1:26">
      <c r="A478" s="1152"/>
      <c r="B478" s="1142"/>
      <c r="C478" s="1142"/>
      <c r="D478" s="1142"/>
      <c r="E478" s="1142"/>
      <c r="F478" s="1142"/>
      <c r="G478" s="1142"/>
      <c r="H478" s="1142"/>
      <c r="I478" s="1142"/>
      <c r="J478" s="1142"/>
      <c r="K478" s="1142"/>
      <c r="L478" s="1142"/>
      <c r="M478" s="1142"/>
      <c r="N478" s="1142"/>
      <c r="O478" s="1142"/>
      <c r="P478" s="1142"/>
      <c r="Q478" s="1142"/>
      <c r="R478" s="1142"/>
      <c r="S478" s="1142"/>
      <c r="T478" s="1142"/>
      <c r="U478" s="1142"/>
      <c r="V478" s="1142"/>
      <c r="W478" s="1142"/>
      <c r="X478" s="1142"/>
      <c r="Y478" s="1142"/>
      <c r="Z478" s="1142"/>
    </row>
    <row r="479" ht="15.75" customHeight="1" spans="1:26">
      <c r="A479" s="1152"/>
      <c r="B479" s="1142"/>
      <c r="C479" s="1142"/>
      <c r="D479" s="1142"/>
      <c r="E479" s="1142"/>
      <c r="F479" s="1142"/>
      <c r="G479" s="1142"/>
      <c r="H479" s="1142"/>
      <c r="I479" s="1142"/>
      <c r="J479" s="1142"/>
      <c r="K479" s="1142"/>
      <c r="L479" s="1142"/>
      <c r="M479" s="1142"/>
      <c r="N479" s="1142"/>
      <c r="O479" s="1142"/>
      <c r="P479" s="1142"/>
      <c r="Q479" s="1142"/>
      <c r="R479" s="1142"/>
      <c r="S479" s="1142"/>
      <c r="T479" s="1142"/>
      <c r="U479" s="1142"/>
      <c r="V479" s="1142"/>
      <c r="W479" s="1142"/>
      <c r="X479" s="1142"/>
      <c r="Y479" s="1142"/>
      <c r="Z479" s="1142"/>
    </row>
    <row r="480" ht="15.75" customHeight="1" spans="1:26">
      <c r="A480" s="1152"/>
      <c r="B480" s="1142"/>
      <c r="C480" s="1142"/>
      <c r="D480" s="1142"/>
      <c r="E480" s="1142"/>
      <c r="F480" s="1142"/>
      <c r="G480" s="1142"/>
      <c r="H480" s="1142"/>
      <c r="I480" s="1142"/>
      <c r="J480" s="1142"/>
      <c r="K480" s="1142"/>
      <c r="L480" s="1142"/>
      <c r="M480" s="1142"/>
      <c r="N480" s="1142"/>
      <c r="O480" s="1142"/>
      <c r="P480" s="1142"/>
      <c r="Q480" s="1142"/>
      <c r="R480" s="1142"/>
      <c r="S480" s="1142"/>
      <c r="T480" s="1142"/>
      <c r="U480" s="1142"/>
      <c r="V480" s="1142"/>
      <c r="W480" s="1142"/>
      <c r="X480" s="1142"/>
      <c r="Y480" s="1142"/>
      <c r="Z480" s="1142"/>
    </row>
    <row r="481" ht="15.75" customHeight="1" spans="1:26">
      <c r="A481" s="1152"/>
      <c r="B481" s="1142"/>
      <c r="C481" s="1142"/>
      <c r="D481" s="1142"/>
      <c r="E481" s="1142"/>
      <c r="F481" s="1142"/>
      <c r="G481" s="1142"/>
      <c r="H481" s="1142"/>
      <c r="I481" s="1142"/>
      <c r="J481" s="1142"/>
      <c r="K481" s="1142"/>
      <c r="L481" s="1142"/>
      <c r="M481" s="1142"/>
      <c r="N481" s="1142"/>
      <c r="O481" s="1142"/>
      <c r="P481" s="1142"/>
      <c r="Q481" s="1142"/>
      <c r="R481" s="1142"/>
      <c r="S481" s="1142"/>
      <c r="T481" s="1142"/>
      <c r="U481" s="1142"/>
      <c r="V481" s="1142"/>
      <c r="W481" s="1142"/>
      <c r="X481" s="1142"/>
      <c r="Y481" s="1142"/>
      <c r="Z481" s="1142"/>
    </row>
    <row r="482" ht="15.75" customHeight="1" spans="1:26">
      <c r="A482" s="1152"/>
      <c r="B482" s="1142"/>
      <c r="C482" s="1142"/>
      <c r="D482" s="1142"/>
      <c r="E482" s="1142"/>
      <c r="F482" s="1142"/>
      <c r="G482" s="1142"/>
      <c r="H482" s="1142"/>
      <c r="I482" s="1142"/>
      <c r="J482" s="1142"/>
      <c r="K482" s="1142"/>
      <c r="L482" s="1142"/>
      <c r="M482" s="1142"/>
      <c r="N482" s="1142"/>
      <c r="O482" s="1142"/>
      <c r="P482" s="1142"/>
      <c r="Q482" s="1142"/>
      <c r="R482" s="1142"/>
      <c r="S482" s="1142"/>
      <c r="T482" s="1142"/>
      <c r="U482" s="1142"/>
      <c r="V482" s="1142"/>
      <c r="W482" s="1142"/>
      <c r="X482" s="1142"/>
      <c r="Y482" s="1142"/>
      <c r="Z482" s="1142"/>
    </row>
    <row r="483" ht="15.75" customHeight="1" spans="1:26">
      <c r="A483" s="1152"/>
      <c r="B483" s="1142"/>
      <c r="C483" s="1142"/>
      <c r="D483" s="1142"/>
      <c r="E483" s="1142"/>
      <c r="F483" s="1142"/>
      <c r="G483" s="1142"/>
      <c r="H483" s="1142"/>
      <c r="I483" s="1142"/>
      <c r="J483" s="1142"/>
      <c r="K483" s="1142"/>
      <c r="L483" s="1142"/>
      <c r="M483" s="1142"/>
      <c r="N483" s="1142"/>
      <c r="O483" s="1142"/>
      <c r="P483" s="1142"/>
      <c r="Q483" s="1142"/>
      <c r="R483" s="1142"/>
      <c r="S483" s="1142"/>
      <c r="T483" s="1142"/>
      <c r="U483" s="1142"/>
      <c r="V483" s="1142"/>
      <c r="W483" s="1142"/>
      <c r="X483" s="1142"/>
      <c r="Y483" s="1142"/>
      <c r="Z483" s="1142"/>
    </row>
    <row r="484" ht="15.75" customHeight="1" spans="1:26">
      <c r="A484" s="1152"/>
      <c r="B484" s="1142"/>
      <c r="C484" s="1142"/>
      <c r="D484" s="1142"/>
      <c r="E484" s="1142"/>
      <c r="F484" s="1142"/>
      <c r="G484" s="1142"/>
      <c r="H484" s="1142"/>
      <c r="I484" s="1142"/>
      <c r="J484" s="1142"/>
      <c r="K484" s="1142"/>
      <c r="L484" s="1142"/>
      <c r="M484" s="1142"/>
      <c r="N484" s="1142"/>
      <c r="O484" s="1142"/>
      <c r="P484" s="1142"/>
      <c r="Q484" s="1142"/>
      <c r="R484" s="1142"/>
      <c r="S484" s="1142"/>
      <c r="T484" s="1142"/>
      <c r="U484" s="1142"/>
      <c r="V484" s="1142"/>
      <c r="W484" s="1142"/>
      <c r="X484" s="1142"/>
      <c r="Y484" s="1142"/>
      <c r="Z484" s="1142"/>
    </row>
    <row r="485" ht="15.75" customHeight="1" spans="1:26">
      <c r="A485" s="1152"/>
      <c r="B485" s="1142"/>
      <c r="C485" s="1142"/>
      <c r="D485" s="1142"/>
      <c r="E485" s="1142"/>
      <c r="F485" s="1142"/>
      <c r="G485" s="1142"/>
      <c r="H485" s="1142"/>
      <c r="I485" s="1142"/>
      <c r="J485" s="1142"/>
      <c r="K485" s="1142"/>
      <c r="L485" s="1142"/>
      <c r="M485" s="1142"/>
      <c r="N485" s="1142"/>
      <c r="O485" s="1142"/>
      <c r="P485" s="1142"/>
      <c r="Q485" s="1142"/>
      <c r="R485" s="1142"/>
      <c r="S485" s="1142"/>
      <c r="T485" s="1142"/>
      <c r="U485" s="1142"/>
      <c r="V485" s="1142"/>
      <c r="W485" s="1142"/>
      <c r="X485" s="1142"/>
      <c r="Y485" s="1142"/>
      <c r="Z485" s="1142"/>
    </row>
    <row r="486" ht="15.75" customHeight="1" spans="1:26">
      <c r="A486" s="1152"/>
      <c r="B486" s="1142"/>
      <c r="C486" s="1142"/>
      <c r="D486" s="1142"/>
      <c r="E486" s="1142"/>
      <c r="F486" s="1142"/>
      <c r="G486" s="1142"/>
      <c r="H486" s="1142"/>
      <c r="I486" s="1142"/>
      <c r="J486" s="1142"/>
      <c r="K486" s="1142"/>
      <c r="L486" s="1142"/>
      <c r="M486" s="1142"/>
      <c r="N486" s="1142"/>
      <c r="O486" s="1142"/>
      <c r="P486" s="1142"/>
      <c r="Q486" s="1142"/>
      <c r="R486" s="1142"/>
      <c r="S486" s="1142"/>
      <c r="T486" s="1142"/>
      <c r="U486" s="1142"/>
      <c r="V486" s="1142"/>
      <c r="W486" s="1142"/>
      <c r="X486" s="1142"/>
      <c r="Y486" s="1142"/>
      <c r="Z486" s="1142"/>
    </row>
    <row r="487" ht="15.75" customHeight="1" spans="1:26">
      <c r="A487" s="1152"/>
      <c r="B487" s="1142"/>
      <c r="C487" s="1142"/>
      <c r="D487" s="1142"/>
      <c r="E487" s="1142"/>
      <c r="F487" s="1142"/>
      <c r="G487" s="1142"/>
      <c r="H487" s="1142"/>
      <c r="I487" s="1142"/>
      <c r="J487" s="1142"/>
      <c r="K487" s="1142"/>
      <c r="L487" s="1142"/>
      <c r="M487" s="1142"/>
      <c r="N487" s="1142"/>
      <c r="O487" s="1142"/>
      <c r="P487" s="1142"/>
      <c r="Q487" s="1142"/>
      <c r="R487" s="1142"/>
      <c r="S487" s="1142"/>
      <c r="T487" s="1142"/>
      <c r="U487" s="1142"/>
      <c r="V487" s="1142"/>
      <c r="W487" s="1142"/>
      <c r="X487" s="1142"/>
      <c r="Y487" s="1142"/>
      <c r="Z487" s="1142"/>
    </row>
    <row r="488" ht="15.75" customHeight="1" spans="1:26">
      <c r="A488" s="1152"/>
      <c r="B488" s="1142"/>
      <c r="C488" s="1142"/>
      <c r="D488" s="1142"/>
      <c r="E488" s="1142"/>
      <c r="F488" s="1142"/>
      <c r="G488" s="1142"/>
      <c r="H488" s="1142"/>
      <c r="I488" s="1142"/>
      <c r="J488" s="1142"/>
      <c r="K488" s="1142"/>
      <c r="L488" s="1142"/>
      <c r="M488" s="1142"/>
      <c r="N488" s="1142"/>
      <c r="O488" s="1142"/>
      <c r="P488" s="1142"/>
      <c r="Q488" s="1142"/>
      <c r="R488" s="1142"/>
      <c r="S488" s="1142"/>
      <c r="T488" s="1142"/>
      <c r="U488" s="1142"/>
      <c r="V488" s="1142"/>
      <c r="W488" s="1142"/>
      <c r="X488" s="1142"/>
      <c r="Y488" s="1142"/>
      <c r="Z488" s="1142"/>
    </row>
    <row r="489" ht="15.75" customHeight="1" spans="1:26">
      <c r="A489" s="1152"/>
      <c r="B489" s="1142"/>
      <c r="C489" s="1142"/>
      <c r="D489" s="1142"/>
      <c r="E489" s="1142"/>
      <c r="F489" s="1142"/>
      <c r="G489" s="1142"/>
      <c r="H489" s="1142"/>
      <c r="I489" s="1142"/>
      <c r="J489" s="1142"/>
      <c r="K489" s="1142"/>
      <c r="L489" s="1142"/>
      <c r="M489" s="1142"/>
      <c r="N489" s="1142"/>
      <c r="O489" s="1142"/>
      <c r="P489" s="1142"/>
      <c r="Q489" s="1142"/>
      <c r="R489" s="1142"/>
      <c r="S489" s="1142"/>
      <c r="T489" s="1142"/>
      <c r="U489" s="1142"/>
      <c r="V489" s="1142"/>
      <c r="W489" s="1142"/>
      <c r="X489" s="1142"/>
      <c r="Y489" s="1142"/>
      <c r="Z489" s="1142"/>
    </row>
    <row r="490" ht="15.75" customHeight="1" spans="1:26">
      <c r="A490" s="1152"/>
      <c r="B490" s="1142"/>
      <c r="C490" s="1142"/>
      <c r="D490" s="1142"/>
      <c r="E490" s="1142"/>
      <c r="F490" s="1142"/>
      <c r="G490" s="1142"/>
      <c r="H490" s="1142"/>
      <c r="I490" s="1142"/>
      <c r="J490" s="1142"/>
      <c r="K490" s="1142"/>
      <c r="L490" s="1142"/>
      <c r="M490" s="1142"/>
      <c r="N490" s="1142"/>
      <c r="O490" s="1142"/>
      <c r="P490" s="1142"/>
      <c r="Q490" s="1142"/>
      <c r="R490" s="1142"/>
      <c r="S490" s="1142"/>
      <c r="T490" s="1142"/>
      <c r="U490" s="1142"/>
      <c r="V490" s="1142"/>
      <c r="W490" s="1142"/>
      <c r="X490" s="1142"/>
      <c r="Y490" s="1142"/>
      <c r="Z490" s="1142"/>
    </row>
    <row r="491" ht="15.75" customHeight="1" spans="1:26">
      <c r="A491" s="1152"/>
      <c r="B491" s="1142"/>
      <c r="C491" s="1142"/>
      <c r="D491" s="1142"/>
      <c r="E491" s="1142"/>
      <c r="F491" s="1142"/>
      <c r="G491" s="1142"/>
      <c r="H491" s="1142"/>
      <c r="I491" s="1142"/>
      <c r="J491" s="1142"/>
      <c r="K491" s="1142"/>
      <c r="L491" s="1142"/>
      <c r="M491" s="1142"/>
      <c r="N491" s="1142"/>
      <c r="O491" s="1142"/>
      <c r="P491" s="1142"/>
      <c r="Q491" s="1142"/>
      <c r="R491" s="1142"/>
      <c r="S491" s="1142"/>
      <c r="T491" s="1142"/>
      <c r="U491" s="1142"/>
      <c r="V491" s="1142"/>
      <c r="W491" s="1142"/>
      <c r="X491" s="1142"/>
      <c r="Y491" s="1142"/>
      <c r="Z491" s="1142"/>
    </row>
    <row r="492" ht="15.75" customHeight="1" spans="1:26">
      <c r="A492" s="1152"/>
      <c r="B492" s="1142"/>
      <c r="C492" s="1142"/>
      <c r="D492" s="1142"/>
      <c r="E492" s="1142"/>
      <c r="F492" s="1142"/>
      <c r="G492" s="1142"/>
      <c r="H492" s="1142"/>
      <c r="I492" s="1142"/>
      <c r="J492" s="1142"/>
      <c r="K492" s="1142"/>
      <c r="L492" s="1142"/>
      <c r="M492" s="1142"/>
      <c r="N492" s="1142"/>
      <c r="O492" s="1142"/>
      <c r="P492" s="1142"/>
      <c r="Q492" s="1142"/>
      <c r="R492" s="1142"/>
      <c r="S492" s="1142"/>
      <c r="T492" s="1142"/>
      <c r="U492" s="1142"/>
      <c r="V492" s="1142"/>
      <c r="W492" s="1142"/>
      <c r="X492" s="1142"/>
      <c r="Y492" s="1142"/>
      <c r="Z492" s="1142"/>
    </row>
    <row r="493" ht="15.75" customHeight="1" spans="1:26">
      <c r="A493" s="1152"/>
      <c r="B493" s="1142"/>
      <c r="C493" s="1142"/>
      <c r="D493" s="1142"/>
      <c r="E493" s="1142"/>
      <c r="F493" s="1142"/>
      <c r="G493" s="1142"/>
      <c r="H493" s="1142"/>
      <c r="I493" s="1142"/>
      <c r="J493" s="1142"/>
      <c r="K493" s="1142"/>
      <c r="L493" s="1142"/>
      <c r="M493" s="1142"/>
      <c r="N493" s="1142"/>
      <c r="O493" s="1142"/>
      <c r="P493" s="1142"/>
      <c r="Q493" s="1142"/>
      <c r="R493" s="1142"/>
      <c r="S493" s="1142"/>
      <c r="T493" s="1142"/>
      <c r="U493" s="1142"/>
      <c r="V493" s="1142"/>
      <c r="W493" s="1142"/>
      <c r="X493" s="1142"/>
      <c r="Y493" s="1142"/>
      <c r="Z493" s="1142"/>
    </row>
    <row r="494" ht="15.75" customHeight="1" spans="1:26">
      <c r="A494" s="1152"/>
      <c r="B494" s="1142"/>
      <c r="C494" s="1142"/>
      <c r="D494" s="1142"/>
      <c r="E494" s="1142"/>
      <c r="F494" s="1142"/>
      <c r="G494" s="1142"/>
      <c r="H494" s="1142"/>
      <c r="I494" s="1142"/>
      <c r="J494" s="1142"/>
      <c r="K494" s="1142"/>
      <c r="L494" s="1142"/>
      <c r="M494" s="1142"/>
      <c r="N494" s="1142"/>
      <c r="O494" s="1142"/>
      <c r="P494" s="1142"/>
      <c r="Q494" s="1142"/>
      <c r="R494" s="1142"/>
      <c r="S494" s="1142"/>
      <c r="T494" s="1142"/>
      <c r="U494" s="1142"/>
      <c r="V494" s="1142"/>
      <c r="W494" s="1142"/>
      <c r="X494" s="1142"/>
      <c r="Y494" s="1142"/>
      <c r="Z494" s="1142"/>
    </row>
    <row r="495" ht="15.75" customHeight="1" spans="1:26">
      <c r="A495" s="1152"/>
      <c r="B495" s="1142"/>
      <c r="C495" s="1142"/>
      <c r="D495" s="1142"/>
      <c r="E495" s="1142"/>
      <c r="F495" s="1142"/>
      <c r="G495" s="1142"/>
      <c r="H495" s="1142"/>
      <c r="I495" s="1142"/>
      <c r="J495" s="1142"/>
      <c r="K495" s="1142"/>
      <c r="L495" s="1142"/>
      <c r="M495" s="1142"/>
      <c r="N495" s="1142"/>
      <c r="O495" s="1142"/>
      <c r="P495" s="1142"/>
      <c r="Q495" s="1142"/>
      <c r="R495" s="1142"/>
      <c r="S495" s="1142"/>
      <c r="T495" s="1142"/>
      <c r="U495" s="1142"/>
      <c r="V495" s="1142"/>
      <c r="W495" s="1142"/>
      <c r="X495" s="1142"/>
      <c r="Y495" s="1142"/>
      <c r="Z495" s="1142"/>
    </row>
    <row r="496" ht="15.75" customHeight="1" spans="1:26">
      <c r="A496" s="1152"/>
      <c r="B496" s="1142"/>
      <c r="C496" s="1142"/>
      <c r="D496" s="1142"/>
      <c r="E496" s="1142"/>
      <c r="F496" s="1142"/>
      <c r="G496" s="1142"/>
      <c r="H496" s="1142"/>
      <c r="I496" s="1142"/>
      <c r="J496" s="1142"/>
      <c r="K496" s="1142"/>
      <c r="L496" s="1142"/>
      <c r="M496" s="1142"/>
      <c r="N496" s="1142"/>
      <c r="O496" s="1142"/>
      <c r="P496" s="1142"/>
      <c r="Q496" s="1142"/>
      <c r="R496" s="1142"/>
      <c r="S496" s="1142"/>
      <c r="T496" s="1142"/>
      <c r="U496" s="1142"/>
      <c r="V496" s="1142"/>
      <c r="W496" s="1142"/>
      <c r="X496" s="1142"/>
      <c r="Y496" s="1142"/>
      <c r="Z496" s="1142"/>
    </row>
    <row r="497" ht="15.75" customHeight="1" spans="1:26">
      <c r="A497" s="1152"/>
      <c r="B497" s="1142"/>
      <c r="C497" s="1142"/>
      <c r="D497" s="1142"/>
      <c r="E497" s="1142"/>
      <c r="F497" s="1142"/>
      <c r="G497" s="1142"/>
      <c r="H497" s="1142"/>
      <c r="I497" s="1142"/>
      <c r="J497" s="1142"/>
      <c r="K497" s="1142"/>
      <c r="L497" s="1142"/>
      <c r="M497" s="1142"/>
      <c r="N497" s="1142"/>
      <c r="O497" s="1142"/>
      <c r="P497" s="1142"/>
      <c r="Q497" s="1142"/>
      <c r="R497" s="1142"/>
      <c r="S497" s="1142"/>
      <c r="T497" s="1142"/>
      <c r="U497" s="1142"/>
      <c r="V497" s="1142"/>
      <c r="W497" s="1142"/>
      <c r="X497" s="1142"/>
      <c r="Y497" s="1142"/>
      <c r="Z497" s="1142"/>
    </row>
    <row r="498" ht="15.75" customHeight="1" spans="1:26">
      <c r="A498" s="1152"/>
      <c r="B498" s="1142"/>
      <c r="C498" s="1142"/>
      <c r="D498" s="1142"/>
      <c r="E498" s="1142"/>
      <c r="F498" s="1142"/>
      <c r="G498" s="1142"/>
      <c r="H498" s="1142"/>
      <c r="I498" s="1142"/>
      <c r="J498" s="1142"/>
      <c r="K498" s="1142"/>
      <c r="L498" s="1142"/>
      <c r="M498" s="1142"/>
      <c r="N498" s="1142"/>
      <c r="O498" s="1142"/>
      <c r="P498" s="1142"/>
      <c r="Q498" s="1142"/>
      <c r="R498" s="1142"/>
      <c r="S498" s="1142"/>
      <c r="T498" s="1142"/>
      <c r="U498" s="1142"/>
      <c r="V498" s="1142"/>
      <c r="W498" s="1142"/>
      <c r="X498" s="1142"/>
      <c r="Y498" s="1142"/>
      <c r="Z498" s="1142"/>
    </row>
    <row r="499" ht="15.75" customHeight="1" spans="1:26">
      <c r="A499" s="1152"/>
      <c r="B499" s="1142"/>
      <c r="C499" s="1142"/>
      <c r="D499" s="1142"/>
      <c r="E499" s="1142"/>
      <c r="F499" s="1142"/>
      <c r="G499" s="1142"/>
      <c r="H499" s="1142"/>
      <c r="I499" s="1142"/>
      <c r="J499" s="1142"/>
      <c r="K499" s="1142"/>
      <c r="L499" s="1142"/>
      <c r="M499" s="1142"/>
      <c r="N499" s="1142"/>
      <c r="O499" s="1142"/>
      <c r="P499" s="1142"/>
      <c r="Q499" s="1142"/>
      <c r="R499" s="1142"/>
      <c r="S499" s="1142"/>
      <c r="T499" s="1142"/>
      <c r="U499" s="1142"/>
      <c r="V499" s="1142"/>
      <c r="W499" s="1142"/>
      <c r="X499" s="1142"/>
      <c r="Y499" s="1142"/>
      <c r="Z499" s="1142"/>
    </row>
    <row r="500" ht="15.75" customHeight="1" spans="1:26">
      <c r="A500" s="1152"/>
      <c r="B500" s="1142"/>
      <c r="C500" s="1142"/>
      <c r="D500" s="1142"/>
      <c r="E500" s="1142"/>
      <c r="F500" s="1142"/>
      <c r="G500" s="1142"/>
      <c r="H500" s="1142"/>
      <c r="I500" s="1142"/>
      <c r="J500" s="1142"/>
      <c r="K500" s="1142"/>
      <c r="L500" s="1142"/>
      <c r="M500" s="1142"/>
      <c r="N500" s="1142"/>
      <c r="O500" s="1142"/>
      <c r="P500" s="1142"/>
      <c r="Q500" s="1142"/>
      <c r="R500" s="1142"/>
      <c r="S500" s="1142"/>
      <c r="T500" s="1142"/>
      <c r="U500" s="1142"/>
      <c r="V500" s="1142"/>
      <c r="W500" s="1142"/>
      <c r="X500" s="1142"/>
      <c r="Y500" s="1142"/>
      <c r="Z500" s="1142"/>
    </row>
    <row r="501" ht="15.75" customHeight="1" spans="1:26">
      <c r="A501" s="1152"/>
      <c r="B501" s="1142"/>
      <c r="C501" s="1142"/>
      <c r="D501" s="1142"/>
      <c r="E501" s="1142"/>
      <c r="F501" s="1142"/>
      <c r="G501" s="1142"/>
      <c r="H501" s="1142"/>
      <c r="I501" s="1142"/>
      <c r="J501" s="1142"/>
      <c r="K501" s="1142"/>
      <c r="L501" s="1142"/>
      <c r="M501" s="1142"/>
      <c r="N501" s="1142"/>
      <c r="O501" s="1142"/>
      <c r="P501" s="1142"/>
      <c r="Q501" s="1142"/>
      <c r="R501" s="1142"/>
      <c r="S501" s="1142"/>
      <c r="T501" s="1142"/>
      <c r="U501" s="1142"/>
      <c r="V501" s="1142"/>
      <c r="W501" s="1142"/>
      <c r="X501" s="1142"/>
      <c r="Y501" s="1142"/>
      <c r="Z501" s="1142"/>
    </row>
    <row r="502" ht="15.75" customHeight="1" spans="1:26">
      <c r="A502" s="1152"/>
      <c r="B502" s="1142"/>
      <c r="C502" s="1142"/>
      <c r="D502" s="1142"/>
      <c r="E502" s="1142"/>
      <c r="F502" s="1142"/>
      <c r="G502" s="1142"/>
      <c r="H502" s="1142"/>
      <c r="I502" s="1142"/>
      <c r="J502" s="1142"/>
      <c r="K502" s="1142"/>
      <c r="L502" s="1142"/>
      <c r="M502" s="1142"/>
      <c r="N502" s="1142"/>
      <c r="O502" s="1142"/>
      <c r="P502" s="1142"/>
      <c r="Q502" s="1142"/>
      <c r="R502" s="1142"/>
      <c r="S502" s="1142"/>
      <c r="T502" s="1142"/>
      <c r="U502" s="1142"/>
      <c r="V502" s="1142"/>
      <c r="W502" s="1142"/>
      <c r="X502" s="1142"/>
      <c r="Y502" s="1142"/>
      <c r="Z502" s="1142"/>
    </row>
    <row r="503" ht="15.75" customHeight="1" spans="1:26">
      <c r="A503" s="1152"/>
      <c r="B503" s="1142"/>
      <c r="C503" s="1142"/>
      <c r="D503" s="1142"/>
      <c r="E503" s="1142"/>
      <c r="F503" s="1142"/>
      <c r="G503" s="1142"/>
      <c r="H503" s="1142"/>
      <c r="I503" s="1142"/>
      <c r="J503" s="1142"/>
      <c r="K503" s="1142"/>
      <c r="L503" s="1142"/>
      <c r="M503" s="1142"/>
      <c r="N503" s="1142"/>
      <c r="O503" s="1142"/>
      <c r="P503" s="1142"/>
      <c r="Q503" s="1142"/>
      <c r="R503" s="1142"/>
      <c r="S503" s="1142"/>
      <c r="T503" s="1142"/>
      <c r="U503" s="1142"/>
      <c r="V503" s="1142"/>
      <c r="W503" s="1142"/>
      <c r="X503" s="1142"/>
      <c r="Y503" s="1142"/>
      <c r="Z503" s="1142"/>
    </row>
    <row r="504" ht="15.75" customHeight="1" spans="1:26">
      <c r="A504" s="1152"/>
      <c r="B504" s="1142"/>
      <c r="C504" s="1142"/>
      <c r="D504" s="1142"/>
      <c r="E504" s="1142"/>
      <c r="F504" s="1142"/>
      <c r="G504" s="1142"/>
      <c r="H504" s="1142"/>
      <c r="I504" s="1142"/>
      <c r="J504" s="1142"/>
      <c r="K504" s="1142"/>
      <c r="L504" s="1142"/>
      <c r="M504" s="1142"/>
      <c r="N504" s="1142"/>
      <c r="O504" s="1142"/>
      <c r="P504" s="1142"/>
      <c r="Q504" s="1142"/>
      <c r="R504" s="1142"/>
      <c r="S504" s="1142"/>
      <c r="T504" s="1142"/>
      <c r="U504" s="1142"/>
      <c r="V504" s="1142"/>
      <c r="W504" s="1142"/>
      <c r="X504" s="1142"/>
      <c r="Y504" s="1142"/>
      <c r="Z504" s="1142"/>
    </row>
    <row r="505" ht="15.75" customHeight="1" spans="1:26">
      <c r="A505" s="1152"/>
      <c r="B505" s="1142"/>
      <c r="C505" s="1142"/>
      <c r="D505" s="1142"/>
      <c r="E505" s="1142"/>
      <c r="F505" s="1142"/>
      <c r="G505" s="1142"/>
      <c r="H505" s="1142"/>
      <c r="I505" s="1142"/>
      <c r="J505" s="1142"/>
      <c r="K505" s="1142"/>
      <c r="L505" s="1142"/>
      <c r="M505" s="1142"/>
      <c r="N505" s="1142"/>
      <c r="O505" s="1142"/>
      <c r="P505" s="1142"/>
      <c r="Q505" s="1142"/>
      <c r="R505" s="1142"/>
      <c r="S505" s="1142"/>
      <c r="T505" s="1142"/>
      <c r="U505" s="1142"/>
      <c r="V505" s="1142"/>
      <c r="W505" s="1142"/>
      <c r="X505" s="1142"/>
      <c r="Y505" s="1142"/>
      <c r="Z505" s="1142"/>
    </row>
    <row r="506" ht="15.75" customHeight="1" spans="1:26">
      <c r="A506" s="1152"/>
      <c r="B506" s="1142"/>
      <c r="C506" s="1142"/>
      <c r="D506" s="1142"/>
      <c r="E506" s="1142"/>
      <c r="F506" s="1142"/>
      <c r="G506" s="1142"/>
      <c r="H506" s="1142"/>
      <c r="I506" s="1142"/>
      <c r="J506" s="1142"/>
      <c r="K506" s="1142"/>
      <c r="L506" s="1142"/>
      <c r="M506" s="1142"/>
      <c r="N506" s="1142"/>
      <c r="O506" s="1142"/>
      <c r="P506" s="1142"/>
      <c r="Q506" s="1142"/>
      <c r="R506" s="1142"/>
      <c r="S506" s="1142"/>
      <c r="T506" s="1142"/>
      <c r="U506" s="1142"/>
      <c r="V506" s="1142"/>
      <c r="W506" s="1142"/>
      <c r="X506" s="1142"/>
      <c r="Y506" s="1142"/>
      <c r="Z506" s="1142"/>
    </row>
    <row r="507" ht="15.75" customHeight="1" spans="1:26">
      <c r="A507" s="1152"/>
      <c r="B507" s="1142"/>
      <c r="C507" s="1142"/>
      <c r="D507" s="1142"/>
      <c r="E507" s="1142"/>
      <c r="F507" s="1142"/>
      <c r="G507" s="1142"/>
      <c r="H507" s="1142"/>
      <c r="I507" s="1142"/>
      <c r="J507" s="1142"/>
      <c r="K507" s="1142"/>
      <c r="L507" s="1142"/>
      <c r="M507" s="1142"/>
      <c r="N507" s="1142"/>
      <c r="O507" s="1142"/>
      <c r="P507" s="1142"/>
      <c r="Q507" s="1142"/>
      <c r="R507" s="1142"/>
      <c r="S507" s="1142"/>
      <c r="T507" s="1142"/>
      <c r="U507" s="1142"/>
      <c r="V507" s="1142"/>
      <c r="W507" s="1142"/>
      <c r="X507" s="1142"/>
      <c r="Y507" s="1142"/>
      <c r="Z507" s="1142"/>
    </row>
    <row r="508" ht="15.75" customHeight="1" spans="1:26">
      <c r="A508" s="1152"/>
      <c r="B508" s="1142"/>
      <c r="C508" s="1142"/>
      <c r="D508" s="1142"/>
      <c r="E508" s="1142"/>
      <c r="F508" s="1142"/>
      <c r="G508" s="1142"/>
      <c r="H508" s="1142"/>
      <c r="I508" s="1142"/>
      <c r="J508" s="1142"/>
      <c r="K508" s="1142"/>
      <c r="L508" s="1142"/>
      <c r="M508" s="1142"/>
      <c r="N508" s="1142"/>
      <c r="O508" s="1142"/>
      <c r="P508" s="1142"/>
      <c r="Q508" s="1142"/>
      <c r="R508" s="1142"/>
      <c r="S508" s="1142"/>
      <c r="T508" s="1142"/>
      <c r="U508" s="1142"/>
      <c r="V508" s="1142"/>
      <c r="W508" s="1142"/>
      <c r="X508" s="1142"/>
      <c r="Y508" s="1142"/>
      <c r="Z508" s="1142"/>
    </row>
    <row r="509" ht="15.75" customHeight="1" spans="1:26">
      <c r="A509" s="1152"/>
      <c r="B509" s="1142"/>
      <c r="C509" s="1142"/>
      <c r="D509" s="1142"/>
      <c r="E509" s="1142"/>
      <c r="F509" s="1142"/>
      <c r="G509" s="1142"/>
      <c r="H509" s="1142"/>
      <c r="I509" s="1142"/>
      <c r="J509" s="1142"/>
      <c r="K509" s="1142"/>
      <c r="L509" s="1142"/>
      <c r="M509" s="1142"/>
      <c r="N509" s="1142"/>
      <c r="O509" s="1142"/>
      <c r="P509" s="1142"/>
      <c r="Q509" s="1142"/>
      <c r="R509" s="1142"/>
      <c r="S509" s="1142"/>
      <c r="T509" s="1142"/>
      <c r="U509" s="1142"/>
      <c r="V509" s="1142"/>
      <c r="W509" s="1142"/>
      <c r="X509" s="1142"/>
      <c r="Y509" s="1142"/>
      <c r="Z509" s="1142"/>
    </row>
    <row r="510" ht="15.75" customHeight="1" spans="1:26">
      <c r="A510" s="1152"/>
      <c r="B510" s="1142"/>
      <c r="C510" s="1142"/>
      <c r="D510" s="1142"/>
      <c r="E510" s="1142"/>
      <c r="F510" s="1142"/>
      <c r="G510" s="1142"/>
      <c r="H510" s="1142"/>
      <c r="I510" s="1142"/>
      <c r="J510" s="1142"/>
      <c r="K510" s="1142"/>
      <c r="L510" s="1142"/>
      <c r="M510" s="1142"/>
      <c r="N510" s="1142"/>
      <c r="O510" s="1142"/>
      <c r="P510" s="1142"/>
      <c r="Q510" s="1142"/>
      <c r="R510" s="1142"/>
      <c r="S510" s="1142"/>
      <c r="T510" s="1142"/>
      <c r="U510" s="1142"/>
      <c r="V510" s="1142"/>
      <c r="W510" s="1142"/>
      <c r="X510" s="1142"/>
      <c r="Y510" s="1142"/>
      <c r="Z510" s="1142"/>
    </row>
    <row r="511" ht="15.75" customHeight="1" spans="1:26">
      <c r="A511" s="1152"/>
      <c r="B511" s="1142"/>
      <c r="C511" s="1142"/>
      <c r="D511" s="1142"/>
      <c r="E511" s="1142"/>
      <c r="F511" s="1142"/>
      <c r="G511" s="1142"/>
      <c r="H511" s="1142"/>
      <c r="I511" s="1142"/>
      <c r="J511" s="1142"/>
      <c r="K511" s="1142"/>
      <c r="L511" s="1142"/>
      <c r="M511" s="1142"/>
      <c r="N511" s="1142"/>
      <c r="O511" s="1142"/>
      <c r="P511" s="1142"/>
      <c r="Q511" s="1142"/>
      <c r="R511" s="1142"/>
      <c r="S511" s="1142"/>
      <c r="T511" s="1142"/>
      <c r="U511" s="1142"/>
      <c r="V511" s="1142"/>
      <c r="W511" s="1142"/>
      <c r="X511" s="1142"/>
      <c r="Y511" s="1142"/>
      <c r="Z511" s="1142"/>
    </row>
    <row r="512" ht="15.75" customHeight="1" spans="1:26">
      <c r="A512" s="1152"/>
      <c r="B512" s="1142"/>
      <c r="C512" s="1142"/>
      <c r="D512" s="1142"/>
      <c r="E512" s="1142"/>
      <c r="F512" s="1142"/>
      <c r="G512" s="1142"/>
      <c r="H512" s="1142"/>
      <c r="I512" s="1142"/>
      <c r="J512" s="1142"/>
      <c r="K512" s="1142"/>
      <c r="L512" s="1142"/>
      <c r="M512" s="1142"/>
      <c r="N512" s="1142"/>
      <c r="O512" s="1142"/>
      <c r="P512" s="1142"/>
      <c r="Q512" s="1142"/>
      <c r="R512" s="1142"/>
      <c r="S512" s="1142"/>
      <c r="T512" s="1142"/>
      <c r="U512" s="1142"/>
      <c r="V512" s="1142"/>
      <c r="W512" s="1142"/>
      <c r="X512" s="1142"/>
      <c r="Y512" s="1142"/>
      <c r="Z512" s="1142"/>
    </row>
    <row r="513" ht="15.75" customHeight="1" spans="1:26">
      <c r="A513" s="1152"/>
      <c r="B513" s="1142"/>
      <c r="C513" s="1142"/>
      <c r="D513" s="1142"/>
      <c r="E513" s="1142"/>
      <c r="F513" s="1142"/>
      <c r="G513" s="1142"/>
      <c r="H513" s="1142"/>
      <c r="I513" s="1142"/>
      <c r="J513" s="1142"/>
      <c r="K513" s="1142"/>
      <c r="L513" s="1142"/>
      <c r="M513" s="1142"/>
      <c r="N513" s="1142"/>
      <c r="O513" s="1142"/>
      <c r="P513" s="1142"/>
      <c r="Q513" s="1142"/>
      <c r="R513" s="1142"/>
      <c r="S513" s="1142"/>
      <c r="T513" s="1142"/>
      <c r="U513" s="1142"/>
      <c r="V513" s="1142"/>
      <c r="W513" s="1142"/>
      <c r="X513" s="1142"/>
      <c r="Y513" s="1142"/>
      <c r="Z513" s="1142"/>
    </row>
    <row r="514" ht="15.75" customHeight="1" spans="1:26">
      <c r="A514" s="1152"/>
      <c r="B514" s="1142"/>
      <c r="C514" s="1142"/>
      <c r="D514" s="1142"/>
      <c r="E514" s="1142"/>
      <c r="F514" s="1142"/>
      <c r="G514" s="1142"/>
      <c r="H514" s="1142"/>
      <c r="I514" s="1142"/>
      <c r="J514" s="1142"/>
      <c r="K514" s="1142"/>
      <c r="L514" s="1142"/>
      <c r="M514" s="1142"/>
      <c r="N514" s="1142"/>
      <c r="O514" s="1142"/>
      <c r="P514" s="1142"/>
      <c r="Q514" s="1142"/>
      <c r="R514" s="1142"/>
      <c r="S514" s="1142"/>
      <c r="T514" s="1142"/>
      <c r="U514" s="1142"/>
      <c r="V514" s="1142"/>
      <c r="W514" s="1142"/>
      <c r="X514" s="1142"/>
      <c r="Y514" s="1142"/>
      <c r="Z514" s="1142"/>
    </row>
    <row r="515" ht="15.75" customHeight="1" spans="1:26">
      <c r="A515" s="1152"/>
      <c r="B515" s="1142"/>
      <c r="C515" s="1142"/>
      <c r="D515" s="1142"/>
      <c r="E515" s="1142"/>
      <c r="F515" s="1142"/>
      <c r="G515" s="1142"/>
      <c r="H515" s="1142"/>
      <c r="I515" s="1142"/>
      <c r="J515" s="1142"/>
      <c r="K515" s="1142"/>
      <c r="L515" s="1142"/>
      <c r="M515" s="1142"/>
      <c r="N515" s="1142"/>
      <c r="O515" s="1142"/>
      <c r="P515" s="1142"/>
      <c r="Q515" s="1142"/>
      <c r="R515" s="1142"/>
      <c r="S515" s="1142"/>
      <c r="T515" s="1142"/>
      <c r="U515" s="1142"/>
      <c r="V515" s="1142"/>
      <c r="W515" s="1142"/>
      <c r="X515" s="1142"/>
      <c r="Y515" s="1142"/>
      <c r="Z515" s="1142"/>
    </row>
    <row r="516" ht="15.75" customHeight="1" spans="1:26">
      <c r="A516" s="1152"/>
      <c r="B516" s="1142"/>
      <c r="C516" s="1142"/>
      <c r="D516" s="1142"/>
      <c r="E516" s="1142"/>
      <c r="F516" s="1142"/>
      <c r="G516" s="1142"/>
      <c r="H516" s="1142"/>
      <c r="I516" s="1142"/>
      <c r="J516" s="1142"/>
      <c r="K516" s="1142"/>
      <c r="L516" s="1142"/>
      <c r="M516" s="1142"/>
      <c r="N516" s="1142"/>
      <c r="O516" s="1142"/>
      <c r="P516" s="1142"/>
      <c r="Q516" s="1142"/>
      <c r="R516" s="1142"/>
      <c r="S516" s="1142"/>
      <c r="T516" s="1142"/>
      <c r="U516" s="1142"/>
      <c r="V516" s="1142"/>
      <c r="W516" s="1142"/>
      <c r="X516" s="1142"/>
      <c r="Y516" s="1142"/>
      <c r="Z516" s="1142"/>
    </row>
    <row r="517" ht="15.75" customHeight="1" spans="1:26">
      <c r="A517" s="1152"/>
      <c r="B517" s="1142"/>
      <c r="C517" s="1142"/>
      <c r="D517" s="1142"/>
      <c r="E517" s="1142"/>
      <c r="F517" s="1142"/>
      <c r="G517" s="1142"/>
      <c r="H517" s="1142"/>
      <c r="I517" s="1142"/>
      <c r="J517" s="1142"/>
      <c r="K517" s="1142"/>
      <c r="L517" s="1142"/>
      <c r="M517" s="1142"/>
      <c r="N517" s="1142"/>
      <c r="O517" s="1142"/>
      <c r="P517" s="1142"/>
      <c r="Q517" s="1142"/>
      <c r="R517" s="1142"/>
      <c r="S517" s="1142"/>
      <c r="T517" s="1142"/>
      <c r="U517" s="1142"/>
      <c r="V517" s="1142"/>
      <c r="W517" s="1142"/>
      <c r="X517" s="1142"/>
      <c r="Y517" s="1142"/>
      <c r="Z517" s="1142"/>
    </row>
    <row r="518" ht="15.75" customHeight="1" spans="1:26">
      <c r="A518" s="1152"/>
      <c r="B518" s="1142"/>
      <c r="C518" s="1142"/>
      <c r="D518" s="1142"/>
      <c r="E518" s="1142"/>
      <c r="F518" s="1142"/>
      <c r="G518" s="1142"/>
      <c r="H518" s="1142"/>
      <c r="I518" s="1142"/>
      <c r="J518" s="1142"/>
      <c r="K518" s="1142"/>
      <c r="L518" s="1142"/>
      <c r="M518" s="1142"/>
      <c r="N518" s="1142"/>
      <c r="O518" s="1142"/>
      <c r="P518" s="1142"/>
      <c r="Q518" s="1142"/>
      <c r="R518" s="1142"/>
      <c r="S518" s="1142"/>
      <c r="T518" s="1142"/>
      <c r="U518" s="1142"/>
      <c r="V518" s="1142"/>
      <c r="W518" s="1142"/>
      <c r="X518" s="1142"/>
      <c r="Y518" s="1142"/>
      <c r="Z518" s="1142"/>
    </row>
    <row r="519" ht="15.75" customHeight="1" spans="1:26">
      <c r="A519" s="1152"/>
      <c r="B519" s="1142"/>
      <c r="C519" s="1142"/>
      <c r="D519" s="1142"/>
      <c r="E519" s="1142"/>
      <c r="F519" s="1142"/>
      <c r="G519" s="1142"/>
      <c r="H519" s="1142"/>
      <c r="I519" s="1142"/>
      <c r="J519" s="1142"/>
      <c r="K519" s="1142"/>
      <c r="L519" s="1142"/>
      <c r="M519" s="1142"/>
      <c r="N519" s="1142"/>
      <c r="O519" s="1142"/>
      <c r="P519" s="1142"/>
      <c r="Q519" s="1142"/>
      <c r="R519" s="1142"/>
      <c r="S519" s="1142"/>
      <c r="T519" s="1142"/>
      <c r="U519" s="1142"/>
      <c r="V519" s="1142"/>
      <c r="W519" s="1142"/>
      <c r="X519" s="1142"/>
      <c r="Y519" s="1142"/>
      <c r="Z519" s="1142"/>
    </row>
    <row r="520" ht="15.75" customHeight="1" spans="1:26">
      <c r="A520" s="1152"/>
      <c r="B520" s="1142"/>
      <c r="C520" s="1142"/>
      <c r="D520" s="1142"/>
      <c r="E520" s="1142"/>
      <c r="F520" s="1142"/>
      <c r="G520" s="1142"/>
      <c r="H520" s="1142"/>
      <c r="I520" s="1142"/>
      <c r="J520" s="1142"/>
      <c r="K520" s="1142"/>
      <c r="L520" s="1142"/>
      <c r="M520" s="1142"/>
      <c r="N520" s="1142"/>
      <c r="O520" s="1142"/>
      <c r="P520" s="1142"/>
      <c r="Q520" s="1142"/>
      <c r="R520" s="1142"/>
      <c r="S520" s="1142"/>
      <c r="T520" s="1142"/>
      <c r="U520" s="1142"/>
      <c r="V520" s="1142"/>
      <c r="W520" s="1142"/>
      <c r="X520" s="1142"/>
      <c r="Y520" s="1142"/>
      <c r="Z520" s="1142"/>
    </row>
    <row r="521" ht="15.75" customHeight="1" spans="1:26">
      <c r="A521" s="1152"/>
      <c r="B521" s="1142"/>
      <c r="C521" s="1142"/>
      <c r="D521" s="1142"/>
      <c r="E521" s="1142"/>
      <c r="F521" s="1142"/>
      <c r="G521" s="1142"/>
      <c r="H521" s="1142"/>
      <c r="I521" s="1142"/>
      <c r="J521" s="1142"/>
      <c r="K521" s="1142"/>
      <c r="L521" s="1142"/>
      <c r="M521" s="1142"/>
      <c r="N521" s="1142"/>
      <c r="O521" s="1142"/>
      <c r="P521" s="1142"/>
      <c r="Q521" s="1142"/>
      <c r="R521" s="1142"/>
      <c r="S521" s="1142"/>
      <c r="T521" s="1142"/>
      <c r="U521" s="1142"/>
      <c r="V521" s="1142"/>
      <c r="W521" s="1142"/>
      <c r="X521" s="1142"/>
      <c r="Y521" s="1142"/>
      <c r="Z521" s="1142"/>
    </row>
    <row r="522" ht="15.75" customHeight="1" spans="1:26">
      <c r="A522" s="1152"/>
      <c r="B522" s="1142"/>
      <c r="C522" s="1142"/>
      <c r="D522" s="1142"/>
      <c r="E522" s="1142"/>
      <c r="F522" s="1142"/>
      <c r="G522" s="1142"/>
      <c r="H522" s="1142"/>
      <c r="I522" s="1142"/>
      <c r="J522" s="1142"/>
      <c r="K522" s="1142"/>
      <c r="L522" s="1142"/>
      <c r="M522" s="1142"/>
      <c r="N522" s="1142"/>
      <c r="O522" s="1142"/>
      <c r="P522" s="1142"/>
      <c r="Q522" s="1142"/>
      <c r="R522" s="1142"/>
      <c r="S522" s="1142"/>
      <c r="T522" s="1142"/>
      <c r="U522" s="1142"/>
      <c r="V522" s="1142"/>
      <c r="W522" s="1142"/>
      <c r="X522" s="1142"/>
      <c r="Y522" s="1142"/>
      <c r="Z522" s="1142"/>
    </row>
    <row r="523" ht="15.75" customHeight="1" spans="1:26">
      <c r="A523" s="1152"/>
      <c r="B523" s="1142"/>
      <c r="C523" s="1142"/>
      <c r="D523" s="1142"/>
      <c r="E523" s="1142"/>
      <c r="F523" s="1142"/>
      <c r="G523" s="1142"/>
      <c r="H523" s="1142"/>
      <c r="I523" s="1142"/>
      <c r="J523" s="1142"/>
      <c r="K523" s="1142"/>
      <c r="L523" s="1142"/>
      <c r="M523" s="1142"/>
      <c r="N523" s="1142"/>
      <c r="O523" s="1142"/>
      <c r="P523" s="1142"/>
      <c r="Q523" s="1142"/>
      <c r="R523" s="1142"/>
      <c r="S523" s="1142"/>
      <c r="T523" s="1142"/>
      <c r="U523" s="1142"/>
      <c r="V523" s="1142"/>
      <c r="W523" s="1142"/>
      <c r="X523" s="1142"/>
      <c r="Y523" s="1142"/>
      <c r="Z523" s="1142"/>
    </row>
    <row r="524" ht="15.75" customHeight="1" spans="1:26">
      <c r="A524" s="1152"/>
      <c r="B524" s="1142"/>
      <c r="C524" s="1142"/>
      <c r="D524" s="1142"/>
      <c r="E524" s="1142"/>
      <c r="F524" s="1142"/>
      <c r="G524" s="1142"/>
      <c r="H524" s="1142"/>
      <c r="I524" s="1142"/>
      <c r="J524" s="1142"/>
      <c r="K524" s="1142"/>
      <c r="L524" s="1142"/>
      <c r="M524" s="1142"/>
      <c r="N524" s="1142"/>
      <c r="O524" s="1142"/>
      <c r="P524" s="1142"/>
      <c r="Q524" s="1142"/>
      <c r="R524" s="1142"/>
      <c r="S524" s="1142"/>
      <c r="T524" s="1142"/>
      <c r="U524" s="1142"/>
      <c r="V524" s="1142"/>
      <c r="W524" s="1142"/>
      <c r="X524" s="1142"/>
      <c r="Y524" s="1142"/>
      <c r="Z524" s="1142"/>
    </row>
    <row r="525" ht="15.75" customHeight="1" spans="1:26">
      <c r="A525" s="1152"/>
      <c r="B525" s="1142"/>
      <c r="C525" s="1142"/>
      <c r="D525" s="1142"/>
      <c r="E525" s="1142"/>
      <c r="F525" s="1142"/>
      <c r="G525" s="1142"/>
      <c r="H525" s="1142"/>
      <c r="I525" s="1142"/>
      <c r="J525" s="1142"/>
      <c r="K525" s="1142"/>
      <c r="L525" s="1142"/>
      <c r="M525" s="1142"/>
      <c r="N525" s="1142"/>
      <c r="O525" s="1142"/>
      <c r="P525" s="1142"/>
      <c r="Q525" s="1142"/>
      <c r="R525" s="1142"/>
      <c r="S525" s="1142"/>
      <c r="T525" s="1142"/>
      <c r="U525" s="1142"/>
      <c r="V525" s="1142"/>
      <c r="W525" s="1142"/>
      <c r="X525" s="1142"/>
      <c r="Y525" s="1142"/>
      <c r="Z525" s="1142"/>
    </row>
    <row r="526" ht="15.75" customHeight="1" spans="1:26">
      <c r="A526" s="1152"/>
      <c r="B526" s="1142"/>
      <c r="C526" s="1142"/>
      <c r="D526" s="1142"/>
      <c r="E526" s="1142"/>
      <c r="F526" s="1142"/>
      <c r="G526" s="1142"/>
      <c r="H526" s="1142"/>
      <c r="I526" s="1142"/>
      <c r="J526" s="1142"/>
      <c r="K526" s="1142"/>
      <c r="L526" s="1142"/>
      <c r="M526" s="1142"/>
      <c r="N526" s="1142"/>
      <c r="O526" s="1142"/>
      <c r="P526" s="1142"/>
      <c r="Q526" s="1142"/>
      <c r="R526" s="1142"/>
      <c r="S526" s="1142"/>
      <c r="T526" s="1142"/>
      <c r="U526" s="1142"/>
      <c r="V526" s="1142"/>
      <c r="W526" s="1142"/>
      <c r="X526" s="1142"/>
      <c r="Y526" s="1142"/>
      <c r="Z526" s="1142"/>
    </row>
    <row r="527" ht="15.75" customHeight="1" spans="1:26">
      <c r="A527" s="1152"/>
      <c r="B527" s="1142"/>
      <c r="C527" s="1142"/>
      <c r="D527" s="1142"/>
      <c r="E527" s="1142"/>
      <c r="F527" s="1142"/>
      <c r="G527" s="1142"/>
      <c r="H527" s="1142"/>
      <c r="I527" s="1142"/>
      <c r="J527" s="1142"/>
      <c r="K527" s="1142"/>
      <c r="L527" s="1142"/>
      <c r="M527" s="1142"/>
      <c r="N527" s="1142"/>
      <c r="O527" s="1142"/>
      <c r="P527" s="1142"/>
      <c r="Q527" s="1142"/>
      <c r="R527" s="1142"/>
      <c r="S527" s="1142"/>
      <c r="T527" s="1142"/>
      <c r="U527" s="1142"/>
      <c r="V527" s="1142"/>
      <c r="W527" s="1142"/>
      <c r="X527" s="1142"/>
      <c r="Y527" s="1142"/>
      <c r="Z527" s="1142"/>
    </row>
    <row r="528" ht="15.75" customHeight="1" spans="1:26">
      <c r="A528" s="1152"/>
      <c r="B528" s="1142"/>
      <c r="C528" s="1142"/>
      <c r="D528" s="1142"/>
      <c r="E528" s="1142"/>
      <c r="F528" s="1142"/>
      <c r="G528" s="1142"/>
      <c r="H528" s="1142"/>
      <c r="I528" s="1142"/>
      <c r="J528" s="1142"/>
      <c r="K528" s="1142"/>
      <c r="L528" s="1142"/>
      <c r="M528" s="1142"/>
      <c r="N528" s="1142"/>
      <c r="O528" s="1142"/>
      <c r="P528" s="1142"/>
      <c r="Q528" s="1142"/>
      <c r="R528" s="1142"/>
      <c r="S528" s="1142"/>
      <c r="T528" s="1142"/>
      <c r="U528" s="1142"/>
      <c r="V528" s="1142"/>
      <c r="W528" s="1142"/>
      <c r="X528" s="1142"/>
      <c r="Y528" s="1142"/>
      <c r="Z528" s="1142"/>
    </row>
    <row r="529" ht="15.75" customHeight="1" spans="1:26">
      <c r="A529" s="1152"/>
      <c r="B529" s="1142"/>
      <c r="C529" s="1142"/>
      <c r="D529" s="1142"/>
      <c r="E529" s="1142"/>
      <c r="F529" s="1142"/>
      <c r="G529" s="1142"/>
      <c r="H529" s="1142"/>
      <c r="I529" s="1142"/>
      <c r="J529" s="1142"/>
      <c r="K529" s="1142"/>
      <c r="L529" s="1142"/>
      <c r="M529" s="1142"/>
      <c r="N529" s="1142"/>
      <c r="O529" s="1142"/>
      <c r="P529" s="1142"/>
      <c r="Q529" s="1142"/>
      <c r="R529" s="1142"/>
      <c r="S529" s="1142"/>
      <c r="T529" s="1142"/>
      <c r="U529" s="1142"/>
      <c r="V529" s="1142"/>
      <c r="W529" s="1142"/>
      <c r="X529" s="1142"/>
      <c r="Y529" s="1142"/>
      <c r="Z529" s="1142"/>
    </row>
    <row r="530" ht="15.75" customHeight="1" spans="1:26">
      <c r="A530" s="1152"/>
      <c r="B530" s="1142"/>
      <c r="C530" s="1142"/>
      <c r="D530" s="1142"/>
      <c r="E530" s="1142"/>
      <c r="F530" s="1142"/>
      <c r="G530" s="1142"/>
      <c r="H530" s="1142"/>
      <c r="I530" s="1142"/>
      <c r="J530" s="1142"/>
      <c r="K530" s="1142"/>
      <c r="L530" s="1142"/>
      <c r="M530" s="1142"/>
      <c r="N530" s="1142"/>
      <c r="O530" s="1142"/>
      <c r="P530" s="1142"/>
      <c r="Q530" s="1142"/>
      <c r="R530" s="1142"/>
      <c r="S530" s="1142"/>
      <c r="T530" s="1142"/>
      <c r="U530" s="1142"/>
      <c r="V530" s="1142"/>
      <c r="W530" s="1142"/>
      <c r="X530" s="1142"/>
      <c r="Y530" s="1142"/>
      <c r="Z530" s="1142"/>
    </row>
    <row r="531" ht="15.75" customHeight="1" spans="1:26">
      <c r="A531" s="1152"/>
      <c r="B531" s="1142"/>
      <c r="C531" s="1142"/>
      <c r="D531" s="1142"/>
      <c r="E531" s="1142"/>
      <c r="F531" s="1142"/>
      <c r="G531" s="1142"/>
      <c r="H531" s="1142"/>
      <c r="I531" s="1142"/>
      <c r="J531" s="1142"/>
      <c r="K531" s="1142"/>
      <c r="L531" s="1142"/>
      <c r="M531" s="1142"/>
      <c r="N531" s="1142"/>
      <c r="O531" s="1142"/>
      <c r="P531" s="1142"/>
      <c r="Q531" s="1142"/>
      <c r="R531" s="1142"/>
      <c r="S531" s="1142"/>
      <c r="T531" s="1142"/>
      <c r="U531" s="1142"/>
      <c r="V531" s="1142"/>
      <c r="W531" s="1142"/>
      <c r="X531" s="1142"/>
      <c r="Y531" s="1142"/>
      <c r="Z531" s="1142"/>
    </row>
    <row r="532" ht="15.75" customHeight="1" spans="1:26">
      <c r="A532" s="1152"/>
      <c r="B532" s="1142"/>
      <c r="C532" s="1142"/>
      <c r="D532" s="1142"/>
      <c r="E532" s="1142"/>
      <c r="F532" s="1142"/>
      <c r="G532" s="1142"/>
      <c r="H532" s="1142"/>
      <c r="I532" s="1142"/>
      <c r="J532" s="1142"/>
      <c r="K532" s="1142"/>
      <c r="L532" s="1142"/>
      <c r="M532" s="1142"/>
      <c r="N532" s="1142"/>
      <c r="O532" s="1142"/>
      <c r="P532" s="1142"/>
      <c r="Q532" s="1142"/>
      <c r="R532" s="1142"/>
      <c r="S532" s="1142"/>
      <c r="T532" s="1142"/>
      <c r="U532" s="1142"/>
      <c r="V532" s="1142"/>
      <c r="W532" s="1142"/>
      <c r="X532" s="1142"/>
      <c r="Y532" s="1142"/>
      <c r="Z532" s="1142"/>
    </row>
    <row r="533" ht="15.75" customHeight="1" spans="1:26">
      <c r="A533" s="1152"/>
      <c r="B533" s="1142"/>
      <c r="C533" s="1142"/>
      <c r="D533" s="1142"/>
      <c r="E533" s="1142"/>
      <c r="F533" s="1142"/>
      <c r="G533" s="1142"/>
      <c r="H533" s="1142"/>
      <c r="I533" s="1142"/>
      <c r="J533" s="1142"/>
      <c r="K533" s="1142"/>
      <c r="L533" s="1142"/>
      <c r="M533" s="1142"/>
      <c r="N533" s="1142"/>
      <c r="O533" s="1142"/>
      <c r="P533" s="1142"/>
      <c r="Q533" s="1142"/>
      <c r="R533" s="1142"/>
      <c r="S533" s="1142"/>
      <c r="T533" s="1142"/>
      <c r="U533" s="1142"/>
      <c r="V533" s="1142"/>
      <c r="W533" s="1142"/>
      <c r="X533" s="1142"/>
      <c r="Y533" s="1142"/>
      <c r="Z533" s="1142"/>
    </row>
    <row r="534" ht="15.75" customHeight="1" spans="1:26">
      <c r="A534" s="1152"/>
      <c r="B534" s="1142"/>
      <c r="C534" s="1142"/>
      <c r="D534" s="1142"/>
      <c r="E534" s="1142"/>
      <c r="F534" s="1142"/>
      <c r="G534" s="1142"/>
      <c r="H534" s="1142"/>
      <c r="I534" s="1142"/>
      <c r="J534" s="1142"/>
      <c r="K534" s="1142"/>
      <c r="L534" s="1142"/>
      <c r="M534" s="1142"/>
      <c r="N534" s="1142"/>
      <c r="O534" s="1142"/>
      <c r="P534" s="1142"/>
      <c r="Q534" s="1142"/>
      <c r="R534" s="1142"/>
      <c r="S534" s="1142"/>
      <c r="T534" s="1142"/>
      <c r="U534" s="1142"/>
      <c r="V534" s="1142"/>
      <c r="W534" s="1142"/>
      <c r="X534" s="1142"/>
      <c r="Y534" s="1142"/>
      <c r="Z534" s="1142"/>
    </row>
    <row r="535" ht="15.75" customHeight="1" spans="1:26">
      <c r="A535" s="1152"/>
      <c r="B535" s="1142"/>
      <c r="C535" s="1142"/>
      <c r="D535" s="1142"/>
      <c r="E535" s="1142"/>
      <c r="F535" s="1142"/>
      <c r="G535" s="1142"/>
      <c r="H535" s="1142"/>
      <c r="I535" s="1142"/>
      <c r="J535" s="1142"/>
      <c r="K535" s="1142"/>
      <c r="L535" s="1142"/>
      <c r="M535" s="1142"/>
      <c r="N535" s="1142"/>
      <c r="O535" s="1142"/>
      <c r="P535" s="1142"/>
      <c r="Q535" s="1142"/>
      <c r="R535" s="1142"/>
      <c r="S535" s="1142"/>
      <c r="T535" s="1142"/>
      <c r="U535" s="1142"/>
      <c r="V535" s="1142"/>
      <c r="W535" s="1142"/>
      <c r="X535" s="1142"/>
      <c r="Y535" s="1142"/>
      <c r="Z535" s="1142"/>
    </row>
    <row r="536" ht="15.75" customHeight="1" spans="1:26">
      <c r="A536" s="1152"/>
      <c r="B536" s="1142"/>
      <c r="C536" s="1142"/>
      <c r="D536" s="1142"/>
      <c r="E536" s="1142"/>
      <c r="F536" s="1142"/>
      <c r="G536" s="1142"/>
      <c r="H536" s="1142"/>
      <c r="I536" s="1142"/>
      <c r="J536" s="1142"/>
      <c r="K536" s="1142"/>
      <c r="L536" s="1142"/>
      <c r="M536" s="1142"/>
      <c r="N536" s="1142"/>
      <c r="O536" s="1142"/>
      <c r="P536" s="1142"/>
      <c r="Q536" s="1142"/>
      <c r="R536" s="1142"/>
      <c r="S536" s="1142"/>
      <c r="T536" s="1142"/>
      <c r="U536" s="1142"/>
      <c r="V536" s="1142"/>
      <c r="W536" s="1142"/>
      <c r="X536" s="1142"/>
      <c r="Y536" s="1142"/>
      <c r="Z536" s="1142"/>
    </row>
    <row r="537" ht="15.75" customHeight="1" spans="1:26">
      <c r="A537" s="1152"/>
      <c r="B537" s="1142"/>
      <c r="C537" s="1142"/>
      <c r="D537" s="1142"/>
      <c r="E537" s="1142"/>
      <c r="F537" s="1142"/>
      <c r="G537" s="1142"/>
      <c r="H537" s="1142"/>
      <c r="I537" s="1142"/>
      <c r="J537" s="1142"/>
      <c r="K537" s="1142"/>
      <c r="L537" s="1142"/>
      <c r="M537" s="1142"/>
      <c r="N537" s="1142"/>
      <c r="O537" s="1142"/>
      <c r="P537" s="1142"/>
      <c r="Q537" s="1142"/>
      <c r="R537" s="1142"/>
      <c r="S537" s="1142"/>
      <c r="T537" s="1142"/>
      <c r="U537" s="1142"/>
      <c r="V537" s="1142"/>
      <c r="W537" s="1142"/>
      <c r="X537" s="1142"/>
      <c r="Y537" s="1142"/>
      <c r="Z537" s="1142"/>
    </row>
    <row r="538" ht="15.75" customHeight="1" spans="1:26">
      <c r="A538" s="1152"/>
      <c r="B538" s="1142"/>
      <c r="C538" s="1142"/>
      <c r="D538" s="1142"/>
      <c r="E538" s="1142"/>
      <c r="F538" s="1142"/>
      <c r="G538" s="1142"/>
      <c r="H538" s="1142"/>
      <c r="I538" s="1142"/>
      <c r="J538" s="1142"/>
      <c r="K538" s="1142"/>
      <c r="L538" s="1142"/>
      <c r="M538" s="1142"/>
      <c r="N538" s="1142"/>
      <c r="O538" s="1142"/>
      <c r="P538" s="1142"/>
      <c r="Q538" s="1142"/>
      <c r="R538" s="1142"/>
      <c r="S538" s="1142"/>
      <c r="T538" s="1142"/>
      <c r="U538" s="1142"/>
      <c r="V538" s="1142"/>
      <c r="W538" s="1142"/>
      <c r="X538" s="1142"/>
      <c r="Y538" s="1142"/>
      <c r="Z538" s="1142"/>
    </row>
    <row r="539" ht="15.75" customHeight="1" spans="1:26">
      <c r="A539" s="1152"/>
      <c r="B539" s="1142"/>
      <c r="C539" s="1142"/>
      <c r="D539" s="1142"/>
      <c r="E539" s="1142"/>
      <c r="F539" s="1142"/>
      <c r="G539" s="1142"/>
      <c r="H539" s="1142"/>
      <c r="I539" s="1142"/>
      <c r="J539" s="1142"/>
      <c r="K539" s="1142"/>
      <c r="L539" s="1142"/>
      <c r="M539" s="1142"/>
      <c r="N539" s="1142"/>
      <c r="O539" s="1142"/>
      <c r="P539" s="1142"/>
      <c r="Q539" s="1142"/>
      <c r="R539" s="1142"/>
      <c r="S539" s="1142"/>
      <c r="T539" s="1142"/>
      <c r="U539" s="1142"/>
      <c r="V539" s="1142"/>
      <c r="W539" s="1142"/>
      <c r="X539" s="1142"/>
      <c r="Y539" s="1142"/>
      <c r="Z539" s="1142"/>
    </row>
    <row r="540" ht="15.75" customHeight="1" spans="1:26">
      <c r="A540" s="1152"/>
      <c r="B540" s="1142"/>
      <c r="C540" s="1142"/>
      <c r="D540" s="1142"/>
      <c r="E540" s="1142"/>
      <c r="F540" s="1142"/>
      <c r="G540" s="1142"/>
      <c r="H540" s="1142"/>
      <c r="I540" s="1142"/>
      <c r="J540" s="1142"/>
      <c r="K540" s="1142"/>
      <c r="L540" s="1142"/>
      <c r="M540" s="1142"/>
      <c r="N540" s="1142"/>
      <c r="O540" s="1142"/>
      <c r="P540" s="1142"/>
      <c r="Q540" s="1142"/>
      <c r="R540" s="1142"/>
      <c r="S540" s="1142"/>
      <c r="T540" s="1142"/>
      <c r="U540" s="1142"/>
      <c r="V540" s="1142"/>
      <c r="W540" s="1142"/>
      <c r="X540" s="1142"/>
      <c r="Y540" s="1142"/>
      <c r="Z540" s="1142"/>
    </row>
    <row r="541" ht="15.75" customHeight="1" spans="1:26">
      <c r="A541" s="1152"/>
      <c r="B541" s="1142"/>
      <c r="C541" s="1142"/>
      <c r="D541" s="1142"/>
      <c r="E541" s="1142"/>
      <c r="F541" s="1142"/>
      <c r="G541" s="1142"/>
      <c r="H541" s="1142"/>
      <c r="I541" s="1142"/>
      <c r="J541" s="1142"/>
      <c r="K541" s="1142"/>
      <c r="L541" s="1142"/>
      <c r="M541" s="1142"/>
      <c r="N541" s="1142"/>
      <c r="O541" s="1142"/>
      <c r="P541" s="1142"/>
      <c r="Q541" s="1142"/>
      <c r="R541" s="1142"/>
      <c r="S541" s="1142"/>
      <c r="T541" s="1142"/>
      <c r="U541" s="1142"/>
      <c r="V541" s="1142"/>
      <c r="W541" s="1142"/>
      <c r="X541" s="1142"/>
      <c r="Y541" s="1142"/>
      <c r="Z541" s="1142"/>
    </row>
    <row r="542" ht="15.75" customHeight="1" spans="1:26">
      <c r="A542" s="1152"/>
      <c r="B542" s="1142"/>
      <c r="C542" s="1142"/>
      <c r="D542" s="1142"/>
      <c r="E542" s="1142"/>
      <c r="F542" s="1142"/>
      <c r="G542" s="1142"/>
      <c r="H542" s="1142"/>
      <c r="I542" s="1142"/>
      <c r="J542" s="1142"/>
      <c r="K542" s="1142"/>
      <c r="L542" s="1142"/>
      <c r="M542" s="1142"/>
      <c r="N542" s="1142"/>
      <c r="O542" s="1142"/>
      <c r="P542" s="1142"/>
      <c r="Q542" s="1142"/>
      <c r="R542" s="1142"/>
      <c r="S542" s="1142"/>
      <c r="T542" s="1142"/>
      <c r="U542" s="1142"/>
      <c r="V542" s="1142"/>
      <c r="W542" s="1142"/>
      <c r="X542" s="1142"/>
      <c r="Y542" s="1142"/>
      <c r="Z542" s="1142"/>
    </row>
    <row r="543" ht="15.75" customHeight="1" spans="1:26">
      <c r="A543" s="1152"/>
      <c r="B543" s="1142"/>
      <c r="C543" s="1142"/>
      <c r="D543" s="1142"/>
      <c r="E543" s="1142"/>
      <c r="F543" s="1142"/>
      <c r="G543" s="1142"/>
      <c r="H543" s="1142"/>
      <c r="I543" s="1142"/>
      <c r="J543" s="1142"/>
      <c r="K543" s="1142"/>
      <c r="L543" s="1142"/>
      <c r="M543" s="1142"/>
      <c r="N543" s="1142"/>
      <c r="O543" s="1142"/>
      <c r="P543" s="1142"/>
      <c r="Q543" s="1142"/>
      <c r="R543" s="1142"/>
      <c r="S543" s="1142"/>
      <c r="T543" s="1142"/>
      <c r="U543" s="1142"/>
      <c r="V543" s="1142"/>
      <c r="W543" s="1142"/>
      <c r="X543" s="1142"/>
      <c r="Y543" s="1142"/>
      <c r="Z543" s="1142"/>
    </row>
    <row r="544" ht="15.75" customHeight="1" spans="1:26">
      <c r="A544" s="1152"/>
      <c r="B544" s="1142"/>
      <c r="C544" s="1142"/>
      <c r="D544" s="1142"/>
      <c r="E544" s="1142"/>
      <c r="F544" s="1142"/>
      <c r="G544" s="1142"/>
      <c r="H544" s="1142"/>
      <c r="I544" s="1142"/>
      <c r="J544" s="1142"/>
      <c r="K544" s="1142"/>
      <c r="L544" s="1142"/>
      <c r="M544" s="1142"/>
      <c r="N544" s="1142"/>
      <c r="O544" s="1142"/>
      <c r="P544" s="1142"/>
      <c r="Q544" s="1142"/>
      <c r="R544" s="1142"/>
      <c r="S544" s="1142"/>
      <c r="T544" s="1142"/>
      <c r="U544" s="1142"/>
      <c r="V544" s="1142"/>
      <c r="W544" s="1142"/>
      <c r="X544" s="1142"/>
      <c r="Y544" s="1142"/>
      <c r="Z544" s="1142"/>
    </row>
    <row r="545" ht="15.75" customHeight="1" spans="1:26">
      <c r="A545" s="1152"/>
      <c r="B545" s="1142"/>
      <c r="C545" s="1142"/>
      <c r="D545" s="1142"/>
      <c r="E545" s="1142"/>
      <c r="F545" s="1142"/>
      <c r="G545" s="1142"/>
      <c r="H545" s="1142"/>
      <c r="I545" s="1142"/>
      <c r="J545" s="1142"/>
      <c r="K545" s="1142"/>
      <c r="L545" s="1142"/>
      <c r="M545" s="1142"/>
      <c r="N545" s="1142"/>
      <c r="O545" s="1142"/>
      <c r="P545" s="1142"/>
      <c r="Q545" s="1142"/>
      <c r="R545" s="1142"/>
      <c r="S545" s="1142"/>
      <c r="T545" s="1142"/>
      <c r="U545" s="1142"/>
      <c r="V545" s="1142"/>
      <c r="W545" s="1142"/>
      <c r="X545" s="1142"/>
      <c r="Y545" s="1142"/>
      <c r="Z545" s="1142"/>
    </row>
    <row r="546" ht="15.75" customHeight="1" spans="1:26">
      <c r="A546" s="1152"/>
      <c r="B546" s="1142"/>
      <c r="C546" s="1142"/>
      <c r="D546" s="1142"/>
      <c r="E546" s="1142"/>
      <c r="F546" s="1142"/>
      <c r="G546" s="1142"/>
      <c r="H546" s="1142"/>
      <c r="I546" s="1142"/>
      <c r="J546" s="1142"/>
      <c r="K546" s="1142"/>
      <c r="L546" s="1142"/>
      <c r="M546" s="1142"/>
      <c r="N546" s="1142"/>
      <c r="O546" s="1142"/>
      <c r="P546" s="1142"/>
      <c r="Q546" s="1142"/>
      <c r="R546" s="1142"/>
      <c r="S546" s="1142"/>
      <c r="T546" s="1142"/>
      <c r="U546" s="1142"/>
      <c r="V546" s="1142"/>
      <c r="W546" s="1142"/>
      <c r="X546" s="1142"/>
      <c r="Y546" s="1142"/>
      <c r="Z546" s="1142"/>
    </row>
    <row r="547" ht="15.75" customHeight="1" spans="1:26">
      <c r="A547" s="1152"/>
      <c r="B547" s="1142"/>
      <c r="C547" s="1142"/>
      <c r="D547" s="1142"/>
      <c r="E547" s="1142"/>
      <c r="F547" s="1142"/>
      <c r="G547" s="1142"/>
      <c r="H547" s="1142"/>
      <c r="I547" s="1142"/>
      <c r="J547" s="1142"/>
      <c r="K547" s="1142"/>
      <c r="L547" s="1142"/>
      <c r="M547" s="1142"/>
      <c r="N547" s="1142"/>
      <c r="O547" s="1142"/>
      <c r="P547" s="1142"/>
      <c r="Q547" s="1142"/>
      <c r="R547" s="1142"/>
      <c r="S547" s="1142"/>
      <c r="T547" s="1142"/>
      <c r="U547" s="1142"/>
      <c r="V547" s="1142"/>
      <c r="W547" s="1142"/>
      <c r="X547" s="1142"/>
      <c r="Y547" s="1142"/>
      <c r="Z547" s="1142"/>
    </row>
    <row r="548" ht="15.75" customHeight="1" spans="1:26">
      <c r="A548" s="1152"/>
      <c r="B548" s="1142"/>
      <c r="C548" s="1142"/>
      <c r="D548" s="1142"/>
      <c r="E548" s="1142"/>
      <c r="F548" s="1142"/>
      <c r="G548" s="1142"/>
      <c r="H548" s="1142"/>
      <c r="I548" s="1142"/>
      <c r="J548" s="1142"/>
      <c r="K548" s="1142"/>
      <c r="L548" s="1142"/>
      <c r="M548" s="1142"/>
      <c r="N548" s="1142"/>
      <c r="O548" s="1142"/>
      <c r="P548" s="1142"/>
      <c r="Q548" s="1142"/>
      <c r="R548" s="1142"/>
      <c r="S548" s="1142"/>
      <c r="T548" s="1142"/>
      <c r="U548" s="1142"/>
      <c r="V548" s="1142"/>
      <c r="W548" s="1142"/>
      <c r="X548" s="1142"/>
      <c r="Y548" s="1142"/>
      <c r="Z548" s="1142"/>
    </row>
    <row r="549" ht="15.75" customHeight="1" spans="1:26">
      <c r="A549" s="1152"/>
      <c r="B549" s="1142"/>
      <c r="C549" s="1142"/>
      <c r="D549" s="1142"/>
      <c r="E549" s="1142"/>
      <c r="F549" s="1142"/>
      <c r="G549" s="1142"/>
      <c r="H549" s="1142"/>
      <c r="I549" s="1142"/>
      <c r="J549" s="1142"/>
      <c r="K549" s="1142"/>
      <c r="L549" s="1142"/>
      <c r="M549" s="1142"/>
      <c r="N549" s="1142"/>
      <c r="O549" s="1142"/>
      <c r="P549" s="1142"/>
      <c r="Q549" s="1142"/>
      <c r="R549" s="1142"/>
      <c r="S549" s="1142"/>
      <c r="T549" s="1142"/>
      <c r="U549" s="1142"/>
      <c r="V549" s="1142"/>
      <c r="W549" s="1142"/>
      <c r="X549" s="1142"/>
      <c r="Y549" s="1142"/>
      <c r="Z549" s="1142"/>
    </row>
    <row r="550" ht="15.75" customHeight="1" spans="1:26">
      <c r="A550" s="1152"/>
      <c r="B550" s="1142"/>
      <c r="C550" s="1142"/>
      <c r="D550" s="1142"/>
      <c r="E550" s="1142"/>
      <c r="F550" s="1142"/>
      <c r="G550" s="1142"/>
      <c r="H550" s="1142"/>
      <c r="I550" s="1142"/>
      <c r="J550" s="1142"/>
      <c r="K550" s="1142"/>
      <c r="L550" s="1142"/>
      <c r="M550" s="1142"/>
      <c r="N550" s="1142"/>
      <c r="O550" s="1142"/>
      <c r="P550" s="1142"/>
      <c r="Q550" s="1142"/>
      <c r="R550" s="1142"/>
      <c r="S550" s="1142"/>
      <c r="T550" s="1142"/>
      <c r="U550" s="1142"/>
      <c r="V550" s="1142"/>
      <c r="W550" s="1142"/>
      <c r="X550" s="1142"/>
      <c r="Y550" s="1142"/>
      <c r="Z550" s="1142"/>
    </row>
    <row r="551" ht="15.75" customHeight="1" spans="1:26">
      <c r="A551" s="1152"/>
      <c r="B551" s="1142"/>
      <c r="C551" s="1142"/>
      <c r="D551" s="1142"/>
      <c r="E551" s="1142"/>
      <c r="F551" s="1142"/>
      <c r="G551" s="1142"/>
      <c r="H551" s="1142"/>
      <c r="I551" s="1142"/>
      <c r="J551" s="1142"/>
      <c r="K551" s="1142"/>
      <c r="L551" s="1142"/>
      <c r="M551" s="1142"/>
      <c r="N551" s="1142"/>
      <c r="O551" s="1142"/>
      <c r="P551" s="1142"/>
      <c r="Q551" s="1142"/>
      <c r="R551" s="1142"/>
      <c r="S551" s="1142"/>
      <c r="T551" s="1142"/>
      <c r="U551" s="1142"/>
      <c r="V551" s="1142"/>
      <c r="W551" s="1142"/>
      <c r="X551" s="1142"/>
      <c r="Y551" s="1142"/>
      <c r="Z551" s="1142"/>
    </row>
    <row r="552" ht="15.75" customHeight="1" spans="1:26">
      <c r="A552" s="1152"/>
      <c r="B552" s="1142"/>
      <c r="C552" s="1142"/>
      <c r="D552" s="1142"/>
      <c r="E552" s="1142"/>
      <c r="F552" s="1142"/>
      <c r="G552" s="1142"/>
      <c r="H552" s="1142"/>
      <c r="I552" s="1142"/>
      <c r="J552" s="1142"/>
      <c r="K552" s="1142"/>
      <c r="L552" s="1142"/>
      <c r="M552" s="1142"/>
      <c r="N552" s="1142"/>
      <c r="O552" s="1142"/>
      <c r="P552" s="1142"/>
      <c r="Q552" s="1142"/>
      <c r="R552" s="1142"/>
      <c r="S552" s="1142"/>
      <c r="T552" s="1142"/>
      <c r="U552" s="1142"/>
      <c r="V552" s="1142"/>
      <c r="W552" s="1142"/>
      <c r="X552" s="1142"/>
      <c r="Y552" s="1142"/>
      <c r="Z552" s="1142"/>
    </row>
    <row r="553" ht="15.75" customHeight="1" spans="1:26">
      <c r="A553" s="1152"/>
      <c r="B553" s="1142"/>
      <c r="C553" s="1142"/>
      <c r="D553" s="1142"/>
      <c r="E553" s="1142"/>
      <c r="F553" s="1142"/>
      <c r="G553" s="1142"/>
      <c r="H553" s="1142"/>
      <c r="I553" s="1142"/>
      <c r="J553" s="1142"/>
      <c r="K553" s="1142"/>
      <c r="L553" s="1142"/>
      <c r="M553" s="1142"/>
      <c r="N553" s="1142"/>
      <c r="O553" s="1142"/>
      <c r="P553" s="1142"/>
      <c r="Q553" s="1142"/>
      <c r="R553" s="1142"/>
      <c r="S553" s="1142"/>
      <c r="T553" s="1142"/>
      <c r="U553" s="1142"/>
      <c r="V553" s="1142"/>
      <c r="W553" s="1142"/>
      <c r="X553" s="1142"/>
      <c r="Y553" s="1142"/>
      <c r="Z553" s="1142"/>
    </row>
    <row r="554" ht="15.75" customHeight="1" spans="1:26">
      <c r="A554" s="1152"/>
      <c r="B554" s="1142"/>
      <c r="C554" s="1142"/>
      <c r="D554" s="1142"/>
      <c r="E554" s="1142"/>
      <c r="F554" s="1142"/>
      <c r="G554" s="1142"/>
      <c r="H554" s="1142"/>
      <c r="I554" s="1142"/>
      <c r="J554" s="1142"/>
      <c r="K554" s="1142"/>
      <c r="L554" s="1142"/>
      <c r="M554" s="1142"/>
      <c r="N554" s="1142"/>
      <c r="O554" s="1142"/>
      <c r="P554" s="1142"/>
      <c r="Q554" s="1142"/>
      <c r="R554" s="1142"/>
      <c r="S554" s="1142"/>
      <c r="T554" s="1142"/>
      <c r="U554" s="1142"/>
      <c r="V554" s="1142"/>
      <c r="W554" s="1142"/>
      <c r="X554" s="1142"/>
      <c r="Y554" s="1142"/>
      <c r="Z554" s="1142"/>
    </row>
    <row r="555" ht="15.75" customHeight="1" spans="1:26">
      <c r="A555" s="1152"/>
      <c r="B555" s="1142"/>
      <c r="C555" s="1142"/>
      <c r="D555" s="1142"/>
      <c r="E555" s="1142"/>
      <c r="F555" s="1142"/>
      <c r="G555" s="1142"/>
      <c r="H555" s="1142"/>
      <c r="I555" s="1142"/>
      <c r="J555" s="1142"/>
      <c r="K555" s="1142"/>
      <c r="L555" s="1142"/>
      <c r="M555" s="1142"/>
      <c r="N555" s="1142"/>
      <c r="O555" s="1142"/>
      <c r="P555" s="1142"/>
      <c r="Q555" s="1142"/>
      <c r="R555" s="1142"/>
      <c r="S555" s="1142"/>
      <c r="T555" s="1142"/>
      <c r="U555" s="1142"/>
      <c r="V555" s="1142"/>
      <c r="W555" s="1142"/>
      <c r="X555" s="1142"/>
      <c r="Y555" s="1142"/>
      <c r="Z555" s="1142"/>
    </row>
    <row r="556" ht="15.75" customHeight="1" spans="1:26">
      <c r="A556" s="1152"/>
      <c r="B556" s="1142"/>
      <c r="C556" s="1142"/>
      <c r="D556" s="1142"/>
      <c r="E556" s="1142"/>
      <c r="F556" s="1142"/>
      <c r="G556" s="1142"/>
      <c r="H556" s="1142"/>
      <c r="I556" s="1142"/>
      <c r="J556" s="1142"/>
      <c r="K556" s="1142"/>
      <c r="L556" s="1142"/>
      <c r="M556" s="1142"/>
      <c r="N556" s="1142"/>
      <c r="O556" s="1142"/>
      <c r="P556" s="1142"/>
      <c r="Q556" s="1142"/>
      <c r="R556" s="1142"/>
      <c r="S556" s="1142"/>
      <c r="T556" s="1142"/>
      <c r="U556" s="1142"/>
      <c r="V556" s="1142"/>
      <c r="W556" s="1142"/>
      <c r="X556" s="1142"/>
      <c r="Y556" s="1142"/>
      <c r="Z556" s="1142"/>
    </row>
    <row r="557" ht="15.75" customHeight="1" spans="1:26">
      <c r="A557" s="1152"/>
      <c r="B557" s="1142"/>
      <c r="C557" s="1142"/>
      <c r="D557" s="1142"/>
      <c r="E557" s="1142"/>
      <c r="F557" s="1142"/>
      <c r="G557" s="1142"/>
      <c r="H557" s="1142"/>
      <c r="I557" s="1142"/>
      <c r="J557" s="1142"/>
      <c r="K557" s="1142"/>
      <c r="L557" s="1142"/>
      <c r="M557" s="1142"/>
      <c r="N557" s="1142"/>
      <c r="O557" s="1142"/>
      <c r="P557" s="1142"/>
      <c r="Q557" s="1142"/>
      <c r="R557" s="1142"/>
      <c r="S557" s="1142"/>
      <c r="T557" s="1142"/>
      <c r="U557" s="1142"/>
      <c r="V557" s="1142"/>
      <c r="W557" s="1142"/>
      <c r="X557" s="1142"/>
      <c r="Y557" s="1142"/>
      <c r="Z557" s="1142"/>
    </row>
    <row r="558" ht="15.75" customHeight="1" spans="1:26">
      <c r="A558" s="1152"/>
      <c r="B558" s="1142"/>
      <c r="C558" s="1142"/>
      <c r="D558" s="1142"/>
      <c r="E558" s="1142"/>
      <c r="F558" s="1142"/>
      <c r="G558" s="1142"/>
      <c r="H558" s="1142"/>
      <c r="I558" s="1142"/>
      <c r="J558" s="1142"/>
      <c r="K558" s="1142"/>
      <c r="L558" s="1142"/>
      <c r="M558" s="1142"/>
      <c r="N558" s="1142"/>
      <c r="O558" s="1142"/>
      <c r="P558" s="1142"/>
      <c r="Q558" s="1142"/>
      <c r="R558" s="1142"/>
      <c r="S558" s="1142"/>
      <c r="T558" s="1142"/>
      <c r="U558" s="1142"/>
      <c r="V558" s="1142"/>
      <c r="W558" s="1142"/>
      <c r="X558" s="1142"/>
      <c r="Y558" s="1142"/>
      <c r="Z558" s="1142"/>
    </row>
    <row r="559" ht="15.75" customHeight="1" spans="1:26">
      <c r="A559" s="1152"/>
      <c r="B559" s="1142"/>
      <c r="C559" s="1142"/>
      <c r="D559" s="1142"/>
      <c r="E559" s="1142"/>
      <c r="F559" s="1142"/>
      <c r="G559" s="1142"/>
      <c r="H559" s="1142"/>
      <c r="I559" s="1142"/>
      <c r="J559" s="1142"/>
      <c r="K559" s="1142"/>
      <c r="L559" s="1142"/>
      <c r="M559" s="1142"/>
      <c r="N559" s="1142"/>
      <c r="O559" s="1142"/>
      <c r="P559" s="1142"/>
      <c r="Q559" s="1142"/>
      <c r="R559" s="1142"/>
      <c r="S559" s="1142"/>
      <c r="T559" s="1142"/>
      <c r="U559" s="1142"/>
      <c r="V559" s="1142"/>
      <c r="W559" s="1142"/>
      <c r="X559" s="1142"/>
      <c r="Y559" s="1142"/>
      <c r="Z559" s="1142"/>
    </row>
    <row r="560" ht="15.75" customHeight="1" spans="1:26">
      <c r="A560" s="1152"/>
      <c r="B560" s="1142"/>
      <c r="C560" s="1142"/>
      <c r="D560" s="1142"/>
      <c r="E560" s="1142"/>
      <c r="F560" s="1142"/>
      <c r="G560" s="1142"/>
      <c r="H560" s="1142"/>
      <c r="I560" s="1142"/>
      <c r="J560" s="1142"/>
      <c r="K560" s="1142"/>
      <c r="L560" s="1142"/>
      <c r="M560" s="1142"/>
      <c r="N560" s="1142"/>
      <c r="O560" s="1142"/>
      <c r="P560" s="1142"/>
      <c r="Q560" s="1142"/>
      <c r="R560" s="1142"/>
      <c r="S560" s="1142"/>
      <c r="T560" s="1142"/>
      <c r="U560" s="1142"/>
      <c r="V560" s="1142"/>
      <c r="W560" s="1142"/>
      <c r="X560" s="1142"/>
      <c r="Y560" s="1142"/>
      <c r="Z560" s="1142"/>
    </row>
    <row r="561" ht="15.75" customHeight="1" spans="1:26">
      <c r="A561" s="1152"/>
      <c r="B561" s="1142"/>
      <c r="C561" s="1142"/>
      <c r="D561" s="1142"/>
      <c r="E561" s="1142"/>
      <c r="F561" s="1142"/>
      <c r="G561" s="1142"/>
      <c r="H561" s="1142"/>
      <c r="I561" s="1142"/>
      <c r="J561" s="1142"/>
      <c r="K561" s="1142"/>
      <c r="L561" s="1142"/>
      <c r="M561" s="1142"/>
      <c r="N561" s="1142"/>
      <c r="O561" s="1142"/>
      <c r="P561" s="1142"/>
      <c r="Q561" s="1142"/>
      <c r="R561" s="1142"/>
      <c r="S561" s="1142"/>
      <c r="T561" s="1142"/>
      <c r="U561" s="1142"/>
      <c r="V561" s="1142"/>
      <c r="W561" s="1142"/>
      <c r="X561" s="1142"/>
      <c r="Y561" s="1142"/>
      <c r="Z561" s="1142"/>
    </row>
    <row r="562" ht="15.75" customHeight="1" spans="1:26">
      <c r="A562" s="1152"/>
      <c r="B562" s="1142"/>
      <c r="C562" s="1142"/>
      <c r="D562" s="1142"/>
      <c r="E562" s="1142"/>
      <c r="F562" s="1142"/>
      <c r="G562" s="1142"/>
      <c r="H562" s="1142"/>
      <c r="I562" s="1142"/>
      <c r="J562" s="1142"/>
      <c r="K562" s="1142"/>
      <c r="L562" s="1142"/>
      <c r="M562" s="1142"/>
      <c r="N562" s="1142"/>
      <c r="O562" s="1142"/>
      <c r="P562" s="1142"/>
      <c r="Q562" s="1142"/>
      <c r="R562" s="1142"/>
      <c r="S562" s="1142"/>
      <c r="T562" s="1142"/>
      <c r="U562" s="1142"/>
      <c r="V562" s="1142"/>
      <c r="W562" s="1142"/>
      <c r="X562" s="1142"/>
      <c r="Y562" s="1142"/>
      <c r="Z562" s="1142"/>
    </row>
    <row r="563" ht="15.75" customHeight="1" spans="1:26">
      <c r="A563" s="1152"/>
      <c r="B563" s="1142"/>
      <c r="C563" s="1142"/>
      <c r="D563" s="1142"/>
      <c r="E563" s="1142"/>
      <c r="F563" s="1142"/>
      <c r="G563" s="1142"/>
      <c r="H563" s="1142"/>
      <c r="I563" s="1142"/>
      <c r="J563" s="1142"/>
      <c r="K563" s="1142"/>
      <c r="L563" s="1142"/>
      <c r="M563" s="1142"/>
      <c r="N563" s="1142"/>
      <c r="O563" s="1142"/>
      <c r="P563" s="1142"/>
      <c r="Q563" s="1142"/>
      <c r="R563" s="1142"/>
      <c r="S563" s="1142"/>
      <c r="T563" s="1142"/>
      <c r="U563" s="1142"/>
      <c r="V563" s="1142"/>
      <c r="W563" s="1142"/>
      <c r="X563" s="1142"/>
      <c r="Y563" s="1142"/>
      <c r="Z563" s="1142"/>
    </row>
    <row r="564" ht="15.75" customHeight="1" spans="1:26">
      <c r="A564" s="1152"/>
      <c r="B564" s="1142"/>
      <c r="C564" s="1142"/>
      <c r="D564" s="1142"/>
      <c r="E564" s="1142"/>
      <c r="F564" s="1142"/>
      <c r="G564" s="1142"/>
      <c r="H564" s="1142"/>
      <c r="I564" s="1142"/>
      <c r="J564" s="1142"/>
      <c r="K564" s="1142"/>
      <c r="L564" s="1142"/>
      <c r="M564" s="1142"/>
      <c r="N564" s="1142"/>
      <c r="O564" s="1142"/>
      <c r="P564" s="1142"/>
      <c r="Q564" s="1142"/>
      <c r="R564" s="1142"/>
      <c r="S564" s="1142"/>
      <c r="T564" s="1142"/>
      <c r="U564" s="1142"/>
      <c r="V564" s="1142"/>
      <c r="W564" s="1142"/>
      <c r="X564" s="1142"/>
      <c r="Y564" s="1142"/>
      <c r="Z564" s="1142"/>
    </row>
    <row r="565" ht="15.75" customHeight="1" spans="1:26">
      <c r="A565" s="1152"/>
      <c r="B565" s="1142"/>
      <c r="C565" s="1142"/>
      <c r="D565" s="1142"/>
      <c r="E565" s="1142"/>
      <c r="F565" s="1142"/>
      <c r="G565" s="1142"/>
      <c r="H565" s="1142"/>
      <c r="I565" s="1142"/>
      <c r="J565" s="1142"/>
      <c r="K565" s="1142"/>
      <c r="L565" s="1142"/>
      <c r="M565" s="1142"/>
      <c r="N565" s="1142"/>
      <c r="O565" s="1142"/>
      <c r="P565" s="1142"/>
      <c r="Q565" s="1142"/>
      <c r="R565" s="1142"/>
      <c r="S565" s="1142"/>
      <c r="T565" s="1142"/>
      <c r="U565" s="1142"/>
      <c r="V565" s="1142"/>
      <c r="W565" s="1142"/>
      <c r="X565" s="1142"/>
      <c r="Y565" s="1142"/>
      <c r="Z565" s="1142"/>
    </row>
    <row r="566" ht="15.75" customHeight="1" spans="1:26">
      <c r="A566" s="1152"/>
      <c r="B566" s="1142"/>
      <c r="C566" s="1142"/>
      <c r="D566" s="1142"/>
      <c r="E566" s="1142"/>
      <c r="F566" s="1142"/>
      <c r="G566" s="1142"/>
      <c r="H566" s="1142"/>
      <c r="I566" s="1142"/>
      <c r="J566" s="1142"/>
      <c r="K566" s="1142"/>
      <c r="L566" s="1142"/>
      <c r="M566" s="1142"/>
      <c r="N566" s="1142"/>
      <c r="O566" s="1142"/>
      <c r="P566" s="1142"/>
      <c r="Q566" s="1142"/>
      <c r="R566" s="1142"/>
      <c r="S566" s="1142"/>
      <c r="T566" s="1142"/>
      <c r="U566" s="1142"/>
      <c r="V566" s="1142"/>
      <c r="W566" s="1142"/>
      <c r="X566" s="1142"/>
      <c r="Y566" s="1142"/>
      <c r="Z566" s="1142"/>
    </row>
    <row r="567" ht="15.75" customHeight="1" spans="1:26">
      <c r="A567" s="1152"/>
      <c r="B567" s="1142"/>
      <c r="C567" s="1142"/>
      <c r="D567" s="1142"/>
      <c r="E567" s="1142"/>
      <c r="F567" s="1142"/>
      <c r="G567" s="1142"/>
      <c r="H567" s="1142"/>
      <c r="I567" s="1142"/>
      <c r="J567" s="1142"/>
      <c r="K567" s="1142"/>
      <c r="L567" s="1142"/>
      <c r="M567" s="1142"/>
      <c r="N567" s="1142"/>
      <c r="O567" s="1142"/>
      <c r="P567" s="1142"/>
      <c r="Q567" s="1142"/>
      <c r="R567" s="1142"/>
      <c r="S567" s="1142"/>
      <c r="T567" s="1142"/>
      <c r="U567" s="1142"/>
      <c r="V567" s="1142"/>
      <c r="W567" s="1142"/>
      <c r="X567" s="1142"/>
      <c r="Y567" s="1142"/>
      <c r="Z567" s="1142"/>
    </row>
    <row r="568" ht="15.75" customHeight="1" spans="1:26">
      <c r="A568" s="1152"/>
      <c r="B568" s="1142"/>
      <c r="C568" s="1142"/>
      <c r="D568" s="1142"/>
      <c r="E568" s="1142"/>
      <c r="F568" s="1142"/>
      <c r="G568" s="1142"/>
      <c r="H568" s="1142"/>
      <c r="I568" s="1142"/>
      <c r="J568" s="1142"/>
      <c r="K568" s="1142"/>
      <c r="L568" s="1142"/>
      <c r="M568" s="1142"/>
      <c r="N568" s="1142"/>
      <c r="O568" s="1142"/>
      <c r="P568" s="1142"/>
      <c r="Q568" s="1142"/>
      <c r="R568" s="1142"/>
      <c r="S568" s="1142"/>
      <c r="T568" s="1142"/>
      <c r="U568" s="1142"/>
      <c r="V568" s="1142"/>
      <c r="W568" s="1142"/>
      <c r="X568" s="1142"/>
      <c r="Y568" s="1142"/>
      <c r="Z568" s="1142"/>
    </row>
    <row r="569" ht="15.75" customHeight="1" spans="1:26">
      <c r="A569" s="1152"/>
      <c r="B569" s="1142"/>
      <c r="C569" s="1142"/>
      <c r="D569" s="1142"/>
      <c r="E569" s="1142"/>
      <c r="F569" s="1142"/>
      <c r="G569" s="1142"/>
      <c r="H569" s="1142"/>
      <c r="I569" s="1142"/>
      <c r="J569" s="1142"/>
      <c r="K569" s="1142"/>
      <c r="L569" s="1142"/>
      <c r="M569" s="1142"/>
      <c r="N569" s="1142"/>
      <c r="O569" s="1142"/>
      <c r="P569" s="1142"/>
      <c r="Q569" s="1142"/>
      <c r="R569" s="1142"/>
      <c r="S569" s="1142"/>
      <c r="T569" s="1142"/>
      <c r="U569" s="1142"/>
      <c r="V569" s="1142"/>
      <c r="W569" s="1142"/>
      <c r="X569" s="1142"/>
      <c r="Y569" s="1142"/>
      <c r="Z569" s="1142"/>
    </row>
    <row r="570" ht="15.75" customHeight="1" spans="1:26">
      <c r="A570" s="1152"/>
      <c r="B570" s="1142"/>
      <c r="C570" s="1142"/>
      <c r="D570" s="1142"/>
      <c r="E570" s="1142"/>
      <c r="F570" s="1142"/>
      <c r="G570" s="1142"/>
      <c r="H570" s="1142"/>
      <c r="I570" s="1142"/>
      <c r="J570" s="1142"/>
      <c r="K570" s="1142"/>
      <c r="L570" s="1142"/>
      <c r="M570" s="1142"/>
      <c r="N570" s="1142"/>
      <c r="O570" s="1142"/>
      <c r="P570" s="1142"/>
      <c r="Q570" s="1142"/>
      <c r="R570" s="1142"/>
      <c r="S570" s="1142"/>
      <c r="T570" s="1142"/>
      <c r="U570" s="1142"/>
      <c r="V570" s="1142"/>
      <c r="W570" s="1142"/>
      <c r="X570" s="1142"/>
      <c r="Y570" s="1142"/>
      <c r="Z570" s="1142"/>
    </row>
    <row r="571" ht="15.75" customHeight="1" spans="1:26">
      <c r="A571" s="1152"/>
      <c r="B571" s="1142"/>
      <c r="C571" s="1142"/>
      <c r="D571" s="1142"/>
      <c r="E571" s="1142"/>
      <c r="F571" s="1142"/>
      <c r="G571" s="1142"/>
      <c r="H571" s="1142"/>
      <c r="I571" s="1142"/>
      <c r="J571" s="1142"/>
      <c r="K571" s="1142"/>
      <c r="L571" s="1142"/>
      <c r="M571" s="1142"/>
      <c r="N571" s="1142"/>
      <c r="O571" s="1142"/>
      <c r="P571" s="1142"/>
      <c r="Q571" s="1142"/>
      <c r="R571" s="1142"/>
      <c r="S571" s="1142"/>
      <c r="T571" s="1142"/>
      <c r="U571" s="1142"/>
      <c r="V571" s="1142"/>
      <c r="W571" s="1142"/>
      <c r="X571" s="1142"/>
      <c r="Y571" s="1142"/>
      <c r="Z571" s="1142"/>
    </row>
    <row r="572" ht="15.75" customHeight="1" spans="1:26">
      <c r="A572" s="1152"/>
      <c r="B572" s="1142"/>
      <c r="C572" s="1142"/>
      <c r="D572" s="1142"/>
      <c r="E572" s="1142"/>
      <c r="F572" s="1142"/>
      <c r="G572" s="1142"/>
      <c r="H572" s="1142"/>
      <c r="I572" s="1142"/>
      <c r="J572" s="1142"/>
      <c r="K572" s="1142"/>
      <c r="L572" s="1142"/>
      <c r="M572" s="1142"/>
      <c r="N572" s="1142"/>
      <c r="O572" s="1142"/>
      <c r="P572" s="1142"/>
      <c r="Q572" s="1142"/>
      <c r="R572" s="1142"/>
      <c r="S572" s="1142"/>
      <c r="T572" s="1142"/>
      <c r="U572" s="1142"/>
      <c r="V572" s="1142"/>
      <c r="W572" s="1142"/>
      <c r="X572" s="1142"/>
      <c r="Y572" s="1142"/>
      <c r="Z572" s="1142"/>
    </row>
    <row r="573" ht="15.75" customHeight="1" spans="1:26">
      <c r="A573" s="1152"/>
      <c r="B573" s="1142"/>
      <c r="C573" s="1142"/>
      <c r="D573" s="1142"/>
      <c r="E573" s="1142"/>
      <c r="F573" s="1142"/>
      <c r="G573" s="1142"/>
      <c r="H573" s="1142"/>
      <c r="I573" s="1142"/>
      <c r="J573" s="1142"/>
      <c r="K573" s="1142"/>
      <c r="L573" s="1142"/>
      <c r="M573" s="1142"/>
      <c r="N573" s="1142"/>
      <c r="O573" s="1142"/>
      <c r="P573" s="1142"/>
      <c r="Q573" s="1142"/>
      <c r="R573" s="1142"/>
      <c r="S573" s="1142"/>
      <c r="T573" s="1142"/>
      <c r="U573" s="1142"/>
      <c r="V573" s="1142"/>
      <c r="W573" s="1142"/>
      <c r="X573" s="1142"/>
      <c r="Y573" s="1142"/>
      <c r="Z573" s="1142"/>
    </row>
    <row r="574" ht="15.75" customHeight="1" spans="1:26">
      <c r="A574" s="1152"/>
      <c r="B574" s="1142"/>
      <c r="C574" s="1142"/>
      <c r="D574" s="1142"/>
      <c r="E574" s="1142"/>
      <c r="F574" s="1142"/>
      <c r="G574" s="1142"/>
      <c r="H574" s="1142"/>
      <c r="I574" s="1142"/>
      <c r="J574" s="1142"/>
      <c r="K574" s="1142"/>
      <c r="L574" s="1142"/>
      <c r="M574" s="1142"/>
      <c r="N574" s="1142"/>
      <c r="O574" s="1142"/>
      <c r="P574" s="1142"/>
      <c r="Q574" s="1142"/>
      <c r="R574" s="1142"/>
      <c r="S574" s="1142"/>
      <c r="T574" s="1142"/>
      <c r="U574" s="1142"/>
      <c r="V574" s="1142"/>
      <c r="W574" s="1142"/>
      <c r="X574" s="1142"/>
      <c r="Y574" s="1142"/>
      <c r="Z574" s="1142"/>
    </row>
    <row r="575" ht="15.75" customHeight="1" spans="1:26">
      <c r="A575" s="1152"/>
      <c r="B575" s="1142"/>
      <c r="C575" s="1142"/>
      <c r="D575" s="1142"/>
      <c r="E575" s="1142"/>
      <c r="F575" s="1142"/>
      <c r="G575" s="1142"/>
      <c r="H575" s="1142"/>
      <c r="I575" s="1142"/>
      <c r="J575" s="1142"/>
      <c r="K575" s="1142"/>
      <c r="L575" s="1142"/>
      <c r="M575" s="1142"/>
      <c r="N575" s="1142"/>
      <c r="O575" s="1142"/>
      <c r="P575" s="1142"/>
      <c r="Q575" s="1142"/>
      <c r="R575" s="1142"/>
      <c r="S575" s="1142"/>
      <c r="T575" s="1142"/>
      <c r="U575" s="1142"/>
      <c r="V575" s="1142"/>
      <c r="W575" s="1142"/>
      <c r="X575" s="1142"/>
      <c r="Y575" s="1142"/>
      <c r="Z575" s="1142"/>
    </row>
    <row r="576" ht="15.75" customHeight="1" spans="1:26">
      <c r="A576" s="1152"/>
      <c r="B576" s="1142"/>
      <c r="C576" s="1142"/>
      <c r="D576" s="1142"/>
      <c r="E576" s="1142"/>
      <c r="F576" s="1142"/>
      <c r="G576" s="1142"/>
      <c r="H576" s="1142"/>
      <c r="I576" s="1142"/>
      <c r="J576" s="1142"/>
      <c r="K576" s="1142"/>
      <c r="L576" s="1142"/>
      <c r="M576" s="1142"/>
      <c r="N576" s="1142"/>
      <c r="O576" s="1142"/>
      <c r="P576" s="1142"/>
      <c r="Q576" s="1142"/>
      <c r="R576" s="1142"/>
      <c r="S576" s="1142"/>
      <c r="T576" s="1142"/>
      <c r="U576" s="1142"/>
      <c r="V576" s="1142"/>
      <c r="W576" s="1142"/>
      <c r="X576" s="1142"/>
      <c r="Y576" s="1142"/>
      <c r="Z576" s="1142"/>
    </row>
    <row r="577" ht="15.75" customHeight="1" spans="1:26">
      <c r="A577" s="1152"/>
      <c r="B577" s="1142"/>
      <c r="C577" s="1142"/>
      <c r="D577" s="1142"/>
      <c r="E577" s="1142"/>
      <c r="F577" s="1142"/>
      <c r="G577" s="1142"/>
      <c r="H577" s="1142"/>
      <c r="I577" s="1142"/>
      <c r="J577" s="1142"/>
      <c r="K577" s="1142"/>
      <c r="L577" s="1142"/>
      <c r="M577" s="1142"/>
      <c r="N577" s="1142"/>
      <c r="O577" s="1142"/>
      <c r="P577" s="1142"/>
      <c r="Q577" s="1142"/>
      <c r="R577" s="1142"/>
      <c r="S577" s="1142"/>
      <c r="T577" s="1142"/>
      <c r="U577" s="1142"/>
      <c r="V577" s="1142"/>
      <c r="W577" s="1142"/>
      <c r="X577" s="1142"/>
      <c r="Y577" s="1142"/>
      <c r="Z577" s="1142"/>
    </row>
    <row r="578" ht="15.75" customHeight="1" spans="1:26">
      <c r="A578" s="1152"/>
      <c r="B578" s="1142"/>
      <c r="C578" s="1142"/>
      <c r="D578" s="1142"/>
      <c r="E578" s="1142"/>
      <c r="F578" s="1142"/>
      <c r="G578" s="1142"/>
      <c r="H578" s="1142"/>
      <c r="I578" s="1142"/>
      <c r="J578" s="1142"/>
      <c r="K578" s="1142"/>
      <c r="L578" s="1142"/>
      <c r="M578" s="1142"/>
      <c r="N578" s="1142"/>
      <c r="O578" s="1142"/>
      <c r="P578" s="1142"/>
      <c r="Q578" s="1142"/>
      <c r="R578" s="1142"/>
      <c r="S578" s="1142"/>
      <c r="T578" s="1142"/>
      <c r="U578" s="1142"/>
      <c r="V578" s="1142"/>
      <c r="W578" s="1142"/>
      <c r="X578" s="1142"/>
      <c r="Y578" s="1142"/>
      <c r="Z578" s="1142"/>
    </row>
    <row r="579" ht="15.75" customHeight="1" spans="1:26">
      <c r="A579" s="1152"/>
      <c r="B579" s="1142"/>
      <c r="C579" s="1142"/>
      <c r="D579" s="1142"/>
      <c r="E579" s="1142"/>
      <c r="F579" s="1142"/>
      <c r="G579" s="1142"/>
      <c r="H579" s="1142"/>
      <c r="I579" s="1142"/>
      <c r="J579" s="1142"/>
      <c r="K579" s="1142"/>
      <c r="L579" s="1142"/>
      <c r="M579" s="1142"/>
      <c r="N579" s="1142"/>
      <c r="O579" s="1142"/>
      <c r="P579" s="1142"/>
      <c r="Q579" s="1142"/>
      <c r="R579" s="1142"/>
      <c r="S579" s="1142"/>
      <c r="T579" s="1142"/>
      <c r="U579" s="1142"/>
      <c r="V579" s="1142"/>
      <c r="W579" s="1142"/>
      <c r="X579" s="1142"/>
      <c r="Y579" s="1142"/>
      <c r="Z579" s="1142"/>
    </row>
    <row r="580" ht="15.75" customHeight="1" spans="1:26">
      <c r="A580" s="1152"/>
      <c r="B580" s="1142"/>
      <c r="C580" s="1142"/>
      <c r="D580" s="1142"/>
      <c r="E580" s="1142"/>
      <c r="F580" s="1142"/>
      <c r="G580" s="1142"/>
      <c r="H580" s="1142"/>
      <c r="I580" s="1142"/>
      <c r="J580" s="1142"/>
      <c r="K580" s="1142"/>
      <c r="L580" s="1142"/>
      <c r="M580" s="1142"/>
      <c r="N580" s="1142"/>
      <c r="O580" s="1142"/>
      <c r="P580" s="1142"/>
      <c r="Q580" s="1142"/>
      <c r="R580" s="1142"/>
      <c r="S580" s="1142"/>
      <c r="T580" s="1142"/>
      <c r="U580" s="1142"/>
      <c r="V580" s="1142"/>
      <c r="W580" s="1142"/>
      <c r="X580" s="1142"/>
      <c r="Y580" s="1142"/>
      <c r="Z580" s="1142"/>
    </row>
    <row r="581" ht="15.75" customHeight="1" spans="1:26">
      <c r="A581" s="1152"/>
      <c r="B581" s="1142"/>
      <c r="C581" s="1142"/>
      <c r="D581" s="1142"/>
      <c r="E581" s="1142"/>
      <c r="F581" s="1142"/>
      <c r="G581" s="1142"/>
      <c r="H581" s="1142"/>
      <c r="I581" s="1142"/>
      <c r="J581" s="1142"/>
      <c r="K581" s="1142"/>
      <c r="L581" s="1142"/>
      <c r="M581" s="1142"/>
      <c r="N581" s="1142"/>
      <c r="O581" s="1142"/>
      <c r="P581" s="1142"/>
      <c r="Q581" s="1142"/>
      <c r="R581" s="1142"/>
      <c r="S581" s="1142"/>
      <c r="T581" s="1142"/>
      <c r="U581" s="1142"/>
      <c r="V581" s="1142"/>
      <c r="W581" s="1142"/>
      <c r="X581" s="1142"/>
      <c r="Y581" s="1142"/>
      <c r="Z581" s="1142"/>
    </row>
    <row r="582" ht="15.75" customHeight="1" spans="1:26">
      <c r="A582" s="1152"/>
      <c r="B582" s="1142"/>
      <c r="C582" s="1142"/>
      <c r="D582" s="1142"/>
      <c r="E582" s="1142"/>
      <c r="F582" s="1142"/>
      <c r="G582" s="1142"/>
      <c r="H582" s="1142"/>
      <c r="I582" s="1142"/>
      <c r="J582" s="1142"/>
      <c r="K582" s="1142"/>
      <c r="L582" s="1142"/>
      <c r="M582" s="1142"/>
      <c r="N582" s="1142"/>
      <c r="O582" s="1142"/>
      <c r="P582" s="1142"/>
      <c r="Q582" s="1142"/>
      <c r="R582" s="1142"/>
      <c r="S582" s="1142"/>
      <c r="T582" s="1142"/>
      <c r="U582" s="1142"/>
      <c r="V582" s="1142"/>
      <c r="W582" s="1142"/>
      <c r="X582" s="1142"/>
      <c r="Y582" s="1142"/>
      <c r="Z582" s="1142"/>
    </row>
    <row r="583" ht="15.75" customHeight="1" spans="1:26">
      <c r="A583" s="1152"/>
      <c r="B583" s="1142"/>
      <c r="C583" s="1142"/>
      <c r="D583" s="1142"/>
      <c r="E583" s="1142"/>
      <c r="F583" s="1142"/>
      <c r="G583" s="1142"/>
      <c r="H583" s="1142"/>
      <c r="I583" s="1142"/>
      <c r="J583" s="1142"/>
      <c r="K583" s="1142"/>
      <c r="L583" s="1142"/>
      <c r="M583" s="1142"/>
      <c r="N583" s="1142"/>
      <c r="O583" s="1142"/>
      <c r="P583" s="1142"/>
      <c r="Q583" s="1142"/>
      <c r="R583" s="1142"/>
      <c r="S583" s="1142"/>
      <c r="T583" s="1142"/>
      <c r="U583" s="1142"/>
      <c r="V583" s="1142"/>
      <c r="W583" s="1142"/>
      <c r="X583" s="1142"/>
      <c r="Y583" s="1142"/>
      <c r="Z583" s="1142"/>
    </row>
    <row r="584" ht="15.75" customHeight="1" spans="1:26">
      <c r="A584" s="1152"/>
      <c r="B584" s="1142"/>
      <c r="C584" s="1142"/>
      <c r="D584" s="1142"/>
      <c r="E584" s="1142"/>
      <c r="F584" s="1142"/>
      <c r="G584" s="1142"/>
      <c r="H584" s="1142"/>
      <c r="I584" s="1142"/>
      <c r="J584" s="1142"/>
      <c r="K584" s="1142"/>
      <c r="L584" s="1142"/>
      <c r="M584" s="1142"/>
      <c r="N584" s="1142"/>
      <c r="O584" s="1142"/>
      <c r="P584" s="1142"/>
      <c r="Q584" s="1142"/>
      <c r="R584" s="1142"/>
      <c r="S584" s="1142"/>
      <c r="T584" s="1142"/>
      <c r="U584" s="1142"/>
      <c r="V584" s="1142"/>
      <c r="W584" s="1142"/>
      <c r="X584" s="1142"/>
      <c r="Y584" s="1142"/>
      <c r="Z584" s="1142"/>
    </row>
    <row r="585" ht="15.75" customHeight="1" spans="1:26">
      <c r="A585" s="1152"/>
      <c r="B585" s="1142"/>
      <c r="C585" s="1142"/>
      <c r="D585" s="1142"/>
      <c r="E585" s="1142"/>
      <c r="F585" s="1142"/>
      <c r="G585" s="1142"/>
      <c r="H585" s="1142"/>
      <c r="I585" s="1142"/>
      <c r="J585" s="1142"/>
      <c r="K585" s="1142"/>
      <c r="L585" s="1142"/>
      <c r="M585" s="1142"/>
      <c r="N585" s="1142"/>
      <c r="O585" s="1142"/>
      <c r="P585" s="1142"/>
      <c r="Q585" s="1142"/>
      <c r="R585" s="1142"/>
      <c r="S585" s="1142"/>
      <c r="T585" s="1142"/>
      <c r="U585" s="1142"/>
      <c r="V585" s="1142"/>
      <c r="W585" s="1142"/>
      <c r="X585" s="1142"/>
      <c r="Y585" s="1142"/>
      <c r="Z585" s="1142"/>
    </row>
    <row r="586" ht="15.75" customHeight="1" spans="1:26">
      <c r="A586" s="1152"/>
      <c r="B586" s="1142"/>
      <c r="C586" s="1142"/>
      <c r="D586" s="1142"/>
      <c r="E586" s="1142"/>
      <c r="F586" s="1142"/>
      <c r="G586" s="1142"/>
      <c r="H586" s="1142"/>
      <c r="I586" s="1142"/>
      <c r="J586" s="1142"/>
      <c r="K586" s="1142"/>
      <c r="L586" s="1142"/>
      <c r="M586" s="1142"/>
      <c r="N586" s="1142"/>
      <c r="O586" s="1142"/>
      <c r="P586" s="1142"/>
      <c r="Q586" s="1142"/>
      <c r="R586" s="1142"/>
      <c r="S586" s="1142"/>
      <c r="T586" s="1142"/>
      <c r="U586" s="1142"/>
      <c r="V586" s="1142"/>
      <c r="W586" s="1142"/>
      <c r="X586" s="1142"/>
      <c r="Y586" s="1142"/>
      <c r="Z586" s="1142"/>
    </row>
    <row r="587" ht="15.75" customHeight="1" spans="1:26">
      <c r="A587" s="1152"/>
      <c r="B587" s="1142"/>
      <c r="C587" s="1142"/>
      <c r="D587" s="1142"/>
      <c r="E587" s="1142"/>
      <c r="F587" s="1142"/>
      <c r="G587" s="1142"/>
      <c r="H587" s="1142"/>
      <c r="I587" s="1142"/>
      <c r="J587" s="1142"/>
      <c r="K587" s="1142"/>
      <c r="L587" s="1142"/>
      <c r="M587" s="1142"/>
      <c r="N587" s="1142"/>
      <c r="O587" s="1142"/>
      <c r="P587" s="1142"/>
      <c r="Q587" s="1142"/>
      <c r="R587" s="1142"/>
      <c r="S587" s="1142"/>
      <c r="T587" s="1142"/>
      <c r="U587" s="1142"/>
      <c r="V587" s="1142"/>
      <c r="W587" s="1142"/>
      <c r="X587" s="1142"/>
      <c r="Y587" s="1142"/>
      <c r="Z587" s="1142"/>
    </row>
    <row r="588" ht="15.75" customHeight="1" spans="1:26">
      <c r="A588" s="1152"/>
      <c r="B588" s="1142"/>
      <c r="C588" s="1142"/>
      <c r="D588" s="1142"/>
      <c r="E588" s="1142"/>
      <c r="F588" s="1142"/>
      <c r="G588" s="1142"/>
      <c r="H588" s="1142"/>
      <c r="I588" s="1142"/>
      <c r="J588" s="1142"/>
      <c r="K588" s="1142"/>
      <c r="L588" s="1142"/>
      <c r="M588" s="1142"/>
      <c r="N588" s="1142"/>
      <c r="O588" s="1142"/>
      <c r="P588" s="1142"/>
      <c r="Q588" s="1142"/>
      <c r="R588" s="1142"/>
      <c r="S588" s="1142"/>
      <c r="T588" s="1142"/>
      <c r="U588" s="1142"/>
      <c r="V588" s="1142"/>
      <c r="W588" s="1142"/>
      <c r="X588" s="1142"/>
      <c r="Y588" s="1142"/>
      <c r="Z588" s="1142"/>
    </row>
    <row r="589" ht="15.75" customHeight="1" spans="1:26">
      <c r="A589" s="1152"/>
      <c r="B589" s="1142"/>
      <c r="C589" s="1142"/>
      <c r="D589" s="1142"/>
      <c r="E589" s="1142"/>
      <c r="F589" s="1142"/>
      <c r="G589" s="1142"/>
      <c r="H589" s="1142"/>
      <c r="I589" s="1142"/>
      <c r="J589" s="1142"/>
      <c r="K589" s="1142"/>
      <c r="L589" s="1142"/>
      <c r="M589" s="1142"/>
      <c r="N589" s="1142"/>
      <c r="O589" s="1142"/>
      <c r="P589" s="1142"/>
      <c r="Q589" s="1142"/>
      <c r="R589" s="1142"/>
      <c r="S589" s="1142"/>
      <c r="T589" s="1142"/>
      <c r="U589" s="1142"/>
      <c r="V589" s="1142"/>
      <c r="W589" s="1142"/>
      <c r="X589" s="1142"/>
      <c r="Y589" s="1142"/>
      <c r="Z589" s="1142"/>
    </row>
    <row r="590" ht="15.75" customHeight="1" spans="1:26">
      <c r="A590" s="1152"/>
      <c r="B590" s="1142"/>
      <c r="C590" s="1142"/>
      <c r="D590" s="1142"/>
      <c r="E590" s="1142"/>
      <c r="F590" s="1142"/>
      <c r="G590" s="1142"/>
      <c r="H590" s="1142"/>
      <c r="I590" s="1142"/>
      <c r="J590" s="1142"/>
      <c r="K590" s="1142"/>
      <c r="L590" s="1142"/>
      <c r="M590" s="1142"/>
      <c r="N590" s="1142"/>
      <c r="O590" s="1142"/>
      <c r="P590" s="1142"/>
      <c r="Q590" s="1142"/>
      <c r="R590" s="1142"/>
      <c r="S590" s="1142"/>
      <c r="T590" s="1142"/>
      <c r="U590" s="1142"/>
      <c r="V590" s="1142"/>
      <c r="W590" s="1142"/>
      <c r="X590" s="1142"/>
      <c r="Y590" s="1142"/>
      <c r="Z590" s="1142"/>
    </row>
    <row r="591" ht="15.75" customHeight="1" spans="1:26">
      <c r="A591" s="1152"/>
      <c r="B591" s="1142"/>
      <c r="C591" s="1142"/>
      <c r="D591" s="1142"/>
      <c r="E591" s="1142"/>
      <c r="F591" s="1142"/>
      <c r="G591" s="1142"/>
      <c r="H591" s="1142"/>
      <c r="I591" s="1142"/>
      <c r="J591" s="1142"/>
      <c r="K591" s="1142"/>
      <c r="L591" s="1142"/>
      <c r="M591" s="1142"/>
      <c r="N591" s="1142"/>
      <c r="O591" s="1142"/>
      <c r="P591" s="1142"/>
      <c r="Q591" s="1142"/>
      <c r="R591" s="1142"/>
      <c r="S591" s="1142"/>
      <c r="T591" s="1142"/>
      <c r="U591" s="1142"/>
      <c r="V591" s="1142"/>
      <c r="W591" s="1142"/>
      <c r="X591" s="1142"/>
      <c r="Y591" s="1142"/>
      <c r="Z591" s="1142"/>
    </row>
    <row r="592" ht="15.75" customHeight="1" spans="1:26">
      <c r="A592" s="1152"/>
      <c r="B592" s="1142"/>
      <c r="C592" s="1142"/>
      <c r="D592" s="1142"/>
      <c r="E592" s="1142"/>
      <c r="F592" s="1142"/>
      <c r="G592" s="1142"/>
      <c r="H592" s="1142"/>
      <c r="I592" s="1142"/>
      <c r="J592" s="1142"/>
      <c r="K592" s="1142"/>
      <c r="L592" s="1142"/>
      <c r="M592" s="1142"/>
      <c r="N592" s="1142"/>
      <c r="O592" s="1142"/>
      <c r="P592" s="1142"/>
      <c r="Q592" s="1142"/>
      <c r="R592" s="1142"/>
      <c r="S592" s="1142"/>
      <c r="T592" s="1142"/>
      <c r="U592" s="1142"/>
      <c r="V592" s="1142"/>
      <c r="W592" s="1142"/>
      <c r="X592" s="1142"/>
      <c r="Y592" s="1142"/>
      <c r="Z592" s="1142"/>
    </row>
    <row r="593" ht="15.75" customHeight="1" spans="1:26">
      <c r="A593" s="1152"/>
      <c r="B593" s="1142"/>
      <c r="C593" s="1142"/>
      <c r="D593" s="1142"/>
      <c r="E593" s="1142"/>
      <c r="F593" s="1142"/>
      <c r="G593" s="1142"/>
      <c r="H593" s="1142"/>
      <c r="I593" s="1142"/>
      <c r="J593" s="1142"/>
      <c r="K593" s="1142"/>
      <c r="L593" s="1142"/>
      <c r="M593" s="1142"/>
      <c r="N593" s="1142"/>
      <c r="O593" s="1142"/>
      <c r="P593" s="1142"/>
      <c r="Q593" s="1142"/>
      <c r="R593" s="1142"/>
      <c r="S593" s="1142"/>
      <c r="T593" s="1142"/>
      <c r="U593" s="1142"/>
      <c r="V593" s="1142"/>
      <c r="W593" s="1142"/>
      <c r="X593" s="1142"/>
      <c r="Y593" s="1142"/>
      <c r="Z593" s="1142"/>
    </row>
    <row r="594" ht="15.75" customHeight="1" spans="1:26">
      <c r="A594" s="1152"/>
      <c r="B594" s="1142"/>
      <c r="C594" s="1142"/>
      <c r="D594" s="1142"/>
      <c r="E594" s="1142"/>
      <c r="F594" s="1142"/>
      <c r="G594" s="1142"/>
      <c r="H594" s="1142"/>
      <c r="I594" s="1142"/>
      <c r="J594" s="1142"/>
      <c r="K594" s="1142"/>
      <c r="L594" s="1142"/>
      <c r="M594" s="1142"/>
      <c r="N594" s="1142"/>
      <c r="O594" s="1142"/>
      <c r="P594" s="1142"/>
      <c r="Q594" s="1142"/>
      <c r="R594" s="1142"/>
      <c r="S594" s="1142"/>
      <c r="T594" s="1142"/>
      <c r="U594" s="1142"/>
      <c r="V594" s="1142"/>
      <c r="W594" s="1142"/>
      <c r="X594" s="1142"/>
      <c r="Y594" s="1142"/>
      <c r="Z594" s="1142"/>
    </row>
    <row r="595" ht="15.75" customHeight="1" spans="1:26">
      <c r="A595" s="1152"/>
      <c r="B595" s="1142"/>
      <c r="C595" s="1142"/>
      <c r="D595" s="1142"/>
      <c r="E595" s="1142"/>
      <c r="F595" s="1142"/>
      <c r="G595" s="1142"/>
      <c r="H595" s="1142"/>
      <c r="I595" s="1142"/>
      <c r="J595" s="1142"/>
      <c r="K595" s="1142"/>
      <c r="L595" s="1142"/>
      <c r="M595" s="1142"/>
      <c r="N595" s="1142"/>
      <c r="O595" s="1142"/>
      <c r="P595" s="1142"/>
      <c r="Q595" s="1142"/>
      <c r="R595" s="1142"/>
      <c r="S595" s="1142"/>
      <c r="T595" s="1142"/>
      <c r="U595" s="1142"/>
      <c r="V595" s="1142"/>
      <c r="W595" s="1142"/>
      <c r="X595" s="1142"/>
      <c r="Y595" s="1142"/>
      <c r="Z595" s="1142"/>
    </row>
    <row r="596" ht="15.75" customHeight="1" spans="1:26">
      <c r="A596" s="1152"/>
      <c r="B596" s="1142"/>
      <c r="C596" s="1142"/>
      <c r="D596" s="1142"/>
      <c r="E596" s="1142"/>
      <c r="F596" s="1142"/>
      <c r="G596" s="1142"/>
      <c r="H596" s="1142"/>
      <c r="I596" s="1142"/>
      <c r="J596" s="1142"/>
      <c r="K596" s="1142"/>
      <c r="L596" s="1142"/>
      <c r="M596" s="1142"/>
      <c r="N596" s="1142"/>
      <c r="O596" s="1142"/>
      <c r="P596" s="1142"/>
      <c r="Q596" s="1142"/>
      <c r="R596" s="1142"/>
      <c r="S596" s="1142"/>
      <c r="T596" s="1142"/>
      <c r="U596" s="1142"/>
      <c r="V596" s="1142"/>
      <c r="W596" s="1142"/>
      <c r="X596" s="1142"/>
      <c r="Y596" s="1142"/>
      <c r="Z596" s="1142"/>
    </row>
    <row r="597" ht="15.75" customHeight="1" spans="1:26">
      <c r="A597" s="1152"/>
      <c r="B597" s="1142"/>
      <c r="C597" s="1142"/>
      <c r="D597" s="1142"/>
      <c r="E597" s="1142"/>
      <c r="F597" s="1142"/>
      <c r="G597" s="1142"/>
      <c r="H597" s="1142"/>
      <c r="I597" s="1142"/>
      <c r="J597" s="1142"/>
      <c r="K597" s="1142"/>
      <c r="L597" s="1142"/>
      <c r="M597" s="1142"/>
      <c r="N597" s="1142"/>
      <c r="O597" s="1142"/>
      <c r="P597" s="1142"/>
      <c r="Q597" s="1142"/>
      <c r="R597" s="1142"/>
      <c r="S597" s="1142"/>
      <c r="T597" s="1142"/>
      <c r="U597" s="1142"/>
      <c r="V597" s="1142"/>
      <c r="W597" s="1142"/>
      <c r="X597" s="1142"/>
      <c r="Y597" s="1142"/>
      <c r="Z597" s="1142"/>
    </row>
    <row r="598" ht="15.75" customHeight="1" spans="1:26">
      <c r="A598" s="1152"/>
      <c r="B598" s="1142"/>
      <c r="C598" s="1142"/>
      <c r="D598" s="1142"/>
      <c r="E598" s="1142"/>
      <c r="F598" s="1142"/>
      <c r="G598" s="1142"/>
      <c r="H598" s="1142"/>
      <c r="I598" s="1142"/>
      <c r="J598" s="1142"/>
      <c r="K598" s="1142"/>
      <c r="L598" s="1142"/>
      <c r="M598" s="1142"/>
      <c r="N598" s="1142"/>
      <c r="O598" s="1142"/>
      <c r="P598" s="1142"/>
      <c r="Q598" s="1142"/>
      <c r="R598" s="1142"/>
      <c r="S598" s="1142"/>
      <c r="T598" s="1142"/>
      <c r="U598" s="1142"/>
      <c r="V598" s="1142"/>
      <c r="W598" s="1142"/>
      <c r="X598" s="1142"/>
      <c r="Y598" s="1142"/>
      <c r="Z598" s="1142"/>
    </row>
    <row r="599" ht="15.75" customHeight="1" spans="1:26">
      <c r="A599" s="1152"/>
      <c r="B599" s="1142"/>
      <c r="C599" s="1142"/>
      <c r="D599" s="1142"/>
      <c r="E599" s="1142"/>
      <c r="F599" s="1142"/>
      <c r="G599" s="1142"/>
      <c r="H599" s="1142"/>
      <c r="I599" s="1142"/>
      <c r="J599" s="1142"/>
      <c r="K599" s="1142"/>
      <c r="L599" s="1142"/>
      <c r="M599" s="1142"/>
      <c r="N599" s="1142"/>
      <c r="O599" s="1142"/>
      <c r="P599" s="1142"/>
      <c r="Q599" s="1142"/>
      <c r="R599" s="1142"/>
      <c r="S599" s="1142"/>
      <c r="T599" s="1142"/>
      <c r="U599" s="1142"/>
      <c r="V599" s="1142"/>
      <c r="W599" s="1142"/>
      <c r="X599" s="1142"/>
      <c r="Y599" s="1142"/>
      <c r="Z599" s="1142"/>
    </row>
    <row r="600" ht="15.75" customHeight="1" spans="1:26">
      <c r="A600" s="1152"/>
      <c r="B600" s="1142"/>
      <c r="C600" s="1142"/>
      <c r="D600" s="1142"/>
      <c r="E600" s="1142"/>
      <c r="F600" s="1142"/>
      <c r="G600" s="1142"/>
      <c r="H600" s="1142"/>
      <c r="I600" s="1142"/>
      <c r="J600" s="1142"/>
      <c r="K600" s="1142"/>
      <c r="L600" s="1142"/>
      <c r="M600" s="1142"/>
      <c r="N600" s="1142"/>
      <c r="O600" s="1142"/>
      <c r="P600" s="1142"/>
      <c r="Q600" s="1142"/>
      <c r="R600" s="1142"/>
      <c r="S600" s="1142"/>
      <c r="T600" s="1142"/>
      <c r="U600" s="1142"/>
      <c r="V600" s="1142"/>
      <c r="W600" s="1142"/>
      <c r="X600" s="1142"/>
      <c r="Y600" s="1142"/>
      <c r="Z600" s="1142"/>
    </row>
    <row r="601" ht="15.75" customHeight="1" spans="1:26">
      <c r="A601" s="1152"/>
      <c r="B601" s="1142"/>
      <c r="C601" s="1142"/>
      <c r="D601" s="1142"/>
      <c r="E601" s="1142"/>
      <c r="F601" s="1142"/>
      <c r="G601" s="1142"/>
      <c r="H601" s="1142"/>
      <c r="I601" s="1142"/>
      <c r="J601" s="1142"/>
      <c r="K601" s="1142"/>
      <c r="L601" s="1142"/>
      <c r="M601" s="1142"/>
      <c r="N601" s="1142"/>
      <c r="O601" s="1142"/>
      <c r="P601" s="1142"/>
      <c r="Q601" s="1142"/>
      <c r="R601" s="1142"/>
      <c r="S601" s="1142"/>
      <c r="T601" s="1142"/>
      <c r="U601" s="1142"/>
      <c r="V601" s="1142"/>
      <c r="W601" s="1142"/>
      <c r="X601" s="1142"/>
      <c r="Y601" s="1142"/>
      <c r="Z601" s="1142"/>
    </row>
    <row r="602" ht="15.75" customHeight="1" spans="1:26">
      <c r="A602" s="1152"/>
      <c r="B602" s="1142"/>
      <c r="C602" s="1142"/>
      <c r="D602" s="1142"/>
      <c r="E602" s="1142"/>
      <c r="F602" s="1142"/>
      <c r="G602" s="1142"/>
      <c r="H602" s="1142"/>
      <c r="I602" s="1142"/>
      <c r="J602" s="1142"/>
      <c r="K602" s="1142"/>
      <c r="L602" s="1142"/>
      <c r="M602" s="1142"/>
      <c r="N602" s="1142"/>
      <c r="O602" s="1142"/>
      <c r="P602" s="1142"/>
      <c r="Q602" s="1142"/>
      <c r="R602" s="1142"/>
      <c r="S602" s="1142"/>
      <c r="T602" s="1142"/>
      <c r="U602" s="1142"/>
      <c r="V602" s="1142"/>
      <c r="W602" s="1142"/>
      <c r="X602" s="1142"/>
      <c r="Y602" s="1142"/>
      <c r="Z602" s="1142"/>
    </row>
    <row r="603" ht="15.75" customHeight="1" spans="1:26">
      <c r="A603" s="1152"/>
      <c r="B603" s="1142"/>
      <c r="C603" s="1142"/>
      <c r="D603" s="1142"/>
      <c r="E603" s="1142"/>
      <c r="F603" s="1142"/>
      <c r="G603" s="1142"/>
      <c r="H603" s="1142"/>
      <c r="I603" s="1142"/>
      <c r="J603" s="1142"/>
      <c r="K603" s="1142"/>
      <c r="L603" s="1142"/>
      <c r="M603" s="1142"/>
      <c r="N603" s="1142"/>
      <c r="O603" s="1142"/>
      <c r="P603" s="1142"/>
      <c r="Q603" s="1142"/>
      <c r="R603" s="1142"/>
      <c r="S603" s="1142"/>
      <c r="T603" s="1142"/>
      <c r="U603" s="1142"/>
      <c r="V603" s="1142"/>
      <c r="W603" s="1142"/>
      <c r="X603" s="1142"/>
      <c r="Y603" s="1142"/>
      <c r="Z603" s="1142"/>
    </row>
    <row r="604" ht="15.75" customHeight="1" spans="1:26">
      <c r="A604" s="1152"/>
      <c r="B604" s="1142"/>
      <c r="C604" s="1142"/>
      <c r="D604" s="1142"/>
      <c r="E604" s="1142"/>
      <c r="F604" s="1142"/>
      <c r="G604" s="1142"/>
      <c r="H604" s="1142"/>
      <c r="I604" s="1142"/>
      <c r="J604" s="1142"/>
      <c r="K604" s="1142"/>
      <c r="L604" s="1142"/>
      <c r="M604" s="1142"/>
      <c r="N604" s="1142"/>
      <c r="O604" s="1142"/>
      <c r="P604" s="1142"/>
      <c r="Q604" s="1142"/>
      <c r="R604" s="1142"/>
      <c r="S604" s="1142"/>
      <c r="T604" s="1142"/>
      <c r="U604" s="1142"/>
      <c r="V604" s="1142"/>
      <c r="W604" s="1142"/>
      <c r="X604" s="1142"/>
      <c r="Y604" s="1142"/>
      <c r="Z604" s="1142"/>
    </row>
    <row r="605" ht="15.75" customHeight="1" spans="1:26">
      <c r="A605" s="1152"/>
      <c r="B605" s="1142"/>
      <c r="C605" s="1142"/>
      <c r="D605" s="1142"/>
      <c r="E605" s="1142"/>
      <c r="F605" s="1142"/>
      <c r="G605" s="1142"/>
      <c r="H605" s="1142"/>
      <c r="I605" s="1142"/>
      <c r="J605" s="1142"/>
      <c r="K605" s="1142"/>
      <c r="L605" s="1142"/>
      <c r="M605" s="1142"/>
      <c r="N605" s="1142"/>
      <c r="O605" s="1142"/>
      <c r="P605" s="1142"/>
      <c r="Q605" s="1142"/>
      <c r="R605" s="1142"/>
      <c r="S605" s="1142"/>
      <c r="T605" s="1142"/>
      <c r="U605" s="1142"/>
      <c r="V605" s="1142"/>
      <c r="W605" s="1142"/>
      <c r="X605" s="1142"/>
      <c r="Y605" s="1142"/>
      <c r="Z605" s="1142"/>
    </row>
    <row r="606" ht="15.75" customHeight="1" spans="1:26">
      <c r="A606" s="1152"/>
      <c r="B606" s="1142"/>
      <c r="C606" s="1142"/>
      <c r="D606" s="1142"/>
      <c r="E606" s="1142"/>
      <c r="F606" s="1142"/>
      <c r="G606" s="1142"/>
      <c r="H606" s="1142"/>
      <c r="I606" s="1142"/>
      <c r="J606" s="1142"/>
      <c r="K606" s="1142"/>
      <c r="L606" s="1142"/>
      <c r="M606" s="1142"/>
      <c r="N606" s="1142"/>
      <c r="O606" s="1142"/>
      <c r="P606" s="1142"/>
      <c r="Q606" s="1142"/>
      <c r="R606" s="1142"/>
      <c r="S606" s="1142"/>
      <c r="T606" s="1142"/>
      <c r="U606" s="1142"/>
      <c r="V606" s="1142"/>
      <c r="W606" s="1142"/>
      <c r="X606" s="1142"/>
      <c r="Y606" s="1142"/>
      <c r="Z606" s="1142"/>
    </row>
    <row r="607" ht="15.75" customHeight="1" spans="1:26">
      <c r="A607" s="1152"/>
      <c r="B607" s="1142"/>
      <c r="C607" s="1142"/>
      <c r="D607" s="1142"/>
      <c r="E607" s="1142"/>
      <c r="F607" s="1142"/>
      <c r="G607" s="1142"/>
      <c r="H607" s="1142"/>
      <c r="I607" s="1142"/>
      <c r="J607" s="1142"/>
      <c r="K607" s="1142"/>
      <c r="L607" s="1142"/>
      <c r="M607" s="1142"/>
      <c r="N607" s="1142"/>
      <c r="O607" s="1142"/>
      <c r="P607" s="1142"/>
      <c r="Q607" s="1142"/>
      <c r="R607" s="1142"/>
      <c r="S607" s="1142"/>
      <c r="T607" s="1142"/>
      <c r="U607" s="1142"/>
      <c r="V607" s="1142"/>
      <c r="W607" s="1142"/>
      <c r="X607" s="1142"/>
      <c r="Y607" s="1142"/>
      <c r="Z607" s="1142"/>
    </row>
    <row r="608" ht="15.75" customHeight="1" spans="1:26">
      <c r="A608" s="1152"/>
      <c r="B608" s="1142"/>
      <c r="C608" s="1142"/>
      <c r="D608" s="1142"/>
      <c r="E608" s="1142"/>
      <c r="F608" s="1142"/>
      <c r="G608" s="1142"/>
      <c r="H608" s="1142"/>
      <c r="I608" s="1142"/>
      <c r="J608" s="1142"/>
      <c r="K608" s="1142"/>
      <c r="L608" s="1142"/>
      <c r="M608" s="1142"/>
      <c r="N608" s="1142"/>
      <c r="O608" s="1142"/>
      <c r="P608" s="1142"/>
      <c r="Q608" s="1142"/>
      <c r="R608" s="1142"/>
      <c r="S608" s="1142"/>
      <c r="T608" s="1142"/>
      <c r="U608" s="1142"/>
      <c r="V608" s="1142"/>
      <c r="W608" s="1142"/>
      <c r="X608" s="1142"/>
      <c r="Y608" s="1142"/>
      <c r="Z608" s="1142"/>
    </row>
    <row r="609" ht="15.75" customHeight="1" spans="1:26">
      <c r="A609" s="1152"/>
      <c r="B609" s="1142"/>
      <c r="C609" s="1142"/>
      <c r="D609" s="1142"/>
      <c r="E609" s="1142"/>
      <c r="F609" s="1142"/>
      <c r="G609" s="1142"/>
      <c r="H609" s="1142"/>
      <c r="I609" s="1142"/>
      <c r="J609" s="1142"/>
      <c r="K609" s="1142"/>
      <c r="L609" s="1142"/>
      <c r="M609" s="1142"/>
      <c r="N609" s="1142"/>
      <c r="O609" s="1142"/>
      <c r="P609" s="1142"/>
      <c r="Q609" s="1142"/>
      <c r="R609" s="1142"/>
      <c r="S609" s="1142"/>
      <c r="T609" s="1142"/>
      <c r="U609" s="1142"/>
      <c r="V609" s="1142"/>
      <c r="W609" s="1142"/>
      <c r="X609" s="1142"/>
      <c r="Y609" s="1142"/>
      <c r="Z609" s="1142"/>
    </row>
    <row r="610" ht="15.75" customHeight="1" spans="1:26">
      <c r="A610" s="1152"/>
      <c r="B610" s="1142"/>
      <c r="C610" s="1142"/>
      <c r="D610" s="1142"/>
      <c r="E610" s="1142"/>
      <c r="F610" s="1142"/>
      <c r="G610" s="1142"/>
      <c r="H610" s="1142"/>
      <c r="I610" s="1142"/>
      <c r="J610" s="1142"/>
      <c r="K610" s="1142"/>
      <c r="L610" s="1142"/>
      <c r="M610" s="1142"/>
      <c r="N610" s="1142"/>
      <c r="O610" s="1142"/>
      <c r="P610" s="1142"/>
      <c r="Q610" s="1142"/>
      <c r="R610" s="1142"/>
      <c r="S610" s="1142"/>
      <c r="T610" s="1142"/>
      <c r="U610" s="1142"/>
      <c r="V610" s="1142"/>
      <c r="W610" s="1142"/>
      <c r="X610" s="1142"/>
      <c r="Y610" s="1142"/>
      <c r="Z610" s="1142"/>
    </row>
    <row r="611" ht="15.75" customHeight="1" spans="1:26">
      <c r="A611" s="1152"/>
      <c r="B611" s="1142"/>
      <c r="C611" s="1142"/>
      <c r="D611" s="1142"/>
      <c r="E611" s="1142"/>
      <c r="F611" s="1142"/>
      <c r="G611" s="1142"/>
      <c r="H611" s="1142"/>
      <c r="I611" s="1142"/>
      <c r="J611" s="1142"/>
      <c r="K611" s="1142"/>
      <c r="L611" s="1142"/>
      <c r="M611" s="1142"/>
      <c r="N611" s="1142"/>
      <c r="O611" s="1142"/>
      <c r="P611" s="1142"/>
      <c r="Q611" s="1142"/>
      <c r="R611" s="1142"/>
      <c r="S611" s="1142"/>
      <c r="T611" s="1142"/>
      <c r="U611" s="1142"/>
      <c r="V611" s="1142"/>
      <c r="W611" s="1142"/>
      <c r="X611" s="1142"/>
      <c r="Y611" s="1142"/>
      <c r="Z611" s="1142"/>
    </row>
    <row r="612" ht="15.75" customHeight="1" spans="1:26">
      <c r="A612" s="1152"/>
      <c r="B612" s="1142"/>
      <c r="C612" s="1142"/>
      <c r="D612" s="1142"/>
      <c r="E612" s="1142"/>
      <c r="F612" s="1142"/>
      <c r="G612" s="1142"/>
      <c r="H612" s="1142"/>
      <c r="I612" s="1142"/>
      <c r="J612" s="1142"/>
      <c r="K612" s="1142"/>
      <c r="L612" s="1142"/>
      <c r="M612" s="1142"/>
      <c r="N612" s="1142"/>
      <c r="O612" s="1142"/>
      <c r="P612" s="1142"/>
      <c r="Q612" s="1142"/>
      <c r="R612" s="1142"/>
      <c r="S612" s="1142"/>
      <c r="T612" s="1142"/>
      <c r="U612" s="1142"/>
      <c r="V612" s="1142"/>
      <c r="W612" s="1142"/>
      <c r="X612" s="1142"/>
      <c r="Y612" s="1142"/>
      <c r="Z612" s="1142"/>
    </row>
    <row r="613" ht="15.75" customHeight="1" spans="1:26">
      <c r="A613" s="1152"/>
      <c r="B613" s="1142"/>
      <c r="C613" s="1142"/>
      <c r="D613" s="1142"/>
      <c r="E613" s="1142"/>
      <c r="F613" s="1142"/>
      <c r="G613" s="1142"/>
      <c r="H613" s="1142"/>
      <c r="I613" s="1142"/>
      <c r="J613" s="1142"/>
      <c r="K613" s="1142"/>
      <c r="L613" s="1142"/>
      <c r="M613" s="1142"/>
      <c r="N613" s="1142"/>
      <c r="O613" s="1142"/>
      <c r="P613" s="1142"/>
      <c r="Q613" s="1142"/>
      <c r="R613" s="1142"/>
      <c r="S613" s="1142"/>
      <c r="T613" s="1142"/>
      <c r="U613" s="1142"/>
      <c r="V613" s="1142"/>
      <c r="W613" s="1142"/>
      <c r="X613" s="1142"/>
      <c r="Y613" s="1142"/>
      <c r="Z613" s="1142"/>
    </row>
    <row r="614" ht="15.75" customHeight="1" spans="1:26">
      <c r="A614" s="1152"/>
      <c r="B614" s="1142"/>
      <c r="C614" s="1142"/>
      <c r="D614" s="1142"/>
      <c r="E614" s="1142"/>
      <c r="F614" s="1142"/>
      <c r="G614" s="1142"/>
      <c r="H614" s="1142"/>
      <c r="I614" s="1142"/>
      <c r="J614" s="1142"/>
      <c r="K614" s="1142"/>
      <c r="L614" s="1142"/>
      <c r="M614" s="1142"/>
      <c r="N614" s="1142"/>
      <c r="O614" s="1142"/>
      <c r="P614" s="1142"/>
      <c r="Q614" s="1142"/>
      <c r="R614" s="1142"/>
      <c r="S614" s="1142"/>
      <c r="T614" s="1142"/>
      <c r="U614" s="1142"/>
      <c r="V614" s="1142"/>
      <c r="W614" s="1142"/>
      <c r="X614" s="1142"/>
      <c r="Y614" s="1142"/>
      <c r="Z614" s="1142"/>
    </row>
    <row r="615" ht="15.75" customHeight="1" spans="1:26">
      <c r="A615" s="1152"/>
      <c r="B615" s="1142"/>
      <c r="C615" s="1142"/>
      <c r="D615" s="1142"/>
      <c r="E615" s="1142"/>
      <c r="F615" s="1142"/>
      <c r="G615" s="1142"/>
      <c r="H615" s="1142"/>
      <c r="I615" s="1142"/>
      <c r="J615" s="1142"/>
      <c r="K615" s="1142"/>
      <c r="L615" s="1142"/>
      <c r="M615" s="1142"/>
      <c r="N615" s="1142"/>
      <c r="O615" s="1142"/>
      <c r="P615" s="1142"/>
      <c r="Q615" s="1142"/>
      <c r="R615" s="1142"/>
      <c r="S615" s="1142"/>
      <c r="T615" s="1142"/>
      <c r="U615" s="1142"/>
      <c r="V615" s="1142"/>
      <c r="W615" s="1142"/>
      <c r="X615" s="1142"/>
      <c r="Y615" s="1142"/>
      <c r="Z615" s="1142"/>
    </row>
    <row r="616" ht="15.75" customHeight="1" spans="1:26">
      <c r="A616" s="1152"/>
      <c r="B616" s="1142"/>
      <c r="C616" s="1142"/>
      <c r="D616" s="1142"/>
      <c r="E616" s="1142"/>
      <c r="F616" s="1142"/>
      <c r="G616" s="1142"/>
      <c r="H616" s="1142"/>
      <c r="I616" s="1142"/>
      <c r="J616" s="1142"/>
      <c r="K616" s="1142"/>
      <c r="L616" s="1142"/>
      <c r="M616" s="1142"/>
      <c r="N616" s="1142"/>
      <c r="O616" s="1142"/>
      <c r="P616" s="1142"/>
      <c r="Q616" s="1142"/>
      <c r="R616" s="1142"/>
      <c r="S616" s="1142"/>
      <c r="T616" s="1142"/>
      <c r="U616" s="1142"/>
      <c r="V616" s="1142"/>
      <c r="W616" s="1142"/>
      <c r="X616" s="1142"/>
      <c r="Y616" s="1142"/>
      <c r="Z616" s="1142"/>
    </row>
    <row r="617" ht="15.75" customHeight="1" spans="1:26">
      <c r="A617" s="1152"/>
      <c r="B617" s="1142"/>
      <c r="C617" s="1142"/>
      <c r="D617" s="1142"/>
      <c r="E617" s="1142"/>
      <c r="F617" s="1142"/>
      <c r="G617" s="1142"/>
      <c r="H617" s="1142"/>
      <c r="I617" s="1142"/>
      <c r="J617" s="1142"/>
      <c r="K617" s="1142"/>
      <c r="L617" s="1142"/>
      <c r="M617" s="1142"/>
      <c r="N617" s="1142"/>
      <c r="O617" s="1142"/>
      <c r="P617" s="1142"/>
      <c r="Q617" s="1142"/>
      <c r="R617" s="1142"/>
      <c r="S617" s="1142"/>
      <c r="T617" s="1142"/>
      <c r="U617" s="1142"/>
      <c r="V617" s="1142"/>
      <c r="W617" s="1142"/>
      <c r="X617" s="1142"/>
      <c r="Y617" s="1142"/>
      <c r="Z617" s="1142"/>
    </row>
    <row r="618" ht="15.75" customHeight="1" spans="1:26">
      <c r="A618" s="1152"/>
      <c r="B618" s="1142"/>
      <c r="C618" s="1142"/>
      <c r="D618" s="1142"/>
      <c r="E618" s="1142"/>
      <c r="F618" s="1142"/>
      <c r="G618" s="1142"/>
      <c r="H618" s="1142"/>
      <c r="I618" s="1142"/>
      <c r="J618" s="1142"/>
      <c r="K618" s="1142"/>
      <c r="L618" s="1142"/>
      <c r="M618" s="1142"/>
      <c r="N618" s="1142"/>
      <c r="O618" s="1142"/>
      <c r="P618" s="1142"/>
      <c r="Q618" s="1142"/>
      <c r="R618" s="1142"/>
      <c r="S618" s="1142"/>
      <c r="T618" s="1142"/>
      <c r="U618" s="1142"/>
      <c r="V618" s="1142"/>
      <c r="W618" s="1142"/>
      <c r="X618" s="1142"/>
      <c r="Y618" s="1142"/>
      <c r="Z618" s="1142"/>
    </row>
    <row r="619" ht="15.75" customHeight="1" spans="1:26">
      <c r="A619" s="1152"/>
      <c r="B619" s="1142"/>
      <c r="C619" s="1142"/>
      <c r="D619" s="1142"/>
      <c r="E619" s="1142"/>
      <c r="F619" s="1142"/>
      <c r="G619" s="1142"/>
      <c r="H619" s="1142"/>
      <c r="I619" s="1142"/>
      <c r="J619" s="1142"/>
      <c r="K619" s="1142"/>
      <c r="L619" s="1142"/>
      <c r="M619" s="1142"/>
      <c r="N619" s="1142"/>
      <c r="O619" s="1142"/>
      <c r="P619" s="1142"/>
      <c r="Q619" s="1142"/>
      <c r="R619" s="1142"/>
      <c r="S619" s="1142"/>
      <c r="T619" s="1142"/>
      <c r="U619" s="1142"/>
      <c r="V619" s="1142"/>
      <c r="W619" s="1142"/>
      <c r="X619" s="1142"/>
      <c r="Y619" s="1142"/>
      <c r="Z619" s="1142"/>
    </row>
    <row r="620" ht="15.75" customHeight="1" spans="1:26">
      <c r="A620" s="1152"/>
      <c r="B620" s="1142"/>
      <c r="C620" s="1142"/>
      <c r="D620" s="1142"/>
      <c r="E620" s="1142"/>
      <c r="F620" s="1142"/>
      <c r="G620" s="1142"/>
      <c r="H620" s="1142"/>
      <c r="I620" s="1142"/>
      <c r="J620" s="1142"/>
      <c r="K620" s="1142"/>
      <c r="L620" s="1142"/>
      <c r="M620" s="1142"/>
      <c r="N620" s="1142"/>
      <c r="O620" s="1142"/>
      <c r="P620" s="1142"/>
      <c r="Q620" s="1142"/>
      <c r="R620" s="1142"/>
      <c r="S620" s="1142"/>
      <c r="T620" s="1142"/>
      <c r="U620" s="1142"/>
      <c r="V620" s="1142"/>
      <c r="W620" s="1142"/>
      <c r="X620" s="1142"/>
      <c r="Y620" s="1142"/>
      <c r="Z620" s="1142"/>
    </row>
    <row r="621" ht="15.75" customHeight="1" spans="1:26">
      <c r="A621" s="1152"/>
      <c r="B621" s="1142"/>
      <c r="C621" s="1142"/>
      <c r="D621" s="1142"/>
      <c r="E621" s="1142"/>
      <c r="F621" s="1142"/>
      <c r="G621" s="1142"/>
      <c r="H621" s="1142"/>
      <c r="I621" s="1142"/>
      <c r="J621" s="1142"/>
      <c r="K621" s="1142"/>
      <c r="L621" s="1142"/>
      <c r="M621" s="1142"/>
      <c r="N621" s="1142"/>
      <c r="O621" s="1142"/>
      <c r="P621" s="1142"/>
      <c r="Q621" s="1142"/>
      <c r="R621" s="1142"/>
      <c r="S621" s="1142"/>
      <c r="T621" s="1142"/>
      <c r="U621" s="1142"/>
      <c r="V621" s="1142"/>
      <c r="W621" s="1142"/>
      <c r="X621" s="1142"/>
      <c r="Y621" s="1142"/>
      <c r="Z621" s="1142"/>
    </row>
    <row r="622" ht="15.75" customHeight="1" spans="1:26">
      <c r="A622" s="1152"/>
      <c r="B622" s="1142"/>
      <c r="C622" s="1142"/>
      <c r="D622" s="1142"/>
      <c r="E622" s="1142"/>
      <c r="F622" s="1142"/>
      <c r="G622" s="1142"/>
      <c r="H622" s="1142"/>
      <c r="I622" s="1142"/>
      <c r="J622" s="1142"/>
      <c r="K622" s="1142"/>
      <c r="L622" s="1142"/>
      <c r="M622" s="1142"/>
      <c r="N622" s="1142"/>
      <c r="O622" s="1142"/>
      <c r="P622" s="1142"/>
      <c r="Q622" s="1142"/>
      <c r="R622" s="1142"/>
      <c r="S622" s="1142"/>
      <c r="T622" s="1142"/>
      <c r="U622" s="1142"/>
      <c r="V622" s="1142"/>
      <c r="W622" s="1142"/>
      <c r="X622" s="1142"/>
      <c r="Y622" s="1142"/>
      <c r="Z622" s="1142"/>
    </row>
    <row r="623" ht="15.75" customHeight="1" spans="1:26">
      <c r="A623" s="1152"/>
      <c r="B623" s="1142"/>
      <c r="C623" s="1142"/>
      <c r="D623" s="1142"/>
      <c r="E623" s="1142"/>
      <c r="F623" s="1142"/>
      <c r="G623" s="1142"/>
      <c r="H623" s="1142"/>
      <c r="I623" s="1142"/>
      <c r="J623" s="1142"/>
      <c r="K623" s="1142"/>
      <c r="L623" s="1142"/>
      <c r="M623" s="1142"/>
      <c r="N623" s="1142"/>
      <c r="O623" s="1142"/>
      <c r="P623" s="1142"/>
      <c r="Q623" s="1142"/>
      <c r="R623" s="1142"/>
      <c r="S623" s="1142"/>
      <c r="T623" s="1142"/>
      <c r="U623" s="1142"/>
      <c r="V623" s="1142"/>
      <c r="W623" s="1142"/>
      <c r="X623" s="1142"/>
      <c r="Y623" s="1142"/>
      <c r="Z623" s="1142"/>
    </row>
    <row r="624" ht="15.75" customHeight="1" spans="1:26">
      <c r="A624" s="1152"/>
      <c r="B624" s="1142"/>
      <c r="C624" s="1142"/>
      <c r="D624" s="1142"/>
      <c r="E624" s="1142"/>
      <c r="F624" s="1142"/>
      <c r="G624" s="1142"/>
      <c r="H624" s="1142"/>
      <c r="I624" s="1142"/>
      <c r="J624" s="1142"/>
      <c r="K624" s="1142"/>
      <c r="L624" s="1142"/>
      <c r="M624" s="1142"/>
      <c r="N624" s="1142"/>
      <c r="O624" s="1142"/>
      <c r="P624" s="1142"/>
      <c r="Q624" s="1142"/>
      <c r="R624" s="1142"/>
      <c r="S624" s="1142"/>
      <c r="T624" s="1142"/>
      <c r="U624" s="1142"/>
      <c r="V624" s="1142"/>
      <c r="W624" s="1142"/>
      <c r="X624" s="1142"/>
      <c r="Y624" s="1142"/>
      <c r="Z624" s="1142"/>
    </row>
    <row r="625" ht="15.75" customHeight="1" spans="1:26">
      <c r="A625" s="1152"/>
      <c r="B625" s="1142"/>
      <c r="C625" s="1142"/>
      <c r="D625" s="1142"/>
      <c r="E625" s="1142"/>
      <c r="F625" s="1142"/>
      <c r="G625" s="1142"/>
      <c r="H625" s="1142"/>
      <c r="I625" s="1142"/>
      <c r="J625" s="1142"/>
      <c r="K625" s="1142"/>
      <c r="L625" s="1142"/>
      <c r="M625" s="1142"/>
      <c r="N625" s="1142"/>
      <c r="O625" s="1142"/>
      <c r="P625" s="1142"/>
      <c r="Q625" s="1142"/>
      <c r="R625" s="1142"/>
      <c r="S625" s="1142"/>
      <c r="T625" s="1142"/>
      <c r="U625" s="1142"/>
      <c r="V625" s="1142"/>
      <c r="W625" s="1142"/>
      <c r="X625" s="1142"/>
      <c r="Y625" s="1142"/>
      <c r="Z625" s="1142"/>
    </row>
    <row r="626" ht="15.75" customHeight="1" spans="1:26">
      <c r="A626" s="1152"/>
      <c r="B626" s="1142"/>
      <c r="C626" s="1142"/>
      <c r="D626" s="1142"/>
      <c r="E626" s="1142"/>
      <c r="F626" s="1142"/>
      <c r="G626" s="1142"/>
      <c r="H626" s="1142"/>
      <c r="I626" s="1142"/>
      <c r="J626" s="1142"/>
      <c r="K626" s="1142"/>
      <c r="L626" s="1142"/>
      <c r="M626" s="1142"/>
      <c r="N626" s="1142"/>
      <c r="O626" s="1142"/>
      <c r="P626" s="1142"/>
      <c r="Q626" s="1142"/>
      <c r="R626" s="1142"/>
      <c r="S626" s="1142"/>
      <c r="T626" s="1142"/>
      <c r="U626" s="1142"/>
      <c r="V626" s="1142"/>
      <c r="W626" s="1142"/>
      <c r="X626" s="1142"/>
      <c r="Y626" s="1142"/>
      <c r="Z626" s="1142"/>
    </row>
    <row r="627" ht="15.75" customHeight="1" spans="1:26">
      <c r="A627" s="1152"/>
      <c r="B627" s="1142"/>
      <c r="C627" s="1142"/>
      <c r="D627" s="1142"/>
      <c r="E627" s="1142"/>
      <c r="F627" s="1142"/>
      <c r="G627" s="1142"/>
      <c r="H627" s="1142"/>
      <c r="I627" s="1142"/>
      <c r="J627" s="1142"/>
      <c r="K627" s="1142"/>
      <c r="L627" s="1142"/>
      <c r="M627" s="1142"/>
      <c r="N627" s="1142"/>
      <c r="O627" s="1142"/>
      <c r="P627" s="1142"/>
      <c r="Q627" s="1142"/>
      <c r="R627" s="1142"/>
      <c r="S627" s="1142"/>
      <c r="T627" s="1142"/>
      <c r="U627" s="1142"/>
      <c r="V627" s="1142"/>
      <c r="W627" s="1142"/>
      <c r="X627" s="1142"/>
      <c r="Y627" s="1142"/>
      <c r="Z627" s="1142"/>
    </row>
    <row r="628" ht="15.75" customHeight="1" spans="1:26">
      <c r="A628" s="1152"/>
      <c r="B628" s="1142"/>
      <c r="C628" s="1142"/>
      <c r="D628" s="1142"/>
      <c r="E628" s="1142"/>
      <c r="F628" s="1142"/>
      <c r="G628" s="1142"/>
      <c r="H628" s="1142"/>
      <c r="I628" s="1142"/>
      <c r="J628" s="1142"/>
      <c r="K628" s="1142"/>
      <c r="L628" s="1142"/>
      <c r="M628" s="1142"/>
      <c r="N628" s="1142"/>
      <c r="O628" s="1142"/>
      <c r="P628" s="1142"/>
      <c r="Q628" s="1142"/>
      <c r="R628" s="1142"/>
      <c r="S628" s="1142"/>
      <c r="T628" s="1142"/>
      <c r="U628" s="1142"/>
      <c r="V628" s="1142"/>
      <c r="W628" s="1142"/>
      <c r="X628" s="1142"/>
      <c r="Y628" s="1142"/>
      <c r="Z628" s="1142"/>
    </row>
    <row r="629" ht="15.75" customHeight="1" spans="1:26">
      <c r="A629" s="1152"/>
      <c r="B629" s="1142"/>
      <c r="C629" s="1142"/>
      <c r="D629" s="1142"/>
      <c r="E629" s="1142"/>
      <c r="F629" s="1142"/>
      <c r="G629" s="1142"/>
      <c r="H629" s="1142"/>
      <c r="I629" s="1142"/>
      <c r="J629" s="1142"/>
      <c r="K629" s="1142"/>
      <c r="L629" s="1142"/>
      <c r="M629" s="1142"/>
      <c r="N629" s="1142"/>
      <c r="O629" s="1142"/>
      <c r="P629" s="1142"/>
      <c r="Q629" s="1142"/>
      <c r="R629" s="1142"/>
      <c r="S629" s="1142"/>
      <c r="T629" s="1142"/>
      <c r="U629" s="1142"/>
      <c r="V629" s="1142"/>
      <c r="W629" s="1142"/>
      <c r="X629" s="1142"/>
      <c r="Y629" s="1142"/>
      <c r="Z629" s="1142"/>
    </row>
    <row r="630" ht="15.75" customHeight="1" spans="1:26">
      <c r="A630" s="1152"/>
      <c r="B630" s="1142"/>
      <c r="C630" s="1142"/>
      <c r="D630" s="1142"/>
      <c r="E630" s="1142"/>
      <c r="F630" s="1142"/>
      <c r="G630" s="1142"/>
      <c r="H630" s="1142"/>
      <c r="I630" s="1142"/>
      <c r="J630" s="1142"/>
      <c r="K630" s="1142"/>
      <c r="L630" s="1142"/>
      <c r="M630" s="1142"/>
      <c r="N630" s="1142"/>
      <c r="O630" s="1142"/>
      <c r="P630" s="1142"/>
      <c r="Q630" s="1142"/>
      <c r="R630" s="1142"/>
      <c r="S630" s="1142"/>
      <c r="T630" s="1142"/>
      <c r="U630" s="1142"/>
      <c r="V630" s="1142"/>
      <c r="W630" s="1142"/>
      <c r="X630" s="1142"/>
      <c r="Y630" s="1142"/>
      <c r="Z630" s="1142"/>
    </row>
    <row r="631" ht="15.75" customHeight="1" spans="1:26">
      <c r="A631" s="1152"/>
      <c r="B631" s="1142"/>
      <c r="C631" s="1142"/>
      <c r="D631" s="1142"/>
      <c r="E631" s="1142"/>
      <c r="F631" s="1142"/>
      <c r="G631" s="1142"/>
      <c r="H631" s="1142"/>
      <c r="I631" s="1142"/>
      <c r="J631" s="1142"/>
      <c r="K631" s="1142"/>
      <c r="L631" s="1142"/>
      <c r="M631" s="1142"/>
      <c r="N631" s="1142"/>
      <c r="O631" s="1142"/>
      <c r="P631" s="1142"/>
      <c r="Q631" s="1142"/>
      <c r="R631" s="1142"/>
      <c r="S631" s="1142"/>
      <c r="T631" s="1142"/>
      <c r="U631" s="1142"/>
      <c r="V631" s="1142"/>
      <c r="W631" s="1142"/>
      <c r="X631" s="1142"/>
      <c r="Y631" s="1142"/>
      <c r="Z631" s="1142"/>
    </row>
    <row r="632" ht="15.75" customHeight="1" spans="1:26">
      <c r="A632" s="1152"/>
      <c r="B632" s="1142"/>
      <c r="C632" s="1142"/>
      <c r="D632" s="1142"/>
      <c r="E632" s="1142"/>
      <c r="F632" s="1142"/>
      <c r="G632" s="1142"/>
      <c r="H632" s="1142"/>
      <c r="I632" s="1142"/>
      <c r="J632" s="1142"/>
      <c r="K632" s="1142"/>
      <c r="L632" s="1142"/>
      <c r="M632" s="1142"/>
      <c r="N632" s="1142"/>
      <c r="O632" s="1142"/>
      <c r="P632" s="1142"/>
      <c r="Q632" s="1142"/>
      <c r="R632" s="1142"/>
      <c r="S632" s="1142"/>
      <c r="T632" s="1142"/>
      <c r="U632" s="1142"/>
      <c r="V632" s="1142"/>
      <c r="W632" s="1142"/>
      <c r="X632" s="1142"/>
      <c r="Y632" s="1142"/>
      <c r="Z632" s="1142"/>
    </row>
    <row r="633" ht="15.75" customHeight="1" spans="1:26">
      <c r="A633" s="1152"/>
      <c r="B633" s="1142"/>
      <c r="C633" s="1142"/>
      <c r="D633" s="1142"/>
      <c r="E633" s="1142"/>
      <c r="F633" s="1142"/>
      <c r="G633" s="1142"/>
      <c r="H633" s="1142"/>
      <c r="I633" s="1142"/>
      <c r="J633" s="1142"/>
      <c r="K633" s="1142"/>
      <c r="L633" s="1142"/>
      <c r="M633" s="1142"/>
      <c r="N633" s="1142"/>
      <c r="O633" s="1142"/>
      <c r="P633" s="1142"/>
      <c r="Q633" s="1142"/>
      <c r="R633" s="1142"/>
      <c r="S633" s="1142"/>
      <c r="T633" s="1142"/>
      <c r="U633" s="1142"/>
      <c r="V633" s="1142"/>
      <c r="W633" s="1142"/>
      <c r="X633" s="1142"/>
      <c r="Y633" s="1142"/>
      <c r="Z633" s="1142"/>
    </row>
    <row r="634" ht="15.75" customHeight="1" spans="1:26">
      <c r="A634" s="1152"/>
      <c r="B634" s="1142"/>
      <c r="C634" s="1142"/>
      <c r="D634" s="1142"/>
      <c r="E634" s="1142"/>
      <c r="F634" s="1142"/>
      <c r="G634" s="1142"/>
      <c r="H634" s="1142"/>
      <c r="I634" s="1142"/>
      <c r="J634" s="1142"/>
      <c r="K634" s="1142"/>
      <c r="L634" s="1142"/>
      <c r="M634" s="1142"/>
      <c r="N634" s="1142"/>
      <c r="O634" s="1142"/>
      <c r="P634" s="1142"/>
      <c r="Q634" s="1142"/>
      <c r="R634" s="1142"/>
      <c r="S634" s="1142"/>
      <c r="T634" s="1142"/>
      <c r="U634" s="1142"/>
      <c r="V634" s="1142"/>
      <c r="W634" s="1142"/>
      <c r="X634" s="1142"/>
      <c r="Y634" s="1142"/>
      <c r="Z634" s="1142"/>
    </row>
    <row r="635" ht="15.75" customHeight="1" spans="1:26">
      <c r="A635" s="1152"/>
      <c r="B635" s="1142"/>
      <c r="C635" s="1142"/>
      <c r="D635" s="1142"/>
      <c r="E635" s="1142"/>
      <c r="F635" s="1142"/>
      <c r="G635" s="1142"/>
      <c r="H635" s="1142"/>
      <c r="I635" s="1142"/>
      <c r="J635" s="1142"/>
      <c r="K635" s="1142"/>
      <c r="L635" s="1142"/>
      <c r="M635" s="1142"/>
      <c r="N635" s="1142"/>
      <c r="O635" s="1142"/>
      <c r="P635" s="1142"/>
      <c r="Q635" s="1142"/>
      <c r="R635" s="1142"/>
      <c r="S635" s="1142"/>
      <c r="T635" s="1142"/>
      <c r="U635" s="1142"/>
      <c r="V635" s="1142"/>
      <c r="W635" s="1142"/>
      <c r="X635" s="1142"/>
      <c r="Y635" s="1142"/>
      <c r="Z635" s="1142"/>
    </row>
    <row r="636" ht="15.75" customHeight="1" spans="1:26">
      <c r="A636" s="1152"/>
      <c r="B636" s="1142"/>
      <c r="C636" s="1142"/>
      <c r="D636" s="1142"/>
      <c r="E636" s="1142"/>
      <c r="F636" s="1142"/>
      <c r="G636" s="1142"/>
      <c r="H636" s="1142"/>
      <c r="I636" s="1142"/>
      <c r="J636" s="1142"/>
      <c r="K636" s="1142"/>
      <c r="L636" s="1142"/>
      <c r="M636" s="1142"/>
      <c r="N636" s="1142"/>
      <c r="O636" s="1142"/>
      <c r="P636" s="1142"/>
      <c r="Q636" s="1142"/>
      <c r="R636" s="1142"/>
      <c r="S636" s="1142"/>
      <c r="T636" s="1142"/>
      <c r="U636" s="1142"/>
      <c r="V636" s="1142"/>
      <c r="W636" s="1142"/>
      <c r="X636" s="1142"/>
      <c r="Y636" s="1142"/>
      <c r="Z636" s="1142"/>
    </row>
    <row r="637" ht="15.75" customHeight="1" spans="1:26">
      <c r="A637" s="1152"/>
      <c r="B637" s="1142"/>
      <c r="C637" s="1142"/>
      <c r="D637" s="1142"/>
      <c r="E637" s="1142"/>
      <c r="F637" s="1142"/>
      <c r="G637" s="1142"/>
      <c r="H637" s="1142"/>
      <c r="I637" s="1142"/>
      <c r="J637" s="1142"/>
      <c r="K637" s="1142"/>
      <c r="L637" s="1142"/>
      <c r="M637" s="1142"/>
      <c r="N637" s="1142"/>
      <c r="O637" s="1142"/>
      <c r="P637" s="1142"/>
      <c r="Q637" s="1142"/>
      <c r="R637" s="1142"/>
      <c r="S637" s="1142"/>
      <c r="T637" s="1142"/>
      <c r="U637" s="1142"/>
      <c r="V637" s="1142"/>
      <c r="W637" s="1142"/>
      <c r="X637" s="1142"/>
      <c r="Y637" s="1142"/>
      <c r="Z637" s="1142"/>
    </row>
    <row r="638" ht="15.75" customHeight="1" spans="1:26">
      <c r="A638" s="1152"/>
      <c r="B638" s="1142"/>
      <c r="C638" s="1142"/>
      <c r="D638" s="1142"/>
      <c r="E638" s="1142"/>
      <c r="F638" s="1142"/>
      <c r="G638" s="1142"/>
      <c r="H638" s="1142"/>
      <c r="I638" s="1142"/>
      <c r="J638" s="1142"/>
      <c r="K638" s="1142"/>
      <c r="L638" s="1142"/>
      <c r="M638" s="1142"/>
      <c r="N638" s="1142"/>
      <c r="O638" s="1142"/>
      <c r="P638" s="1142"/>
      <c r="Q638" s="1142"/>
      <c r="R638" s="1142"/>
      <c r="S638" s="1142"/>
      <c r="T638" s="1142"/>
      <c r="U638" s="1142"/>
      <c r="V638" s="1142"/>
      <c r="W638" s="1142"/>
      <c r="X638" s="1142"/>
      <c r="Y638" s="1142"/>
      <c r="Z638" s="1142"/>
    </row>
    <row r="639" ht="15.75" customHeight="1" spans="1:26">
      <c r="A639" s="1152"/>
      <c r="B639" s="1142"/>
      <c r="C639" s="1142"/>
      <c r="D639" s="1142"/>
      <c r="E639" s="1142"/>
      <c r="F639" s="1142"/>
      <c r="G639" s="1142"/>
      <c r="H639" s="1142"/>
      <c r="I639" s="1142"/>
      <c r="J639" s="1142"/>
      <c r="K639" s="1142"/>
      <c r="L639" s="1142"/>
      <c r="M639" s="1142"/>
      <c r="N639" s="1142"/>
      <c r="O639" s="1142"/>
      <c r="P639" s="1142"/>
      <c r="Q639" s="1142"/>
      <c r="R639" s="1142"/>
      <c r="S639" s="1142"/>
      <c r="T639" s="1142"/>
      <c r="U639" s="1142"/>
      <c r="V639" s="1142"/>
      <c r="W639" s="1142"/>
      <c r="X639" s="1142"/>
      <c r="Y639" s="1142"/>
      <c r="Z639" s="1142"/>
    </row>
    <row r="640" ht="15.75" customHeight="1" spans="1:26">
      <c r="A640" s="1152"/>
      <c r="B640" s="1142"/>
      <c r="C640" s="1142"/>
      <c r="D640" s="1142"/>
      <c r="E640" s="1142"/>
      <c r="F640" s="1142"/>
      <c r="G640" s="1142"/>
      <c r="H640" s="1142"/>
      <c r="I640" s="1142"/>
      <c r="J640" s="1142"/>
      <c r="K640" s="1142"/>
      <c r="L640" s="1142"/>
      <c r="M640" s="1142"/>
      <c r="N640" s="1142"/>
      <c r="O640" s="1142"/>
      <c r="P640" s="1142"/>
      <c r="Q640" s="1142"/>
      <c r="R640" s="1142"/>
      <c r="S640" s="1142"/>
      <c r="T640" s="1142"/>
      <c r="U640" s="1142"/>
      <c r="V640" s="1142"/>
      <c r="W640" s="1142"/>
      <c r="X640" s="1142"/>
      <c r="Y640" s="1142"/>
      <c r="Z640" s="1142"/>
    </row>
    <row r="641" ht="15.75" customHeight="1" spans="1:26">
      <c r="A641" s="1152"/>
      <c r="B641" s="1142"/>
      <c r="C641" s="1142"/>
      <c r="D641" s="1142"/>
      <c r="E641" s="1142"/>
      <c r="F641" s="1142"/>
      <c r="G641" s="1142"/>
      <c r="H641" s="1142"/>
      <c r="I641" s="1142"/>
      <c r="J641" s="1142"/>
      <c r="K641" s="1142"/>
      <c r="L641" s="1142"/>
      <c r="M641" s="1142"/>
      <c r="N641" s="1142"/>
      <c r="O641" s="1142"/>
      <c r="P641" s="1142"/>
      <c r="Q641" s="1142"/>
      <c r="R641" s="1142"/>
      <c r="S641" s="1142"/>
      <c r="T641" s="1142"/>
      <c r="U641" s="1142"/>
      <c r="V641" s="1142"/>
      <c r="W641" s="1142"/>
      <c r="X641" s="1142"/>
      <c r="Y641" s="1142"/>
      <c r="Z641" s="1142"/>
    </row>
    <row r="642" ht="15.75" customHeight="1" spans="1:26">
      <c r="A642" s="1152"/>
      <c r="B642" s="1142"/>
      <c r="C642" s="1142"/>
      <c r="D642" s="1142"/>
      <c r="E642" s="1142"/>
      <c r="F642" s="1142"/>
      <c r="G642" s="1142"/>
      <c r="H642" s="1142"/>
      <c r="I642" s="1142"/>
      <c r="J642" s="1142"/>
      <c r="K642" s="1142"/>
      <c r="L642" s="1142"/>
      <c r="M642" s="1142"/>
      <c r="N642" s="1142"/>
      <c r="O642" s="1142"/>
      <c r="P642" s="1142"/>
      <c r="Q642" s="1142"/>
      <c r="R642" s="1142"/>
      <c r="S642" s="1142"/>
      <c r="T642" s="1142"/>
      <c r="U642" s="1142"/>
      <c r="V642" s="1142"/>
      <c r="W642" s="1142"/>
      <c r="X642" s="1142"/>
      <c r="Y642" s="1142"/>
      <c r="Z642" s="1142"/>
    </row>
    <row r="643" ht="15.75" customHeight="1" spans="1:26">
      <c r="A643" s="1152"/>
      <c r="B643" s="1142"/>
      <c r="C643" s="1142"/>
      <c r="D643" s="1142"/>
      <c r="E643" s="1142"/>
      <c r="F643" s="1142"/>
      <c r="G643" s="1142"/>
      <c r="H643" s="1142"/>
      <c r="I643" s="1142"/>
      <c r="J643" s="1142"/>
      <c r="K643" s="1142"/>
      <c r="L643" s="1142"/>
      <c r="M643" s="1142"/>
      <c r="N643" s="1142"/>
      <c r="O643" s="1142"/>
      <c r="P643" s="1142"/>
      <c r="Q643" s="1142"/>
      <c r="R643" s="1142"/>
      <c r="S643" s="1142"/>
      <c r="T643" s="1142"/>
      <c r="U643" s="1142"/>
      <c r="V643" s="1142"/>
      <c r="W643" s="1142"/>
      <c r="X643" s="1142"/>
      <c r="Y643" s="1142"/>
      <c r="Z643" s="1142"/>
    </row>
    <row r="644" ht="15.75" customHeight="1" spans="1:26">
      <c r="A644" s="1152"/>
      <c r="B644" s="1142"/>
      <c r="C644" s="1142"/>
      <c r="D644" s="1142"/>
      <c r="E644" s="1142"/>
      <c r="F644" s="1142"/>
      <c r="G644" s="1142"/>
      <c r="H644" s="1142"/>
      <c r="I644" s="1142"/>
      <c r="J644" s="1142"/>
      <c r="K644" s="1142"/>
      <c r="L644" s="1142"/>
      <c r="M644" s="1142"/>
      <c r="N644" s="1142"/>
      <c r="O644" s="1142"/>
      <c r="P644" s="1142"/>
      <c r="Q644" s="1142"/>
      <c r="R644" s="1142"/>
      <c r="S644" s="1142"/>
      <c r="T644" s="1142"/>
      <c r="U644" s="1142"/>
      <c r="V644" s="1142"/>
      <c r="W644" s="1142"/>
      <c r="X644" s="1142"/>
      <c r="Y644" s="1142"/>
      <c r="Z644" s="1142"/>
    </row>
    <row r="645" ht="15.75" customHeight="1" spans="1:26">
      <c r="A645" s="1152"/>
      <c r="B645" s="1142"/>
      <c r="C645" s="1142"/>
      <c r="D645" s="1142"/>
      <c r="E645" s="1142"/>
      <c r="F645" s="1142"/>
      <c r="G645" s="1142"/>
      <c r="H645" s="1142"/>
      <c r="I645" s="1142"/>
      <c r="J645" s="1142"/>
      <c r="K645" s="1142"/>
      <c r="L645" s="1142"/>
      <c r="M645" s="1142"/>
      <c r="N645" s="1142"/>
      <c r="O645" s="1142"/>
      <c r="P645" s="1142"/>
      <c r="Q645" s="1142"/>
      <c r="R645" s="1142"/>
      <c r="S645" s="1142"/>
      <c r="T645" s="1142"/>
      <c r="U645" s="1142"/>
      <c r="V645" s="1142"/>
      <c r="W645" s="1142"/>
      <c r="X645" s="1142"/>
      <c r="Y645" s="1142"/>
      <c r="Z645" s="1142"/>
    </row>
    <row r="646" ht="15.75" customHeight="1" spans="1:26">
      <c r="A646" s="1152"/>
      <c r="B646" s="1142"/>
      <c r="C646" s="1142"/>
      <c r="D646" s="1142"/>
      <c r="E646" s="1142"/>
      <c r="F646" s="1142"/>
      <c r="G646" s="1142"/>
      <c r="H646" s="1142"/>
      <c r="I646" s="1142"/>
      <c r="J646" s="1142"/>
      <c r="K646" s="1142"/>
      <c r="L646" s="1142"/>
      <c r="M646" s="1142"/>
      <c r="N646" s="1142"/>
      <c r="O646" s="1142"/>
      <c r="P646" s="1142"/>
      <c r="Q646" s="1142"/>
      <c r="R646" s="1142"/>
      <c r="S646" s="1142"/>
      <c r="T646" s="1142"/>
      <c r="U646" s="1142"/>
      <c r="V646" s="1142"/>
      <c r="W646" s="1142"/>
      <c r="X646" s="1142"/>
      <c r="Y646" s="1142"/>
      <c r="Z646" s="1142"/>
    </row>
    <row r="647" ht="15.75" customHeight="1" spans="1:26">
      <c r="A647" s="1152"/>
      <c r="B647" s="1142"/>
      <c r="C647" s="1142"/>
      <c r="D647" s="1142"/>
      <c r="E647" s="1142"/>
      <c r="F647" s="1142"/>
      <c r="G647" s="1142"/>
      <c r="H647" s="1142"/>
      <c r="I647" s="1142"/>
      <c r="J647" s="1142"/>
      <c r="K647" s="1142"/>
      <c r="L647" s="1142"/>
      <c r="M647" s="1142"/>
      <c r="N647" s="1142"/>
      <c r="O647" s="1142"/>
      <c r="P647" s="1142"/>
      <c r="Q647" s="1142"/>
      <c r="R647" s="1142"/>
      <c r="S647" s="1142"/>
      <c r="T647" s="1142"/>
      <c r="U647" s="1142"/>
      <c r="V647" s="1142"/>
      <c r="W647" s="1142"/>
      <c r="X647" s="1142"/>
      <c r="Y647" s="1142"/>
      <c r="Z647" s="1142"/>
    </row>
    <row r="648" ht="15.75" customHeight="1" spans="1:26">
      <c r="A648" s="1152"/>
      <c r="B648" s="1142"/>
      <c r="C648" s="1142"/>
      <c r="D648" s="1142"/>
      <c r="E648" s="1142"/>
      <c r="F648" s="1142"/>
      <c r="G648" s="1142"/>
      <c r="H648" s="1142"/>
      <c r="I648" s="1142"/>
      <c r="J648" s="1142"/>
      <c r="K648" s="1142"/>
      <c r="L648" s="1142"/>
      <c r="M648" s="1142"/>
      <c r="N648" s="1142"/>
      <c r="O648" s="1142"/>
      <c r="P648" s="1142"/>
      <c r="Q648" s="1142"/>
      <c r="R648" s="1142"/>
      <c r="S648" s="1142"/>
      <c r="T648" s="1142"/>
      <c r="U648" s="1142"/>
      <c r="V648" s="1142"/>
      <c r="W648" s="1142"/>
      <c r="X648" s="1142"/>
      <c r="Y648" s="1142"/>
      <c r="Z648" s="1142"/>
    </row>
    <row r="649" ht="15.75" customHeight="1" spans="1:26">
      <c r="A649" s="1152"/>
      <c r="B649" s="1142"/>
      <c r="C649" s="1142"/>
      <c r="D649" s="1142"/>
      <c r="E649" s="1142"/>
      <c r="F649" s="1142"/>
      <c r="G649" s="1142"/>
      <c r="H649" s="1142"/>
      <c r="I649" s="1142"/>
      <c r="J649" s="1142"/>
      <c r="K649" s="1142"/>
      <c r="L649" s="1142"/>
      <c r="M649" s="1142"/>
      <c r="N649" s="1142"/>
      <c r="O649" s="1142"/>
      <c r="P649" s="1142"/>
      <c r="Q649" s="1142"/>
      <c r="R649" s="1142"/>
      <c r="S649" s="1142"/>
      <c r="T649" s="1142"/>
      <c r="U649" s="1142"/>
      <c r="V649" s="1142"/>
      <c r="W649" s="1142"/>
      <c r="X649" s="1142"/>
      <c r="Y649" s="1142"/>
      <c r="Z649" s="1142"/>
    </row>
    <row r="650" ht="15.75" customHeight="1" spans="1:26">
      <c r="A650" s="1152"/>
      <c r="B650" s="1142"/>
      <c r="C650" s="1142"/>
      <c r="D650" s="1142"/>
      <c r="E650" s="1142"/>
      <c r="F650" s="1142"/>
      <c r="G650" s="1142"/>
      <c r="H650" s="1142"/>
      <c r="I650" s="1142"/>
      <c r="J650" s="1142"/>
      <c r="K650" s="1142"/>
      <c r="L650" s="1142"/>
      <c r="M650" s="1142"/>
      <c r="N650" s="1142"/>
      <c r="O650" s="1142"/>
      <c r="P650" s="1142"/>
      <c r="Q650" s="1142"/>
      <c r="R650" s="1142"/>
      <c r="S650" s="1142"/>
      <c r="T650" s="1142"/>
      <c r="U650" s="1142"/>
      <c r="V650" s="1142"/>
      <c r="W650" s="1142"/>
      <c r="X650" s="1142"/>
      <c r="Y650" s="1142"/>
      <c r="Z650" s="1142"/>
    </row>
    <row r="651" ht="15.75" customHeight="1" spans="1:26">
      <c r="A651" s="1152"/>
      <c r="B651" s="1142"/>
      <c r="C651" s="1142"/>
      <c r="D651" s="1142"/>
      <c r="E651" s="1142"/>
      <c r="F651" s="1142"/>
      <c r="G651" s="1142"/>
      <c r="H651" s="1142"/>
      <c r="I651" s="1142"/>
      <c r="J651" s="1142"/>
      <c r="K651" s="1142"/>
      <c r="L651" s="1142"/>
      <c r="M651" s="1142"/>
      <c r="N651" s="1142"/>
      <c r="O651" s="1142"/>
      <c r="P651" s="1142"/>
      <c r="Q651" s="1142"/>
      <c r="R651" s="1142"/>
      <c r="S651" s="1142"/>
      <c r="T651" s="1142"/>
      <c r="U651" s="1142"/>
      <c r="V651" s="1142"/>
      <c r="W651" s="1142"/>
      <c r="X651" s="1142"/>
      <c r="Y651" s="1142"/>
      <c r="Z651" s="1142"/>
    </row>
    <row r="652" ht="15.75" customHeight="1" spans="1:26">
      <c r="A652" s="1152"/>
      <c r="B652" s="1142"/>
      <c r="C652" s="1142"/>
      <c r="D652" s="1142"/>
      <c r="E652" s="1142"/>
      <c r="F652" s="1142"/>
      <c r="G652" s="1142"/>
      <c r="H652" s="1142"/>
      <c r="I652" s="1142"/>
      <c r="J652" s="1142"/>
      <c r="K652" s="1142"/>
      <c r="L652" s="1142"/>
      <c r="M652" s="1142"/>
      <c r="N652" s="1142"/>
      <c r="O652" s="1142"/>
      <c r="P652" s="1142"/>
      <c r="Q652" s="1142"/>
      <c r="R652" s="1142"/>
      <c r="S652" s="1142"/>
      <c r="T652" s="1142"/>
      <c r="U652" s="1142"/>
      <c r="V652" s="1142"/>
      <c r="W652" s="1142"/>
      <c r="X652" s="1142"/>
      <c r="Y652" s="1142"/>
      <c r="Z652" s="1142"/>
    </row>
    <row r="653" ht="15.75" customHeight="1" spans="1:26">
      <c r="A653" s="1152"/>
      <c r="B653" s="1142"/>
      <c r="C653" s="1142"/>
      <c r="D653" s="1142"/>
      <c r="E653" s="1142"/>
      <c r="F653" s="1142"/>
      <c r="G653" s="1142"/>
      <c r="H653" s="1142"/>
      <c r="I653" s="1142"/>
      <c r="J653" s="1142"/>
      <c r="K653" s="1142"/>
      <c r="L653" s="1142"/>
      <c r="M653" s="1142"/>
      <c r="N653" s="1142"/>
      <c r="O653" s="1142"/>
      <c r="P653" s="1142"/>
      <c r="Q653" s="1142"/>
      <c r="R653" s="1142"/>
      <c r="S653" s="1142"/>
      <c r="T653" s="1142"/>
      <c r="U653" s="1142"/>
      <c r="V653" s="1142"/>
      <c r="W653" s="1142"/>
      <c r="X653" s="1142"/>
      <c r="Y653" s="1142"/>
      <c r="Z653" s="1142"/>
    </row>
    <row r="654" ht="15.75" customHeight="1" spans="1:26">
      <c r="A654" s="1152"/>
      <c r="B654" s="1142"/>
      <c r="C654" s="1142"/>
      <c r="D654" s="1142"/>
      <c r="E654" s="1142"/>
      <c r="F654" s="1142"/>
      <c r="G654" s="1142"/>
      <c r="H654" s="1142"/>
      <c r="I654" s="1142"/>
      <c r="J654" s="1142"/>
      <c r="K654" s="1142"/>
      <c r="L654" s="1142"/>
      <c r="M654" s="1142"/>
      <c r="N654" s="1142"/>
      <c r="O654" s="1142"/>
      <c r="P654" s="1142"/>
      <c r="Q654" s="1142"/>
      <c r="R654" s="1142"/>
      <c r="S654" s="1142"/>
      <c r="T654" s="1142"/>
      <c r="U654" s="1142"/>
      <c r="V654" s="1142"/>
      <c r="W654" s="1142"/>
      <c r="X654" s="1142"/>
      <c r="Y654" s="1142"/>
      <c r="Z654" s="1142"/>
    </row>
    <row r="655" ht="15.75" customHeight="1" spans="1:26">
      <c r="A655" s="1152"/>
      <c r="B655" s="1142"/>
      <c r="C655" s="1142"/>
      <c r="D655" s="1142"/>
      <c r="E655" s="1142"/>
      <c r="F655" s="1142"/>
      <c r="G655" s="1142"/>
      <c r="H655" s="1142"/>
      <c r="I655" s="1142"/>
      <c r="J655" s="1142"/>
      <c r="K655" s="1142"/>
      <c r="L655" s="1142"/>
      <c r="M655" s="1142"/>
      <c r="N655" s="1142"/>
      <c r="O655" s="1142"/>
      <c r="P655" s="1142"/>
      <c r="Q655" s="1142"/>
      <c r="R655" s="1142"/>
      <c r="S655" s="1142"/>
      <c r="T655" s="1142"/>
      <c r="U655" s="1142"/>
      <c r="V655" s="1142"/>
      <c r="W655" s="1142"/>
      <c r="X655" s="1142"/>
      <c r="Y655" s="1142"/>
      <c r="Z655" s="1142"/>
    </row>
    <row r="656" ht="15.75" customHeight="1" spans="1:26">
      <c r="A656" s="1152"/>
      <c r="B656" s="1142"/>
      <c r="C656" s="1142"/>
      <c r="D656" s="1142"/>
      <c r="E656" s="1142"/>
      <c r="F656" s="1142"/>
      <c r="G656" s="1142"/>
      <c r="H656" s="1142"/>
      <c r="I656" s="1142"/>
      <c r="J656" s="1142"/>
      <c r="K656" s="1142"/>
      <c r="L656" s="1142"/>
      <c r="M656" s="1142"/>
      <c r="N656" s="1142"/>
      <c r="O656" s="1142"/>
      <c r="P656" s="1142"/>
      <c r="Q656" s="1142"/>
      <c r="R656" s="1142"/>
      <c r="S656" s="1142"/>
      <c r="T656" s="1142"/>
      <c r="U656" s="1142"/>
      <c r="V656" s="1142"/>
      <c r="W656" s="1142"/>
      <c r="X656" s="1142"/>
      <c r="Y656" s="1142"/>
      <c r="Z656" s="1142"/>
    </row>
    <row r="657" ht="15.75" customHeight="1" spans="1:26">
      <c r="A657" s="1152"/>
      <c r="B657" s="1142"/>
      <c r="C657" s="1142"/>
      <c r="D657" s="1142"/>
      <c r="E657" s="1142"/>
      <c r="F657" s="1142"/>
      <c r="G657" s="1142"/>
      <c r="H657" s="1142"/>
      <c r="I657" s="1142"/>
      <c r="J657" s="1142"/>
      <c r="K657" s="1142"/>
      <c r="L657" s="1142"/>
      <c r="M657" s="1142"/>
      <c r="N657" s="1142"/>
      <c r="O657" s="1142"/>
      <c r="P657" s="1142"/>
      <c r="Q657" s="1142"/>
      <c r="R657" s="1142"/>
      <c r="S657" s="1142"/>
      <c r="T657" s="1142"/>
      <c r="U657" s="1142"/>
      <c r="V657" s="1142"/>
      <c r="W657" s="1142"/>
      <c r="X657" s="1142"/>
      <c r="Y657" s="1142"/>
      <c r="Z657" s="1142"/>
    </row>
    <row r="658" ht="15.75" customHeight="1" spans="1:26">
      <c r="A658" s="1152"/>
      <c r="B658" s="1142"/>
      <c r="C658" s="1142"/>
      <c r="D658" s="1142"/>
      <c r="E658" s="1142"/>
      <c r="F658" s="1142"/>
      <c r="G658" s="1142"/>
      <c r="H658" s="1142"/>
      <c r="I658" s="1142"/>
      <c r="J658" s="1142"/>
      <c r="K658" s="1142"/>
      <c r="L658" s="1142"/>
      <c r="M658" s="1142"/>
      <c r="N658" s="1142"/>
      <c r="O658" s="1142"/>
      <c r="P658" s="1142"/>
      <c r="Q658" s="1142"/>
      <c r="R658" s="1142"/>
      <c r="S658" s="1142"/>
      <c r="T658" s="1142"/>
      <c r="U658" s="1142"/>
      <c r="V658" s="1142"/>
      <c r="W658" s="1142"/>
      <c r="X658" s="1142"/>
      <c r="Y658" s="1142"/>
      <c r="Z658" s="1142"/>
    </row>
    <row r="659" ht="15.75" customHeight="1" spans="1:26">
      <c r="A659" s="1152"/>
      <c r="B659" s="1142"/>
      <c r="C659" s="1142"/>
      <c r="D659" s="1142"/>
      <c r="E659" s="1142"/>
      <c r="F659" s="1142"/>
      <c r="G659" s="1142"/>
      <c r="H659" s="1142"/>
      <c r="I659" s="1142"/>
      <c r="J659" s="1142"/>
      <c r="K659" s="1142"/>
      <c r="L659" s="1142"/>
      <c r="M659" s="1142"/>
      <c r="N659" s="1142"/>
      <c r="O659" s="1142"/>
      <c r="P659" s="1142"/>
      <c r="Q659" s="1142"/>
      <c r="R659" s="1142"/>
      <c r="S659" s="1142"/>
      <c r="T659" s="1142"/>
      <c r="U659" s="1142"/>
      <c r="V659" s="1142"/>
      <c r="W659" s="1142"/>
      <c r="X659" s="1142"/>
      <c r="Y659" s="1142"/>
      <c r="Z659" s="1142"/>
    </row>
    <row r="660" ht="15.75" customHeight="1" spans="1:26">
      <c r="A660" s="1152"/>
      <c r="B660" s="1142"/>
      <c r="C660" s="1142"/>
      <c r="D660" s="1142"/>
      <c r="E660" s="1142"/>
      <c r="F660" s="1142"/>
      <c r="G660" s="1142"/>
      <c r="H660" s="1142"/>
      <c r="I660" s="1142"/>
      <c r="J660" s="1142"/>
      <c r="K660" s="1142"/>
      <c r="L660" s="1142"/>
      <c r="M660" s="1142"/>
      <c r="N660" s="1142"/>
      <c r="O660" s="1142"/>
      <c r="P660" s="1142"/>
      <c r="Q660" s="1142"/>
      <c r="R660" s="1142"/>
      <c r="S660" s="1142"/>
      <c r="T660" s="1142"/>
      <c r="U660" s="1142"/>
      <c r="V660" s="1142"/>
      <c r="W660" s="1142"/>
      <c r="X660" s="1142"/>
      <c r="Y660" s="1142"/>
      <c r="Z660" s="1142"/>
    </row>
    <row r="661" ht="15.75" customHeight="1" spans="1:26">
      <c r="A661" s="1152"/>
      <c r="B661" s="1142"/>
      <c r="C661" s="1142"/>
      <c r="D661" s="1142"/>
      <c r="E661" s="1142"/>
      <c r="F661" s="1142"/>
      <c r="G661" s="1142"/>
      <c r="H661" s="1142"/>
      <c r="I661" s="1142"/>
      <c r="J661" s="1142"/>
      <c r="K661" s="1142"/>
      <c r="L661" s="1142"/>
      <c r="M661" s="1142"/>
      <c r="N661" s="1142"/>
      <c r="O661" s="1142"/>
      <c r="P661" s="1142"/>
      <c r="Q661" s="1142"/>
      <c r="R661" s="1142"/>
      <c r="S661" s="1142"/>
      <c r="T661" s="1142"/>
      <c r="U661" s="1142"/>
      <c r="V661" s="1142"/>
      <c r="W661" s="1142"/>
      <c r="X661" s="1142"/>
      <c r="Y661" s="1142"/>
      <c r="Z661" s="1142"/>
    </row>
    <row r="662" ht="15.75" customHeight="1" spans="1:26">
      <c r="A662" s="1152"/>
      <c r="B662" s="1142"/>
      <c r="C662" s="1142"/>
      <c r="D662" s="1142"/>
      <c r="E662" s="1142"/>
      <c r="F662" s="1142"/>
      <c r="G662" s="1142"/>
      <c r="H662" s="1142"/>
      <c r="I662" s="1142"/>
      <c r="J662" s="1142"/>
      <c r="K662" s="1142"/>
      <c r="L662" s="1142"/>
      <c r="M662" s="1142"/>
      <c r="N662" s="1142"/>
      <c r="O662" s="1142"/>
      <c r="P662" s="1142"/>
      <c r="Q662" s="1142"/>
      <c r="R662" s="1142"/>
      <c r="S662" s="1142"/>
      <c r="T662" s="1142"/>
      <c r="U662" s="1142"/>
      <c r="V662" s="1142"/>
      <c r="W662" s="1142"/>
      <c r="X662" s="1142"/>
      <c r="Y662" s="1142"/>
      <c r="Z662" s="1142"/>
    </row>
    <row r="663" ht="15.75" customHeight="1" spans="1:26">
      <c r="A663" s="1152"/>
      <c r="B663" s="1142"/>
      <c r="C663" s="1142"/>
      <c r="D663" s="1142"/>
      <c r="E663" s="1142"/>
      <c r="F663" s="1142"/>
      <c r="G663" s="1142"/>
      <c r="H663" s="1142"/>
      <c r="I663" s="1142"/>
      <c r="J663" s="1142"/>
      <c r="K663" s="1142"/>
      <c r="L663" s="1142"/>
      <c r="M663" s="1142"/>
      <c r="N663" s="1142"/>
      <c r="O663" s="1142"/>
      <c r="P663" s="1142"/>
      <c r="Q663" s="1142"/>
      <c r="R663" s="1142"/>
      <c r="S663" s="1142"/>
      <c r="T663" s="1142"/>
      <c r="U663" s="1142"/>
      <c r="V663" s="1142"/>
      <c r="W663" s="1142"/>
      <c r="X663" s="1142"/>
      <c r="Y663" s="1142"/>
      <c r="Z663" s="1142"/>
    </row>
    <row r="664" ht="15.75" customHeight="1" spans="1:26">
      <c r="A664" s="1152"/>
      <c r="B664" s="1142"/>
      <c r="C664" s="1142"/>
      <c r="D664" s="1142"/>
      <c r="E664" s="1142"/>
      <c r="F664" s="1142"/>
      <c r="G664" s="1142"/>
      <c r="H664" s="1142"/>
      <c r="I664" s="1142"/>
      <c r="J664" s="1142"/>
      <c r="K664" s="1142"/>
      <c r="L664" s="1142"/>
      <c r="M664" s="1142"/>
      <c r="N664" s="1142"/>
      <c r="O664" s="1142"/>
      <c r="P664" s="1142"/>
      <c r="Q664" s="1142"/>
      <c r="R664" s="1142"/>
      <c r="S664" s="1142"/>
      <c r="T664" s="1142"/>
      <c r="U664" s="1142"/>
      <c r="V664" s="1142"/>
      <c r="W664" s="1142"/>
      <c r="X664" s="1142"/>
      <c r="Y664" s="1142"/>
      <c r="Z664" s="1142"/>
    </row>
    <row r="665" ht="15.75" customHeight="1" spans="1:26">
      <c r="A665" s="1152"/>
      <c r="B665" s="1142"/>
      <c r="C665" s="1142"/>
      <c r="D665" s="1142"/>
      <c r="E665" s="1142"/>
      <c r="F665" s="1142"/>
      <c r="G665" s="1142"/>
      <c r="H665" s="1142"/>
      <c r="I665" s="1142"/>
      <c r="J665" s="1142"/>
      <c r="K665" s="1142"/>
      <c r="L665" s="1142"/>
      <c r="M665" s="1142"/>
      <c r="N665" s="1142"/>
      <c r="O665" s="1142"/>
      <c r="P665" s="1142"/>
      <c r="Q665" s="1142"/>
      <c r="R665" s="1142"/>
      <c r="S665" s="1142"/>
      <c r="T665" s="1142"/>
      <c r="U665" s="1142"/>
      <c r="V665" s="1142"/>
      <c r="W665" s="1142"/>
      <c r="X665" s="1142"/>
      <c r="Y665" s="1142"/>
      <c r="Z665" s="1142"/>
    </row>
    <row r="666" ht="15.75" customHeight="1" spans="1:26">
      <c r="A666" s="1152"/>
      <c r="B666" s="1142"/>
      <c r="C666" s="1142"/>
      <c r="D666" s="1142"/>
      <c r="E666" s="1142"/>
      <c r="F666" s="1142"/>
      <c r="G666" s="1142"/>
      <c r="H666" s="1142"/>
      <c r="I666" s="1142"/>
      <c r="J666" s="1142"/>
      <c r="K666" s="1142"/>
      <c r="L666" s="1142"/>
      <c r="M666" s="1142"/>
      <c r="N666" s="1142"/>
      <c r="O666" s="1142"/>
      <c r="P666" s="1142"/>
      <c r="Q666" s="1142"/>
      <c r="R666" s="1142"/>
      <c r="S666" s="1142"/>
      <c r="T666" s="1142"/>
      <c r="U666" s="1142"/>
      <c r="V666" s="1142"/>
      <c r="W666" s="1142"/>
      <c r="X666" s="1142"/>
      <c r="Y666" s="1142"/>
      <c r="Z666" s="1142"/>
    </row>
    <row r="667" ht="15.75" customHeight="1" spans="1:26">
      <c r="A667" s="1152"/>
      <c r="B667" s="1142"/>
      <c r="C667" s="1142"/>
      <c r="D667" s="1142"/>
      <c r="E667" s="1142"/>
      <c r="F667" s="1142"/>
      <c r="G667" s="1142"/>
      <c r="H667" s="1142"/>
      <c r="I667" s="1142"/>
      <c r="J667" s="1142"/>
      <c r="K667" s="1142"/>
      <c r="L667" s="1142"/>
      <c r="M667" s="1142"/>
      <c r="N667" s="1142"/>
      <c r="O667" s="1142"/>
      <c r="P667" s="1142"/>
      <c r="Q667" s="1142"/>
      <c r="R667" s="1142"/>
      <c r="S667" s="1142"/>
      <c r="T667" s="1142"/>
      <c r="U667" s="1142"/>
      <c r="V667" s="1142"/>
      <c r="W667" s="1142"/>
      <c r="X667" s="1142"/>
      <c r="Y667" s="1142"/>
      <c r="Z667" s="1142"/>
    </row>
    <row r="668" ht="15.75" customHeight="1" spans="1:26">
      <c r="A668" s="1152"/>
      <c r="B668" s="1142"/>
      <c r="C668" s="1142"/>
      <c r="D668" s="1142"/>
      <c r="E668" s="1142"/>
      <c r="F668" s="1142"/>
      <c r="G668" s="1142"/>
      <c r="H668" s="1142"/>
      <c r="I668" s="1142"/>
      <c r="J668" s="1142"/>
      <c r="K668" s="1142"/>
      <c r="L668" s="1142"/>
      <c r="M668" s="1142"/>
      <c r="N668" s="1142"/>
      <c r="O668" s="1142"/>
      <c r="P668" s="1142"/>
      <c r="Q668" s="1142"/>
      <c r="R668" s="1142"/>
      <c r="S668" s="1142"/>
      <c r="T668" s="1142"/>
      <c r="U668" s="1142"/>
      <c r="V668" s="1142"/>
      <c r="W668" s="1142"/>
      <c r="X668" s="1142"/>
      <c r="Y668" s="1142"/>
      <c r="Z668" s="1142"/>
    </row>
    <row r="669" ht="15.75" customHeight="1" spans="1:26">
      <c r="A669" s="1152"/>
      <c r="B669" s="1142"/>
      <c r="C669" s="1142"/>
      <c r="D669" s="1142"/>
      <c r="E669" s="1142"/>
      <c r="F669" s="1142"/>
      <c r="G669" s="1142"/>
      <c r="H669" s="1142"/>
      <c r="I669" s="1142"/>
      <c r="J669" s="1142"/>
      <c r="K669" s="1142"/>
      <c r="L669" s="1142"/>
      <c r="M669" s="1142"/>
      <c r="N669" s="1142"/>
      <c r="O669" s="1142"/>
      <c r="P669" s="1142"/>
      <c r="Q669" s="1142"/>
      <c r="R669" s="1142"/>
      <c r="S669" s="1142"/>
      <c r="T669" s="1142"/>
      <c r="U669" s="1142"/>
      <c r="V669" s="1142"/>
      <c r="W669" s="1142"/>
      <c r="X669" s="1142"/>
      <c r="Y669" s="1142"/>
      <c r="Z669" s="1142"/>
    </row>
    <row r="670" ht="15.75" customHeight="1" spans="1:26">
      <c r="A670" s="1152"/>
      <c r="B670" s="1142"/>
      <c r="C670" s="1142"/>
      <c r="D670" s="1142"/>
      <c r="E670" s="1142"/>
      <c r="F670" s="1142"/>
      <c r="G670" s="1142"/>
      <c r="H670" s="1142"/>
      <c r="I670" s="1142"/>
      <c r="J670" s="1142"/>
      <c r="K670" s="1142"/>
      <c r="L670" s="1142"/>
      <c r="M670" s="1142"/>
      <c r="N670" s="1142"/>
      <c r="O670" s="1142"/>
      <c r="P670" s="1142"/>
      <c r="Q670" s="1142"/>
      <c r="R670" s="1142"/>
      <c r="S670" s="1142"/>
      <c r="T670" s="1142"/>
      <c r="U670" s="1142"/>
      <c r="V670" s="1142"/>
      <c r="W670" s="1142"/>
      <c r="X670" s="1142"/>
      <c r="Y670" s="1142"/>
      <c r="Z670" s="1142"/>
    </row>
    <row r="671" ht="15.75" customHeight="1" spans="1:26">
      <c r="A671" s="1152"/>
      <c r="B671" s="1142"/>
      <c r="C671" s="1142"/>
      <c r="D671" s="1142"/>
      <c r="E671" s="1142"/>
      <c r="F671" s="1142"/>
      <c r="G671" s="1142"/>
      <c r="H671" s="1142"/>
      <c r="I671" s="1142"/>
      <c r="J671" s="1142"/>
      <c r="K671" s="1142"/>
      <c r="L671" s="1142"/>
      <c r="M671" s="1142"/>
      <c r="N671" s="1142"/>
      <c r="O671" s="1142"/>
      <c r="P671" s="1142"/>
      <c r="Q671" s="1142"/>
      <c r="R671" s="1142"/>
      <c r="S671" s="1142"/>
      <c r="T671" s="1142"/>
      <c r="U671" s="1142"/>
      <c r="V671" s="1142"/>
      <c r="W671" s="1142"/>
      <c r="X671" s="1142"/>
      <c r="Y671" s="1142"/>
      <c r="Z671" s="1142"/>
    </row>
    <row r="672" ht="15.75" customHeight="1" spans="1:26">
      <c r="A672" s="1152"/>
      <c r="B672" s="1142"/>
      <c r="C672" s="1142"/>
      <c r="D672" s="1142"/>
      <c r="E672" s="1142"/>
      <c r="F672" s="1142"/>
      <c r="G672" s="1142"/>
      <c r="H672" s="1142"/>
      <c r="I672" s="1142"/>
      <c r="J672" s="1142"/>
      <c r="K672" s="1142"/>
      <c r="L672" s="1142"/>
      <c r="M672" s="1142"/>
      <c r="N672" s="1142"/>
      <c r="O672" s="1142"/>
      <c r="P672" s="1142"/>
      <c r="Q672" s="1142"/>
      <c r="R672" s="1142"/>
      <c r="S672" s="1142"/>
      <c r="T672" s="1142"/>
      <c r="U672" s="1142"/>
      <c r="V672" s="1142"/>
      <c r="W672" s="1142"/>
      <c r="X672" s="1142"/>
      <c r="Y672" s="1142"/>
      <c r="Z672" s="1142"/>
    </row>
    <row r="673" ht="15.75" customHeight="1" spans="1:26">
      <c r="A673" s="1152"/>
      <c r="B673" s="1142"/>
      <c r="C673" s="1142"/>
      <c r="D673" s="1142"/>
      <c r="E673" s="1142"/>
      <c r="F673" s="1142"/>
      <c r="G673" s="1142"/>
      <c r="H673" s="1142"/>
      <c r="I673" s="1142"/>
      <c r="J673" s="1142"/>
      <c r="K673" s="1142"/>
      <c r="L673" s="1142"/>
      <c r="M673" s="1142"/>
      <c r="N673" s="1142"/>
      <c r="O673" s="1142"/>
      <c r="P673" s="1142"/>
      <c r="Q673" s="1142"/>
      <c r="R673" s="1142"/>
      <c r="S673" s="1142"/>
      <c r="T673" s="1142"/>
      <c r="U673" s="1142"/>
      <c r="V673" s="1142"/>
      <c r="W673" s="1142"/>
      <c r="X673" s="1142"/>
      <c r="Y673" s="1142"/>
      <c r="Z673" s="1142"/>
    </row>
    <row r="674" ht="15.75" customHeight="1" spans="1:26">
      <c r="A674" s="1152"/>
      <c r="B674" s="1142"/>
      <c r="C674" s="1142"/>
      <c r="D674" s="1142"/>
      <c r="E674" s="1142"/>
      <c r="F674" s="1142"/>
      <c r="G674" s="1142"/>
      <c r="H674" s="1142"/>
      <c r="I674" s="1142"/>
      <c r="J674" s="1142"/>
      <c r="K674" s="1142"/>
      <c r="L674" s="1142"/>
      <c r="M674" s="1142"/>
      <c r="N674" s="1142"/>
      <c r="O674" s="1142"/>
      <c r="P674" s="1142"/>
      <c r="Q674" s="1142"/>
      <c r="R674" s="1142"/>
      <c r="S674" s="1142"/>
      <c r="T674" s="1142"/>
      <c r="U674" s="1142"/>
      <c r="V674" s="1142"/>
      <c r="W674" s="1142"/>
      <c r="X674" s="1142"/>
      <c r="Y674" s="1142"/>
      <c r="Z674" s="1142"/>
    </row>
    <row r="675" ht="15.75" customHeight="1" spans="1:26">
      <c r="A675" s="1152"/>
      <c r="B675" s="1142"/>
      <c r="C675" s="1142"/>
      <c r="D675" s="1142"/>
      <c r="E675" s="1142"/>
      <c r="F675" s="1142"/>
      <c r="G675" s="1142"/>
      <c r="H675" s="1142"/>
      <c r="I675" s="1142"/>
      <c r="J675" s="1142"/>
      <c r="K675" s="1142"/>
      <c r="L675" s="1142"/>
      <c r="M675" s="1142"/>
      <c r="N675" s="1142"/>
      <c r="O675" s="1142"/>
      <c r="P675" s="1142"/>
      <c r="Q675" s="1142"/>
      <c r="R675" s="1142"/>
      <c r="S675" s="1142"/>
      <c r="T675" s="1142"/>
      <c r="U675" s="1142"/>
      <c r="V675" s="1142"/>
      <c r="W675" s="1142"/>
      <c r="X675" s="1142"/>
      <c r="Y675" s="1142"/>
      <c r="Z675" s="1142"/>
    </row>
    <row r="676" ht="15.75" customHeight="1" spans="1:26">
      <c r="A676" s="1152"/>
      <c r="B676" s="1142"/>
      <c r="C676" s="1142"/>
      <c r="D676" s="1142"/>
      <c r="E676" s="1142"/>
      <c r="F676" s="1142"/>
      <c r="G676" s="1142"/>
      <c r="H676" s="1142"/>
      <c r="I676" s="1142"/>
      <c r="J676" s="1142"/>
      <c r="K676" s="1142"/>
      <c r="L676" s="1142"/>
      <c r="M676" s="1142"/>
      <c r="N676" s="1142"/>
      <c r="O676" s="1142"/>
      <c r="P676" s="1142"/>
      <c r="Q676" s="1142"/>
      <c r="R676" s="1142"/>
      <c r="S676" s="1142"/>
      <c r="T676" s="1142"/>
      <c r="U676" s="1142"/>
      <c r="V676" s="1142"/>
      <c r="W676" s="1142"/>
      <c r="X676" s="1142"/>
      <c r="Y676" s="1142"/>
      <c r="Z676" s="1142"/>
    </row>
    <row r="677" ht="15.75" customHeight="1" spans="1:26">
      <c r="A677" s="1152"/>
      <c r="B677" s="1142"/>
      <c r="C677" s="1142"/>
      <c r="D677" s="1142"/>
      <c r="E677" s="1142"/>
      <c r="F677" s="1142"/>
      <c r="G677" s="1142"/>
      <c r="H677" s="1142"/>
      <c r="I677" s="1142"/>
      <c r="J677" s="1142"/>
      <c r="K677" s="1142"/>
      <c r="L677" s="1142"/>
      <c r="M677" s="1142"/>
      <c r="N677" s="1142"/>
      <c r="O677" s="1142"/>
      <c r="P677" s="1142"/>
      <c r="Q677" s="1142"/>
      <c r="R677" s="1142"/>
      <c r="S677" s="1142"/>
      <c r="T677" s="1142"/>
      <c r="U677" s="1142"/>
      <c r="V677" s="1142"/>
      <c r="W677" s="1142"/>
      <c r="X677" s="1142"/>
      <c r="Y677" s="1142"/>
      <c r="Z677" s="1142"/>
    </row>
    <row r="678" ht="15.75" customHeight="1" spans="1:26">
      <c r="A678" s="1152"/>
      <c r="B678" s="1142"/>
      <c r="C678" s="1142"/>
      <c r="D678" s="1142"/>
      <c r="E678" s="1142"/>
      <c r="F678" s="1142"/>
      <c r="G678" s="1142"/>
      <c r="H678" s="1142"/>
      <c r="I678" s="1142"/>
      <c r="J678" s="1142"/>
      <c r="K678" s="1142"/>
      <c r="L678" s="1142"/>
      <c r="M678" s="1142"/>
      <c r="N678" s="1142"/>
      <c r="O678" s="1142"/>
      <c r="P678" s="1142"/>
      <c r="Q678" s="1142"/>
      <c r="R678" s="1142"/>
      <c r="S678" s="1142"/>
      <c r="T678" s="1142"/>
      <c r="U678" s="1142"/>
      <c r="V678" s="1142"/>
      <c r="W678" s="1142"/>
      <c r="X678" s="1142"/>
      <c r="Y678" s="1142"/>
      <c r="Z678" s="1142"/>
    </row>
    <row r="679" ht="15.75" customHeight="1" spans="1:26">
      <c r="A679" s="1152"/>
      <c r="B679" s="1142"/>
      <c r="C679" s="1142"/>
      <c r="D679" s="1142"/>
      <c r="E679" s="1142"/>
      <c r="F679" s="1142"/>
      <c r="G679" s="1142"/>
      <c r="H679" s="1142"/>
      <c r="I679" s="1142"/>
      <c r="J679" s="1142"/>
      <c r="K679" s="1142"/>
      <c r="L679" s="1142"/>
      <c r="M679" s="1142"/>
      <c r="N679" s="1142"/>
      <c r="O679" s="1142"/>
      <c r="P679" s="1142"/>
      <c r="Q679" s="1142"/>
      <c r="R679" s="1142"/>
      <c r="S679" s="1142"/>
      <c r="T679" s="1142"/>
      <c r="U679" s="1142"/>
      <c r="V679" s="1142"/>
      <c r="W679" s="1142"/>
      <c r="X679" s="1142"/>
      <c r="Y679" s="1142"/>
      <c r="Z679" s="1142"/>
    </row>
    <row r="680" ht="15.75" customHeight="1" spans="1:26">
      <c r="A680" s="1152"/>
      <c r="B680" s="1142"/>
      <c r="C680" s="1142"/>
      <c r="D680" s="1142"/>
      <c r="E680" s="1142"/>
      <c r="F680" s="1142"/>
      <c r="G680" s="1142"/>
      <c r="H680" s="1142"/>
      <c r="I680" s="1142"/>
      <c r="J680" s="1142"/>
      <c r="K680" s="1142"/>
      <c r="L680" s="1142"/>
      <c r="M680" s="1142"/>
      <c r="N680" s="1142"/>
      <c r="O680" s="1142"/>
      <c r="P680" s="1142"/>
      <c r="Q680" s="1142"/>
      <c r="R680" s="1142"/>
      <c r="S680" s="1142"/>
      <c r="T680" s="1142"/>
      <c r="U680" s="1142"/>
      <c r="V680" s="1142"/>
      <c r="W680" s="1142"/>
      <c r="X680" s="1142"/>
      <c r="Y680" s="1142"/>
      <c r="Z680" s="1142"/>
    </row>
    <row r="681" ht="15.75" customHeight="1" spans="1:26">
      <c r="A681" s="1152"/>
      <c r="B681" s="1142"/>
      <c r="C681" s="1142"/>
      <c r="D681" s="1142"/>
      <c r="E681" s="1142"/>
      <c r="F681" s="1142"/>
      <c r="G681" s="1142"/>
      <c r="H681" s="1142"/>
      <c r="I681" s="1142"/>
      <c r="J681" s="1142"/>
      <c r="K681" s="1142"/>
      <c r="L681" s="1142"/>
      <c r="M681" s="1142"/>
      <c r="N681" s="1142"/>
      <c r="O681" s="1142"/>
      <c r="P681" s="1142"/>
      <c r="Q681" s="1142"/>
      <c r="R681" s="1142"/>
      <c r="S681" s="1142"/>
      <c r="T681" s="1142"/>
      <c r="U681" s="1142"/>
      <c r="V681" s="1142"/>
      <c r="W681" s="1142"/>
      <c r="X681" s="1142"/>
      <c r="Y681" s="1142"/>
      <c r="Z681" s="1142"/>
    </row>
    <row r="682" ht="15.75" customHeight="1" spans="1:26">
      <c r="A682" s="1152"/>
      <c r="B682" s="1142"/>
      <c r="C682" s="1142"/>
      <c r="D682" s="1142"/>
      <c r="E682" s="1142"/>
      <c r="F682" s="1142"/>
      <c r="G682" s="1142"/>
      <c r="H682" s="1142"/>
      <c r="I682" s="1142"/>
      <c r="J682" s="1142"/>
      <c r="K682" s="1142"/>
      <c r="L682" s="1142"/>
      <c r="M682" s="1142"/>
      <c r="N682" s="1142"/>
      <c r="O682" s="1142"/>
      <c r="P682" s="1142"/>
      <c r="Q682" s="1142"/>
      <c r="R682" s="1142"/>
      <c r="S682" s="1142"/>
      <c r="T682" s="1142"/>
      <c r="U682" s="1142"/>
      <c r="V682" s="1142"/>
      <c r="W682" s="1142"/>
      <c r="X682" s="1142"/>
      <c r="Y682" s="1142"/>
      <c r="Z682" s="1142"/>
    </row>
    <row r="683" ht="15.75" customHeight="1" spans="1:26">
      <c r="A683" s="1152"/>
      <c r="B683" s="1142"/>
      <c r="C683" s="1142"/>
      <c r="D683" s="1142"/>
      <c r="E683" s="1142"/>
      <c r="F683" s="1142"/>
      <c r="G683" s="1142"/>
      <c r="H683" s="1142"/>
      <c r="I683" s="1142"/>
      <c r="J683" s="1142"/>
      <c r="K683" s="1142"/>
      <c r="L683" s="1142"/>
      <c r="M683" s="1142"/>
      <c r="N683" s="1142"/>
      <c r="O683" s="1142"/>
      <c r="P683" s="1142"/>
      <c r="Q683" s="1142"/>
      <c r="R683" s="1142"/>
      <c r="S683" s="1142"/>
      <c r="T683" s="1142"/>
      <c r="U683" s="1142"/>
      <c r="V683" s="1142"/>
      <c r="W683" s="1142"/>
      <c r="X683" s="1142"/>
      <c r="Y683" s="1142"/>
      <c r="Z683" s="1142"/>
    </row>
    <row r="684" ht="15.75" customHeight="1" spans="1:26">
      <c r="A684" s="1152"/>
      <c r="B684" s="1142"/>
      <c r="C684" s="1142"/>
      <c r="D684" s="1142"/>
      <c r="E684" s="1142"/>
      <c r="F684" s="1142"/>
      <c r="G684" s="1142"/>
      <c r="H684" s="1142"/>
      <c r="I684" s="1142"/>
      <c r="J684" s="1142"/>
      <c r="K684" s="1142"/>
      <c r="L684" s="1142"/>
      <c r="M684" s="1142"/>
      <c r="N684" s="1142"/>
      <c r="O684" s="1142"/>
      <c r="P684" s="1142"/>
      <c r="Q684" s="1142"/>
      <c r="R684" s="1142"/>
      <c r="S684" s="1142"/>
      <c r="T684" s="1142"/>
      <c r="U684" s="1142"/>
      <c r="V684" s="1142"/>
      <c r="W684" s="1142"/>
      <c r="X684" s="1142"/>
      <c r="Y684" s="1142"/>
      <c r="Z684" s="1142"/>
    </row>
    <row r="685" ht="15.75" customHeight="1" spans="1:26">
      <c r="A685" s="1152"/>
      <c r="B685" s="1142"/>
      <c r="C685" s="1142"/>
      <c r="D685" s="1142"/>
      <c r="E685" s="1142"/>
      <c r="F685" s="1142"/>
      <c r="G685" s="1142"/>
      <c r="H685" s="1142"/>
      <c r="I685" s="1142"/>
      <c r="J685" s="1142"/>
      <c r="K685" s="1142"/>
      <c r="L685" s="1142"/>
      <c r="M685" s="1142"/>
      <c r="N685" s="1142"/>
      <c r="O685" s="1142"/>
      <c r="P685" s="1142"/>
      <c r="Q685" s="1142"/>
      <c r="R685" s="1142"/>
      <c r="S685" s="1142"/>
      <c r="T685" s="1142"/>
      <c r="U685" s="1142"/>
      <c r="V685" s="1142"/>
      <c r="W685" s="1142"/>
      <c r="X685" s="1142"/>
      <c r="Y685" s="1142"/>
      <c r="Z685" s="1142"/>
    </row>
    <row r="686" ht="15.75" customHeight="1" spans="1:26">
      <c r="A686" s="1152"/>
      <c r="B686" s="1142"/>
      <c r="C686" s="1142"/>
      <c r="D686" s="1142"/>
      <c r="E686" s="1142"/>
      <c r="F686" s="1142"/>
      <c r="G686" s="1142"/>
      <c r="H686" s="1142"/>
      <c r="I686" s="1142"/>
      <c r="J686" s="1142"/>
      <c r="K686" s="1142"/>
      <c r="L686" s="1142"/>
      <c r="M686" s="1142"/>
      <c r="N686" s="1142"/>
      <c r="O686" s="1142"/>
      <c r="P686" s="1142"/>
      <c r="Q686" s="1142"/>
      <c r="R686" s="1142"/>
      <c r="S686" s="1142"/>
      <c r="T686" s="1142"/>
      <c r="U686" s="1142"/>
      <c r="V686" s="1142"/>
      <c r="W686" s="1142"/>
      <c r="X686" s="1142"/>
      <c r="Y686" s="1142"/>
      <c r="Z686" s="1142"/>
    </row>
    <row r="687" ht="15.75" customHeight="1" spans="1:26">
      <c r="A687" s="1152"/>
      <c r="B687" s="1142"/>
      <c r="C687" s="1142"/>
      <c r="D687" s="1142"/>
      <c r="E687" s="1142"/>
      <c r="F687" s="1142"/>
      <c r="G687" s="1142"/>
      <c r="H687" s="1142"/>
      <c r="I687" s="1142"/>
      <c r="J687" s="1142"/>
      <c r="K687" s="1142"/>
      <c r="L687" s="1142"/>
      <c r="M687" s="1142"/>
      <c r="N687" s="1142"/>
      <c r="O687" s="1142"/>
      <c r="P687" s="1142"/>
      <c r="Q687" s="1142"/>
      <c r="R687" s="1142"/>
      <c r="S687" s="1142"/>
      <c r="T687" s="1142"/>
      <c r="U687" s="1142"/>
      <c r="V687" s="1142"/>
      <c r="W687" s="1142"/>
      <c r="X687" s="1142"/>
      <c r="Y687" s="1142"/>
      <c r="Z687" s="1142"/>
    </row>
    <row r="688" ht="15.75" customHeight="1" spans="1:26">
      <c r="A688" s="1152"/>
      <c r="B688" s="1142"/>
      <c r="C688" s="1142"/>
      <c r="D688" s="1142"/>
      <c r="E688" s="1142"/>
      <c r="F688" s="1142"/>
      <c r="G688" s="1142"/>
      <c r="H688" s="1142"/>
      <c r="I688" s="1142"/>
      <c r="J688" s="1142"/>
      <c r="K688" s="1142"/>
      <c r="L688" s="1142"/>
      <c r="M688" s="1142"/>
      <c r="N688" s="1142"/>
      <c r="O688" s="1142"/>
      <c r="P688" s="1142"/>
      <c r="Q688" s="1142"/>
      <c r="R688" s="1142"/>
      <c r="S688" s="1142"/>
      <c r="T688" s="1142"/>
      <c r="U688" s="1142"/>
      <c r="V688" s="1142"/>
      <c r="W688" s="1142"/>
      <c r="X688" s="1142"/>
      <c r="Y688" s="1142"/>
      <c r="Z688" s="1142"/>
    </row>
    <row r="689" ht="15.75" customHeight="1" spans="1:26">
      <c r="A689" s="1152"/>
      <c r="B689" s="1142"/>
      <c r="C689" s="1142"/>
      <c r="D689" s="1142"/>
      <c r="E689" s="1142"/>
      <c r="F689" s="1142"/>
      <c r="G689" s="1142"/>
      <c r="H689" s="1142"/>
      <c r="I689" s="1142"/>
      <c r="J689" s="1142"/>
      <c r="K689" s="1142"/>
      <c r="L689" s="1142"/>
      <c r="M689" s="1142"/>
      <c r="N689" s="1142"/>
      <c r="O689" s="1142"/>
      <c r="P689" s="1142"/>
      <c r="Q689" s="1142"/>
      <c r="R689" s="1142"/>
      <c r="S689" s="1142"/>
      <c r="T689" s="1142"/>
      <c r="U689" s="1142"/>
      <c r="V689" s="1142"/>
      <c r="W689" s="1142"/>
      <c r="X689" s="1142"/>
      <c r="Y689" s="1142"/>
      <c r="Z689" s="1142"/>
    </row>
    <row r="690" ht="15.75" customHeight="1" spans="1:26">
      <c r="A690" s="1152"/>
      <c r="B690" s="1142"/>
      <c r="C690" s="1142"/>
      <c r="D690" s="1142"/>
      <c r="E690" s="1142"/>
      <c r="F690" s="1142"/>
      <c r="G690" s="1142"/>
      <c r="H690" s="1142"/>
      <c r="I690" s="1142"/>
      <c r="J690" s="1142"/>
      <c r="K690" s="1142"/>
      <c r="L690" s="1142"/>
      <c r="M690" s="1142"/>
      <c r="N690" s="1142"/>
      <c r="O690" s="1142"/>
      <c r="P690" s="1142"/>
      <c r="Q690" s="1142"/>
      <c r="R690" s="1142"/>
      <c r="S690" s="1142"/>
      <c r="T690" s="1142"/>
      <c r="U690" s="1142"/>
      <c r="V690" s="1142"/>
      <c r="W690" s="1142"/>
      <c r="X690" s="1142"/>
      <c r="Y690" s="1142"/>
      <c r="Z690" s="1142"/>
    </row>
    <row r="691" ht="15.75" customHeight="1" spans="1:26">
      <c r="A691" s="1152"/>
      <c r="B691" s="1142"/>
      <c r="C691" s="1142"/>
      <c r="D691" s="1142"/>
      <c r="E691" s="1142"/>
      <c r="F691" s="1142"/>
      <c r="G691" s="1142"/>
      <c r="H691" s="1142"/>
      <c r="I691" s="1142"/>
      <c r="J691" s="1142"/>
      <c r="K691" s="1142"/>
      <c r="L691" s="1142"/>
      <c r="M691" s="1142"/>
      <c r="N691" s="1142"/>
      <c r="O691" s="1142"/>
      <c r="P691" s="1142"/>
      <c r="Q691" s="1142"/>
      <c r="R691" s="1142"/>
      <c r="S691" s="1142"/>
      <c r="T691" s="1142"/>
      <c r="U691" s="1142"/>
      <c r="V691" s="1142"/>
      <c r="W691" s="1142"/>
      <c r="X691" s="1142"/>
      <c r="Y691" s="1142"/>
      <c r="Z691" s="1142"/>
    </row>
    <row r="692" ht="15.75" customHeight="1" spans="1:26">
      <c r="A692" s="1152"/>
      <c r="B692" s="1142"/>
      <c r="C692" s="1142"/>
      <c r="D692" s="1142"/>
      <c r="E692" s="1142"/>
      <c r="F692" s="1142"/>
      <c r="G692" s="1142"/>
      <c r="H692" s="1142"/>
      <c r="I692" s="1142"/>
      <c r="J692" s="1142"/>
      <c r="K692" s="1142"/>
      <c r="L692" s="1142"/>
      <c r="M692" s="1142"/>
      <c r="N692" s="1142"/>
      <c r="O692" s="1142"/>
      <c r="P692" s="1142"/>
      <c r="Q692" s="1142"/>
      <c r="R692" s="1142"/>
      <c r="S692" s="1142"/>
      <c r="T692" s="1142"/>
      <c r="U692" s="1142"/>
      <c r="V692" s="1142"/>
      <c r="W692" s="1142"/>
      <c r="X692" s="1142"/>
      <c r="Y692" s="1142"/>
      <c r="Z692" s="1142"/>
    </row>
    <row r="693" ht="15.75" customHeight="1" spans="1:26">
      <c r="A693" s="1152"/>
      <c r="B693" s="1142"/>
      <c r="C693" s="1142"/>
      <c r="D693" s="1142"/>
      <c r="E693" s="1142"/>
      <c r="F693" s="1142"/>
      <c r="G693" s="1142"/>
      <c r="H693" s="1142"/>
      <c r="I693" s="1142"/>
      <c r="J693" s="1142"/>
      <c r="K693" s="1142"/>
      <c r="L693" s="1142"/>
      <c r="M693" s="1142"/>
      <c r="N693" s="1142"/>
      <c r="O693" s="1142"/>
      <c r="P693" s="1142"/>
      <c r="Q693" s="1142"/>
      <c r="R693" s="1142"/>
      <c r="S693" s="1142"/>
      <c r="T693" s="1142"/>
      <c r="U693" s="1142"/>
      <c r="V693" s="1142"/>
      <c r="W693" s="1142"/>
      <c r="X693" s="1142"/>
      <c r="Y693" s="1142"/>
      <c r="Z693" s="1142"/>
    </row>
    <row r="694" ht="15.75" customHeight="1" spans="1:26">
      <c r="A694" s="1152"/>
      <c r="B694" s="1142"/>
      <c r="C694" s="1142"/>
      <c r="D694" s="1142"/>
      <c r="E694" s="1142"/>
      <c r="F694" s="1142"/>
      <c r="G694" s="1142"/>
      <c r="H694" s="1142"/>
      <c r="I694" s="1142"/>
      <c r="J694" s="1142"/>
      <c r="K694" s="1142"/>
      <c r="L694" s="1142"/>
      <c r="M694" s="1142"/>
      <c r="N694" s="1142"/>
      <c r="O694" s="1142"/>
      <c r="P694" s="1142"/>
      <c r="Q694" s="1142"/>
      <c r="R694" s="1142"/>
      <c r="S694" s="1142"/>
      <c r="T694" s="1142"/>
      <c r="U694" s="1142"/>
      <c r="V694" s="1142"/>
      <c r="W694" s="1142"/>
      <c r="X694" s="1142"/>
      <c r="Y694" s="1142"/>
      <c r="Z694" s="1142"/>
    </row>
    <row r="695" ht="15.75" customHeight="1" spans="1:26">
      <c r="A695" s="1152"/>
      <c r="B695" s="1142"/>
      <c r="C695" s="1142"/>
      <c r="D695" s="1142"/>
      <c r="E695" s="1142"/>
      <c r="F695" s="1142"/>
      <c r="G695" s="1142"/>
      <c r="H695" s="1142"/>
      <c r="I695" s="1142"/>
      <c r="J695" s="1142"/>
      <c r="K695" s="1142"/>
      <c r="L695" s="1142"/>
      <c r="M695" s="1142"/>
      <c r="N695" s="1142"/>
      <c r="O695" s="1142"/>
      <c r="P695" s="1142"/>
      <c r="Q695" s="1142"/>
      <c r="R695" s="1142"/>
      <c r="S695" s="1142"/>
      <c r="T695" s="1142"/>
      <c r="U695" s="1142"/>
      <c r="V695" s="1142"/>
      <c r="W695" s="1142"/>
      <c r="X695" s="1142"/>
      <c r="Y695" s="1142"/>
      <c r="Z695" s="1142"/>
    </row>
    <row r="696" ht="15.75" customHeight="1" spans="1:26">
      <c r="A696" s="1152"/>
      <c r="B696" s="1142"/>
      <c r="C696" s="1142"/>
      <c r="D696" s="1142"/>
      <c r="E696" s="1142"/>
      <c r="F696" s="1142"/>
      <c r="G696" s="1142"/>
      <c r="H696" s="1142"/>
      <c r="I696" s="1142"/>
      <c r="J696" s="1142"/>
      <c r="K696" s="1142"/>
      <c r="L696" s="1142"/>
      <c r="M696" s="1142"/>
      <c r="N696" s="1142"/>
      <c r="O696" s="1142"/>
      <c r="P696" s="1142"/>
      <c r="Q696" s="1142"/>
      <c r="R696" s="1142"/>
      <c r="S696" s="1142"/>
      <c r="T696" s="1142"/>
      <c r="U696" s="1142"/>
      <c r="V696" s="1142"/>
      <c r="W696" s="1142"/>
      <c r="X696" s="1142"/>
      <c r="Y696" s="1142"/>
      <c r="Z696" s="1142"/>
    </row>
    <row r="697" ht="15.75" customHeight="1" spans="1:26">
      <c r="A697" s="1152"/>
      <c r="B697" s="1142"/>
      <c r="C697" s="1142"/>
      <c r="D697" s="1142"/>
      <c r="E697" s="1142"/>
      <c r="F697" s="1142"/>
      <c r="G697" s="1142"/>
      <c r="H697" s="1142"/>
      <c r="I697" s="1142"/>
      <c r="J697" s="1142"/>
      <c r="K697" s="1142"/>
      <c r="L697" s="1142"/>
      <c r="M697" s="1142"/>
      <c r="N697" s="1142"/>
      <c r="O697" s="1142"/>
      <c r="P697" s="1142"/>
      <c r="Q697" s="1142"/>
      <c r="R697" s="1142"/>
      <c r="S697" s="1142"/>
      <c r="T697" s="1142"/>
      <c r="U697" s="1142"/>
      <c r="V697" s="1142"/>
      <c r="W697" s="1142"/>
      <c r="X697" s="1142"/>
      <c r="Y697" s="1142"/>
      <c r="Z697" s="1142"/>
    </row>
    <row r="698" ht="15.75" customHeight="1" spans="1:26">
      <c r="A698" s="1152"/>
      <c r="B698" s="1142"/>
      <c r="C698" s="1142"/>
      <c r="D698" s="1142"/>
      <c r="E698" s="1142"/>
      <c r="F698" s="1142"/>
      <c r="G698" s="1142"/>
      <c r="H698" s="1142"/>
      <c r="I698" s="1142"/>
      <c r="J698" s="1142"/>
      <c r="K698" s="1142"/>
      <c r="L698" s="1142"/>
      <c r="M698" s="1142"/>
      <c r="N698" s="1142"/>
      <c r="O698" s="1142"/>
      <c r="P698" s="1142"/>
      <c r="Q698" s="1142"/>
      <c r="R698" s="1142"/>
      <c r="S698" s="1142"/>
      <c r="T698" s="1142"/>
      <c r="U698" s="1142"/>
      <c r="V698" s="1142"/>
      <c r="W698" s="1142"/>
      <c r="X698" s="1142"/>
      <c r="Y698" s="1142"/>
      <c r="Z698" s="1142"/>
    </row>
    <row r="699" ht="15.75" customHeight="1" spans="1:26">
      <c r="A699" s="1152"/>
      <c r="B699" s="1142"/>
      <c r="C699" s="1142"/>
      <c r="D699" s="1142"/>
      <c r="E699" s="1142"/>
      <c r="F699" s="1142"/>
      <c r="G699" s="1142"/>
      <c r="H699" s="1142"/>
      <c r="I699" s="1142"/>
      <c r="J699" s="1142"/>
      <c r="K699" s="1142"/>
      <c r="L699" s="1142"/>
      <c r="M699" s="1142"/>
      <c r="N699" s="1142"/>
      <c r="O699" s="1142"/>
      <c r="P699" s="1142"/>
      <c r="Q699" s="1142"/>
      <c r="R699" s="1142"/>
      <c r="S699" s="1142"/>
      <c r="T699" s="1142"/>
      <c r="U699" s="1142"/>
      <c r="V699" s="1142"/>
      <c r="W699" s="1142"/>
      <c r="X699" s="1142"/>
      <c r="Y699" s="1142"/>
      <c r="Z699" s="1142"/>
    </row>
    <row r="700" ht="15.75" customHeight="1" spans="1:26">
      <c r="A700" s="1152"/>
      <c r="B700" s="1142"/>
      <c r="C700" s="1142"/>
      <c r="D700" s="1142"/>
      <c r="E700" s="1142"/>
      <c r="F700" s="1142"/>
      <c r="G700" s="1142"/>
      <c r="H700" s="1142"/>
      <c r="I700" s="1142"/>
      <c r="J700" s="1142"/>
      <c r="K700" s="1142"/>
      <c r="L700" s="1142"/>
      <c r="M700" s="1142"/>
      <c r="N700" s="1142"/>
      <c r="O700" s="1142"/>
      <c r="P700" s="1142"/>
      <c r="Q700" s="1142"/>
      <c r="R700" s="1142"/>
      <c r="S700" s="1142"/>
      <c r="T700" s="1142"/>
      <c r="U700" s="1142"/>
      <c r="V700" s="1142"/>
      <c r="W700" s="1142"/>
      <c r="X700" s="1142"/>
      <c r="Y700" s="1142"/>
      <c r="Z700" s="1142"/>
    </row>
    <row r="701" ht="15.75" customHeight="1" spans="1:26">
      <c r="A701" s="1152"/>
      <c r="B701" s="1142"/>
      <c r="C701" s="1142"/>
      <c r="D701" s="1142"/>
      <c r="E701" s="1142"/>
      <c r="F701" s="1142"/>
      <c r="G701" s="1142"/>
      <c r="H701" s="1142"/>
      <c r="I701" s="1142"/>
      <c r="J701" s="1142"/>
      <c r="K701" s="1142"/>
      <c r="L701" s="1142"/>
      <c r="M701" s="1142"/>
      <c r="N701" s="1142"/>
      <c r="O701" s="1142"/>
      <c r="P701" s="1142"/>
      <c r="Q701" s="1142"/>
      <c r="R701" s="1142"/>
      <c r="S701" s="1142"/>
      <c r="T701" s="1142"/>
      <c r="U701" s="1142"/>
      <c r="V701" s="1142"/>
      <c r="W701" s="1142"/>
      <c r="X701" s="1142"/>
      <c r="Y701" s="1142"/>
      <c r="Z701" s="1142"/>
    </row>
    <row r="702" ht="15.75" customHeight="1" spans="1:26">
      <c r="A702" s="1152"/>
      <c r="B702" s="1142"/>
      <c r="C702" s="1142"/>
      <c r="D702" s="1142"/>
      <c r="E702" s="1142"/>
      <c r="F702" s="1142"/>
      <c r="G702" s="1142"/>
      <c r="H702" s="1142"/>
      <c r="I702" s="1142"/>
      <c r="J702" s="1142"/>
      <c r="K702" s="1142"/>
      <c r="L702" s="1142"/>
      <c r="M702" s="1142"/>
      <c r="N702" s="1142"/>
      <c r="O702" s="1142"/>
      <c r="P702" s="1142"/>
      <c r="Q702" s="1142"/>
      <c r="R702" s="1142"/>
      <c r="S702" s="1142"/>
      <c r="T702" s="1142"/>
      <c r="U702" s="1142"/>
      <c r="V702" s="1142"/>
      <c r="W702" s="1142"/>
      <c r="X702" s="1142"/>
      <c r="Y702" s="1142"/>
      <c r="Z702" s="1142"/>
    </row>
    <row r="703" ht="15.75" customHeight="1" spans="1:26">
      <c r="A703" s="1152"/>
      <c r="B703" s="1142"/>
      <c r="C703" s="1142"/>
      <c r="D703" s="1142"/>
      <c r="E703" s="1142"/>
      <c r="F703" s="1142"/>
      <c r="G703" s="1142"/>
      <c r="H703" s="1142"/>
      <c r="I703" s="1142"/>
      <c r="J703" s="1142"/>
      <c r="K703" s="1142"/>
      <c r="L703" s="1142"/>
      <c r="M703" s="1142"/>
      <c r="N703" s="1142"/>
      <c r="O703" s="1142"/>
      <c r="P703" s="1142"/>
      <c r="Q703" s="1142"/>
      <c r="R703" s="1142"/>
      <c r="S703" s="1142"/>
      <c r="T703" s="1142"/>
      <c r="U703" s="1142"/>
      <c r="V703" s="1142"/>
      <c r="W703" s="1142"/>
      <c r="X703" s="1142"/>
      <c r="Y703" s="1142"/>
      <c r="Z703" s="1142"/>
    </row>
    <row r="704" ht="15.75" customHeight="1" spans="1:26">
      <c r="A704" s="1152"/>
      <c r="B704" s="1142"/>
      <c r="C704" s="1142"/>
      <c r="D704" s="1142"/>
      <c r="E704" s="1142"/>
      <c r="F704" s="1142"/>
      <c r="G704" s="1142"/>
      <c r="H704" s="1142"/>
      <c r="I704" s="1142"/>
      <c r="J704" s="1142"/>
      <c r="K704" s="1142"/>
      <c r="L704" s="1142"/>
      <c r="M704" s="1142"/>
      <c r="N704" s="1142"/>
      <c r="O704" s="1142"/>
      <c r="P704" s="1142"/>
      <c r="Q704" s="1142"/>
      <c r="R704" s="1142"/>
      <c r="S704" s="1142"/>
      <c r="T704" s="1142"/>
      <c r="U704" s="1142"/>
      <c r="V704" s="1142"/>
      <c r="W704" s="1142"/>
      <c r="X704" s="1142"/>
      <c r="Y704" s="1142"/>
      <c r="Z704" s="1142"/>
    </row>
    <row r="705" ht="15.75" customHeight="1" spans="1:26">
      <c r="A705" s="1152"/>
      <c r="B705" s="1142"/>
      <c r="C705" s="1142"/>
      <c r="D705" s="1142"/>
      <c r="E705" s="1142"/>
      <c r="F705" s="1142"/>
      <c r="G705" s="1142"/>
      <c r="H705" s="1142"/>
      <c r="I705" s="1142"/>
      <c r="J705" s="1142"/>
      <c r="K705" s="1142"/>
      <c r="L705" s="1142"/>
      <c r="M705" s="1142"/>
      <c r="N705" s="1142"/>
      <c r="O705" s="1142"/>
      <c r="P705" s="1142"/>
      <c r="Q705" s="1142"/>
      <c r="R705" s="1142"/>
      <c r="S705" s="1142"/>
      <c r="T705" s="1142"/>
      <c r="U705" s="1142"/>
      <c r="V705" s="1142"/>
      <c r="W705" s="1142"/>
      <c r="X705" s="1142"/>
      <c r="Y705" s="1142"/>
      <c r="Z705" s="1142"/>
    </row>
    <row r="706" ht="15.75" customHeight="1" spans="1:26">
      <c r="A706" s="1152"/>
      <c r="B706" s="1142"/>
      <c r="C706" s="1142"/>
      <c r="D706" s="1142"/>
      <c r="E706" s="1142"/>
      <c r="F706" s="1142"/>
      <c r="G706" s="1142"/>
      <c r="H706" s="1142"/>
      <c r="I706" s="1142"/>
      <c r="J706" s="1142"/>
      <c r="K706" s="1142"/>
      <c r="L706" s="1142"/>
      <c r="M706" s="1142"/>
      <c r="N706" s="1142"/>
      <c r="O706" s="1142"/>
      <c r="P706" s="1142"/>
      <c r="Q706" s="1142"/>
      <c r="R706" s="1142"/>
      <c r="S706" s="1142"/>
      <c r="T706" s="1142"/>
      <c r="U706" s="1142"/>
      <c r="V706" s="1142"/>
      <c r="W706" s="1142"/>
      <c r="X706" s="1142"/>
      <c r="Y706" s="1142"/>
      <c r="Z706" s="1142"/>
    </row>
    <row r="707" ht="15.75" customHeight="1" spans="1:26">
      <c r="A707" s="1152"/>
      <c r="B707" s="1142"/>
      <c r="C707" s="1142"/>
      <c r="D707" s="1142"/>
      <c r="E707" s="1142"/>
      <c r="F707" s="1142"/>
      <c r="G707" s="1142"/>
      <c r="H707" s="1142"/>
      <c r="I707" s="1142"/>
      <c r="J707" s="1142"/>
      <c r="K707" s="1142"/>
      <c r="L707" s="1142"/>
      <c r="M707" s="1142"/>
      <c r="N707" s="1142"/>
      <c r="O707" s="1142"/>
      <c r="P707" s="1142"/>
      <c r="Q707" s="1142"/>
      <c r="R707" s="1142"/>
      <c r="S707" s="1142"/>
      <c r="T707" s="1142"/>
      <c r="U707" s="1142"/>
      <c r="V707" s="1142"/>
      <c r="W707" s="1142"/>
      <c r="X707" s="1142"/>
      <c r="Y707" s="1142"/>
      <c r="Z707" s="1142"/>
    </row>
    <row r="708" ht="15.75" customHeight="1" spans="1:26">
      <c r="A708" s="1152"/>
      <c r="B708" s="1142"/>
      <c r="C708" s="1142"/>
      <c r="D708" s="1142"/>
      <c r="E708" s="1142"/>
      <c r="F708" s="1142"/>
      <c r="G708" s="1142"/>
      <c r="H708" s="1142"/>
      <c r="I708" s="1142"/>
      <c r="J708" s="1142"/>
      <c r="K708" s="1142"/>
      <c r="L708" s="1142"/>
      <c r="M708" s="1142"/>
      <c r="N708" s="1142"/>
      <c r="O708" s="1142"/>
      <c r="P708" s="1142"/>
      <c r="Q708" s="1142"/>
      <c r="R708" s="1142"/>
      <c r="S708" s="1142"/>
      <c r="T708" s="1142"/>
      <c r="U708" s="1142"/>
      <c r="V708" s="1142"/>
      <c r="W708" s="1142"/>
      <c r="X708" s="1142"/>
      <c r="Y708" s="1142"/>
      <c r="Z708" s="1142"/>
    </row>
    <row r="709" ht="15.75" customHeight="1" spans="1:26">
      <c r="A709" s="1152"/>
      <c r="B709" s="1142"/>
      <c r="C709" s="1142"/>
      <c r="D709" s="1142"/>
      <c r="E709" s="1142"/>
      <c r="F709" s="1142"/>
      <c r="G709" s="1142"/>
      <c r="H709" s="1142"/>
      <c r="I709" s="1142"/>
      <c r="J709" s="1142"/>
      <c r="K709" s="1142"/>
      <c r="L709" s="1142"/>
      <c r="M709" s="1142"/>
      <c r="N709" s="1142"/>
      <c r="O709" s="1142"/>
      <c r="P709" s="1142"/>
      <c r="Q709" s="1142"/>
      <c r="R709" s="1142"/>
      <c r="S709" s="1142"/>
      <c r="T709" s="1142"/>
      <c r="U709" s="1142"/>
      <c r="V709" s="1142"/>
      <c r="W709" s="1142"/>
      <c r="X709" s="1142"/>
      <c r="Y709" s="1142"/>
      <c r="Z709" s="1142"/>
    </row>
    <row r="710" ht="15.75" customHeight="1" spans="1:26">
      <c r="A710" s="1152"/>
      <c r="B710" s="1142"/>
      <c r="C710" s="1142"/>
      <c r="D710" s="1142"/>
      <c r="E710" s="1142"/>
      <c r="F710" s="1142"/>
      <c r="G710" s="1142"/>
      <c r="H710" s="1142"/>
      <c r="I710" s="1142"/>
      <c r="J710" s="1142"/>
      <c r="K710" s="1142"/>
      <c r="L710" s="1142"/>
      <c r="M710" s="1142"/>
      <c r="N710" s="1142"/>
      <c r="O710" s="1142"/>
      <c r="P710" s="1142"/>
      <c r="Q710" s="1142"/>
      <c r="R710" s="1142"/>
      <c r="S710" s="1142"/>
      <c r="T710" s="1142"/>
      <c r="U710" s="1142"/>
      <c r="V710" s="1142"/>
      <c r="W710" s="1142"/>
      <c r="X710" s="1142"/>
      <c r="Y710" s="1142"/>
      <c r="Z710" s="1142"/>
    </row>
    <row r="711" ht="15.75" customHeight="1" spans="1:26">
      <c r="A711" s="1152"/>
      <c r="B711" s="1142"/>
      <c r="C711" s="1142"/>
      <c r="D711" s="1142"/>
      <c r="E711" s="1142"/>
      <c r="F711" s="1142"/>
      <c r="G711" s="1142"/>
      <c r="H711" s="1142"/>
      <c r="I711" s="1142"/>
      <c r="J711" s="1142"/>
      <c r="K711" s="1142"/>
      <c r="L711" s="1142"/>
      <c r="M711" s="1142"/>
      <c r="N711" s="1142"/>
      <c r="O711" s="1142"/>
      <c r="P711" s="1142"/>
      <c r="Q711" s="1142"/>
      <c r="R711" s="1142"/>
      <c r="S711" s="1142"/>
      <c r="T711" s="1142"/>
      <c r="U711" s="1142"/>
      <c r="V711" s="1142"/>
      <c r="W711" s="1142"/>
      <c r="X711" s="1142"/>
      <c r="Y711" s="1142"/>
      <c r="Z711" s="1142"/>
    </row>
    <row r="712" ht="15.75" customHeight="1" spans="1:26">
      <c r="A712" s="1152"/>
      <c r="B712" s="1142"/>
      <c r="C712" s="1142"/>
      <c r="D712" s="1142"/>
      <c r="E712" s="1142"/>
      <c r="F712" s="1142"/>
      <c r="G712" s="1142"/>
      <c r="H712" s="1142"/>
      <c r="I712" s="1142"/>
      <c r="J712" s="1142"/>
      <c r="K712" s="1142"/>
      <c r="L712" s="1142"/>
      <c r="M712" s="1142"/>
      <c r="N712" s="1142"/>
      <c r="O712" s="1142"/>
      <c r="P712" s="1142"/>
      <c r="Q712" s="1142"/>
      <c r="R712" s="1142"/>
      <c r="S712" s="1142"/>
      <c r="T712" s="1142"/>
      <c r="U712" s="1142"/>
      <c r="V712" s="1142"/>
      <c r="W712" s="1142"/>
      <c r="X712" s="1142"/>
      <c r="Y712" s="1142"/>
      <c r="Z712" s="1142"/>
    </row>
    <row r="713" ht="15.75" customHeight="1" spans="1:26">
      <c r="A713" s="1152"/>
      <c r="B713" s="1142"/>
      <c r="C713" s="1142"/>
      <c r="D713" s="1142"/>
      <c r="E713" s="1142"/>
      <c r="F713" s="1142"/>
      <c r="G713" s="1142"/>
      <c r="H713" s="1142"/>
      <c r="I713" s="1142"/>
      <c r="J713" s="1142"/>
      <c r="K713" s="1142"/>
      <c r="L713" s="1142"/>
      <c r="M713" s="1142"/>
      <c r="N713" s="1142"/>
      <c r="O713" s="1142"/>
      <c r="P713" s="1142"/>
      <c r="Q713" s="1142"/>
      <c r="R713" s="1142"/>
      <c r="S713" s="1142"/>
      <c r="T713" s="1142"/>
      <c r="U713" s="1142"/>
      <c r="V713" s="1142"/>
      <c r="W713" s="1142"/>
      <c r="X713" s="1142"/>
      <c r="Y713" s="1142"/>
      <c r="Z713" s="1142"/>
    </row>
    <row r="714" ht="15.75" customHeight="1" spans="1:26">
      <c r="A714" s="1152"/>
      <c r="B714" s="1142"/>
      <c r="C714" s="1142"/>
      <c r="D714" s="1142"/>
      <c r="E714" s="1142"/>
      <c r="F714" s="1142"/>
      <c r="G714" s="1142"/>
      <c r="H714" s="1142"/>
      <c r="I714" s="1142"/>
      <c r="J714" s="1142"/>
      <c r="K714" s="1142"/>
      <c r="L714" s="1142"/>
      <c r="M714" s="1142"/>
      <c r="N714" s="1142"/>
      <c r="O714" s="1142"/>
      <c r="P714" s="1142"/>
      <c r="Q714" s="1142"/>
      <c r="R714" s="1142"/>
      <c r="S714" s="1142"/>
      <c r="T714" s="1142"/>
      <c r="U714" s="1142"/>
      <c r="V714" s="1142"/>
      <c r="W714" s="1142"/>
      <c r="X714" s="1142"/>
      <c r="Y714" s="1142"/>
      <c r="Z714" s="1142"/>
    </row>
    <row r="715" ht="15.75" customHeight="1" spans="1:26">
      <c r="A715" s="1152"/>
      <c r="B715" s="1142"/>
      <c r="C715" s="1142"/>
      <c r="D715" s="1142"/>
      <c r="E715" s="1142"/>
      <c r="F715" s="1142"/>
      <c r="G715" s="1142"/>
      <c r="H715" s="1142"/>
      <c r="I715" s="1142"/>
      <c r="J715" s="1142"/>
      <c r="K715" s="1142"/>
      <c r="L715" s="1142"/>
      <c r="M715" s="1142"/>
      <c r="N715" s="1142"/>
      <c r="O715" s="1142"/>
      <c r="P715" s="1142"/>
      <c r="Q715" s="1142"/>
      <c r="R715" s="1142"/>
      <c r="S715" s="1142"/>
      <c r="T715" s="1142"/>
      <c r="U715" s="1142"/>
      <c r="V715" s="1142"/>
      <c r="W715" s="1142"/>
      <c r="X715" s="1142"/>
      <c r="Y715" s="1142"/>
      <c r="Z715" s="1142"/>
    </row>
    <row r="716" ht="15.75" customHeight="1" spans="1:26">
      <c r="A716" s="1152"/>
      <c r="B716" s="1142"/>
      <c r="C716" s="1142"/>
      <c r="D716" s="1142"/>
      <c r="E716" s="1142"/>
      <c r="F716" s="1142"/>
      <c r="G716" s="1142"/>
      <c r="H716" s="1142"/>
      <c r="I716" s="1142"/>
      <c r="J716" s="1142"/>
      <c r="K716" s="1142"/>
      <c r="L716" s="1142"/>
      <c r="M716" s="1142"/>
      <c r="N716" s="1142"/>
      <c r="O716" s="1142"/>
      <c r="P716" s="1142"/>
      <c r="Q716" s="1142"/>
      <c r="R716" s="1142"/>
      <c r="S716" s="1142"/>
      <c r="T716" s="1142"/>
      <c r="U716" s="1142"/>
      <c r="V716" s="1142"/>
      <c r="W716" s="1142"/>
      <c r="X716" s="1142"/>
      <c r="Y716" s="1142"/>
      <c r="Z716" s="1142"/>
    </row>
    <row r="717" ht="15.75" customHeight="1" spans="1:26">
      <c r="A717" s="1152"/>
      <c r="B717" s="1142"/>
      <c r="C717" s="1142"/>
      <c r="D717" s="1142"/>
      <c r="E717" s="1142"/>
      <c r="F717" s="1142"/>
      <c r="G717" s="1142"/>
      <c r="H717" s="1142"/>
      <c r="I717" s="1142"/>
      <c r="J717" s="1142"/>
      <c r="K717" s="1142"/>
      <c r="L717" s="1142"/>
      <c r="M717" s="1142"/>
      <c r="N717" s="1142"/>
      <c r="O717" s="1142"/>
      <c r="P717" s="1142"/>
      <c r="Q717" s="1142"/>
      <c r="R717" s="1142"/>
      <c r="S717" s="1142"/>
      <c r="T717" s="1142"/>
      <c r="U717" s="1142"/>
      <c r="V717" s="1142"/>
      <c r="W717" s="1142"/>
      <c r="X717" s="1142"/>
      <c r="Y717" s="1142"/>
      <c r="Z717" s="1142"/>
    </row>
    <row r="718" ht="15.75" customHeight="1" spans="1:26">
      <c r="A718" s="1152"/>
      <c r="B718" s="1142"/>
      <c r="C718" s="1142"/>
      <c r="D718" s="1142"/>
      <c r="E718" s="1142"/>
      <c r="F718" s="1142"/>
      <c r="G718" s="1142"/>
      <c r="H718" s="1142"/>
      <c r="I718" s="1142"/>
      <c r="J718" s="1142"/>
      <c r="K718" s="1142"/>
      <c r="L718" s="1142"/>
      <c r="M718" s="1142"/>
      <c r="N718" s="1142"/>
      <c r="O718" s="1142"/>
      <c r="P718" s="1142"/>
      <c r="Q718" s="1142"/>
      <c r="R718" s="1142"/>
      <c r="S718" s="1142"/>
      <c r="T718" s="1142"/>
      <c r="U718" s="1142"/>
      <c r="V718" s="1142"/>
      <c r="W718" s="1142"/>
      <c r="X718" s="1142"/>
      <c r="Y718" s="1142"/>
      <c r="Z718" s="1142"/>
    </row>
    <row r="719" ht="15.75" customHeight="1" spans="1:26">
      <c r="A719" s="1152"/>
      <c r="B719" s="1142"/>
      <c r="C719" s="1142"/>
      <c r="D719" s="1142"/>
      <c r="E719" s="1142"/>
      <c r="F719" s="1142"/>
      <c r="G719" s="1142"/>
      <c r="H719" s="1142"/>
      <c r="I719" s="1142"/>
      <c r="J719" s="1142"/>
      <c r="K719" s="1142"/>
      <c r="L719" s="1142"/>
      <c r="M719" s="1142"/>
      <c r="N719" s="1142"/>
      <c r="O719" s="1142"/>
      <c r="P719" s="1142"/>
      <c r="Q719" s="1142"/>
      <c r="R719" s="1142"/>
      <c r="S719" s="1142"/>
      <c r="T719" s="1142"/>
      <c r="U719" s="1142"/>
      <c r="V719" s="1142"/>
      <c r="W719" s="1142"/>
      <c r="X719" s="1142"/>
      <c r="Y719" s="1142"/>
      <c r="Z719" s="1142"/>
    </row>
    <row r="720" ht="15.75" customHeight="1" spans="1:26">
      <c r="A720" s="1152"/>
      <c r="B720" s="1142"/>
      <c r="C720" s="1142"/>
      <c r="D720" s="1142"/>
      <c r="E720" s="1142"/>
      <c r="F720" s="1142"/>
      <c r="G720" s="1142"/>
      <c r="H720" s="1142"/>
      <c r="I720" s="1142"/>
      <c r="J720" s="1142"/>
      <c r="K720" s="1142"/>
      <c r="L720" s="1142"/>
      <c r="M720" s="1142"/>
      <c r="N720" s="1142"/>
      <c r="O720" s="1142"/>
      <c r="P720" s="1142"/>
      <c r="Q720" s="1142"/>
      <c r="R720" s="1142"/>
      <c r="S720" s="1142"/>
      <c r="T720" s="1142"/>
      <c r="U720" s="1142"/>
      <c r="V720" s="1142"/>
      <c r="W720" s="1142"/>
      <c r="X720" s="1142"/>
      <c r="Y720" s="1142"/>
      <c r="Z720" s="1142"/>
    </row>
    <row r="721" ht="15.75" customHeight="1" spans="1:26">
      <c r="A721" s="1152"/>
      <c r="B721" s="1142"/>
      <c r="C721" s="1142"/>
      <c r="D721" s="1142"/>
      <c r="E721" s="1142"/>
      <c r="F721" s="1142"/>
      <c r="G721" s="1142"/>
      <c r="H721" s="1142"/>
      <c r="I721" s="1142"/>
      <c r="J721" s="1142"/>
      <c r="K721" s="1142"/>
      <c r="L721" s="1142"/>
      <c r="M721" s="1142"/>
      <c r="N721" s="1142"/>
      <c r="O721" s="1142"/>
      <c r="P721" s="1142"/>
      <c r="Q721" s="1142"/>
      <c r="R721" s="1142"/>
      <c r="S721" s="1142"/>
      <c r="T721" s="1142"/>
      <c r="U721" s="1142"/>
      <c r="V721" s="1142"/>
      <c r="W721" s="1142"/>
      <c r="X721" s="1142"/>
      <c r="Y721" s="1142"/>
      <c r="Z721" s="1142"/>
    </row>
    <row r="722" ht="15.75" customHeight="1" spans="1:26">
      <c r="A722" s="1152"/>
      <c r="B722" s="1142"/>
      <c r="C722" s="1142"/>
      <c r="D722" s="1142"/>
      <c r="E722" s="1142"/>
      <c r="F722" s="1142"/>
      <c r="G722" s="1142"/>
      <c r="H722" s="1142"/>
      <c r="I722" s="1142"/>
      <c r="J722" s="1142"/>
      <c r="K722" s="1142"/>
      <c r="L722" s="1142"/>
      <c r="M722" s="1142"/>
      <c r="N722" s="1142"/>
      <c r="O722" s="1142"/>
      <c r="P722" s="1142"/>
      <c r="Q722" s="1142"/>
      <c r="R722" s="1142"/>
      <c r="S722" s="1142"/>
      <c r="T722" s="1142"/>
      <c r="U722" s="1142"/>
      <c r="V722" s="1142"/>
      <c r="W722" s="1142"/>
      <c r="X722" s="1142"/>
      <c r="Y722" s="1142"/>
      <c r="Z722" s="1142"/>
    </row>
    <row r="723" ht="15.75" customHeight="1" spans="1:26">
      <c r="A723" s="1152"/>
      <c r="B723" s="1142"/>
      <c r="C723" s="1142"/>
      <c r="D723" s="1142"/>
      <c r="E723" s="1142"/>
      <c r="F723" s="1142"/>
      <c r="G723" s="1142"/>
      <c r="H723" s="1142"/>
      <c r="I723" s="1142"/>
      <c r="J723" s="1142"/>
      <c r="K723" s="1142"/>
      <c r="L723" s="1142"/>
      <c r="M723" s="1142"/>
      <c r="N723" s="1142"/>
      <c r="O723" s="1142"/>
      <c r="P723" s="1142"/>
      <c r="Q723" s="1142"/>
      <c r="R723" s="1142"/>
      <c r="S723" s="1142"/>
      <c r="T723" s="1142"/>
      <c r="U723" s="1142"/>
      <c r="V723" s="1142"/>
      <c r="W723" s="1142"/>
      <c r="X723" s="1142"/>
      <c r="Y723" s="1142"/>
      <c r="Z723" s="1142"/>
    </row>
    <row r="724" ht="15.75" customHeight="1" spans="1:26">
      <c r="A724" s="1152"/>
      <c r="B724" s="1142"/>
      <c r="C724" s="1142"/>
      <c r="D724" s="1142"/>
      <c r="E724" s="1142"/>
      <c r="F724" s="1142"/>
      <c r="G724" s="1142"/>
      <c r="H724" s="1142"/>
      <c r="I724" s="1142"/>
      <c r="J724" s="1142"/>
      <c r="K724" s="1142"/>
      <c r="L724" s="1142"/>
      <c r="M724" s="1142"/>
      <c r="N724" s="1142"/>
      <c r="O724" s="1142"/>
      <c r="P724" s="1142"/>
      <c r="Q724" s="1142"/>
      <c r="R724" s="1142"/>
      <c r="S724" s="1142"/>
      <c r="T724" s="1142"/>
      <c r="U724" s="1142"/>
      <c r="V724" s="1142"/>
      <c r="W724" s="1142"/>
      <c r="X724" s="1142"/>
      <c r="Y724" s="1142"/>
      <c r="Z724" s="1142"/>
    </row>
    <row r="725" ht="15.75" customHeight="1" spans="1:26">
      <c r="A725" s="1152"/>
      <c r="B725" s="1142"/>
      <c r="C725" s="1142"/>
      <c r="D725" s="1142"/>
      <c r="E725" s="1142"/>
      <c r="F725" s="1142"/>
      <c r="G725" s="1142"/>
      <c r="H725" s="1142"/>
      <c r="I725" s="1142"/>
      <c r="J725" s="1142"/>
      <c r="K725" s="1142"/>
      <c r="L725" s="1142"/>
      <c r="M725" s="1142"/>
      <c r="N725" s="1142"/>
      <c r="O725" s="1142"/>
      <c r="P725" s="1142"/>
      <c r="Q725" s="1142"/>
      <c r="R725" s="1142"/>
      <c r="S725" s="1142"/>
      <c r="T725" s="1142"/>
      <c r="U725" s="1142"/>
      <c r="V725" s="1142"/>
      <c r="W725" s="1142"/>
      <c r="X725" s="1142"/>
      <c r="Y725" s="1142"/>
      <c r="Z725" s="1142"/>
    </row>
    <row r="726" ht="15.75" customHeight="1" spans="1:26">
      <c r="A726" s="1152"/>
      <c r="B726" s="1142"/>
      <c r="C726" s="1142"/>
      <c r="D726" s="1142"/>
      <c r="E726" s="1142"/>
      <c r="F726" s="1142"/>
      <c r="G726" s="1142"/>
      <c r="H726" s="1142"/>
      <c r="I726" s="1142"/>
      <c r="J726" s="1142"/>
      <c r="K726" s="1142"/>
      <c r="L726" s="1142"/>
      <c r="M726" s="1142"/>
      <c r="N726" s="1142"/>
      <c r="O726" s="1142"/>
      <c r="P726" s="1142"/>
      <c r="Q726" s="1142"/>
      <c r="R726" s="1142"/>
      <c r="S726" s="1142"/>
      <c r="T726" s="1142"/>
      <c r="U726" s="1142"/>
      <c r="V726" s="1142"/>
      <c r="W726" s="1142"/>
      <c r="X726" s="1142"/>
      <c r="Y726" s="1142"/>
      <c r="Z726" s="1142"/>
    </row>
    <row r="727" ht="15.75" customHeight="1" spans="1:26">
      <c r="A727" s="1152"/>
      <c r="B727" s="1142"/>
      <c r="C727" s="1142"/>
      <c r="D727" s="1142"/>
      <c r="E727" s="1142"/>
      <c r="F727" s="1142"/>
      <c r="G727" s="1142"/>
      <c r="H727" s="1142"/>
      <c r="I727" s="1142"/>
      <c r="J727" s="1142"/>
      <c r="K727" s="1142"/>
      <c r="L727" s="1142"/>
      <c r="M727" s="1142"/>
      <c r="N727" s="1142"/>
      <c r="O727" s="1142"/>
      <c r="P727" s="1142"/>
      <c r="Q727" s="1142"/>
      <c r="R727" s="1142"/>
      <c r="S727" s="1142"/>
      <c r="T727" s="1142"/>
      <c r="U727" s="1142"/>
      <c r="V727" s="1142"/>
      <c r="W727" s="1142"/>
      <c r="X727" s="1142"/>
      <c r="Y727" s="1142"/>
      <c r="Z727" s="1142"/>
    </row>
    <row r="728" ht="15.75" customHeight="1" spans="1:26">
      <c r="A728" s="1152"/>
      <c r="B728" s="1142"/>
      <c r="C728" s="1142"/>
      <c r="D728" s="1142"/>
      <c r="E728" s="1142"/>
      <c r="F728" s="1142"/>
      <c r="G728" s="1142"/>
      <c r="H728" s="1142"/>
      <c r="I728" s="1142"/>
      <c r="J728" s="1142"/>
      <c r="K728" s="1142"/>
      <c r="L728" s="1142"/>
      <c r="M728" s="1142"/>
      <c r="N728" s="1142"/>
      <c r="O728" s="1142"/>
      <c r="P728" s="1142"/>
      <c r="Q728" s="1142"/>
      <c r="R728" s="1142"/>
      <c r="S728" s="1142"/>
      <c r="T728" s="1142"/>
      <c r="U728" s="1142"/>
      <c r="V728" s="1142"/>
      <c r="W728" s="1142"/>
      <c r="X728" s="1142"/>
      <c r="Y728" s="1142"/>
      <c r="Z728" s="1142"/>
    </row>
    <row r="729" ht="15.75" customHeight="1" spans="1:26">
      <c r="A729" s="1152"/>
      <c r="B729" s="1142"/>
      <c r="C729" s="1142"/>
      <c r="D729" s="1142"/>
      <c r="E729" s="1142"/>
      <c r="F729" s="1142"/>
      <c r="G729" s="1142"/>
      <c r="H729" s="1142"/>
      <c r="I729" s="1142"/>
      <c r="J729" s="1142"/>
      <c r="K729" s="1142"/>
      <c r="L729" s="1142"/>
      <c r="M729" s="1142"/>
      <c r="N729" s="1142"/>
      <c r="O729" s="1142"/>
      <c r="P729" s="1142"/>
      <c r="Q729" s="1142"/>
      <c r="R729" s="1142"/>
      <c r="S729" s="1142"/>
      <c r="T729" s="1142"/>
      <c r="U729" s="1142"/>
      <c r="V729" s="1142"/>
      <c r="W729" s="1142"/>
      <c r="X729" s="1142"/>
      <c r="Y729" s="1142"/>
      <c r="Z729" s="1142"/>
    </row>
    <row r="730" ht="15.75" customHeight="1" spans="1:26">
      <c r="A730" s="1152"/>
      <c r="B730" s="1142"/>
      <c r="C730" s="1142"/>
      <c r="D730" s="1142"/>
      <c r="E730" s="1142"/>
      <c r="F730" s="1142"/>
      <c r="G730" s="1142"/>
      <c r="H730" s="1142"/>
      <c r="I730" s="1142"/>
      <c r="J730" s="1142"/>
      <c r="K730" s="1142"/>
      <c r="L730" s="1142"/>
      <c r="M730" s="1142"/>
      <c r="N730" s="1142"/>
      <c r="O730" s="1142"/>
      <c r="P730" s="1142"/>
      <c r="Q730" s="1142"/>
      <c r="R730" s="1142"/>
      <c r="S730" s="1142"/>
      <c r="T730" s="1142"/>
      <c r="U730" s="1142"/>
      <c r="V730" s="1142"/>
      <c r="W730" s="1142"/>
      <c r="X730" s="1142"/>
      <c r="Y730" s="1142"/>
      <c r="Z730" s="1142"/>
    </row>
    <row r="731" ht="15.75" customHeight="1" spans="1:26">
      <c r="A731" s="1152"/>
      <c r="B731" s="1142"/>
      <c r="C731" s="1142"/>
      <c r="D731" s="1142"/>
      <c r="E731" s="1142"/>
      <c r="F731" s="1142"/>
      <c r="G731" s="1142"/>
      <c r="H731" s="1142"/>
      <c r="I731" s="1142"/>
      <c r="J731" s="1142"/>
      <c r="K731" s="1142"/>
      <c r="L731" s="1142"/>
      <c r="M731" s="1142"/>
      <c r="N731" s="1142"/>
      <c r="O731" s="1142"/>
      <c r="P731" s="1142"/>
      <c r="Q731" s="1142"/>
      <c r="R731" s="1142"/>
      <c r="S731" s="1142"/>
      <c r="T731" s="1142"/>
      <c r="U731" s="1142"/>
      <c r="V731" s="1142"/>
      <c r="W731" s="1142"/>
      <c r="X731" s="1142"/>
      <c r="Y731" s="1142"/>
      <c r="Z731" s="1142"/>
    </row>
    <row r="732" ht="15.75" customHeight="1" spans="1:26">
      <c r="A732" s="1152"/>
      <c r="B732" s="1142"/>
      <c r="C732" s="1142"/>
      <c r="D732" s="1142"/>
      <c r="E732" s="1142"/>
      <c r="F732" s="1142"/>
      <c r="G732" s="1142"/>
      <c r="H732" s="1142"/>
      <c r="I732" s="1142"/>
      <c r="J732" s="1142"/>
      <c r="K732" s="1142"/>
      <c r="L732" s="1142"/>
      <c r="M732" s="1142"/>
      <c r="N732" s="1142"/>
      <c r="O732" s="1142"/>
      <c r="P732" s="1142"/>
      <c r="Q732" s="1142"/>
      <c r="R732" s="1142"/>
      <c r="S732" s="1142"/>
      <c r="T732" s="1142"/>
      <c r="U732" s="1142"/>
      <c r="V732" s="1142"/>
      <c r="W732" s="1142"/>
      <c r="X732" s="1142"/>
      <c r="Y732" s="1142"/>
      <c r="Z732" s="1142"/>
    </row>
    <row r="733" ht="15.75" customHeight="1" spans="1:26">
      <c r="A733" s="1152"/>
      <c r="B733" s="1142"/>
      <c r="C733" s="1142"/>
      <c r="D733" s="1142"/>
      <c r="E733" s="1142"/>
      <c r="F733" s="1142"/>
      <c r="G733" s="1142"/>
      <c r="H733" s="1142"/>
      <c r="I733" s="1142"/>
      <c r="J733" s="1142"/>
      <c r="K733" s="1142"/>
      <c r="L733" s="1142"/>
      <c r="M733" s="1142"/>
      <c r="N733" s="1142"/>
      <c r="O733" s="1142"/>
      <c r="P733" s="1142"/>
      <c r="Q733" s="1142"/>
      <c r="R733" s="1142"/>
      <c r="S733" s="1142"/>
      <c r="T733" s="1142"/>
      <c r="U733" s="1142"/>
      <c r="V733" s="1142"/>
      <c r="W733" s="1142"/>
      <c r="X733" s="1142"/>
      <c r="Y733" s="1142"/>
      <c r="Z733" s="1142"/>
    </row>
    <row r="734" ht="15.75" customHeight="1" spans="1:26">
      <c r="A734" s="1152"/>
      <c r="B734" s="1142"/>
      <c r="C734" s="1142"/>
      <c r="D734" s="1142"/>
      <c r="E734" s="1142"/>
      <c r="F734" s="1142"/>
      <c r="G734" s="1142"/>
      <c r="H734" s="1142"/>
      <c r="I734" s="1142"/>
      <c r="J734" s="1142"/>
      <c r="K734" s="1142"/>
      <c r="L734" s="1142"/>
      <c r="M734" s="1142"/>
      <c r="N734" s="1142"/>
      <c r="O734" s="1142"/>
      <c r="P734" s="1142"/>
      <c r="Q734" s="1142"/>
      <c r="R734" s="1142"/>
      <c r="S734" s="1142"/>
      <c r="T734" s="1142"/>
      <c r="U734" s="1142"/>
      <c r="V734" s="1142"/>
      <c r="W734" s="1142"/>
      <c r="X734" s="1142"/>
      <c r="Y734" s="1142"/>
      <c r="Z734" s="1142"/>
    </row>
    <row r="735" ht="15.75" customHeight="1" spans="1:26">
      <c r="A735" s="1152"/>
      <c r="B735" s="1142"/>
      <c r="C735" s="1142"/>
      <c r="D735" s="1142"/>
      <c r="E735" s="1142"/>
      <c r="F735" s="1142"/>
      <c r="G735" s="1142"/>
      <c r="H735" s="1142"/>
      <c r="I735" s="1142"/>
      <c r="J735" s="1142"/>
      <c r="K735" s="1142"/>
      <c r="L735" s="1142"/>
      <c r="M735" s="1142"/>
      <c r="N735" s="1142"/>
      <c r="O735" s="1142"/>
      <c r="P735" s="1142"/>
      <c r="Q735" s="1142"/>
      <c r="R735" s="1142"/>
      <c r="S735" s="1142"/>
      <c r="T735" s="1142"/>
      <c r="U735" s="1142"/>
      <c r="V735" s="1142"/>
      <c r="W735" s="1142"/>
      <c r="X735" s="1142"/>
      <c r="Y735" s="1142"/>
      <c r="Z735" s="1142"/>
    </row>
    <row r="736" ht="15.75" customHeight="1" spans="1:26">
      <c r="A736" s="1152"/>
      <c r="B736" s="1142"/>
      <c r="C736" s="1142"/>
      <c r="D736" s="1142"/>
      <c r="E736" s="1142"/>
      <c r="F736" s="1142"/>
      <c r="G736" s="1142"/>
      <c r="H736" s="1142"/>
      <c r="I736" s="1142"/>
      <c r="J736" s="1142"/>
      <c r="K736" s="1142"/>
      <c r="L736" s="1142"/>
      <c r="M736" s="1142"/>
      <c r="N736" s="1142"/>
      <c r="O736" s="1142"/>
      <c r="P736" s="1142"/>
      <c r="Q736" s="1142"/>
      <c r="R736" s="1142"/>
      <c r="S736" s="1142"/>
      <c r="T736" s="1142"/>
      <c r="U736" s="1142"/>
      <c r="V736" s="1142"/>
      <c r="W736" s="1142"/>
      <c r="X736" s="1142"/>
      <c r="Y736" s="1142"/>
      <c r="Z736" s="1142"/>
    </row>
    <row r="737" ht="15.75" customHeight="1" spans="1:26">
      <c r="A737" s="1152"/>
      <c r="B737" s="1142"/>
      <c r="C737" s="1142"/>
      <c r="D737" s="1142"/>
      <c r="E737" s="1142"/>
      <c r="F737" s="1142"/>
      <c r="G737" s="1142"/>
      <c r="H737" s="1142"/>
      <c r="I737" s="1142"/>
      <c r="J737" s="1142"/>
      <c r="K737" s="1142"/>
      <c r="L737" s="1142"/>
      <c r="M737" s="1142"/>
      <c r="N737" s="1142"/>
      <c r="O737" s="1142"/>
      <c r="P737" s="1142"/>
      <c r="Q737" s="1142"/>
      <c r="R737" s="1142"/>
      <c r="S737" s="1142"/>
      <c r="T737" s="1142"/>
      <c r="U737" s="1142"/>
      <c r="V737" s="1142"/>
      <c r="W737" s="1142"/>
      <c r="X737" s="1142"/>
      <c r="Y737" s="1142"/>
      <c r="Z737" s="1142"/>
    </row>
    <row r="738" ht="15.75" customHeight="1" spans="1:26">
      <c r="A738" s="1152"/>
      <c r="B738" s="1142"/>
      <c r="C738" s="1142"/>
      <c r="D738" s="1142"/>
      <c r="E738" s="1142"/>
      <c r="F738" s="1142"/>
      <c r="G738" s="1142"/>
      <c r="H738" s="1142"/>
      <c r="I738" s="1142"/>
      <c r="J738" s="1142"/>
      <c r="K738" s="1142"/>
      <c r="L738" s="1142"/>
      <c r="M738" s="1142"/>
      <c r="N738" s="1142"/>
      <c r="O738" s="1142"/>
      <c r="P738" s="1142"/>
      <c r="Q738" s="1142"/>
      <c r="R738" s="1142"/>
      <c r="S738" s="1142"/>
      <c r="T738" s="1142"/>
      <c r="U738" s="1142"/>
      <c r="V738" s="1142"/>
      <c r="W738" s="1142"/>
      <c r="X738" s="1142"/>
      <c r="Y738" s="1142"/>
      <c r="Z738" s="1142"/>
    </row>
    <row r="739" ht="15.75" customHeight="1" spans="1:26">
      <c r="A739" s="1152"/>
      <c r="B739" s="1142"/>
      <c r="C739" s="1142"/>
      <c r="D739" s="1142"/>
      <c r="E739" s="1142"/>
      <c r="F739" s="1142"/>
      <c r="G739" s="1142"/>
      <c r="H739" s="1142"/>
      <c r="I739" s="1142"/>
      <c r="J739" s="1142"/>
      <c r="K739" s="1142"/>
      <c r="L739" s="1142"/>
      <c r="M739" s="1142"/>
      <c r="N739" s="1142"/>
      <c r="O739" s="1142"/>
      <c r="P739" s="1142"/>
      <c r="Q739" s="1142"/>
      <c r="R739" s="1142"/>
      <c r="S739" s="1142"/>
      <c r="T739" s="1142"/>
      <c r="U739" s="1142"/>
      <c r="V739" s="1142"/>
      <c r="W739" s="1142"/>
      <c r="X739" s="1142"/>
      <c r="Y739" s="1142"/>
      <c r="Z739" s="1142"/>
    </row>
    <row r="740" ht="15.75" customHeight="1" spans="1:26">
      <c r="A740" s="1152"/>
      <c r="B740" s="1142"/>
      <c r="C740" s="1142"/>
      <c r="D740" s="1142"/>
      <c r="E740" s="1142"/>
      <c r="F740" s="1142"/>
      <c r="G740" s="1142"/>
      <c r="H740" s="1142"/>
      <c r="I740" s="1142"/>
      <c r="J740" s="1142"/>
      <c r="K740" s="1142"/>
      <c r="L740" s="1142"/>
      <c r="M740" s="1142"/>
      <c r="N740" s="1142"/>
      <c r="O740" s="1142"/>
      <c r="P740" s="1142"/>
      <c r="Q740" s="1142"/>
      <c r="R740" s="1142"/>
      <c r="S740" s="1142"/>
      <c r="T740" s="1142"/>
      <c r="U740" s="1142"/>
      <c r="V740" s="1142"/>
      <c r="W740" s="1142"/>
      <c r="X740" s="1142"/>
      <c r="Y740" s="1142"/>
      <c r="Z740" s="1142"/>
    </row>
    <row r="741" ht="15.75" customHeight="1" spans="1:26">
      <c r="A741" s="1152"/>
      <c r="B741" s="1142"/>
      <c r="C741" s="1142"/>
      <c r="D741" s="1142"/>
      <c r="E741" s="1142"/>
      <c r="F741" s="1142"/>
      <c r="G741" s="1142"/>
      <c r="H741" s="1142"/>
      <c r="I741" s="1142"/>
      <c r="J741" s="1142"/>
      <c r="K741" s="1142"/>
      <c r="L741" s="1142"/>
      <c r="M741" s="1142"/>
      <c r="N741" s="1142"/>
      <c r="O741" s="1142"/>
      <c r="P741" s="1142"/>
      <c r="Q741" s="1142"/>
      <c r="R741" s="1142"/>
      <c r="S741" s="1142"/>
      <c r="T741" s="1142"/>
      <c r="U741" s="1142"/>
      <c r="V741" s="1142"/>
      <c r="W741" s="1142"/>
      <c r="X741" s="1142"/>
      <c r="Y741" s="1142"/>
      <c r="Z741" s="1142"/>
    </row>
    <row r="742" ht="15.75" customHeight="1" spans="1:26">
      <c r="A742" s="1152"/>
      <c r="B742" s="1142"/>
      <c r="C742" s="1142"/>
      <c r="D742" s="1142"/>
      <c r="E742" s="1142"/>
      <c r="F742" s="1142"/>
      <c r="G742" s="1142"/>
      <c r="H742" s="1142"/>
      <c r="I742" s="1142"/>
      <c r="J742" s="1142"/>
      <c r="K742" s="1142"/>
      <c r="L742" s="1142"/>
      <c r="M742" s="1142"/>
      <c r="N742" s="1142"/>
      <c r="O742" s="1142"/>
      <c r="P742" s="1142"/>
      <c r="Q742" s="1142"/>
      <c r="R742" s="1142"/>
      <c r="S742" s="1142"/>
      <c r="T742" s="1142"/>
      <c r="U742" s="1142"/>
      <c r="V742" s="1142"/>
      <c r="W742" s="1142"/>
      <c r="X742" s="1142"/>
      <c r="Y742" s="1142"/>
      <c r="Z742" s="1142"/>
    </row>
    <row r="743" ht="15.75" customHeight="1" spans="1:26">
      <c r="A743" s="1152"/>
      <c r="B743" s="1142"/>
      <c r="C743" s="1142"/>
      <c r="D743" s="1142"/>
      <c r="E743" s="1142"/>
      <c r="F743" s="1142"/>
      <c r="G743" s="1142"/>
      <c r="H743" s="1142"/>
      <c r="I743" s="1142"/>
      <c r="J743" s="1142"/>
      <c r="K743" s="1142"/>
      <c r="L743" s="1142"/>
      <c r="M743" s="1142"/>
      <c r="N743" s="1142"/>
      <c r="O743" s="1142"/>
      <c r="P743" s="1142"/>
      <c r="Q743" s="1142"/>
      <c r="R743" s="1142"/>
      <c r="S743" s="1142"/>
      <c r="T743" s="1142"/>
      <c r="U743" s="1142"/>
      <c r="V743" s="1142"/>
      <c r="W743" s="1142"/>
      <c r="X743" s="1142"/>
      <c r="Y743" s="1142"/>
      <c r="Z743" s="1142"/>
    </row>
    <row r="744" ht="15.75" customHeight="1" spans="1:26">
      <c r="A744" s="1152"/>
      <c r="B744" s="1142"/>
      <c r="C744" s="1142"/>
      <c r="D744" s="1142"/>
      <c r="E744" s="1142"/>
      <c r="F744" s="1142"/>
      <c r="G744" s="1142"/>
      <c r="H744" s="1142"/>
      <c r="I744" s="1142"/>
      <c r="J744" s="1142"/>
      <c r="K744" s="1142"/>
      <c r="L744" s="1142"/>
      <c r="M744" s="1142"/>
      <c r="N744" s="1142"/>
      <c r="O744" s="1142"/>
      <c r="P744" s="1142"/>
      <c r="Q744" s="1142"/>
      <c r="R744" s="1142"/>
      <c r="S744" s="1142"/>
      <c r="T744" s="1142"/>
      <c r="U744" s="1142"/>
      <c r="V744" s="1142"/>
      <c r="W744" s="1142"/>
      <c r="X744" s="1142"/>
      <c r="Y744" s="1142"/>
      <c r="Z744" s="1142"/>
    </row>
    <row r="745" ht="15.75" customHeight="1" spans="1:26">
      <c r="A745" s="1152"/>
      <c r="B745" s="1142"/>
      <c r="C745" s="1142"/>
      <c r="D745" s="1142"/>
      <c r="E745" s="1142"/>
      <c r="F745" s="1142"/>
      <c r="G745" s="1142"/>
      <c r="H745" s="1142"/>
      <c r="I745" s="1142"/>
      <c r="J745" s="1142"/>
      <c r="K745" s="1142"/>
      <c r="L745" s="1142"/>
      <c r="M745" s="1142"/>
      <c r="N745" s="1142"/>
      <c r="O745" s="1142"/>
      <c r="P745" s="1142"/>
      <c r="Q745" s="1142"/>
      <c r="R745" s="1142"/>
      <c r="S745" s="1142"/>
      <c r="T745" s="1142"/>
      <c r="U745" s="1142"/>
      <c r="V745" s="1142"/>
      <c r="W745" s="1142"/>
      <c r="X745" s="1142"/>
      <c r="Y745" s="1142"/>
      <c r="Z745" s="1142"/>
    </row>
    <row r="746" ht="15.75" customHeight="1" spans="1:26">
      <c r="A746" s="1152"/>
      <c r="B746" s="1142"/>
      <c r="C746" s="1142"/>
      <c r="D746" s="1142"/>
      <c r="E746" s="1142"/>
      <c r="F746" s="1142"/>
      <c r="G746" s="1142"/>
      <c r="H746" s="1142"/>
      <c r="I746" s="1142"/>
      <c r="J746" s="1142"/>
      <c r="K746" s="1142"/>
      <c r="L746" s="1142"/>
      <c r="M746" s="1142"/>
      <c r="N746" s="1142"/>
      <c r="O746" s="1142"/>
      <c r="P746" s="1142"/>
      <c r="Q746" s="1142"/>
      <c r="R746" s="1142"/>
      <c r="S746" s="1142"/>
      <c r="T746" s="1142"/>
      <c r="U746" s="1142"/>
      <c r="V746" s="1142"/>
      <c r="W746" s="1142"/>
      <c r="X746" s="1142"/>
      <c r="Y746" s="1142"/>
      <c r="Z746" s="1142"/>
    </row>
    <row r="747" ht="15.75" customHeight="1" spans="1:26">
      <c r="A747" s="1152"/>
      <c r="B747" s="1142"/>
      <c r="C747" s="1142"/>
      <c r="D747" s="1142"/>
      <c r="E747" s="1142"/>
      <c r="F747" s="1142"/>
      <c r="G747" s="1142"/>
      <c r="H747" s="1142"/>
      <c r="I747" s="1142"/>
      <c r="J747" s="1142"/>
      <c r="K747" s="1142"/>
      <c r="L747" s="1142"/>
      <c r="M747" s="1142"/>
      <c r="N747" s="1142"/>
      <c r="O747" s="1142"/>
      <c r="P747" s="1142"/>
      <c r="Q747" s="1142"/>
      <c r="R747" s="1142"/>
      <c r="S747" s="1142"/>
      <c r="T747" s="1142"/>
      <c r="U747" s="1142"/>
      <c r="V747" s="1142"/>
      <c r="W747" s="1142"/>
      <c r="X747" s="1142"/>
      <c r="Y747" s="1142"/>
      <c r="Z747" s="1142"/>
    </row>
    <row r="748" ht="15.75" customHeight="1" spans="1:26">
      <c r="A748" s="1152"/>
      <c r="B748" s="1142"/>
      <c r="C748" s="1142"/>
      <c r="D748" s="1142"/>
      <c r="E748" s="1142"/>
      <c r="F748" s="1142"/>
      <c r="G748" s="1142"/>
      <c r="H748" s="1142"/>
      <c r="I748" s="1142"/>
      <c r="J748" s="1142"/>
      <c r="K748" s="1142"/>
      <c r="L748" s="1142"/>
      <c r="M748" s="1142"/>
      <c r="N748" s="1142"/>
      <c r="O748" s="1142"/>
      <c r="P748" s="1142"/>
      <c r="Q748" s="1142"/>
      <c r="R748" s="1142"/>
      <c r="S748" s="1142"/>
      <c r="T748" s="1142"/>
      <c r="U748" s="1142"/>
      <c r="V748" s="1142"/>
      <c r="W748" s="1142"/>
      <c r="X748" s="1142"/>
      <c r="Y748" s="1142"/>
      <c r="Z748" s="1142"/>
    </row>
    <row r="749" ht="15.75" customHeight="1" spans="1:26">
      <c r="A749" s="1152"/>
      <c r="B749" s="1142"/>
      <c r="C749" s="1142"/>
      <c r="D749" s="1142"/>
      <c r="E749" s="1142"/>
      <c r="F749" s="1142"/>
      <c r="G749" s="1142"/>
      <c r="H749" s="1142"/>
      <c r="I749" s="1142"/>
      <c r="J749" s="1142"/>
      <c r="K749" s="1142"/>
      <c r="L749" s="1142"/>
      <c r="M749" s="1142"/>
      <c r="N749" s="1142"/>
      <c r="O749" s="1142"/>
      <c r="P749" s="1142"/>
      <c r="Q749" s="1142"/>
      <c r="R749" s="1142"/>
      <c r="S749" s="1142"/>
      <c r="T749" s="1142"/>
      <c r="U749" s="1142"/>
      <c r="V749" s="1142"/>
      <c r="W749" s="1142"/>
      <c r="X749" s="1142"/>
      <c r="Y749" s="1142"/>
      <c r="Z749" s="1142"/>
    </row>
    <row r="750" ht="15.75" customHeight="1" spans="1:26">
      <c r="A750" s="1152"/>
      <c r="B750" s="1142"/>
      <c r="C750" s="1142"/>
      <c r="D750" s="1142"/>
      <c r="E750" s="1142"/>
      <c r="F750" s="1142"/>
      <c r="G750" s="1142"/>
      <c r="H750" s="1142"/>
      <c r="I750" s="1142"/>
      <c r="J750" s="1142"/>
      <c r="K750" s="1142"/>
      <c r="L750" s="1142"/>
      <c r="M750" s="1142"/>
      <c r="N750" s="1142"/>
      <c r="O750" s="1142"/>
      <c r="P750" s="1142"/>
      <c r="Q750" s="1142"/>
      <c r="R750" s="1142"/>
      <c r="S750" s="1142"/>
      <c r="T750" s="1142"/>
      <c r="U750" s="1142"/>
      <c r="V750" s="1142"/>
      <c r="W750" s="1142"/>
      <c r="X750" s="1142"/>
      <c r="Y750" s="1142"/>
      <c r="Z750" s="1142"/>
    </row>
    <row r="751" ht="15.75" customHeight="1" spans="1:26">
      <c r="A751" s="1152"/>
      <c r="B751" s="1142"/>
      <c r="C751" s="1142"/>
      <c r="D751" s="1142"/>
      <c r="E751" s="1142"/>
      <c r="F751" s="1142"/>
      <c r="G751" s="1142"/>
      <c r="H751" s="1142"/>
      <c r="I751" s="1142"/>
      <c r="J751" s="1142"/>
      <c r="K751" s="1142"/>
      <c r="L751" s="1142"/>
      <c r="M751" s="1142"/>
      <c r="N751" s="1142"/>
      <c r="O751" s="1142"/>
      <c r="P751" s="1142"/>
      <c r="Q751" s="1142"/>
      <c r="R751" s="1142"/>
      <c r="S751" s="1142"/>
      <c r="T751" s="1142"/>
      <c r="U751" s="1142"/>
      <c r="V751" s="1142"/>
      <c r="W751" s="1142"/>
      <c r="X751" s="1142"/>
      <c r="Y751" s="1142"/>
      <c r="Z751" s="1142"/>
    </row>
    <row r="752" ht="15.75" customHeight="1" spans="1:26">
      <c r="A752" s="1152"/>
      <c r="B752" s="1142"/>
      <c r="C752" s="1142"/>
      <c r="D752" s="1142"/>
      <c r="E752" s="1142"/>
      <c r="F752" s="1142"/>
      <c r="G752" s="1142"/>
      <c r="H752" s="1142"/>
      <c r="I752" s="1142"/>
      <c r="J752" s="1142"/>
      <c r="K752" s="1142"/>
      <c r="L752" s="1142"/>
      <c r="M752" s="1142"/>
      <c r="N752" s="1142"/>
      <c r="O752" s="1142"/>
      <c r="P752" s="1142"/>
      <c r="Q752" s="1142"/>
      <c r="R752" s="1142"/>
      <c r="S752" s="1142"/>
      <c r="T752" s="1142"/>
      <c r="U752" s="1142"/>
      <c r="V752" s="1142"/>
      <c r="W752" s="1142"/>
      <c r="X752" s="1142"/>
      <c r="Y752" s="1142"/>
      <c r="Z752" s="1142"/>
    </row>
    <row r="753" ht="15.75" customHeight="1" spans="1:26">
      <c r="A753" s="1152"/>
      <c r="B753" s="1142"/>
      <c r="C753" s="1142"/>
      <c r="D753" s="1142"/>
      <c r="E753" s="1142"/>
      <c r="F753" s="1142"/>
      <c r="G753" s="1142"/>
      <c r="H753" s="1142"/>
      <c r="I753" s="1142"/>
      <c r="J753" s="1142"/>
      <c r="K753" s="1142"/>
      <c r="L753" s="1142"/>
      <c r="M753" s="1142"/>
      <c r="N753" s="1142"/>
      <c r="O753" s="1142"/>
      <c r="P753" s="1142"/>
      <c r="Q753" s="1142"/>
      <c r="R753" s="1142"/>
      <c r="S753" s="1142"/>
      <c r="T753" s="1142"/>
      <c r="U753" s="1142"/>
      <c r="V753" s="1142"/>
      <c r="W753" s="1142"/>
      <c r="X753" s="1142"/>
      <c r="Y753" s="1142"/>
      <c r="Z753" s="1142"/>
    </row>
    <row r="754" ht="15.75" customHeight="1" spans="1:26">
      <c r="A754" s="1152"/>
      <c r="B754" s="1142"/>
      <c r="C754" s="1142"/>
      <c r="D754" s="1142"/>
      <c r="E754" s="1142"/>
      <c r="F754" s="1142"/>
      <c r="G754" s="1142"/>
      <c r="H754" s="1142"/>
      <c r="I754" s="1142"/>
      <c r="J754" s="1142"/>
      <c r="K754" s="1142"/>
      <c r="L754" s="1142"/>
      <c r="M754" s="1142"/>
      <c r="N754" s="1142"/>
      <c r="O754" s="1142"/>
      <c r="P754" s="1142"/>
      <c r="Q754" s="1142"/>
      <c r="R754" s="1142"/>
      <c r="S754" s="1142"/>
      <c r="T754" s="1142"/>
      <c r="U754" s="1142"/>
      <c r="V754" s="1142"/>
      <c r="W754" s="1142"/>
      <c r="X754" s="1142"/>
      <c r="Y754" s="1142"/>
      <c r="Z754" s="1142"/>
    </row>
    <row r="755" ht="15.75" customHeight="1" spans="1:26">
      <c r="A755" s="1152"/>
      <c r="B755" s="1142"/>
      <c r="C755" s="1142"/>
      <c r="D755" s="1142"/>
      <c r="E755" s="1142"/>
      <c r="F755" s="1142"/>
      <c r="G755" s="1142"/>
      <c r="H755" s="1142"/>
      <c r="I755" s="1142"/>
      <c r="J755" s="1142"/>
      <c r="K755" s="1142"/>
      <c r="L755" s="1142"/>
      <c r="M755" s="1142"/>
      <c r="N755" s="1142"/>
      <c r="O755" s="1142"/>
      <c r="P755" s="1142"/>
      <c r="Q755" s="1142"/>
      <c r="R755" s="1142"/>
      <c r="S755" s="1142"/>
      <c r="T755" s="1142"/>
      <c r="U755" s="1142"/>
      <c r="V755" s="1142"/>
      <c r="W755" s="1142"/>
      <c r="X755" s="1142"/>
      <c r="Y755" s="1142"/>
      <c r="Z755" s="1142"/>
    </row>
    <row r="756" ht="15.75" customHeight="1" spans="1:26">
      <c r="A756" s="1152"/>
      <c r="B756" s="1142"/>
      <c r="C756" s="1142"/>
      <c r="D756" s="1142"/>
      <c r="E756" s="1142"/>
      <c r="F756" s="1142"/>
      <c r="G756" s="1142"/>
      <c r="H756" s="1142"/>
      <c r="I756" s="1142"/>
      <c r="J756" s="1142"/>
      <c r="K756" s="1142"/>
      <c r="L756" s="1142"/>
      <c r="M756" s="1142"/>
      <c r="N756" s="1142"/>
      <c r="O756" s="1142"/>
      <c r="P756" s="1142"/>
      <c r="Q756" s="1142"/>
      <c r="R756" s="1142"/>
      <c r="S756" s="1142"/>
      <c r="T756" s="1142"/>
      <c r="U756" s="1142"/>
      <c r="V756" s="1142"/>
      <c r="W756" s="1142"/>
      <c r="X756" s="1142"/>
      <c r="Y756" s="1142"/>
      <c r="Z756" s="1142"/>
    </row>
    <row r="757" ht="15.75" customHeight="1" spans="1:26">
      <c r="A757" s="1152"/>
      <c r="B757" s="1142"/>
      <c r="C757" s="1142"/>
      <c r="D757" s="1142"/>
      <c r="E757" s="1142"/>
      <c r="F757" s="1142"/>
      <c r="G757" s="1142"/>
      <c r="H757" s="1142"/>
      <c r="I757" s="1142"/>
      <c r="J757" s="1142"/>
      <c r="K757" s="1142"/>
      <c r="L757" s="1142"/>
      <c r="M757" s="1142"/>
      <c r="N757" s="1142"/>
      <c r="O757" s="1142"/>
      <c r="P757" s="1142"/>
      <c r="Q757" s="1142"/>
      <c r="R757" s="1142"/>
      <c r="S757" s="1142"/>
      <c r="T757" s="1142"/>
      <c r="U757" s="1142"/>
      <c r="V757" s="1142"/>
      <c r="W757" s="1142"/>
      <c r="X757" s="1142"/>
      <c r="Y757" s="1142"/>
      <c r="Z757" s="1142"/>
    </row>
    <row r="758" ht="15.75" customHeight="1" spans="1:26">
      <c r="A758" s="1152"/>
      <c r="B758" s="1142"/>
      <c r="C758" s="1142"/>
      <c r="D758" s="1142"/>
      <c r="E758" s="1142"/>
      <c r="F758" s="1142"/>
      <c r="G758" s="1142"/>
      <c r="H758" s="1142"/>
      <c r="I758" s="1142"/>
      <c r="J758" s="1142"/>
      <c r="K758" s="1142"/>
      <c r="L758" s="1142"/>
      <c r="M758" s="1142"/>
      <c r="N758" s="1142"/>
      <c r="O758" s="1142"/>
      <c r="P758" s="1142"/>
      <c r="Q758" s="1142"/>
      <c r="R758" s="1142"/>
      <c r="S758" s="1142"/>
      <c r="T758" s="1142"/>
      <c r="U758" s="1142"/>
      <c r="V758" s="1142"/>
      <c r="W758" s="1142"/>
      <c r="X758" s="1142"/>
      <c r="Y758" s="1142"/>
      <c r="Z758" s="1142"/>
    </row>
    <row r="759" ht="15.75" customHeight="1" spans="1:26">
      <c r="A759" s="1152"/>
      <c r="B759" s="1142"/>
      <c r="C759" s="1142"/>
      <c r="D759" s="1142"/>
      <c r="E759" s="1142"/>
      <c r="F759" s="1142"/>
      <c r="G759" s="1142"/>
      <c r="H759" s="1142"/>
      <c r="I759" s="1142"/>
      <c r="J759" s="1142"/>
      <c r="K759" s="1142"/>
      <c r="L759" s="1142"/>
      <c r="M759" s="1142"/>
      <c r="N759" s="1142"/>
      <c r="O759" s="1142"/>
      <c r="P759" s="1142"/>
      <c r="Q759" s="1142"/>
      <c r="R759" s="1142"/>
      <c r="S759" s="1142"/>
      <c r="T759" s="1142"/>
      <c r="U759" s="1142"/>
      <c r="V759" s="1142"/>
      <c r="W759" s="1142"/>
      <c r="X759" s="1142"/>
      <c r="Y759" s="1142"/>
      <c r="Z759" s="1142"/>
    </row>
    <row r="760" ht="15.75" customHeight="1" spans="1:26">
      <c r="A760" s="1152"/>
      <c r="B760" s="1142"/>
      <c r="C760" s="1142"/>
      <c r="D760" s="1142"/>
      <c r="E760" s="1142"/>
      <c r="F760" s="1142"/>
      <c r="G760" s="1142"/>
      <c r="H760" s="1142"/>
      <c r="I760" s="1142"/>
      <c r="J760" s="1142"/>
      <c r="K760" s="1142"/>
      <c r="L760" s="1142"/>
      <c r="M760" s="1142"/>
      <c r="N760" s="1142"/>
      <c r="O760" s="1142"/>
      <c r="P760" s="1142"/>
      <c r="Q760" s="1142"/>
      <c r="R760" s="1142"/>
      <c r="S760" s="1142"/>
      <c r="T760" s="1142"/>
      <c r="U760" s="1142"/>
      <c r="V760" s="1142"/>
      <c r="W760" s="1142"/>
      <c r="X760" s="1142"/>
      <c r="Y760" s="1142"/>
      <c r="Z760" s="1142"/>
    </row>
    <row r="761" ht="15.75" customHeight="1" spans="1:26">
      <c r="A761" s="1152"/>
      <c r="B761" s="1142"/>
      <c r="C761" s="1142"/>
      <c r="D761" s="1142"/>
      <c r="E761" s="1142"/>
      <c r="F761" s="1142"/>
      <c r="G761" s="1142"/>
      <c r="H761" s="1142"/>
      <c r="I761" s="1142"/>
      <c r="J761" s="1142"/>
      <c r="K761" s="1142"/>
      <c r="L761" s="1142"/>
      <c r="M761" s="1142"/>
      <c r="N761" s="1142"/>
      <c r="O761" s="1142"/>
      <c r="P761" s="1142"/>
      <c r="Q761" s="1142"/>
      <c r="R761" s="1142"/>
      <c r="S761" s="1142"/>
      <c r="T761" s="1142"/>
      <c r="U761" s="1142"/>
      <c r="V761" s="1142"/>
      <c r="W761" s="1142"/>
      <c r="X761" s="1142"/>
      <c r="Y761" s="1142"/>
      <c r="Z761" s="1142"/>
    </row>
    <row r="762" ht="15.75" customHeight="1" spans="1:26">
      <c r="A762" s="1152"/>
      <c r="B762" s="1142"/>
      <c r="C762" s="1142"/>
      <c r="D762" s="1142"/>
      <c r="E762" s="1142"/>
      <c r="F762" s="1142"/>
      <c r="G762" s="1142"/>
      <c r="H762" s="1142"/>
      <c r="I762" s="1142"/>
      <c r="J762" s="1142"/>
      <c r="K762" s="1142"/>
      <c r="L762" s="1142"/>
      <c r="M762" s="1142"/>
      <c r="N762" s="1142"/>
      <c r="O762" s="1142"/>
      <c r="P762" s="1142"/>
      <c r="Q762" s="1142"/>
      <c r="R762" s="1142"/>
      <c r="S762" s="1142"/>
      <c r="T762" s="1142"/>
      <c r="U762" s="1142"/>
      <c r="V762" s="1142"/>
      <c r="W762" s="1142"/>
      <c r="X762" s="1142"/>
      <c r="Y762" s="1142"/>
      <c r="Z762" s="1142"/>
    </row>
    <row r="763" ht="15.75" customHeight="1" spans="1:26">
      <c r="A763" s="1152"/>
      <c r="B763" s="1142"/>
      <c r="C763" s="1142"/>
      <c r="D763" s="1142"/>
      <c r="E763" s="1142"/>
      <c r="F763" s="1142"/>
      <c r="G763" s="1142"/>
      <c r="H763" s="1142"/>
      <c r="I763" s="1142"/>
      <c r="J763" s="1142"/>
      <c r="K763" s="1142"/>
      <c r="L763" s="1142"/>
      <c r="M763" s="1142"/>
      <c r="N763" s="1142"/>
      <c r="O763" s="1142"/>
      <c r="P763" s="1142"/>
      <c r="Q763" s="1142"/>
      <c r="R763" s="1142"/>
      <c r="S763" s="1142"/>
      <c r="T763" s="1142"/>
      <c r="U763" s="1142"/>
      <c r="V763" s="1142"/>
      <c r="W763" s="1142"/>
      <c r="X763" s="1142"/>
      <c r="Y763" s="1142"/>
      <c r="Z763" s="1142"/>
    </row>
    <row r="764" ht="15.75" customHeight="1" spans="1:26">
      <c r="A764" s="1152"/>
      <c r="B764" s="1142"/>
      <c r="C764" s="1142"/>
      <c r="D764" s="1142"/>
      <c r="E764" s="1142"/>
      <c r="F764" s="1142"/>
      <c r="G764" s="1142"/>
      <c r="H764" s="1142"/>
      <c r="I764" s="1142"/>
      <c r="J764" s="1142"/>
      <c r="K764" s="1142"/>
      <c r="L764" s="1142"/>
      <c r="M764" s="1142"/>
      <c r="N764" s="1142"/>
      <c r="O764" s="1142"/>
      <c r="P764" s="1142"/>
      <c r="Q764" s="1142"/>
      <c r="R764" s="1142"/>
      <c r="S764" s="1142"/>
      <c r="T764" s="1142"/>
      <c r="U764" s="1142"/>
      <c r="V764" s="1142"/>
      <c r="W764" s="1142"/>
      <c r="X764" s="1142"/>
      <c r="Y764" s="1142"/>
      <c r="Z764" s="1142"/>
    </row>
    <row r="765" ht="15.75" customHeight="1" spans="1:26">
      <c r="A765" s="1152"/>
      <c r="B765" s="1142"/>
      <c r="C765" s="1142"/>
      <c r="D765" s="1142"/>
      <c r="E765" s="1142"/>
      <c r="F765" s="1142"/>
      <c r="G765" s="1142"/>
      <c r="H765" s="1142"/>
      <c r="I765" s="1142"/>
      <c r="J765" s="1142"/>
      <c r="K765" s="1142"/>
      <c r="L765" s="1142"/>
      <c r="M765" s="1142"/>
      <c r="N765" s="1142"/>
      <c r="O765" s="1142"/>
      <c r="P765" s="1142"/>
      <c r="Q765" s="1142"/>
      <c r="R765" s="1142"/>
      <c r="S765" s="1142"/>
      <c r="T765" s="1142"/>
      <c r="U765" s="1142"/>
      <c r="V765" s="1142"/>
      <c r="W765" s="1142"/>
      <c r="X765" s="1142"/>
      <c r="Y765" s="1142"/>
      <c r="Z765" s="1142"/>
    </row>
    <row r="766" ht="15.75" customHeight="1" spans="1:26">
      <c r="A766" s="1152"/>
      <c r="B766" s="1142"/>
      <c r="C766" s="1142"/>
      <c r="D766" s="1142"/>
      <c r="E766" s="1142"/>
      <c r="F766" s="1142"/>
      <c r="G766" s="1142"/>
      <c r="H766" s="1142"/>
      <c r="I766" s="1142"/>
      <c r="J766" s="1142"/>
      <c r="K766" s="1142"/>
      <c r="L766" s="1142"/>
      <c r="M766" s="1142"/>
      <c r="N766" s="1142"/>
      <c r="O766" s="1142"/>
      <c r="P766" s="1142"/>
      <c r="Q766" s="1142"/>
      <c r="R766" s="1142"/>
      <c r="S766" s="1142"/>
      <c r="T766" s="1142"/>
      <c r="U766" s="1142"/>
      <c r="V766" s="1142"/>
      <c r="W766" s="1142"/>
      <c r="X766" s="1142"/>
      <c r="Y766" s="1142"/>
      <c r="Z766" s="1142"/>
    </row>
    <row r="767" ht="15.75" customHeight="1" spans="1:26">
      <c r="A767" s="1152"/>
      <c r="B767" s="1142"/>
      <c r="C767" s="1142"/>
      <c r="D767" s="1142"/>
      <c r="E767" s="1142"/>
      <c r="F767" s="1142"/>
      <c r="G767" s="1142"/>
      <c r="H767" s="1142"/>
      <c r="I767" s="1142"/>
      <c r="J767" s="1142"/>
      <c r="K767" s="1142"/>
      <c r="L767" s="1142"/>
      <c r="M767" s="1142"/>
      <c r="N767" s="1142"/>
      <c r="O767" s="1142"/>
      <c r="P767" s="1142"/>
      <c r="Q767" s="1142"/>
      <c r="R767" s="1142"/>
      <c r="S767" s="1142"/>
      <c r="T767" s="1142"/>
      <c r="U767" s="1142"/>
      <c r="V767" s="1142"/>
      <c r="W767" s="1142"/>
      <c r="X767" s="1142"/>
      <c r="Y767" s="1142"/>
      <c r="Z767" s="1142"/>
    </row>
    <row r="768" ht="15.75" customHeight="1" spans="1:26">
      <c r="A768" s="1152"/>
      <c r="B768" s="1142"/>
      <c r="C768" s="1142"/>
      <c r="D768" s="1142"/>
      <c r="E768" s="1142"/>
      <c r="F768" s="1142"/>
      <c r="G768" s="1142"/>
      <c r="H768" s="1142"/>
      <c r="I768" s="1142"/>
      <c r="J768" s="1142"/>
      <c r="K768" s="1142"/>
      <c r="L768" s="1142"/>
      <c r="M768" s="1142"/>
      <c r="N768" s="1142"/>
      <c r="O768" s="1142"/>
      <c r="P768" s="1142"/>
      <c r="Q768" s="1142"/>
      <c r="R768" s="1142"/>
      <c r="S768" s="1142"/>
      <c r="T768" s="1142"/>
      <c r="U768" s="1142"/>
      <c r="V768" s="1142"/>
      <c r="W768" s="1142"/>
      <c r="X768" s="1142"/>
      <c r="Y768" s="1142"/>
      <c r="Z768" s="1142"/>
    </row>
    <row r="769" ht="15.75" customHeight="1" spans="1:26">
      <c r="A769" s="1152"/>
      <c r="B769" s="1142"/>
      <c r="C769" s="1142"/>
      <c r="D769" s="1142"/>
      <c r="E769" s="1142"/>
      <c r="F769" s="1142"/>
      <c r="G769" s="1142"/>
      <c r="H769" s="1142"/>
      <c r="I769" s="1142"/>
      <c r="J769" s="1142"/>
      <c r="K769" s="1142"/>
      <c r="L769" s="1142"/>
      <c r="M769" s="1142"/>
      <c r="N769" s="1142"/>
      <c r="O769" s="1142"/>
      <c r="P769" s="1142"/>
      <c r="Q769" s="1142"/>
      <c r="R769" s="1142"/>
      <c r="S769" s="1142"/>
      <c r="T769" s="1142"/>
      <c r="U769" s="1142"/>
      <c r="V769" s="1142"/>
      <c r="W769" s="1142"/>
      <c r="X769" s="1142"/>
      <c r="Y769" s="1142"/>
      <c r="Z769" s="1142"/>
    </row>
    <row r="770" ht="15.75" customHeight="1" spans="1:26">
      <c r="A770" s="1152"/>
      <c r="B770" s="1142"/>
      <c r="C770" s="1142"/>
      <c r="D770" s="1142"/>
      <c r="E770" s="1142"/>
      <c r="F770" s="1142"/>
      <c r="G770" s="1142"/>
      <c r="H770" s="1142"/>
      <c r="I770" s="1142"/>
      <c r="J770" s="1142"/>
      <c r="K770" s="1142"/>
      <c r="L770" s="1142"/>
      <c r="M770" s="1142"/>
      <c r="N770" s="1142"/>
      <c r="O770" s="1142"/>
      <c r="P770" s="1142"/>
      <c r="Q770" s="1142"/>
      <c r="R770" s="1142"/>
      <c r="S770" s="1142"/>
      <c r="T770" s="1142"/>
      <c r="U770" s="1142"/>
      <c r="V770" s="1142"/>
      <c r="W770" s="1142"/>
      <c r="X770" s="1142"/>
      <c r="Y770" s="1142"/>
      <c r="Z770" s="1142"/>
    </row>
    <row r="771" ht="15.75" customHeight="1" spans="1:26">
      <c r="A771" s="1152"/>
      <c r="B771" s="1142"/>
      <c r="C771" s="1142"/>
      <c r="D771" s="1142"/>
      <c r="E771" s="1142"/>
      <c r="F771" s="1142"/>
      <c r="G771" s="1142"/>
      <c r="H771" s="1142"/>
      <c r="I771" s="1142"/>
      <c r="J771" s="1142"/>
      <c r="K771" s="1142"/>
      <c r="L771" s="1142"/>
      <c r="M771" s="1142"/>
      <c r="N771" s="1142"/>
      <c r="O771" s="1142"/>
      <c r="P771" s="1142"/>
      <c r="Q771" s="1142"/>
      <c r="R771" s="1142"/>
      <c r="S771" s="1142"/>
      <c r="T771" s="1142"/>
      <c r="U771" s="1142"/>
      <c r="V771" s="1142"/>
      <c r="W771" s="1142"/>
      <c r="X771" s="1142"/>
      <c r="Y771" s="1142"/>
      <c r="Z771" s="1142"/>
    </row>
    <row r="772" ht="15.75" customHeight="1" spans="1:26">
      <c r="A772" s="1152"/>
      <c r="B772" s="1142"/>
      <c r="C772" s="1142"/>
      <c r="D772" s="1142"/>
      <c r="E772" s="1142"/>
      <c r="F772" s="1142"/>
      <c r="G772" s="1142"/>
      <c r="H772" s="1142"/>
      <c r="I772" s="1142"/>
      <c r="J772" s="1142"/>
      <c r="K772" s="1142"/>
      <c r="L772" s="1142"/>
      <c r="M772" s="1142"/>
      <c r="N772" s="1142"/>
      <c r="O772" s="1142"/>
      <c r="P772" s="1142"/>
      <c r="Q772" s="1142"/>
      <c r="R772" s="1142"/>
      <c r="S772" s="1142"/>
      <c r="T772" s="1142"/>
      <c r="U772" s="1142"/>
      <c r="V772" s="1142"/>
      <c r="W772" s="1142"/>
      <c r="X772" s="1142"/>
      <c r="Y772" s="1142"/>
      <c r="Z772" s="1142"/>
    </row>
    <row r="773" ht="15.75" customHeight="1" spans="1:26">
      <c r="A773" s="1152"/>
      <c r="B773" s="1142"/>
      <c r="C773" s="1142"/>
      <c r="D773" s="1142"/>
      <c r="E773" s="1142"/>
      <c r="F773" s="1142"/>
      <c r="G773" s="1142"/>
      <c r="H773" s="1142"/>
      <c r="I773" s="1142"/>
      <c r="J773" s="1142"/>
      <c r="K773" s="1142"/>
      <c r="L773" s="1142"/>
      <c r="M773" s="1142"/>
      <c r="N773" s="1142"/>
      <c r="O773" s="1142"/>
      <c r="P773" s="1142"/>
      <c r="Q773" s="1142"/>
      <c r="R773" s="1142"/>
      <c r="S773" s="1142"/>
      <c r="T773" s="1142"/>
      <c r="U773" s="1142"/>
      <c r="V773" s="1142"/>
      <c r="W773" s="1142"/>
      <c r="X773" s="1142"/>
      <c r="Y773" s="1142"/>
      <c r="Z773" s="1142"/>
    </row>
    <row r="774" ht="15.75" customHeight="1" spans="1:26">
      <c r="A774" s="1152"/>
      <c r="B774" s="1142"/>
      <c r="C774" s="1142"/>
      <c r="D774" s="1142"/>
      <c r="E774" s="1142"/>
      <c r="F774" s="1142"/>
      <c r="G774" s="1142"/>
      <c r="H774" s="1142"/>
      <c r="I774" s="1142"/>
      <c r="J774" s="1142"/>
      <c r="K774" s="1142"/>
      <c r="L774" s="1142"/>
      <c r="M774" s="1142"/>
      <c r="N774" s="1142"/>
      <c r="O774" s="1142"/>
      <c r="P774" s="1142"/>
      <c r="Q774" s="1142"/>
      <c r="R774" s="1142"/>
      <c r="S774" s="1142"/>
      <c r="T774" s="1142"/>
      <c r="U774" s="1142"/>
      <c r="V774" s="1142"/>
      <c r="W774" s="1142"/>
      <c r="X774" s="1142"/>
      <c r="Y774" s="1142"/>
      <c r="Z774" s="1142"/>
    </row>
    <row r="775" ht="15.75" customHeight="1" spans="1:26">
      <c r="A775" s="1152"/>
      <c r="B775" s="1142"/>
      <c r="C775" s="1142"/>
      <c r="D775" s="1142"/>
      <c r="E775" s="1142"/>
      <c r="F775" s="1142"/>
      <c r="G775" s="1142"/>
      <c r="H775" s="1142"/>
      <c r="I775" s="1142"/>
      <c r="J775" s="1142"/>
      <c r="K775" s="1142"/>
      <c r="L775" s="1142"/>
      <c r="M775" s="1142"/>
      <c r="N775" s="1142"/>
      <c r="O775" s="1142"/>
      <c r="P775" s="1142"/>
      <c r="Q775" s="1142"/>
      <c r="R775" s="1142"/>
      <c r="S775" s="1142"/>
      <c r="T775" s="1142"/>
      <c r="U775" s="1142"/>
      <c r="V775" s="1142"/>
      <c r="W775" s="1142"/>
      <c r="X775" s="1142"/>
      <c r="Y775" s="1142"/>
      <c r="Z775" s="1142"/>
    </row>
    <row r="776" ht="15.75" customHeight="1" spans="1:26">
      <c r="A776" s="1152"/>
      <c r="B776" s="1142"/>
      <c r="C776" s="1142"/>
      <c r="D776" s="1142"/>
      <c r="E776" s="1142"/>
      <c r="F776" s="1142"/>
      <c r="G776" s="1142"/>
      <c r="H776" s="1142"/>
      <c r="I776" s="1142"/>
      <c r="J776" s="1142"/>
      <c r="K776" s="1142"/>
      <c r="L776" s="1142"/>
      <c r="M776" s="1142"/>
      <c r="N776" s="1142"/>
      <c r="O776" s="1142"/>
      <c r="P776" s="1142"/>
      <c r="Q776" s="1142"/>
      <c r="R776" s="1142"/>
      <c r="S776" s="1142"/>
      <c r="T776" s="1142"/>
      <c r="U776" s="1142"/>
      <c r="V776" s="1142"/>
      <c r="W776" s="1142"/>
      <c r="X776" s="1142"/>
      <c r="Y776" s="1142"/>
      <c r="Z776" s="1142"/>
    </row>
    <row r="777" ht="15.75" customHeight="1" spans="1:26">
      <c r="A777" s="1152"/>
      <c r="B777" s="1142"/>
      <c r="C777" s="1142"/>
      <c r="D777" s="1142"/>
      <c r="E777" s="1142"/>
      <c r="F777" s="1142"/>
      <c r="G777" s="1142"/>
      <c r="H777" s="1142"/>
      <c r="I777" s="1142"/>
      <c r="J777" s="1142"/>
      <c r="K777" s="1142"/>
      <c r="L777" s="1142"/>
      <c r="M777" s="1142"/>
      <c r="N777" s="1142"/>
      <c r="O777" s="1142"/>
      <c r="P777" s="1142"/>
      <c r="Q777" s="1142"/>
      <c r="R777" s="1142"/>
      <c r="S777" s="1142"/>
      <c r="T777" s="1142"/>
      <c r="U777" s="1142"/>
      <c r="V777" s="1142"/>
      <c r="W777" s="1142"/>
      <c r="X777" s="1142"/>
      <c r="Y777" s="1142"/>
      <c r="Z777" s="1142"/>
    </row>
    <row r="778" ht="15.75" customHeight="1" spans="1:26">
      <c r="A778" s="1152"/>
      <c r="B778" s="1142"/>
      <c r="C778" s="1142"/>
      <c r="D778" s="1142"/>
      <c r="E778" s="1142"/>
      <c r="F778" s="1142"/>
      <c r="G778" s="1142"/>
      <c r="H778" s="1142"/>
      <c r="I778" s="1142"/>
      <c r="J778" s="1142"/>
      <c r="K778" s="1142"/>
      <c r="L778" s="1142"/>
      <c r="M778" s="1142"/>
      <c r="N778" s="1142"/>
      <c r="O778" s="1142"/>
      <c r="P778" s="1142"/>
      <c r="Q778" s="1142"/>
      <c r="R778" s="1142"/>
      <c r="S778" s="1142"/>
      <c r="T778" s="1142"/>
      <c r="U778" s="1142"/>
      <c r="V778" s="1142"/>
      <c r="W778" s="1142"/>
      <c r="X778" s="1142"/>
      <c r="Y778" s="1142"/>
      <c r="Z778" s="1142"/>
    </row>
    <row r="779" ht="15.75" customHeight="1" spans="1:26">
      <c r="A779" s="1152"/>
      <c r="B779" s="1142"/>
      <c r="C779" s="1142"/>
      <c r="D779" s="1142"/>
      <c r="E779" s="1142"/>
      <c r="F779" s="1142"/>
      <c r="G779" s="1142"/>
      <c r="H779" s="1142"/>
      <c r="I779" s="1142"/>
      <c r="J779" s="1142"/>
      <c r="K779" s="1142"/>
      <c r="L779" s="1142"/>
      <c r="M779" s="1142"/>
      <c r="N779" s="1142"/>
      <c r="O779" s="1142"/>
      <c r="P779" s="1142"/>
      <c r="Q779" s="1142"/>
      <c r="R779" s="1142"/>
      <c r="S779" s="1142"/>
      <c r="T779" s="1142"/>
      <c r="U779" s="1142"/>
      <c r="V779" s="1142"/>
      <c r="W779" s="1142"/>
      <c r="X779" s="1142"/>
      <c r="Y779" s="1142"/>
      <c r="Z779" s="1142"/>
    </row>
    <row r="780" ht="15.75" customHeight="1" spans="1:26">
      <c r="A780" s="1152"/>
      <c r="B780" s="1142"/>
      <c r="C780" s="1142"/>
      <c r="D780" s="1142"/>
      <c r="E780" s="1142"/>
      <c r="F780" s="1142"/>
      <c r="G780" s="1142"/>
      <c r="H780" s="1142"/>
      <c r="I780" s="1142"/>
      <c r="J780" s="1142"/>
      <c r="K780" s="1142"/>
      <c r="L780" s="1142"/>
      <c r="M780" s="1142"/>
      <c r="N780" s="1142"/>
      <c r="O780" s="1142"/>
      <c r="P780" s="1142"/>
      <c r="Q780" s="1142"/>
      <c r="R780" s="1142"/>
      <c r="S780" s="1142"/>
      <c r="T780" s="1142"/>
      <c r="U780" s="1142"/>
      <c r="V780" s="1142"/>
      <c r="W780" s="1142"/>
      <c r="X780" s="1142"/>
      <c r="Y780" s="1142"/>
      <c r="Z780" s="1142"/>
    </row>
    <row r="781" ht="15.75" customHeight="1" spans="1:26">
      <c r="A781" s="1152"/>
      <c r="B781" s="1142"/>
      <c r="C781" s="1142"/>
      <c r="D781" s="1142"/>
      <c r="E781" s="1142"/>
      <c r="F781" s="1142"/>
      <c r="G781" s="1142"/>
      <c r="H781" s="1142"/>
      <c r="I781" s="1142"/>
      <c r="J781" s="1142"/>
      <c r="K781" s="1142"/>
      <c r="L781" s="1142"/>
      <c r="M781" s="1142"/>
      <c r="N781" s="1142"/>
      <c r="O781" s="1142"/>
      <c r="P781" s="1142"/>
      <c r="Q781" s="1142"/>
      <c r="R781" s="1142"/>
      <c r="S781" s="1142"/>
      <c r="T781" s="1142"/>
      <c r="U781" s="1142"/>
      <c r="V781" s="1142"/>
      <c r="W781" s="1142"/>
      <c r="X781" s="1142"/>
      <c r="Y781" s="1142"/>
      <c r="Z781" s="1142"/>
    </row>
    <row r="782" ht="15.75" customHeight="1" spans="1:26">
      <c r="A782" s="1152"/>
      <c r="B782" s="1142"/>
      <c r="C782" s="1142"/>
      <c r="D782" s="1142"/>
      <c r="E782" s="1142"/>
      <c r="F782" s="1142"/>
      <c r="G782" s="1142"/>
      <c r="H782" s="1142"/>
      <c r="I782" s="1142"/>
      <c r="J782" s="1142"/>
      <c r="K782" s="1142"/>
      <c r="L782" s="1142"/>
      <c r="M782" s="1142"/>
      <c r="N782" s="1142"/>
      <c r="O782" s="1142"/>
      <c r="P782" s="1142"/>
      <c r="Q782" s="1142"/>
      <c r="R782" s="1142"/>
      <c r="S782" s="1142"/>
      <c r="T782" s="1142"/>
      <c r="U782" s="1142"/>
      <c r="V782" s="1142"/>
      <c r="W782" s="1142"/>
      <c r="X782" s="1142"/>
      <c r="Y782" s="1142"/>
      <c r="Z782" s="1142"/>
    </row>
    <row r="783" ht="15.75" customHeight="1" spans="1:26">
      <c r="A783" s="1152"/>
      <c r="B783" s="1142"/>
      <c r="C783" s="1142"/>
      <c r="D783" s="1142"/>
      <c r="E783" s="1142"/>
      <c r="F783" s="1142"/>
      <c r="G783" s="1142"/>
      <c r="H783" s="1142"/>
      <c r="I783" s="1142"/>
      <c r="J783" s="1142"/>
      <c r="K783" s="1142"/>
      <c r="L783" s="1142"/>
      <c r="M783" s="1142"/>
      <c r="N783" s="1142"/>
      <c r="O783" s="1142"/>
      <c r="P783" s="1142"/>
      <c r="Q783" s="1142"/>
      <c r="R783" s="1142"/>
      <c r="S783" s="1142"/>
      <c r="T783" s="1142"/>
      <c r="U783" s="1142"/>
      <c r="V783" s="1142"/>
      <c r="W783" s="1142"/>
      <c r="X783" s="1142"/>
      <c r="Y783" s="1142"/>
      <c r="Z783" s="1142"/>
    </row>
    <row r="784" ht="15.75" customHeight="1" spans="1:26">
      <c r="A784" s="1152"/>
      <c r="B784" s="1142"/>
      <c r="C784" s="1142"/>
      <c r="D784" s="1142"/>
      <c r="E784" s="1142"/>
      <c r="F784" s="1142"/>
      <c r="G784" s="1142"/>
      <c r="H784" s="1142"/>
      <c r="I784" s="1142"/>
      <c r="J784" s="1142"/>
      <c r="K784" s="1142"/>
      <c r="L784" s="1142"/>
      <c r="M784" s="1142"/>
      <c r="N784" s="1142"/>
      <c r="O784" s="1142"/>
      <c r="P784" s="1142"/>
      <c r="Q784" s="1142"/>
      <c r="R784" s="1142"/>
      <c r="S784" s="1142"/>
      <c r="T784" s="1142"/>
      <c r="U784" s="1142"/>
      <c r="V784" s="1142"/>
      <c r="W784" s="1142"/>
      <c r="X784" s="1142"/>
      <c r="Y784" s="1142"/>
      <c r="Z784" s="1142"/>
    </row>
    <row r="785" ht="15.75" customHeight="1" spans="1:26">
      <c r="A785" s="1152"/>
      <c r="B785" s="1142"/>
      <c r="C785" s="1142"/>
      <c r="D785" s="1142"/>
      <c r="E785" s="1142"/>
      <c r="F785" s="1142"/>
      <c r="G785" s="1142"/>
      <c r="H785" s="1142"/>
      <c r="I785" s="1142"/>
      <c r="J785" s="1142"/>
      <c r="K785" s="1142"/>
      <c r="L785" s="1142"/>
      <c r="M785" s="1142"/>
      <c r="N785" s="1142"/>
      <c r="O785" s="1142"/>
      <c r="P785" s="1142"/>
      <c r="Q785" s="1142"/>
      <c r="R785" s="1142"/>
      <c r="S785" s="1142"/>
      <c r="T785" s="1142"/>
      <c r="U785" s="1142"/>
      <c r="V785" s="1142"/>
      <c r="W785" s="1142"/>
      <c r="X785" s="1142"/>
      <c r="Y785" s="1142"/>
      <c r="Z785" s="1142"/>
    </row>
    <row r="786" ht="15.75" customHeight="1" spans="1:26">
      <c r="A786" s="1152"/>
      <c r="B786" s="1142"/>
      <c r="C786" s="1142"/>
      <c r="D786" s="1142"/>
      <c r="E786" s="1142"/>
      <c r="F786" s="1142"/>
      <c r="G786" s="1142"/>
      <c r="H786" s="1142"/>
      <c r="I786" s="1142"/>
      <c r="J786" s="1142"/>
      <c r="K786" s="1142"/>
      <c r="L786" s="1142"/>
      <c r="M786" s="1142"/>
      <c r="N786" s="1142"/>
      <c r="O786" s="1142"/>
      <c r="P786" s="1142"/>
      <c r="Q786" s="1142"/>
      <c r="R786" s="1142"/>
      <c r="S786" s="1142"/>
      <c r="T786" s="1142"/>
      <c r="U786" s="1142"/>
      <c r="V786" s="1142"/>
      <c r="W786" s="1142"/>
      <c r="X786" s="1142"/>
      <c r="Y786" s="1142"/>
      <c r="Z786" s="1142"/>
    </row>
    <row r="787" ht="15.75" customHeight="1" spans="1:26">
      <c r="A787" s="1152"/>
      <c r="B787" s="1142"/>
      <c r="C787" s="1142"/>
      <c r="D787" s="1142"/>
      <c r="E787" s="1142"/>
      <c r="F787" s="1142"/>
      <c r="G787" s="1142"/>
      <c r="H787" s="1142"/>
      <c r="I787" s="1142"/>
      <c r="J787" s="1142"/>
      <c r="K787" s="1142"/>
      <c r="L787" s="1142"/>
      <c r="M787" s="1142"/>
      <c r="N787" s="1142"/>
      <c r="O787" s="1142"/>
      <c r="P787" s="1142"/>
      <c r="Q787" s="1142"/>
      <c r="R787" s="1142"/>
      <c r="S787" s="1142"/>
      <c r="T787" s="1142"/>
      <c r="U787" s="1142"/>
      <c r="V787" s="1142"/>
      <c r="W787" s="1142"/>
      <c r="X787" s="1142"/>
      <c r="Y787" s="1142"/>
      <c r="Z787" s="1142"/>
    </row>
    <row r="788" ht="15.75" customHeight="1" spans="1:26">
      <c r="A788" s="1152"/>
      <c r="B788" s="1142"/>
      <c r="C788" s="1142"/>
      <c r="D788" s="1142"/>
      <c r="E788" s="1142"/>
      <c r="F788" s="1142"/>
      <c r="G788" s="1142"/>
      <c r="H788" s="1142"/>
      <c r="I788" s="1142"/>
      <c r="J788" s="1142"/>
      <c r="K788" s="1142"/>
      <c r="L788" s="1142"/>
      <c r="M788" s="1142"/>
      <c r="N788" s="1142"/>
      <c r="O788" s="1142"/>
      <c r="P788" s="1142"/>
      <c r="Q788" s="1142"/>
      <c r="R788" s="1142"/>
      <c r="S788" s="1142"/>
      <c r="T788" s="1142"/>
      <c r="U788" s="1142"/>
      <c r="V788" s="1142"/>
      <c r="W788" s="1142"/>
      <c r="X788" s="1142"/>
      <c r="Y788" s="1142"/>
      <c r="Z788" s="1142"/>
    </row>
    <row r="789" ht="15.75" customHeight="1" spans="1:26">
      <c r="A789" s="1152"/>
      <c r="B789" s="1142"/>
      <c r="C789" s="1142"/>
      <c r="D789" s="1142"/>
      <c r="E789" s="1142"/>
      <c r="F789" s="1142"/>
      <c r="G789" s="1142"/>
      <c r="H789" s="1142"/>
      <c r="I789" s="1142"/>
      <c r="J789" s="1142"/>
      <c r="K789" s="1142"/>
      <c r="L789" s="1142"/>
      <c r="M789" s="1142"/>
      <c r="N789" s="1142"/>
      <c r="O789" s="1142"/>
      <c r="P789" s="1142"/>
      <c r="Q789" s="1142"/>
      <c r="R789" s="1142"/>
      <c r="S789" s="1142"/>
      <c r="T789" s="1142"/>
      <c r="U789" s="1142"/>
      <c r="V789" s="1142"/>
      <c r="W789" s="1142"/>
      <c r="X789" s="1142"/>
      <c r="Y789" s="1142"/>
      <c r="Z789" s="1142"/>
    </row>
    <row r="790" ht="15.75" customHeight="1" spans="1:26">
      <c r="A790" s="1152"/>
      <c r="B790" s="1142"/>
      <c r="C790" s="1142"/>
      <c r="D790" s="1142"/>
      <c r="E790" s="1142"/>
      <c r="F790" s="1142"/>
      <c r="G790" s="1142"/>
      <c r="H790" s="1142"/>
      <c r="I790" s="1142"/>
      <c r="J790" s="1142"/>
      <c r="K790" s="1142"/>
      <c r="L790" s="1142"/>
      <c r="M790" s="1142"/>
      <c r="N790" s="1142"/>
      <c r="O790" s="1142"/>
      <c r="P790" s="1142"/>
      <c r="Q790" s="1142"/>
      <c r="R790" s="1142"/>
      <c r="S790" s="1142"/>
      <c r="T790" s="1142"/>
      <c r="U790" s="1142"/>
      <c r="V790" s="1142"/>
      <c r="W790" s="1142"/>
      <c r="X790" s="1142"/>
      <c r="Y790" s="1142"/>
      <c r="Z790" s="1142"/>
    </row>
    <row r="791" ht="15.75" customHeight="1" spans="1:26">
      <c r="A791" s="1152"/>
      <c r="B791" s="1142"/>
      <c r="C791" s="1142"/>
      <c r="D791" s="1142"/>
      <c r="E791" s="1142"/>
      <c r="F791" s="1142"/>
      <c r="G791" s="1142"/>
      <c r="H791" s="1142"/>
      <c r="I791" s="1142"/>
      <c r="J791" s="1142"/>
      <c r="K791" s="1142"/>
      <c r="L791" s="1142"/>
      <c r="M791" s="1142"/>
      <c r="N791" s="1142"/>
      <c r="O791" s="1142"/>
      <c r="P791" s="1142"/>
      <c r="Q791" s="1142"/>
      <c r="R791" s="1142"/>
      <c r="S791" s="1142"/>
      <c r="T791" s="1142"/>
      <c r="U791" s="1142"/>
      <c r="V791" s="1142"/>
      <c r="W791" s="1142"/>
      <c r="X791" s="1142"/>
      <c r="Y791" s="1142"/>
      <c r="Z791" s="1142"/>
    </row>
    <row r="792" ht="15.75" customHeight="1" spans="1:26">
      <c r="A792" s="1152"/>
      <c r="B792" s="1142"/>
      <c r="C792" s="1142"/>
      <c r="D792" s="1142"/>
      <c r="E792" s="1142"/>
      <c r="F792" s="1142"/>
      <c r="G792" s="1142"/>
      <c r="H792" s="1142"/>
      <c r="I792" s="1142"/>
      <c r="J792" s="1142"/>
      <c r="K792" s="1142"/>
      <c r="L792" s="1142"/>
      <c r="M792" s="1142"/>
      <c r="N792" s="1142"/>
      <c r="O792" s="1142"/>
      <c r="P792" s="1142"/>
      <c r="Q792" s="1142"/>
      <c r="R792" s="1142"/>
      <c r="S792" s="1142"/>
      <c r="T792" s="1142"/>
      <c r="U792" s="1142"/>
      <c r="V792" s="1142"/>
      <c r="W792" s="1142"/>
      <c r="X792" s="1142"/>
      <c r="Y792" s="1142"/>
      <c r="Z792" s="1142"/>
    </row>
    <row r="793" ht="15.75" customHeight="1" spans="1:26">
      <c r="A793" s="1152"/>
      <c r="B793" s="1142"/>
      <c r="C793" s="1142"/>
      <c r="D793" s="1142"/>
      <c r="E793" s="1142"/>
      <c r="F793" s="1142"/>
      <c r="G793" s="1142"/>
      <c r="H793" s="1142"/>
      <c r="I793" s="1142"/>
      <c r="J793" s="1142"/>
      <c r="K793" s="1142"/>
      <c r="L793" s="1142"/>
      <c r="M793" s="1142"/>
      <c r="N793" s="1142"/>
      <c r="O793" s="1142"/>
      <c r="P793" s="1142"/>
      <c r="Q793" s="1142"/>
      <c r="R793" s="1142"/>
      <c r="S793" s="1142"/>
      <c r="T793" s="1142"/>
      <c r="U793" s="1142"/>
      <c r="V793" s="1142"/>
      <c r="W793" s="1142"/>
      <c r="X793" s="1142"/>
      <c r="Y793" s="1142"/>
      <c r="Z793" s="1142"/>
    </row>
    <row r="794" ht="15.75" customHeight="1" spans="1:26">
      <c r="A794" s="1152"/>
      <c r="B794" s="1142"/>
      <c r="C794" s="1142"/>
      <c r="D794" s="1142"/>
      <c r="E794" s="1142"/>
      <c r="F794" s="1142"/>
      <c r="G794" s="1142"/>
      <c r="H794" s="1142"/>
      <c r="I794" s="1142"/>
      <c r="J794" s="1142"/>
      <c r="K794" s="1142"/>
      <c r="L794" s="1142"/>
      <c r="M794" s="1142"/>
      <c r="N794" s="1142"/>
      <c r="O794" s="1142"/>
      <c r="P794" s="1142"/>
      <c r="Q794" s="1142"/>
      <c r="R794" s="1142"/>
      <c r="S794" s="1142"/>
      <c r="T794" s="1142"/>
      <c r="U794" s="1142"/>
      <c r="V794" s="1142"/>
      <c r="W794" s="1142"/>
      <c r="X794" s="1142"/>
      <c r="Y794" s="1142"/>
      <c r="Z794" s="1142"/>
    </row>
    <row r="795" ht="15.75" customHeight="1" spans="1:26">
      <c r="A795" s="1152"/>
      <c r="B795" s="1142"/>
      <c r="C795" s="1142"/>
      <c r="D795" s="1142"/>
      <c r="E795" s="1142"/>
      <c r="F795" s="1142"/>
      <c r="G795" s="1142"/>
      <c r="H795" s="1142"/>
      <c r="I795" s="1142"/>
      <c r="J795" s="1142"/>
      <c r="K795" s="1142"/>
      <c r="L795" s="1142"/>
      <c r="M795" s="1142"/>
      <c r="N795" s="1142"/>
      <c r="O795" s="1142"/>
      <c r="P795" s="1142"/>
      <c r="Q795" s="1142"/>
      <c r="R795" s="1142"/>
      <c r="S795" s="1142"/>
      <c r="T795" s="1142"/>
      <c r="U795" s="1142"/>
      <c r="V795" s="1142"/>
      <c r="W795" s="1142"/>
      <c r="X795" s="1142"/>
      <c r="Y795" s="1142"/>
      <c r="Z795" s="1142"/>
    </row>
    <row r="796" ht="15.75" customHeight="1" spans="1:26">
      <c r="A796" s="1152"/>
      <c r="B796" s="1142"/>
      <c r="C796" s="1142"/>
      <c r="D796" s="1142"/>
      <c r="E796" s="1142"/>
      <c r="F796" s="1142"/>
      <c r="G796" s="1142"/>
      <c r="H796" s="1142"/>
      <c r="I796" s="1142"/>
      <c r="J796" s="1142"/>
      <c r="K796" s="1142"/>
      <c r="L796" s="1142"/>
      <c r="M796" s="1142"/>
      <c r="N796" s="1142"/>
      <c r="O796" s="1142"/>
      <c r="P796" s="1142"/>
      <c r="Q796" s="1142"/>
      <c r="R796" s="1142"/>
      <c r="S796" s="1142"/>
      <c r="T796" s="1142"/>
      <c r="U796" s="1142"/>
      <c r="V796" s="1142"/>
      <c r="W796" s="1142"/>
      <c r="X796" s="1142"/>
      <c r="Y796" s="1142"/>
      <c r="Z796" s="1142"/>
    </row>
    <row r="797" ht="15.75" customHeight="1" spans="1:26">
      <c r="A797" s="1152"/>
      <c r="B797" s="1142"/>
      <c r="C797" s="1142"/>
      <c r="D797" s="1142"/>
      <c r="E797" s="1142"/>
      <c r="F797" s="1142"/>
      <c r="G797" s="1142"/>
      <c r="H797" s="1142"/>
      <c r="I797" s="1142"/>
      <c r="J797" s="1142"/>
      <c r="K797" s="1142"/>
      <c r="L797" s="1142"/>
      <c r="M797" s="1142"/>
      <c r="N797" s="1142"/>
      <c r="O797" s="1142"/>
      <c r="P797" s="1142"/>
      <c r="Q797" s="1142"/>
      <c r="R797" s="1142"/>
      <c r="S797" s="1142"/>
      <c r="T797" s="1142"/>
      <c r="U797" s="1142"/>
      <c r="V797" s="1142"/>
      <c r="W797" s="1142"/>
      <c r="X797" s="1142"/>
      <c r="Y797" s="1142"/>
      <c r="Z797" s="1142"/>
    </row>
    <row r="798" ht="15.75" customHeight="1" spans="1:26">
      <c r="A798" s="1152"/>
      <c r="B798" s="1142"/>
      <c r="C798" s="1142"/>
      <c r="D798" s="1142"/>
      <c r="E798" s="1142"/>
      <c r="F798" s="1142"/>
      <c r="G798" s="1142"/>
      <c r="H798" s="1142"/>
      <c r="I798" s="1142"/>
      <c r="J798" s="1142"/>
      <c r="K798" s="1142"/>
      <c r="L798" s="1142"/>
      <c r="M798" s="1142"/>
      <c r="N798" s="1142"/>
      <c r="O798" s="1142"/>
      <c r="P798" s="1142"/>
      <c r="Q798" s="1142"/>
      <c r="R798" s="1142"/>
      <c r="S798" s="1142"/>
      <c r="T798" s="1142"/>
      <c r="U798" s="1142"/>
      <c r="V798" s="1142"/>
      <c r="W798" s="1142"/>
      <c r="X798" s="1142"/>
      <c r="Y798" s="1142"/>
      <c r="Z798" s="1142"/>
    </row>
    <row r="799" ht="15.75" customHeight="1" spans="1:26">
      <c r="A799" s="1152"/>
      <c r="B799" s="1142"/>
      <c r="C799" s="1142"/>
      <c r="D799" s="1142"/>
      <c r="E799" s="1142"/>
      <c r="F799" s="1142"/>
      <c r="G799" s="1142"/>
      <c r="H799" s="1142"/>
      <c r="I799" s="1142"/>
      <c r="J799" s="1142"/>
      <c r="K799" s="1142"/>
      <c r="L799" s="1142"/>
      <c r="M799" s="1142"/>
      <c r="N799" s="1142"/>
      <c r="O799" s="1142"/>
      <c r="P799" s="1142"/>
      <c r="Q799" s="1142"/>
      <c r="R799" s="1142"/>
      <c r="S799" s="1142"/>
      <c r="T799" s="1142"/>
      <c r="U799" s="1142"/>
      <c r="V799" s="1142"/>
      <c r="W799" s="1142"/>
      <c r="X799" s="1142"/>
      <c r="Y799" s="1142"/>
      <c r="Z799" s="1142"/>
    </row>
    <row r="800" ht="15.75" customHeight="1" spans="1:26">
      <c r="A800" s="1152"/>
      <c r="B800" s="1142"/>
      <c r="C800" s="1142"/>
      <c r="D800" s="1142"/>
      <c r="E800" s="1142"/>
      <c r="F800" s="1142"/>
      <c r="G800" s="1142"/>
      <c r="H800" s="1142"/>
      <c r="I800" s="1142"/>
      <c r="J800" s="1142"/>
      <c r="K800" s="1142"/>
      <c r="L800" s="1142"/>
      <c r="M800" s="1142"/>
      <c r="N800" s="1142"/>
      <c r="O800" s="1142"/>
      <c r="P800" s="1142"/>
      <c r="Q800" s="1142"/>
      <c r="R800" s="1142"/>
      <c r="S800" s="1142"/>
      <c r="T800" s="1142"/>
      <c r="U800" s="1142"/>
      <c r="V800" s="1142"/>
      <c r="W800" s="1142"/>
      <c r="X800" s="1142"/>
      <c r="Y800" s="1142"/>
      <c r="Z800" s="1142"/>
    </row>
    <row r="801" ht="15.75" customHeight="1" spans="1:26">
      <c r="A801" s="1152"/>
      <c r="B801" s="1142"/>
      <c r="C801" s="1142"/>
      <c r="D801" s="1142"/>
      <c r="E801" s="1142"/>
      <c r="F801" s="1142"/>
      <c r="G801" s="1142"/>
      <c r="H801" s="1142"/>
      <c r="I801" s="1142"/>
      <c r="J801" s="1142"/>
      <c r="K801" s="1142"/>
      <c r="L801" s="1142"/>
      <c r="M801" s="1142"/>
      <c r="N801" s="1142"/>
      <c r="O801" s="1142"/>
      <c r="P801" s="1142"/>
      <c r="Q801" s="1142"/>
      <c r="R801" s="1142"/>
      <c r="S801" s="1142"/>
      <c r="T801" s="1142"/>
      <c r="U801" s="1142"/>
      <c r="V801" s="1142"/>
      <c r="W801" s="1142"/>
      <c r="X801" s="1142"/>
      <c r="Y801" s="1142"/>
      <c r="Z801" s="1142"/>
    </row>
    <row r="802" ht="15.75" customHeight="1" spans="1:26">
      <c r="A802" s="1152"/>
      <c r="B802" s="1142"/>
      <c r="C802" s="1142"/>
      <c r="D802" s="1142"/>
      <c r="E802" s="1142"/>
      <c r="F802" s="1142"/>
      <c r="G802" s="1142"/>
      <c r="H802" s="1142"/>
      <c r="I802" s="1142"/>
      <c r="J802" s="1142"/>
      <c r="K802" s="1142"/>
      <c r="L802" s="1142"/>
      <c r="M802" s="1142"/>
      <c r="N802" s="1142"/>
      <c r="O802" s="1142"/>
      <c r="P802" s="1142"/>
      <c r="Q802" s="1142"/>
      <c r="R802" s="1142"/>
      <c r="S802" s="1142"/>
      <c r="T802" s="1142"/>
      <c r="U802" s="1142"/>
      <c r="V802" s="1142"/>
      <c r="W802" s="1142"/>
      <c r="X802" s="1142"/>
      <c r="Y802" s="1142"/>
      <c r="Z802" s="1142"/>
    </row>
    <row r="803" ht="15.75" customHeight="1" spans="1:26">
      <c r="A803" s="1152"/>
      <c r="B803" s="1142"/>
      <c r="C803" s="1142"/>
      <c r="D803" s="1142"/>
      <c r="E803" s="1142"/>
      <c r="F803" s="1142"/>
      <c r="G803" s="1142"/>
      <c r="H803" s="1142"/>
      <c r="I803" s="1142"/>
      <c r="J803" s="1142"/>
      <c r="K803" s="1142"/>
      <c r="L803" s="1142"/>
      <c r="M803" s="1142"/>
      <c r="N803" s="1142"/>
      <c r="O803" s="1142"/>
      <c r="P803" s="1142"/>
      <c r="Q803" s="1142"/>
      <c r="R803" s="1142"/>
      <c r="S803" s="1142"/>
      <c r="T803" s="1142"/>
      <c r="U803" s="1142"/>
      <c r="V803" s="1142"/>
      <c r="W803" s="1142"/>
      <c r="X803" s="1142"/>
      <c r="Y803" s="1142"/>
      <c r="Z803" s="1142"/>
    </row>
    <row r="804" ht="15.75" customHeight="1" spans="1:26">
      <c r="A804" s="1152"/>
      <c r="B804" s="1142"/>
      <c r="C804" s="1142"/>
      <c r="D804" s="1142"/>
      <c r="E804" s="1142"/>
      <c r="F804" s="1142"/>
      <c r="G804" s="1142"/>
      <c r="H804" s="1142"/>
      <c r="I804" s="1142"/>
      <c r="J804" s="1142"/>
      <c r="K804" s="1142"/>
      <c r="L804" s="1142"/>
      <c r="M804" s="1142"/>
      <c r="N804" s="1142"/>
      <c r="O804" s="1142"/>
      <c r="P804" s="1142"/>
      <c r="Q804" s="1142"/>
      <c r="R804" s="1142"/>
      <c r="S804" s="1142"/>
      <c r="T804" s="1142"/>
      <c r="U804" s="1142"/>
      <c r="V804" s="1142"/>
      <c r="W804" s="1142"/>
      <c r="X804" s="1142"/>
      <c r="Y804" s="1142"/>
      <c r="Z804" s="1142"/>
    </row>
    <row r="805" ht="15.75" customHeight="1" spans="1:26">
      <c r="A805" s="1152"/>
      <c r="B805" s="1142"/>
      <c r="C805" s="1142"/>
      <c r="D805" s="1142"/>
      <c r="E805" s="1142"/>
      <c r="F805" s="1142"/>
      <c r="G805" s="1142"/>
      <c r="H805" s="1142"/>
      <c r="I805" s="1142"/>
      <c r="J805" s="1142"/>
      <c r="K805" s="1142"/>
      <c r="L805" s="1142"/>
      <c r="M805" s="1142"/>
      <c r="N805" s="1142"/>
      <c r="O805" s="1142"/>
      <c r="P805" s="1142"/>
      <c r="Q805" s="1142"/>
      <c r="R805" s="1142"/>
      <c r="S805" s="1142"/>
      <c r="T805" s="1142"/>
      <c r="U805" s="1142"/>
      <c r="V805" s="1142"/>
      <c r="W805" s="1142"/>
      <c r="X805" s="1142"/>
      <c r="Y805" s="1142"/>
      <c r="Z805" s="1142"/>
    </row>
    <row r="806" ht="15.75" customHeight="1" spans="1:26">
      <c r="A806" s="1152"/>
      <c r="B806" s="1142"/>
      <c r="C806" s="1142"/>
      <c r="D806" s="1142"/>
      <c r="E806" s="1142"/>
      <c r="F806" s="1142"/>
      <c r="G806" s="1142"/>
      <c r="H806" s="1142"/>
      <c r="I806" s="1142"/>
      <c r="J806" s="1142"/>
      <c r="K806" s="1142"/>
      <c r="L806" s="1142"/>
      <c r="M806" s="1142"/>
      <c r="N806" s="1142"/>
      <c r="O806" s="1142"/>
      <c r="P806" s="1142"/>
      <c r="Q806" s="1142"/>
      <c r="R806" s="1142"/>
      <c r="S806" s="1142"/>
      <c r="T806" s="1142"/>
      <c r="U806" s="1142"/>
      <c r="V806" s="1142"/>
      <c r="W806" s="1142"/>
      <c r="X806" s="1142"/>
      <c r="Y806" s="1142"/>
      <c r="Z806" s="1142"/>
    </row>
    <row r="807" ht="15.75" customHeight="1" spans="1:26">
      <c r="A807" s="1152"/>
      <c r="B807" s="1142"/>
      <c r="C807" s="1142"/>
      <c r="D807" s="1142"/>
      <c r="E807" s="1142"/>
      <c r="F807" s="1142"/>
      <c r="G807" s="1142"/>
      <c r="H807" s="1142"/>
      <c r="I807" s="1142"/>
      <c r="J807" s="1142"/>
      <c r="K807" s="1142"/>
      <c r="L807" s="1142"/>
      <c r="M807" s="1142"/>
      <c r="N807" s="1142"/>
      <c r="O807" s="1142"/>
      <c r="P807" s="1142"/>
      <c r="Q807" s="1142"/>
      <c r="R807" s="1142"/>
      <c r="S807" s="1142"/>
      <c r="T807" s="1142"/>
      <c r="U807" s="1142"/>
      <c r="V807" s="1142"/>
      <c r="W807" s="1142"/>
      <c r="X807" s="1142"/>
      <c r="Y807" s="1142"/>
      <c r="Z807" s="1142"/>
    </row>
    <row r="808" ht="15.75" customHeight="1" spans="1:26">
      <c r="A808" s="1152"/>
      <c r="B808" s="1142"/>
      <c r="C808" s="1142"/>
      <c r="D808" s="1142"/>
      <c r="E808" s="1142"/>
      <c r="F808" s="1142"/>
      <c r="G808" s="1142"/>
      <c r="H808" s="1142"/>
      <c r="I808" s="1142"/>
      <c r="J808" s="1142"/>
      <c r="K808" s="1142"/>
      <c r="L808" s="1142"/>
      <c r="M808" s="1142"/>
      <c r="N808" s="1142"/>
      <c r="O808" s="1142"/>
      <c r="P808" s="1142"/>
      <c r="Q808" s="1142"/>
      <c r="R808" s="1142"/>
      <c r="S808" s="1142"/>
      <c r="T808" s="1142"/>
      <c r="U808" s="1142"/>
      <c r="V808" s="1142"/>
      <c r="W808" s="1142"/>
      <c r="X808" s="1142"/>
      <c r="Y808" s="1142"/>
      <c r="Z808" s="1142"/>
    </row>
    <row r="809" ht="15.75" customHeight="1" spans="1:26">
      <c r="A809" s="1152"/>
      <c r="B809" s="1142"/>
      <c r="C809" s="1142"/>
      <c r="D809" s="1142"/>
      <c r="E809" s="1142"/>
      <c r="F809" s="1142"/>
      <c r="G809" s="1142"/>
      <c r="H809" s="1142"/>
      <c r="I809" s="1142"/>
      <c r="J809" s="1142"/>
      <c r="K809" s="1142"/>
      <c r="L809" s="1142"/>
      <c r="M809" s="1142"/>
      <c r="N809" s="1142"/>
      <c r="O809" s="1142"/>
      <c r="P809" s="1142"/>
      <c r="Q809" s="1142"/>
      <c r="R809" s="1142"/>
      <c r="S809" s="1142"/>
      <c r="T809" s="1142"/>
      <c r="U809" s="1142"/>
      <c r="V809" s="1142"/>
      <c r="W809" s="1142"/>
      <c r="X809" s="1142"/>
      <c r="Y809" s="1142"/>
      <c r="Z809" s="1142"/>
    </row>
    <row r="810" ht="15.75" customHeight="1" spans="1:26">
      <c r="A810" s="1152"/>
      <c r="B810" s="1142"/>
      <c r="C810" s="1142"/>
      <c r="D810" s="1142"/>
      <c r="E810" s="1142"/>
      <c r="F810" s="1142"/>
      <c r="G810" s="1142"/>
      <c r="H810" s="1142"/>
      <c r="I810" s="1142"/>
      <c r="J810" s="1142"/>
      <c r="K810" s="1142"/>
      <c r="L810" s="1142"/>
      <c r="M810" s="1142"/>
      <c r="N810" s="1142"/>
      <c r="O810" s="1142"/>
      <c r="P810" s="1142"/>
      <c r="Q810" s="1142"/>
      <c r="R810" s="1142"/>
      <c r="S810" s="1142"/>
      <c r="T810" s="1142"/>
      <c r="U810" s="1142"/>
      <c r="V810" s="1142"/>
      <c r="W810" s="1142"/>
      <c r="X810" s="1142"/>
      <c r="Y810" s="1142"/>
      <c r="Z810" s="1142"/>
    </row>
    <row r="811" ht="15.75" customHeight="1" spans="1:26">
      <c r="A811" s="1152"/>
      <c r="B811" s="1142"/>
      <c r="C811" s="1142"/>
      <c r="D811" s="1142"/>
      <c r="E811" s="1142"/>
      <c r="F811" s="1142"/>
      <c r="G811" s="1142"/>
      <c r="H811" s="1142"/>
      <c r="I811" s="1142"/>
      <c r="J811" s="1142"/>
      <c r="K811" s="1142"/>
      <c r="L811" s="1142"/>
      <c r="M811" s="1142"/>
      <c r="N811" s="1142"/>
      <c r="O811" s="1142"/>
      <c r="P811" s="1142"/>
      <c r="Q811" s="1142"/>
      <c r="R811" s="1142"/>
      <c r="S811" s="1142"/>
      <c r="T811" s="1142"/>
      <c r="U811" s="1142"/>
      <c r="V811" s="1142"/>
      <c r="W811" s="1142"/>
      <c r="X811" s="1142"/>
      <c r="Y811" s="1142"/>
      <c r="Z811" s="1142"/>
    </row>
    <row r="812" ht="15.75" customHeight="1" spans="1:26">
      <c r="A812" s="1152"/>
      <c r="B812" s="1142"/>
      <c r="C812" s="1142"/>
      <c r="D812" s="1142"/>
      <c r="E812" s="1142"/>
      <c r="F812" s="1142"/>
      <c r="G812" s="1142"/>
      <c r="H812" s="1142"/>
      <c r="I812" s="1142"/>
      <c r="J812" s="1142"/>
      <c r="K812" s="1142"/>
      <c r="L812" s="1142"/>
      <c r="M812" s="1142"/>
      <c r="N812" s="1142"/>
      <c r="O812" s="1142"/>
      <c r="P812" s="1142"/>
      <c r="Q812" s="1142"/>
      <c r="R812" s="1142"/>
      <c r="S812" s="1142"/>
      <c r="T812" s="1142"/>
      <c r="U812" s="1142"/>
      <c r="V812" s="1142"/>
      <c r="W812" s="1142"/>
      <c r="X812" s="1142"/>
      <c r="Y812" s="1142"/>
      <c r="Z812" s="1142"/>
    </row>
    <row r="813" ht="15.75" customHeight="1" spans="1:26">
      <c r="A813" s="1152"/>
      <c r="B813" s="1142"/>
      <c r="C813" s="1142"/>
      <c r="D813" s="1142"/>
      <c r="E813" s="1142"/>
      <c r="F813" s="1142"/>
      <c r="G813" s="1142"/>
      <c r="H813" s="1142"/>
      <c r="I813" s="1142"/>
      <c r="J813" s="1142"/>
      <c r="K813" s="1142"/>
      <c r="L813" s="1142"/>
      <c r="M813" s="1142"/>
      <c r="N813" s="1142"/>
      <c r="O813" s="1142"/>
      <c r="P813" s="1142"/>
      <c r="Q813" s="1142"/>
      <c r="R813" s="1142"/>
      <c r="S813" s="1142"/>
      <c r="T813" s="1142"/>
      <c r="U813" s="1142"/>
      <c r="V813" s="1142"/>
      <c r="W813" s="1142"/>
      <c r="X813" s="1142"/>
      <c r="Y813" s="1142"/>
      <c r="Z813" s="1142"/>
    </row>
    <row r="814" ht="15.75" customHeight="1" spans="1:26">
      <c r="A814" s="1152"/>
      <c r="B814" s="1142"/>
      <c r="C814" s="1142"/>
      <c r="D814" s="1142"/>
      <c r="E814" s="1142"/>
      <c r="F814" s="1142"/>
      <c r="G814" s="1142"/>
      <c r="H814" s="1142"/>
      <c r="I814" s="1142"/>
      <c r="J814" s="1142"/>
      <c r="K814" s="1142"/>
      <c r="L814" s="1142"/>
      <c r="M814" s="1142"/>
      <c r="N814" s="1142"/>
      <c r="O814" s="1142"/>
      <c r="P814" s="1142"/>
      <c r="Q814" s="1142"/>
      <c r="R814" s="1142"/>
      <c r="S814" s="1142"/>
      <c r="T814" s="1142"/>
      <c r="U814" s="1142"/>
      <c r="V814" s="1142"/>
      <c r="W814" s="1142"/>
      <c r="X814" s="1142"/>
      <c r="Y814" s="1142"/>
      <c r="Z814" s="1142"/>
    </row>
    <row r="815" ht="15.75" customHeight="1" spans="1:26">
      <c r="A815" s="1152"/>
      <c r="B815" s="1142"/>
      <c r="C815" s="1142"/>
      <c r="D815" s="1142"/>
      <c r="E815" s="1142"/>
      <c r="F815" s="1142"/>
      <c r="G815" s="1142"/>
      <c r="H815" s="1142"/>
      <c r="I815" s="1142"/>
      <c r="J815" s="1142"/>
      <c r="K815" s="1142"/>
      <c r="L815" s="1142"/>
      <c r="M815" s="1142"/>
      <c r="N815" s="1142"/>
      <c r="O815" s="1142"/>
      <c r="P815" s="1142"/>
      <c r="Q815" s="1142"/>
      <c r="R815" s="1142"/>
      <c r="S815" s="1142"/>
      <c r="T815" s="1142"/>
      <c r="U815" s="1142"/>
      <c r="V815" s="1142"/>
      <c r="W815" s="1142"/>
      <c r="X815" s="1142"/>
      <c r="Y815" s="1142"/>
      <c r="Z815" s="1142"/>
    </row>
    <row r="816" ht="15.75" customHeight="1" spans="1:26">
      <c r="A816" s="1152"/>
      <c r="B816" s="1142"/>
      <c r="C816" s="1142"/>
      <c r="D816" s="1142"/>
      <c r="E816" s="1142"/>
      <c r="F816" s="1142"/>
      <c r="G816" s="1142"/>
      <c r="H816" s="1142"/>
      <c r="I816" s="1142"/>
      <c r="J816" s="1142"/>
      <c r="K816" s="1142"/>
      <c r="L816" s="1142"/>
      <c r="M816" s="1142"/>
      <c r="N816" s="1142"/>
      <c r="O816" s="1142"/>
      <c r="P816" s="1142"/>
      <c r="Q816" s="1142"/>
      <c r="R816" s="1142"/>
      <c r="S816" s="1142"/>
      <c r="T816" s="1142"/>
      <c r="U816" s="1142"/>
      <c r="V816" s="1142"/>
      <c r="W816" s="1142"/>
      <c r="X816" s="1142"/>
      <c r="Y816" s="1142"/>
      <c r="Z816" s="1142"/>
    </row>
    <row r="817" ht="15.75" customHeight="1" spans="1:26">
      <c r="A817" s="1152"/>
      <c r="B817" s="1142"/>
      <c r="C817" s="1142"/>
      <c r="D817" s="1142"/>
      <c r="E817" s="1142"/>
      <c r="F817" s="1142"/>
      <c r="G817" s="1142"/>
      <c r="H817" s="1142"/>
      <c r="I817" s="1142"/>
      <c r="J817" s="1142"/>
      <c r="K817" s="1142"/>
      <c r="L817" s="1142"/>
      <c r="M817" s="1142"/>
      <c r="N817" s="1142"/>
      <c r="O817" s="1142"/>
      <c r="P817" s="1142"/>
      <c r="Q817" s="1142"/>
      <c r="R817" s="1142"/>
      <c r="S817" s="1142"/>
      <c r="T817" s="1142"/>
      <c r="U817" s="1142"/>
      <c r="V817" s="1142"/>
      <c r="W817" s="1142"/>
      <c r="X817" s="1142"/>
      <c r="Y817" s="1142"/>
      <c r="Z817" s="1142"/>
    </row>
    <row r="818" ht="15.75" customHeight="1" spans="1:26">
      <c r="A818" s="1152"/>
      <c r="B818" s="1142"/>
      <c r="C818" s="1142"/>
      <c r="D818" s="1142"/>
      <c r="E818" s="1142"/>
      <c r="F818" s="1142"/>
      <c r="G818" s="1142"/>
      <c r="H818" s="1142"/>
      <c r="I818" s="1142"/>
      <c r="J818" s="1142"/>
      <c r="K818" s="1142"/>
      <c r="L818" s="1142"/>
      <c r="M818" s="1142"/>
      <c r="N818" s="1142"/>
      <c r="O818" s="1142"/>
      <c r="P818" s="1142"/>
      <c r="Q818" s="1142"/>
      <c r="R818" s="1142"/>
      <c r="S818" s="1142"/>
      <c r="T818" s="1142"/>
      <c r="U818" s="1142"/>
      <c r="V818" s="1142"/>
      <c r="W818" s="1142"/>
      <c r="X818" s="1142"/>
      <c r="Y818" s="1142"/>
      <c r="Z818" s="1142"/>
    </row>
    <row r="819" ht="15.75" customHeight="1" spans="1:26">
      <c r="A819" s="1152"/>
      <c r="B819" s="1142"/>
      <c r="C819" s="1142"/>
      <c r="D819" s="1142"/>
      <c r="E819" s="1142"/>
      <c r="F819" s="1142"/>
      <c r="G819" s="1142"/>
      <c r="H819" s="1142"/>
      <c r="I819" s="1142"/>
      <c r="J819" s="1142"/>
      <c r="K819" s="1142"/>
      <c r="L819" s="1142"/>
      <c r="M819" s="1142"/>
      <c r="N819" s="1142"/>
      <c r="O819" s="1142"/>
      <c r="P819" s="1142"/>
      <c r="Q819" s="1142"/>
      <c r="R819" s="1142"/>
      <c r="S819" s="1142"/>
      <c r="T819" s="1142"/>
      <c r="U819" s="1142"/>
      <c r="V819" s="1142"/>
      <c r="W819" s="1142"/>
      <c r="X819" s="1142"/>
      <c r="Y819" s="1142"/>
      <c r="Z819" s="1142"/>
    </row>
    <row r="820" ht="15.75" customHeight="1" spans="1:26">
      <c r="A820" s="1152"/>
      <c r="B820" s="1142"/>
      <c r="C820" s="1142"/>
      <c r="D820" s="1142"/>
      <c r="E820" s="1142"/>
      <c r="F820" s="1142"/>
      <c r="G820" s="1142"/>
      <c r="H820" s="1142"/>
      <c r="I820" s="1142"/>
      <c r="J820" s="1142"/>
      <c r="K820" s="1142"/>
      <c r="L820" s="1142"/>
      <c r="M820" s="1142"/>
      <c r="N820" s="1142"/>
      <c r="O820" s="1142"/>
      <c r="P820" s="1142"/>
      <c r="Q820" s="1142"/>
      <c r="R820" s="1142"/>
      <c r="S820" s="1142"/>
      <c r="T820" s="1142"/>
      <c r="U820" s="1142"/>
      <c r="V820" s="1142"/>
      <c r="W820" s="1142"/>
      <c r="X820" s="1142"/>
      <c r="Y820" s="1142"/>
      <c r="Z820" s="1142"/>
    </row>
    <row r="821" ht="15.75" customHeight="1" spans="1:26">
      <c r="A821" s="1152"/>
      <c r="B821" s="1142"/>
      <c r="C821" s="1142"/>
      <c r="D821" s="1142"/>
      <c r="E821" s="1142"/>
      <c r="F821" s="1142"/>
      <c r="G821" s="1142"/>
      <c r="H821" s="1142"/>
      <c r="I821" s="1142"/>
      <c r="J821" s="1142"/>
      <c r="K821" s="1142"/>
      <c r="L821" s="1142"/>
      <c r="M821" s="1142"/>
      <c r="N821" s="1142"/>
      <c r="O821" s="1142"/>
      <c r="P821" s="1142"/>
      <c r="Q821" s="1142"/>
      <c r="R821" s="1142"/>
      <c r="S821" s="1142"/>
      <c r="T821" s="1142"/>
      <c r="U821" s="1142"/>
      <c r="V821" s="1142"/>
      <c r="W821" s="1142"/>
      <c r="X821" s="1142"/>
      <c r="Y821" s="1142"/>
      <c r="Z821" s="1142"/>
    </row>
    <row r="822" ht="15.75" customHeight="1" spans="1:26">
      <c r="A822" s="1152"/>
      <c r="B822" s="1142"/>
      <c r="C822" s="1142"/>
      <c r="D822" s="1142"/>
      <c r="E822" s="1142"/>
      <c r="F822" s="1142"/>
      <c r="G822" s="1142"/>
      <c r="H822" s="1142"/>
      <c r="I822" s="1142"/>
      <c r="J822" s="1142"/>
      <c r="K822" s="1142"/>
      <c r="L822" s="1142"/>
      <c r="M822" s="1142"/>
      <c r="N822" s="1142"/>
      <c r="O822" s="1142"/>
      <c r="P822" s="1142"/>
      <c r="Q822" s="1142"/>
      <c r="R822" s="1142"/>
      <c r="S822" s="1142"/>
      <c r="T822" s="1142"/>
      <c r="U822" s="1142"/>
      <c r="V822" s="1142"/>
      <c r="W822" s="1142"/>
      <c r="X822" s="1142"/>
      <c r="Y822" s="1142"/>
      <c r="Z822" s="1142"/>
    </row>
    <row r="823" ht="15.75" customHeight="1" spans="1:26">
      <c r="A823" s="1152"/>
      <c r="B823" s="1142"/>
      <c r="C823" s="1142"/>
      <c r="D823" s="1142"/>
      <c r="E823" s="1142"/>
      <c r="F823" s="1142"/>
      <c r="G823" s="1142"/>
      <c r="H823" s="1142"/>
      <c r="I823" s="1142"/>
      <c r="J823" s="1142"/>
      <c r="K823" s="1142"/>
      <c r="L823" s="1142"/>
      <c r="M823" s="1142"/>
      <c r="N823" s="1142"/>
      <c r="O823" s="1142"/>
      <c r="P823" s="1142"/>
      <c r="Q823" s="1142"/>
      <c r="R823" s="1142"/>
      <c r="S823" s="1142"/>
      <c r="T823" s="1142"/>
      <c r="U823" s="1142"/>
      <c r="V823" s="1142"/>
      <c r="W823" s="1142"/>
      <c r="X823" s="1142"/>
      <c r="Y823" s="1142"/>
      <c r="Z823" s="1142"/>
    </row>
    <row r="824" ht="15.75" customHeight="1" spans="1:26">
      <c r="A824" s="1152"/>
      <c r="B824" s="1142"/>
      <c r="C824" s="1142"/>
      <c r="D824" s="1142"/>
      <c r="E824" s="1142"/>
      <c r="F824" s="1142"/>
      <c r="G824" s="1142"/>
      <c r="H824" s="1142"/>
      <c r="I824" s="1142"/>
      <c r="J824" s="1142"/>
      <c r="K824" s="1142"/>
      <c r="L824" s="1142"/>
      <c r="M824" s="1142"/>
      <c r="N824" s="1142"/>
      <c r="O824" s="1142"/>
      <c r="P824" s="1142"/>
      <c r="Q824" s="1142"/>
      <c r="R824" s="1142"/>
      <c r="S824" s="1142"/>
      <c r="T824" s="1142"/>
      <c r="U824" s="1142"/>
      <c r="V824" s="1142"/>
      <c r="W824" s="1142"/>
      <c r="X824" s="1142"/>
      <c r="Y824" s="1142"/>
      <c r="Z824" s="1142"/>
    </row>
    <row r="825" ht="15.75" customHeight="1" spans="1:26">
      <c r="A825" s="1152"/>
      <c r="B825" s="1142"/>
      <c r="C825" s="1142"/>
      <c r="D825" s="1142"/>
      <c r="E825" s="1142"/>
      <c r="F825" s="1142"/>
      <c r="G825" s="1142"/>
      <c r="H825" s="1142"/>
      <c r="I825" s="1142"/>
      <c r="J825" s="1142"/>
      <c r="K825" s="1142"/>
      <c r="L825" s="1142"/>
      <c r="M825" s="1142"/>
      <c r="N825" s="1142"/>
      <c r="O825" s="1142"/>
      <c r="P825" s="1142"/>
      <c r="Q825" s="1142"/>
      <c r="R825" s="1142"/>
      <c r="S825" s="1142"/>
      <c r="T825" s="1142"/>
      <c r="U825" s="1142"/>
      <c r="V825" s="1142"/>
      <c r="W825" s="1142"/>
      <c r="X825" s="1142"/>
      <c r="Y825" s="1142"/>
      <c r="Z825" s="1142"/>
    </row>
    <row r="826" ht="15.75" customHeight="1" spans="1:26">
      <c r="A826" s="1152"/>
      <c r="B826" s="1142"/>
      <c r="C826" s="1142"/>
      <c r="D826" s="1142"/>
      <c r="E826" s="1142"/>
      <c r="F826" s="1142"/>
      <c r="G826" s="1142"/>
      <c r="H826" s="1142"/>
      <c r="I826" s="1142"/>
      <c r="J826" s="1142"/>
      <c r="K826" s="1142"/>
      <c r="L826" s="1142"/>
      <c r="M826" s="1142"/>
      <c r="N826" s="1142"/>
      <c r="O826" s="1142"/>
      <c r="P826" s="1142"/>
      <c r="Q826" s="1142"/>
      <c r="R826" s="1142"/>
      <c r="S826" s="1142"/>
      <c r="T826" s="1142"/>
      <c r="U826" s="1142"/>
      <c r="V826" s="1142"/>
      <c r="W826" s="1142"/>
      <c r="X826" s="1142"/>
      <c r="Y826" s="1142"/>
      <c r="Z826" s="1142"/>
    </row>
    <row r="827" ht="15.75" customHeight="1" spans="1:26">
      <c r="A827" s="1152"/>
      <c r="B827" s="1142"/>
      <c r="C827" s="1142"/>
      <c r="D827" s="1142"/>
      <c r="E827" s="1142"/>
      <c r="F827" s="1142"/>
      <c r="G827" s="1142"/>
      <c r="H827" s="1142"/>
      <c r="I827" s="1142"/>
      <c r="J827" s="1142"/>
      <c r="K827" s="1142"/>
      <c r="L827" s="1142"/>
      <c r="M827" s="1142"/>
      <c r="N827" s="1142"/>
      <c r="O827" s="1142"/>
      <c r="P827" s="1142"/>
      <c r="Q827" s="1142"/>
      <c r="R827" s="1142"/>
      <c r="S827" s="1142"/>
      <c r="T827" s="1142"/>
      <c r="U827" s="1142"/>
      <c r="V827" s="1142"/>
      <c r="W827" s="1142"/>
      <c r="X827" s="1142"/>
      <c r="Y827" s="1142"/>
      <c r="Z827" s="1142"/>
    </row>
    <row r="828" ht="15.75" customHeight="1" spans="1:26">
      <c r="A828" s="1152"/>
      <c r="B828" s="1142"/>
      <c r="C828" s="1142"/>
      <c r="D828" s="1142"/>
      <c r="E828" s="1142"/>
      <c r="F828" s="1142"/>
      <c r="G828" s="1142"/>
      <c r="H828" s="1142"/>
      <c r="I828" s="1142"/>
      <c r="J828" s="1142"/>
      <c r="K828" s="1142"/>
      <c r="L828" s="1142"/>
      <c r="M828" s="1142"/>
      <c r="N828" s="1142"/>
      <c r="O828" s="1142"/>
      <c r="P828" s="1142"/>
      <c r="Q828" s="1142"/>
      <c r="R828" s="1142"/>
      <c r="S828" s="1142"/>
      <c r="T828" s="1142"/>
      <c r="U828" s="1142"/>
      <c r="V828" s="1142"/>
      <c r="W828" s="1142"/>
      <c r="X828" s="1142"/>
      <c r="Y828" s="1142"/>
      <c r="Z828" s="1142"/>
    </row>
    <row r="829" ht="15.75" customHeight="1" spans="1:26">
      <c r="A829" s="1152"/>
      <c r="B829" s="1142"/>
      <c r="C829" s="1142"/>
      <c r="D829" s="1142"/>
      <c r="E829" s="1142"/>
      <c r="F829" s="1142"/>
      <c r="G829" s="1142"/>
      <c r="H829" s="1142"/>
      <c r="I829" s="1142"/>
      <c r="J829" s="1142"/>
      <c r="K829" s="1142"/>
      <c r="L829" s="1142"/>
      <c r="M829" s="1142"/>
      <c r="N829" s="1142"/>
      <c r="O829" s="1142"/>
      <c r="P829" s="1142"/>
      <c r="Q829" s="1142"/>
      <c r="R829" s="1142"/>
      <c r="S829" s="1142"/>
      <c r="T829" s="1142"/>
      <c r="U829" s="1142"/>
      <c r="V829" s="1142"/>
      <c r="W829" s="1142"/>
      <c r="X829" s="1142"/>
      <c r="Y829" s="1142"/>
      <c r="Z829" s="1142"/>
    </row>
    <row r="830" ht="15.75" customHeight="1" spans="1:26">
      <c r="A830" s="1152"/>
      <c r="B830" s="1142"/>
      <c r="C830" s="1142"/>
      <c r="D830" s="1142"/>
      <c r="E830" s="1142"/>
      <c r="F830" s="1142"/>
      <c r="G830" s="1142"/>
      <c r="H830" s="1142"/>
      <c r="I830" s="1142"/>
      <c r="J830" s="1142"/>
      <c r="K830" s="1142"/>
      <c r="L830" s="1142"/>
      <c r="M830" s="1142"/>
      <c r="N830" s="1142"/>
      <c r="O830" s="1142"/>
      <c r="P830" s="1142"/>
      <c r="Q830" s="1142"/>
      <c r="R830" s="1142"/>
      <c r="S830" s="1142"/>
      <c r="T830" s="1142"/>
      <c r="U830" s="1142"/>
      <c r="V830" s="1142"/>
      <c r="W830" s="1142"/>
      <c r="X830" s="1142"/>
      <c r="Y830" s="1142"/>
      <c r="Z830" s="1142"/>
    </row>
    <row r="831" ht="15.75" customHeight="1" spans="1:26">
      <c r="A831" s="1152"/>
      <c r="B831" s="1142"/>
      <c r="C831" s="1142"/>
      <c r="D831" s="1142"/>
      <c r="E831" s="1142"/>
      <c r="F831" s="1142"/>
      <c r="G831" s="1142"/>
      <c r="H831" s="1142"/>
      <c r="I831" s="1142"/>
      <c r="J831" s="1142"/>
      <c r="K831" s="1142"/>
      <c r="L831" s="1142"/>
      <c r="M831" s="1142"/>
      <c r="N831" s="1142"/>
      <c r="O831" s="1142"/>
      <c r="P831" s="1142"/>
      <c r="Q831" s="1142"/>
      <c r="R831" s="1142"/>
      <c r="S831" s="1142"/>
      <c r="T831" s="1142"/>
      <c r="U831" s="1142"/>
      <c r="V831" s="1142"/>
      <c r="W831" s="1142"/>
      <c r="X831" s="1142"/>
      <c r="Y831" s="1142"/>
      <c r="Z831" s="1142"/>
    </row>
    <row r="832" ht="15.75" customHeight="1" spans="1:26">
      <c r="A832" s="1152"/>
      <c r="B832" s="1142"/>
      <c r="C832" s="1142"/>
      <c r="D832" s="1142"/>
      <c r="E832" s="1142"/>
      <c r="F832" s="1142"/>
      <c r="G832" s="1142"/>
      <c r="H832" s="1142"/>
      <c r="I832" s="1142"/>
      <c r="J832" s="1142"/>
      <c r="K832" s="1142"/>
      <c r="L832" s="1142"/>
      <c r="M832" s="1142"/>
      <c r="N832" s="1142"/>
      <c r="O832" s="1142"/>
      <c r="P832" s="1142"/>
      <c r="Q832" s="1142"/>
      <c r="R832" s="1142"/>
      <c r="S832" s="1142"/>
      <c r="T832" s="1142"/>
      <c r="U832" s="1142"/>
      <c r="V832" s="1142"/>
      <c r="W832" s="1142"/>
      <c r="X832" s="1142"/>
      <c r="Y832" s="1142"/>
      <c r="Z832" s="1142"/>
    </row>
    <row r="833" ht="15.75" customHeight="1" spans="1:26">
      <c r="A833" s="1152"/>
      <c r="B833" s="1142"/>
      <c r="C833" s="1142"/>
      <c r="D833" s="1142"/>
      <c r="E833" s="1142"/>
      <c r="F833" s="1142"/>
      <c r="G833" s="1142"/>
      <c r="H833" s="1142"/>
      <c r="I833" s="1142"/>
      <c r="J833" s="1142"/>
      <c r="K833" s="1142"/>
      <c r="L833" s="1142"/>
      <c r="M833" s="1142"/>
      <c r="N833" s="1142"/>
      <c r="O833" s="1142"/>
      <c r="P833" s="1142"/>
      <c r="Q833" s="1142"/>
      <c r="R833" s="1142"/>
      <c r="S833" s="1142"/>
      <c r="T833" s="1142"/>
      <c r="U833" s="1142"/>
      <c r="V833" s="1142"/>
      <c r="W833" s="1142"/>
      <c r="X833" s="1142"/>
      <c r="Y833" s="1142"/>
      <c r="Z833" s="1142"/>
    </row>
    <row r="834" ht="15.75" customHeight="1" spans="1:26">
      <c r="A834" s="1152"/>
      <c r="B834" s="1142"/>
      <c r="C834" s="1142"/>
      <c r="D834" s="1142"/>
      <c r="E834" s="1142"/>
      <c r="F834" s="1142"/>
      <c r="G834" s="1142"/>
      <c r="H834" s="1142"/>
      <c r="I834" s="1142"/>
      <c r="J834" s="1142"/>
      <c r="K834" s="1142"/>
      <c r="L834" s="1142"/>
      <c r="M834" s="1142"/>
      <c r="N834" s="1142"/>
      <c r="O834" s="1142"/>
      <c r="P834" s="1142"/>
      <c r="Q834" s="1142"/>
      <c r="R834" s="1142"/>
      <c r="S834" s="1142"/>
      <c r="T834" s="1142"/>
      <c r="U834" s="1142"/>
      <c r="V834" s="1142"/>
      <c r="W834" s="1142"/>
      <c r="X834" s="1142"/>
      <c r="Y834" s="1142"/>
      <c r="Z834" s="1142"/>
    </row>
    <row r="835" ht="15.75" customHeight="1" spans="1:26">
      <c r="A835" s="1152"/>
      <c r="B835" s="1142"/>
      <c r="C835" s="1142"/>
      <c r="D835" s="1142"/>
      <c r="E835" s="1142"/>
      <c r="F835" s="1142"/>
      <c r="G835" s="1142"/>
      <c r="H835" s="1142"/>
      <c r="I835" s="1142"/>
      <c r="J835" s="1142"/>
      <c r="K835" s="1142"/>
      <c r="L835" s="1142"/>
      <c r="M835" s="1142"/>
      <c r="N835" s="1142"/>
      <c r="O835" s="1142"/>
      <c r="P835" s="1142"/>
      <c r="Q835" s="1142"/>
      <c r="R835" s="1142"/>
      <c r="S835" s="1142"/>
      <c r="T835" s="1142"/>
      <c r="U835" s="1142"/>
      <c r="V835" s="1142"/>
      <c r="W835" s="1142"/>
      <c r="X835" s="1142"/>
      <c r="Y835" s="1142"/>
      <c r="Z835" s="1142"/>
    </row>
    <row r="836" ht="15.75" customHeight="1" spans="1:26">
      <c r="A836" s="1152"/>
      <c r="B836" s="1142"/>
      <c r="C836" s="1142"/>
      <c r="D836" s="1142"/>
      <c r="E836" s="1142"/>
      <c r="F836" s="1142"/>
      <c r="G836" s="1142"/>
      <c r="H836" s="1142"/>
      <c r="I836" s="1142"/>
      <c r="J836" s="1142"/>
      <c r="K836" s="1142"/>
      <c r="L836" s="1142"/>
      <c r="M836" s="1142"/>
      <c r="N836" s="1142"/>
      <c r="O836" s="1142"/>
      <c r="P836" s="1142"/>
      <c r="Q836" s="1142"/>
      <c r="R836" s="1142"/>
      <c r="S836" s="1142"/>
      <c r="T836" s="1142"/>
      <c r="U836" s="1142"/>
      <c r="V836" s="1142"/>
      <c r="W836" s="1142"/>
      <c r="X836" s="1142"/>
      <c r="Y836" s="1142"/>
      <c r="Z836" s="1142"/>
    </row>
    <row r="837" ht="15.75" customHeight="1" spans="1:26">
      <c r="A837" s="1152"/>
      <c r="B837" s="1142"/>
      <c r="C837" s="1142"/>
      <c r="D837" s="1142"/>
      <c r="E837" s="1142"/>
      <c r="F837" s="1142"/>
      <c r="G837" s="1142"/>
      <c r="H837" s="1142"/>
      <c r="I837" s="1142"/>
      <c r="J837" s="1142"/>
      <c r="K837" s="1142"/>
      <c r="L837" s="1142"/>
      <c r="M837" s="1142"/>
      <c r="N837" s="1142"/>
      <c r="O837" s="1142"/>
      <c r="P837" s="1142"/>
      <c r="Q837" s="1142"/>
      <c r="R837" s="1142"/>
      <c r="S837" s="1142"/>
      <c r="T837" s="1142"/>
      <c r="U837" s="1142"/>
      <c r="V837" s="1142"/>
      <c r="W837" s="1142"/>
      <c r="X837" s="1142"/>
      <c r="Y837" s="1142"/>
      <c r="Z837" s="1142"/>
    </row>
    <row r="838" ht="15.75" customHeight="1" spans="1:26">
      <c r="A838" s="1152"/>
      <c r="B838" s="1142"/>
      <c r="C838" s="1142"/>
      <c r="D838" s="1142"/>
      <c r="E838" s="1142"/>
      <c r="F838" s="1142"/>
      <c r="G838" s="1142"/>
      <c r="H838" s="1142"/>
      <c r="I838" s="1142"/>
      <c r="J838" s="1142"/>
      <c r="K838" s="1142"/>
      <c r="L838" s="1142"/>
      <c r="M838" s="1142"/>
      <c r="N838" s="1142"/>
      <c r="O838" s="1142"/>
      <c r="P838" s="1142"/>
      <c r="Q838" s="1142"/>
      <c r="R838" s="1142"/>
      <c r="S838" s="1142"/>
      <c r="T838" s="1142"/>
      <c r="U838" s="1142"/>
      <c r="V838" s="1142"/>
      <c r="W838" s="1142"/>
      <c r="X838" s="1142"/>
      <c r="Y838" s="1142"/>
      <c r="Z838" s="1142"/>
    </row>
    <row r="839" ht="15.75" customHeight="1" spans="1:26">
      <c r="A839" s="1152"/>
      <c r="B839" s="1142"/>
      <c r="C839" s="1142"/>
      <c r="D839" s="1142"/>
      <c r="E839" s="1142"/>
      <c r="F839" s="1142"/>
      <c r="G839" s="1142"/>
      <c r="H839" s="1142"/>
      <c r="I839" s="1142"/>
      <c r="J839" s="1142"/>
      <c r="K839" s="1142"/>
      <c r="L839" s="1142"/>
      <c r="M839" s="1142"/>
      <c r="N839" s="1142"/>
      <c r="O839" s="1142"/>
      <c r="P839" s="1142"/>
      <c r="Q839" s="1142"/>
      <c r="R839" s="1142"/>
      <c r="S839" s="1142"/>
      <c r="T839" s="1142"/>
      <c r="U839" s="1142"/>
      <c r="V839" s="1142"/>
      <c r="W839" s="1142"/>
      <c r="X839" s="1142"/>
      <c r="Y839" s="1142"/>
      <c r="Z839" s="1142"/>
    </row>
    <row r="840" ht="15.75" customHeight="1" spans="1:26">
      <c r="A840" s="1152"/>
      <c r="B840" s="1142"/>
      <c r="C840" s="1142"/>
      <c r="D840" s="1142"/>
      <c r="E840" s="1142"/>
      <c r="F840" s="1142"/>
      <c r="G840" s="1142"/>
      <c r="H840" s="1142"/>
      <c r="I840" s="1142"/>
      <c r="J840" s="1142"/>
      <c r="K840" s="1142"/>
      <c r="L840" s="1142"/>
      <c r="M840" s="1142"/>
      <c r="N840" s="1142"/>
      <c r="O840" s="1142"/>
      <c r="P840" s="1142"/>
      <c r="Q840" s="1142"/>
      <c r="R840" s="1142"/>
      <c r="S840" s="1142"/>
      <c r="T840" s="1142"/>
      <c r="U840" s="1142"/>
      <c r="V840" s="1142"/>
      <c r="W840" s="1142"/>
      <c r="X840" s="1142"/>
      <c r="Y840" s="1142"/>
      <c r="Z840" s="1142"/>
    </row>
    <row r="841" ht="15.75" customHeight="1" spans="1:26">
      <c r="A841" s="1152"/>
      <c r="B841" s="1142"/>
      <c r="C841" s="1142"/>
      <c r="D841" s="1142"/>
      <c r="E841" s="1142"/>
      <c r="F841" s="1142"/>
      <c r="G841" s="1142"/>
      <c r="H841" s="1142"/>
      <c r="I841" s="1142"/>
      <c r="J841" s="1142"/>
      <c r="K841" s="1142"/>
      <c r="L841" s="1142"/>
      <c r="M841" s="1142"/>
      <c r="N841" s="1142"/>
      <c r="O841" s="1142"/>
      <c r="P841" s="1142"/>
      <c r="Q841" s="1142"/>
      <c r="R841" s="1142"/>
      <c r="S841" s="1142"/>
      <c r="T841" s="1142"/>
      <c r="U841" s="1142"/>
      <c r="V841" s="1142"/>
      <c r="W841" s="1142"/>
      <c r="X841" s="1142"/>
      <c r="Y841" s="1142"/>
      <c r="Z841" s="1142"/>
    </row>
    <row r="842" ht="15.75" customHeight="1" spans="1:26">
      <c r="A842" s="1152"/>
      <c r="B842" s="1142"/>
      <c r="C842" s="1142"/>
      <c r="D842" s="1142"/>
      <c r="E842" s="1142"/>
      <c r="F842" s="1142"/>
      <c r="G842" s="1142"/>
      <c r="H842" s="1142"/>
      <c r="I842" s="1142"/>
      <c r="J842" s="1142"/>
      <c r="K842" s="1142"/>
      <c r="L842" s="1142"/>
      <c r="M842" s="1142"/>
      <c r="N842" s="1142"/>
      <c r="O842" s="1142"/>
      <c r="P842" s="1142"/>
      <c r="Q842" s="1142"/>
      <c r="R842" s="1142"/>
      <c r="S842" s="1142"/>
      <c r="T842" s="1142"/>
      <c r="U842" s="1142"/>
      <c r="V842" s="1142"/>
      <c r="W842" s="1142"/>
      <c r="X842" s="1142"/>
      <c r="Y842" s="1142"/>
      <c r="Z842" s="1142"/>
    </row>
    <row r="843" ht="15.75" customHeight="1" spans="1:26">
      <c r="A843" s="1152"/>
      <c r="B843" s="1142"/>
      <c r="C843" s="1142"/>
      <c r="D843" s="1142"/>
      <c r="E843" s="1142"/>
      <c r="F843" s="1142"/>
      <c r="G843" s="1142"/>
      <c r="H843" s="1142"/>
      <c r="I843" s="1142"/>
      <c r="J843" s="1142"/>
      <c r="K843" s="1142"/>
      <c r="L843" s="1142"/>
      <c r="M843" s="1142"/>
      <c r="N843" s="1142"/>
      <c r="O843" s="1142"/>
      <c r="P843" s="1142"/>
      <c r="Q843" s="1142"/>
      <c r="R843" s="1142"/>
      <c r="S843" s="1142"/>
      <c r="T843" s="1142"/>
      <c r="U843" s="1142"/>
      <c r="V843" s="1142"/>
      <c r="W843" s="1142"/>
      <c r="X843" s="1142"/>
      <c r="Y843" s="1142"/>
      <c r="Z843" s="1142"/>
    </row>
    <row r="844" ht="15.75" customHeight="1" spans="1:26">
      <c r="A844" s="1152"/>
      <c r="B844" s="1142"/>
      <c r="C844" s="1142"/>
      <c r="D844" s="1142"/>
      <c r="E844" s="1142"/>
      <c r="F844" s="1142"/>
      <c r="G844" s="1142"/>
      <c r="H844" s="1142"/>
      <c r="I844" s="1142"/>
      <c r="J844" s="1142"/>
      <c r="K844" s="1142"/>
      <c r="L844" s="1142"/>
      <c r="M844" s="1142"/>
      <c r="N844" s="1142"/>
      <c r="O844" s="1142"/>
      <c r="P844" s="1142"/>
      <c r="Q844" s="1142"/>
      <c r="R844" s="1142"/>
      <c r="S844" s="1142"/>
      <c r="T844" s="1142"/>
      <c r="U844" s="1142"/>
      <c r="V844" s="1142"/>
      <c r="W844" s="1142"/>
      <c r="X844" s="1142"/>
      <c r="Y844" s="1142"/>
      <c r="Z844" s="1142"/>
    </row>
    <row r="845" ht="15.75" customHeight="1" spans="1:26">
      <c r="A845" s="1152"/>
      <c r="B845" s="1142"/>
      <c r="C845" s="1142"/>
      <c r="D845" s="1142"/>
      <c r="E845" s="1142"/>
      <c r="F845" s="1142"/>
      <c r="G845" s="1142"/>
      <c r="H845" s="1142"/>
      <c r="I845" s="1142"/>
      <c r="J845" s="1142"/>
      <c r="K845" s="1142"/>
      <c r="L845" s="1142"/>
      <c r="M845" s="1142"/>
      <c r="N845" s="1142"/>
      <c r="O845" s="1142"/>
      <c r="P845" s="1142"/>
      <c r="Q845" s="1142"/>
      <c r="R845" s="1142"/>
      <c r="S845" s="1142"/>
      <c r="T845" s="1142"/>
      <c r="U845" s="1142"/>
      <c r="V845" s="1142"/>
      <c r="W845" s="1142"/>
      <c r="X845" s="1142"/>
      <c r="Y845" s="1142"/>
      <c r="Z845" s="1142"/>
    </row>
    <row r="846" ht="15.75" customHeight="1" spans="1:26">
      <c r="A846" s="1152"/>
      <c r="B846" s="1142"/>
      <c r="C846" s="1142"/>
      <c r="D846" s="1142"/>
      <c r="E846" s="1142"/>
      <c r="F846" s="1142"/>
      <c r="G846" s="1142"/>
      <c r="H846" s="1142"/>
      <c r="I846" s="1142"/>
      <c r="J846" s="1142"/>
      <c r="K846" s="1142"/>
      <c r="L846" s="1142"/>
      <c r="M846" s="1142"/>
      <c r="N846" s="1142"/>
      <c r="O846" s="1142"/>
      <c r="P846" s="1142"/>
      <c r="Q846" s="1142"/>
      <c r="R846" s="1142"/>
      <c r="S846" s="1142"/>
      <c r="T846" s="1142"/>
      <c r="U846" s="1142"/>
      <c r="V846" s="1142"/>
      <c r="W846" s="1142"/>
      <c r="X846" s="1142"/>
      <c r="Y846" s="1142"/>
      <c r="Z846" s="1142"/>
    </row>
    <row r="847" ht="15.75" customHeight="1" spans="1:26">
      <c r="A847" s="1152"/>
      <c r="B847" s="1142"/>
      <c r="C847" s="1142"/>
      <c r="D847" s="1142"/>
      <c r="E847" s="1142"/>
      <c r="F847" s="1142"/>
      <c r="G847" s="1142"/>
      <c r="H847" s="1142"/>
      <c r="I847" s="1142"/>
      <c r="J847" s="1142"/>
      <c r="K847" s="1142"/>
      <c r="L847" s="1142"/>
      <c r="M847" s="1142"/>
      <c r="N847" s="1142"/>
      <c r="O847" s="1142"/>
      <c r="P847" s="1142"/>
      <c r="Q847" s="1142"/>
      <c r="R847" s="1142"/>
      <c r="S847" s="1142"/>
      <c r="T847" s="1142"/>
      <c r="U847" s="1142"/>
      <c r="V847" s="1142"/>
      <c r="W847" s="1142"/>
      <c r="X847" s="1142"/>
      <c r="Y847" s="1142"/>
      <c r="Z847" s="1142"/>
    </row>
    <row r="848" ht="15.75" customHeight="1" spans="1:26">
      <c r="A848" s="1152"/>
      <c r="B848" s="1142"/>
      <c r="C848" s="1142"/>
      <c r="D848" s="1142"/>
      <c r="E848" s="1142"/>
      <c r="F848" s="1142"/>
      <c r="G848" s="1142"/>
      <c r="H848" s="1142"/>
      <c r="I848" s="1142"/>
      <c r="J848" s="1142"/>
      <c r="K848" s="1142"/>
      <c r="L848" s="1142"/>
      <c r="M848" s="1142"/>
      <c r="N848" s="1142"/>
      <c r="O848" s="1142"/>
      <c r="P848" s="1142"/>
      <c r="Q848" s="1142"/>
      <c r="R848" s="1142"/>
      <c r="S848" s="1142"/>
      <c r="T848" s="1142"/>
      <c r="U848" s="1142"/>
      <c r="V848" s="1142"/>
      <c r="W848" s="1142"/>
      <c r="X848" s="1142"/>
      <c r="Y848" s="1142"/>
      <c r="Z848" s="1142"/>
    </row>
    <row r="849" ht="15.75" customHeight="1" spans="1:26">
      <c r="A849" s="1152"/>
      <c r="B849" s="1142"/>
      <c r="C849" s="1142"/>
      <c r="D849" s="1142"/>
      <c r="E849" s="1142"/>
      <c r="F849" s="1142"/>
      <c r="G849" s="1142"/>
      <c r="H849" s="1142"/>
      <c r="I849" s="1142"/>
      <c r="J849" s="1142"/>
      <c r="K849" s="1142"/>
      <c r="L849" s="1142"/>
      <c r="M849" s="1142"/>
      <c r="N849" s="1142"/>
      <c r="O849" s="1142"/>
      <c r="P849" s="1142"/>
      <c r="Q849" s="1142"/>
      <c r="R849" s="1142"/>
      <c r="S849" s="1142"/>
      <c r="T849" s="1142"/>
      <c r="U849" s="1142"/>
      <c r="V849" s="1142"/>
      <c r="W849" s="1142"/>
      <c r="X849" s="1142"/>
      <c r="Y849" s="1142"/>
      <c r="Z849" s="1142"/>
    </row>
    <row r="850" ht="15.75" customHeight="1" spans="1:26">
      <c r="A850" s="1152"/>
      <c r="B850" s="1142"/>
      <c r="C850" s="1142"/>
      <c r="D850" s="1142"/>
      <c r="E850" s="1142"/>
      <c r="F850" s="1142"/>
      <c r="G850" s="1142"/>
      <c r="H850" s="1142"/>
      <c r="I850" s="1142"/>
      <c r="J850" s="1142"/>
      <c r="K850" s="1142"/>
      <c r="L850" s="1142"/>
      <c r="M850" s="1142"/>
      <c r="N850" s="1142"/>
      <c r="O850" s="1142"/>
      <c r="P850" s="1142"/>
      <c r="Q850" s="1142"/>
      <c r="R850" s="1142"/>
      <c r="S850" s="1142"/>
      <c r="T850" s="1142"/>
      <c r="U850" s="1142"/>
      <c r="V850" s="1142"/>
      <c r="W850" s="1142"/>
      <c r="X850" s="1142"/>
      <c r="Y850" s="1142"/>
      <c r="Z850" s="1142"/>
    </row>
    <row r="851" ht="15.75" customHeight="1" spans="1:26">
      <c r="A851" s="1152"/>
      <c r="B851" s="1142"/>
      <c r="C851" s="1142"/>
      <c r="D851" s="1142"/>
      <c r="E851" s="1142"/>
      <c r="F851" s="1142"/>
      <c r="G851" s="1142"/>
      <c r="H851" s="1142"/>
      <c r="I851" s="1142"/>
      <c r="J851" s="1142"/>
      <c r="K851" s="1142"/>
      <c r="L851" s="1142"/>
      <c r="M851" s="1142"/>
      <c r="N851" s="1142"/>
      <c r="O851" s="1142"/>
      <c r="P851" s="1142"/>
      <c r="Q851" s="1142"/>
      <c r="R851" s="1142"/>
      <c r="S851" s="1142"/>
      <c r="T851" s="1142"/>
      <c r="U851" s="1142"/>
      <c r="V851" s="1142"/>
      <c r="W851" s="1142"/>
      <c r="X851" s="1142"/>
      <c r="Y851" s="1142"/>
      <c r="Z851" s="1142"/>
    </row>
    <row r="852" ht="15.75" customHeight="1" spans="1:26">
      <c r="A852" s="1152"/>
      <c r="B852" s="1142"/>
      <c r="C852" s="1142"/>
      <c r="D852" s="1142"/>
      <c r="E852" s="1142"/>
      <c r="F852" s="1142"/>
      <c r="G852" s="1142"/>
      <c r="H852" s="1142"/>
      <c r="I852" s="1142"/>
      <c r="J852" s="1142"/>
      <c r="K852" s="1142"/>
      <c r="L852" s="1142"/>
      <c r="M852" s="1142"/>
      <c r="N852" s="1142"/>
      <c r="O852" s="1142"/>
      <c r="P852" s="1142"/>
      <c r="Q852" s="1142"/>
      <c r="R852" s="1142"/>
      <c r="S852" s="1142"/>
      <c r="T852" s="1142"/>
      <c r="U852" s="1142"/>
      <c r="V852" s="1142"/>
      <c r="W852" s="1142"/>
      <c r="X852" s="1142"/>
      <c r="Y852" s="1142"/>
      <c r="Z852" s="1142"/>
    </row>
    <row r="853" ht="15.75" customHeight="1" spans="1:26">
      <c r="A853" s="1152"/>
      <c r="B853" s="1142"/>
      <c r="C853" s="1142"/>
      <c r="D853" s="1142"/>
      <c r="E853" s="1142"/>
      <c r="F853" s="1142"/>
      <c r="G853" s="1142"/>
      <c r="H853" s="1142"/>
      <c r="I853" s="1142"/>
      <c r="J853" s="1142"/>
      <c r="K853" s="1142"/>
      <c r="L853" s="1142"/>
      <c r="M853" s="1142"/>
      <c r="N853" s="1142"/>
      <c r="O853" s="1142"/>
      <c r="P853" s="1142"/>
      <c r="Q853" s="1142"/>
      <c r="R853" s="1142"/>
      <c r="S853" s="1142"/>
      <c r="T853" s="1142"/>
      <c r="U853" s="1142"/>
      <c r="V853" s="1142"/>
      <c r="W853" s="1142"/>
      <c r="X853" s="1142"/>
      <c r="Y853" s="1142"/>
      <c r="Z853" s="1142"/>
    </row>
    <row r="854" ht="15.75" customHeight="1" spans="1:26">
      <c r="A854" s="1152"/>
      <c r="B854" s="1142"/>
      <c r="C854" s="1142"/>
      <c r="D854" s="1142"/>
      <c r="E854" s="1142"/>
      <c r="F854" s="1142"/>
      <c r="G854" s="1142"/>
      <c r="H854" s="1142"/>
      <c r="I854" s="1142"/>
      <c r="J854" s="1142"/>
      <c r="K854" s="1142"/>
      <c r="L854" s="1142"/>
      <c r="M854" s="1142"/>
      <c r="N854" s="1142"/>
      <c r="O854" s="1142"/>
      <c r="P854" s="1142"/>
      <c r="Q854" s="1142"/>
      <c r="R854" s="1142"/>
      <c r="S854" s="1142"/>
      <c r="T854" s="1142"/>
      <c r="U854" s="1142"/>
      <c r="V854" s="1142"/>
      <c r="W854" s="1142"/>
      <c r="X854" s="1142"/>
      <c r="Y854" s="1142"/>
      <c r="Z854" s="1142"/>
    </row>
    <row r="855" ht="15.75" customHeight="1" spans="1:26">
      <c r="A855" s="1152"/>
      <c r="B855" s="1142"/>
      <c r="C855" s="1142"/>
      <c r="D855" s="1142"/>
      <c r="E855" s="1142"/>
      <c r="F855" s="1142"/>
      <c r="G855" s="1142"/>
      <c r="H855" s="1142"/>
      <c r="I855" s="1142"/>
      <c r="J855" s="1142"/>
      <c r="K855" s="1142"/>
      <c r="L855" s="1142"/>
      <c r="M855" s="1142"/>
      <c r="N855" s="1142"/>
      <c r="O855" s="1142"/>
      <c r="P855" s="1142"/>
      <c r="Q855" s="1142"/>
      <c r="R855" s="1142"/>
      <c r="S855" s="1142"/>
      <c r="T855" s="1142"/>
      <c r="U855" s="1142"/>
      <c r="V855" s="1142"/>
      <c r="W855" s="1142"/>
      <c r="X855" s="1142"/>
      <c r="Y855" s="1142"/>
      <c r="Z855" s="1142"/>
    </row>
    <row r="856" ht="15.75" customHeight="1" spans="1:26">
      <c r="A856" s="1152"/>
      <c r="B856" s="1142"/>
      <c r="C856" s="1142"/>
      <c r="D856" s="1142"/>
      <c r="E856" s="1142"/>
      <c r="F856" s="1142"/>
      <c r="G856" s="1142"/>
      <c r="H856" s="1142"/>
      <c r="I856" s="1142"/>
      <c r="J856" s="1142"/>
      <c r="K856" s="1142"/>
      <c r="L856" s="1142"/>
      <c r="M856" s="1142"/>
      <c r="N856" s="1142"/>
      <c r="O856" s="1142"/>
      <c r="P856" s="1142"/>
      <c r="Q856" s="1142"/>
      <c r="R856" s="1142"/>
      <c r="S856" s="1142"/>
      <c r="T856" s="1142"/>
      <c r="U856" s="1142"/>
      <c r="V856" s="1142"/>
      <c r="W856" s="1142"/>
      <c r="X856" s="1142"/>
      <c r="Y856" s="1142"/>
      <c r="Z856" s="1142"/>
    </row>
    <row r="857" ht="15.75" customHeight="1" spans="1:26">
      <c r="A857" s="1152"/>
      <c r="B857" s="1142"/>
      <c r="C857" s="1142"/>
      <c r="D857" s="1142"/>
      <c r="E857" s="1142"/>
      <c r="F857" s="1142"/>
      <c r="G857" s="1142"/>
      <c r="H857" s="1142"/>
      <c r="I857" s="1142"/>
      <c r="J857" s="1142"/>
      <c r="K857" s="1142"/>
      <c r="L857" s="1142"/>
      <c r="M857" s="1142"/>
      <c r="N857" s="1142"/>
      <c r="O857" s="1142"/>
      <c r="P857" s="1142"/>
      <c r="Q857" s="1142"/>
      <c r="R857" s="1142"/>
      <c r="S857" s="1142"/>
      <c r="T857" s="1142"/>
      <c r="U857" s="1142"/>
      <c r="V857" s="1142"/>
      <c r="W857" s="1142"/>
      <c r="X857" s="1142"/>
      <c r="Y857" s="1142"/>
      <c r="Z857" s="1142"/>
    </row>
    <row r="858" ht="15.75" customHeight="1" spans="1:26">
      <c r="A858" s="1152"/>
      <c r="B858" s="1142"/>
      <c r="C858" s="1142"/>
      <c r="D858" s="1142"/>
      <c r="E858" s="1142"/>
      <c r="F858" s="1142"/>
      <c r="G858" s="1142"/>
      <c r="H858" s="1142"/>
      <c r="I858" s="1142"/>
      <c r="J858" s="1142"/>
      <c r="K858" s="1142"/>
      <c r="L858" s="1142"/>
      <c r="M858" s="1142"/>
      <c r="N858" s="1142"/>
      <c r="O858" s="1142"/>
      <c r="P858" s="1142"/>
      <c r="Q858" s="1142"/>
      <c r="R858" s="1142"/>
      <c r="S858" s="1142"/>
      <c r="T858" s="1142"/>
      <c r="U858" s="1142"/>
      <c r="V858" s="1142"/>
      <c r="W858" s="1142"/>
      <c r="X858" s="1142"/>
      <c r="Y858" s="1142"/>
      <c r="Z858" s="1142"/>
    </row>
    <row r="859" ht="15.75" customHeight="1" spans="1:26">
      <c r="A859" s="1152"/>
      <c r="B859" s="1142"/>
      <c r="C859" s="1142"/>
      <c r="D859" s="1142"/>
      <c r="E859" s="1142"/>
      <c r="F859" s="1142"/>
      <c r="G859" s="1142"/>
      <c r="H859" s="1142"/>
      <c r="I859" s="1142"/>
      <c r="J859" s="1142"/>
      <c r="K859" s="1142"/>
      <c r="L859" s="1142"/>
      <c r="M859" s="1142"/>
      <c r="N859" s="1142"/>
      <c r="O859" s="1142"/>
      <c r="P859" s="1142"/>
      <c r="Q859" s="1142"/>
      <c r="R859" s="1142"/>
      <c r="S859" s="1142"/>
      <c r="T859" s="1142"/>
      <c r="U859" s="1142"/>
      <c r="V859" s="1142"/>
      <c r="W859" s="1142"/>
      <c r="X859" s="1142"/>
      <c r="Y859" s="1142"/>
      <c r="Z859" s="1142"/>
    </row>
    <row r="860" ht="15.75" customHeight="1" spans="1:26">
      <c r="A860" s="1152"/>
      <c r="B860" s="1142"/>
      <c r="C860" s="1142"/>
      <c r="D860" s="1142"/>
      <c r="E860" s="1142"/>
      <c r="F860" s="1142"/>
      <c r="G860" s="1142"/>
      <c r="H860" s="1142"/>
      <c r="I860" s="1142"/>
      <c r="J860" s="1142"/>
      <c r="K860" s="1142"/>
      <c r="L860" s="1142"/>
      <c r="M860" s="1142"/>
      <c r="N860" s="1142"/>
      <c r="O860" s="1142"/>
      <c r="P860" s="1142"/>
      <c r="Q860" s="1142"/>
      <c r="R860" s="1142"/>
      <c r="S860" s="1142"/>
      <c r="T860" s="1142"/>
      <c r="U860" s="1142"/>
      <c r="V860" s="1142"/>
      <c r="W860" s="1142"/>
      <c r="X860" s="1142"/>
      <c r="Y860" s="1142"/>
      <c r="Z860" s="1142"/>
    </row>
    <row r="861" ht="15.75" customHeight="1" spans="1:26">
      <c r="A861" s="1152"/>
      <c r="B861" s="1142"/>
      <c r="C861" s="1142"/>
      <c r="D861" s="1142"/>
      <c r="E861" s="1142"/>
      <c r="F861" s="1142"/>
      <c r="G861" s="1142"/>
      <c r="H861" s="1142"/>
      <c r="I861" s="1142"/>
      <c r="J861" s="1142"/>
      <c r="K861" s="1142"/>
      <c r="L861" s="1142"/>
      <c r="M861" s="1142"/>
      <c r="N861" s="1142"/>
      <c r="O861" s="1142"/>
      <c r="P861" s="1142"/>
      <c r="Q861" s="1142"/>
      <c r="R861" s="1142"/>
      <c r="S861" s="1142"/>
      <c r="T861" s="1142"/>
      <c r="U861" s="1142"/>
      <c r="V861" s="1142"/>
      <c r="W861" s="1142"/>
      <c r="X861" s="1142"/>
      <c r="Y861" s="1142"/>
      <c r="Z861" s="1142"/>
    </row>
    <row r="862" ht="15.75" customHeight="1" spans="1:26">
      <c r="A862" s="1152"/>
      <c r="B862" s="1142"/>
      <c r="C862" s="1142"/>
      <c r="D862" s="1142"/>
      <c r="E862" s="1142"/>
      <c r="F862" s="1142"/>
      <c r="G862" s="1142"/>
      <c r="H862" s="1142"/>
      <c r="I862" s="1142"/>
      <c r="J862" s="1142"/>
      <c r="K862" s="1142"/>
      <c r="L862" s="1142"/>
      <c r="M862" s="1142"/>
      <c r="N862" s="1142"/>
      <c r="O862" s="1142"/>
      <c r="P862" s="1142"/>
      <c r="Q862" s="1142"/>
      <c r="R862" s="1142"/>
      <c r="S862" s="1142"/>
      <c r="T862" s="1142"/>
      <c r="U862" s="1142"/>
      <c r="V862" s="1142"/>
      <c r="W862" s="1142"/>
      <c r="X862" s="1142"/>
      <c r="Y862" s="1142"/>
      <c r="Z862" s="1142"/>
    </row>
    <row r="863" ht="15.75" customHeight="1" spans="1:26">
      <c r="A863" s="1152"/>
      <c r="B863" s="1142"/>
      <c r="C863" s="1142"/>
      <c r="D863" s="1142"/>
      <c r="E863" s="1142"/>
      <c r="F863" s="1142"/>
      <c r="G863" s="1142"/>
      <c r="H863" s="1142"/>
      <c r="I863" s="1142"/>
      <c r="J863" s="1142"/>
      <c r="K863" s="1142"/>
      <c r="L863" s="1142"/>
      <c r="M863" s="1142"/>
      <c r="N863" s="1142"/>
      <c r="O863" s="1142"/>
      <c r="P863" s="1142"/>
      <c r="Q863" s="1142"/>
      <c r="R863" s="1142"/>
      <c r="S863" s="1142"/>
      <c r="T863" s="1142"/>
      <c r="U863" s="1142"/>
      <c r="V863" s="1142"/>
      <c r="W863" s="1142"/>
      <c r="X863" s="1142"/>
      <c r="Y863" s="1142"/>
      <c r="Z863" s="1142"/>
    </row>
    <row r="864" ht="15.75" customHeight="1" spans="1:26">
      <c r="A864" s="1152"/>
      <c r="B864" s="1142"/>
      <c r="C864" s="1142"/>
      <c r="D864" s="1142"/>
      <c r="E864" s="1142"/>
      <c r="F864" s="1142"/>
      <c r="G864" s="1142"/>
      <c r="H864" s="1142"/>
      <c r="I864" s="1142"/>
      <c r="J864" s="1142"/>
      <c r="K864" s="1142"/>
      <c r="L864" s="1142"/>
      <c r="M864" s="1142"/>
      <c r="N864" s="1142"/>
      <c r="O864" s="1142"/>
      <c r="P864" s="1142"/>
      <c r="Q864" s="1142"/>
      <c r="R864" s="1142"/>
      <c r="S864" s="1142"/>
      <c r="T864" s="1142"/>
      <c r="U864" s="1142"/>
      <c r="V864" s="1142"/>
      <c r="W864" s="1142"/>
      <c r="X864" s="1142"/>
      <c r="Y864" s="1142"/>
      <c r="Z864" s="1142"/>
    </row>
    <row r="865" ht="15.75" customHeight="1" spans="1:26">
      <c r="A865" s="1152"/>
      <c r="B865" s="1142"/>
      <c r="C865" s="1142"/>
      <c r="D865" s="1142"/>
      <c r="E865" s="1142"/>
      <c r="F865" s="1142"/>
      <c r="G865" s="1142"/>
      <c r="H865" s="1142"/>
      <c r="I865" s="1142"/>
      <c r="J865" s="1142"/>
      <c r="K865" s="1142"/>
      <c r="L865" s="1142"/>
      <c r="M865" s="1142"/>
      <c r="N865" s="1142"/>
      <c r="O865" s="1142"/>
      <c r="P865" s="1142"/>
      <c r="Q865" s="1142"/>
      <c r="R865" s="1142"/>
      <c r="S865" s="1142"/>
      <c r="T865" s="1142"/>
      <c r="U865" s="1142"/>
      <c r="V865" s="1142"/>
      <c r="W865" s="1142"/>
      <c r="X865" s="1142"/>
      <c r="Y865" s="1142"/>
      <c r="Z865" s="1142"/>
    </row>
    <row r="866" ht="15.75" customHeight="1" spans="1:26">
      <c r="A866" s="1152"/>
      <c r="B866" s="1142"/>
      <c r="C866" s="1142"/>
      <c r="D866" s="1142"/>
      <c r="E866" s="1142"/>
      <c r="F866" s="1142"/>
      <c r="G866" s="1142"/>
      <c r="H866" s="1142"/>
      <c r="I866" s="1142"/>
      <c r="J866" s="1142"/>
      <c r="K866" s="1142"/>
      <c r="L866" s="1142"/>
      <c r="M866" s="1142"/>
      <c r="N866" s="1142"/>
      <c r="O866" s="1142"/>
      <c r="P866" s="1142"/>
      <c r="Q866" s="1142"/>
      <c r="R866" s="1142"/>
      <c r="S866" s="1142"/>
      <c r="T866" s="1142"/>
      <c r="U866" s="1142"/>
      <c r="V866" s="1142"/>
      <c r="W866" s="1142"/>
      <c r="X866" s="1142"/>
      <c r="Y866" s="1142"/>
      <c r="Z866" s="1142"/>
    </row>
    <row r="867" ht="15.75" customHeight="1" spans="1:26">
      <c r="A867" s="1152"/>
      <c r="B867" s="1142"/>
      <c r="C867" s="1142"/>
      <c r="D867" s="1142"/>
      <c r="E867" s="1142"/>
      <c r="F867" s="1142"/>
      <c r="G867" s="1142"/>
      <c r="H867" s="1142"/>
      <c r="I867" s="1142"/>
      <c r="J867" s="1142"/>
      <c r="K867" s="1142"/>
      <c r="L867" s="1142"/>
      <c r="M867" s="1142"/>
      <c r="N867" s="1142"/>
      <c r="O867" s="1142"/>
      <c r="P867" s="1142"/>
      <c r="Q867" s="1142"/>
      <c r="R867" s="1142"/>
      <c r="S867" s="1142"/>
      <c r="T867" s="1142"/>
      <c r="U867" s="1142"/>
      <c r="V867" s="1142"/>
      <c r="W867" s="1142"/>
      <c r="X867" s="1142"/>
      <c r="Y867" s="1142"/>
      <c r="Z867" s="1142"/>
    </row>
    <row r="868" ht="15.75" customHeight="1" spans="1:26">
      <c r="A868" s="1152"/>
      <c r="B868" s="1142"/>
      <c r="C868" s="1142"/>
      <c r="D868" s="1142"/>
      <c r="E868" s="1142"/>
      <c r="F868" s="1142"/>
      <c r="G868" s="1142"/>
      <c r="H868" s="1142"/>
      <c r="I868" s="1142"/>
      <c r="J868" s="1142"/>
      <c r="K868" s="1142"/>
      <c r="L868" s="1142"/>
      <c r="M868" s="1142"/>
      <c r="N868" s="1142"/>
      <c r="O868" s="1142"/>
      <c r="P868" s="1142"/>
      <c r="Q868" s="1142"/>
      <c r="R868" s="1142"/>
      <c r="S868" s="1142"/>
      <c r="T868" s="1142"/>
      <c r="U868" s="1142"/>
      <c r="V868" s="1142"/>
      <c r="W868" s="1142"/>
      <c r="X868" s="1142"/>
      <c r="Y868" s="1142"/>
      <c r="Z868" s="1142"/>
    </row>
    <row r="869" ht="15.75" customHeight="1" spans="1:26">
      <c r="A869" s="1152"/>
      <c r="B869" s="1142"/>
      <c r="C869" s="1142"/>
      <c r="D869" s="1142"/>
      <c r="E869" s="1142"/>
      <c r="F869" s="1142"/>
      <c r="G869" s="1142"/>
      <c r="H869" s="1142"/>
      <c r="I869" s="1142"/>
      <c r="J869" s="1142"/>
      <c r="K869" s="1142"/>
      <c r="L869" s="1142"/>
      <c r="M869" s="1142"/>
      <c r="N869" s="1142"/>
      <c r="O869" s="1142"/>
      <c r="P869" s="1142"/>
      <c r="Q869" s="1142"/>
      <c r="R869" s="1142"/>
      <c r="S869" s="1142"/>
      <c r="T869" s="1142"/>
      <c r="U869" s="1142"/>
      <c r="V869" s="1142"/>
      <c r="W869" s="1142"/>
      <c r="X869" s="1142"/>
      <c r="Y869" s="1142"/>
      <c r="Z869" s="1142"/>
    </row>
    <row r="870" ht="15.75" customHeight="1" spans="1:26">
      <c r="A870" s="1152"/>
      <c r="B870" s="1142"/>
      <c r="C870" s="1142"/>
      <c r="D870" s="1142"/>
      <c r="E870" s="1142"/>
      <c r="F870" s="1142"/>
      <c r="G870" s="1142"/>
      <c r="H870" s="1142"/>
      <c r="I870" s="1142"/>
      <c r="J870" s="1142"/>
      <c r="K870" s="1142"/>
      <c r="L870" s="1142"/>
      <c r="M870" s="1142"/>
      <c r="N870" s="1142"/>
      <c r="O870" s="1142"/>
      <c r="P870" s="1142"/>
      <c r="Q870" s="1142"/>
      <c r="R870" s="1142"/>
      <c r="S870" s="1142"/>
      <c r="T870" s="1142"/>
      <c r="U870" s="1142"/>
      <c r="V870" s="1142"/>
      <c r="W870" s="1142"/>
      <c r="X870" s="1142"/>
      <c r="Y870" s="1142"/>
      <c r="Z870" s="1142"/>
    </row>
    <row r="871" ht="15.75" customHeight="1" spans="1:26">
      <c r="A871" s="1152"/>
      <c r="B871" s="1142"/>
      <c r="C871" s="1142"/>
      <c r="D871" s="1142"/>
      <c r="E871" s="1142"/>
      <c r="F871" s="1142"/>
      <c r="G871" s="1142"/>
      <c r="H871" s="1142"/>
      <c r="I871" s="1142"/>
      <c r="J871" s="1142"/>
      <c r="K871" s="1142"/>
      <c r="L871" s="1142"/>
      <c r="M871" s="1142"/>
      <c r="N871" s="1142"/>
      <c r="O871" s="1142"/>
      <c r="P871" s="1142"/>
      <c r="Q871" s="1142"/>
      <c r="R871" s="1142"/>
      <c r="S871" s="1142"/>
      <c r="T871" s="1142"/>
      <c r="U871" s="1142"/>
      <c r="V871" s="1142"/>
      <c r="W871" s="1142"/>
      <c r="X871" s="1142"/>
      <c r="Y871" s="1142"/>
      <c r="Z871" s="1142"/>
    </row>
    <row r="872" ht="15.75" customHeight="1" spans="1:26">
      <c r="A872" s="1152"/>
      <c r="B872" s="1142"/>
      <c r="C872" s="1142"/>
      <c r="D872" s="1142"/>
      <c r="E872" s="1142"/>
      <c r="F872" s="1142"/>
      <c r="G872" s="1142"/>
      <c r="H872" s="1142"/>
      <c r="I872" s="1142"/>
      <c r="J872" s="1142"/>
      <c r="K872" s="1142"/>
      <c r="L872" s="1142"/>
      <c r="M872" s="1142"/>
      <c r="N872" s="1142"/>
      <c r="O872" s="1142"/>
      <c r="P872" s="1142"/>
      <c r="Q872" s="1142"/>
      <c r="R872" s="1142"/>
      <c r="S872" s="1142"/>
      <c r="T872" s="1142"/>
      <c r="U872" s="1142"/>
      <c r="V872" s="1142"/>
      <c r="W872" s="1142"/>
      <c r="X872" s="1142"/>
      <c r="Y872" s="1142"/>
      <c r="Z872" s="1142"/>
    </row>
    <row r="873" ht="15.75" customHeight="1" spans="1:26">
      <c r="A873" s="1152"/>
      <c r="B873" s="1142"/>
      <c r="C873" s="1142"/>
      <c r="D873" s="1142"/>
      <c r="E873" s="1142"/>
      <c r="F873" s="1142"/>
      <c r="G873" s="1142"/>
      <c r="H873" s="1142"/>
      <c r="I873" s="1142"/>
      <c r="J873" s="1142"/>
      <c r="K873" s="1142"/>
      <c r="L873" s="1142"/>
      <c r="M873" s="1142"/>
      <c r="N873" s="1142"/>
      <c r="O873" s="1142"/>
      <c r="P873" s="1142"/>
      <c r="Q873" s="1142"/>
      <c r="R873" s="1142"/>
      <c r="S873" s="1142"/>
      <c r="T873" s="1142"/>
      <c r="U873" s="1142"/>
      <c r="V873" s="1142"/>
      <c r="W873" s="1142"/>
      <c r="X873" s="1142"/>
      <c r="Y873" s="1142"/>
      <c r="Z873" s="1142"/>
    </row>
    <row r="874" ht="15.75" customHeight="1" spans="1:26">
      <c r="A874" s="1152"/>
      <c r="B874" s="1142"/>
      <c r="C874" s="1142"/>
      <c r="D874" s="1142"/>
      <c r="E874" s="1142"/>
      <c r="F874" s="1142"/>
      <c r="G874" s="1142"/>
      <c r="H874" s="1142"/>
      <c r="I874" s="1142"/>
      <c r="J874" s="1142"/>
      <c r="K874" s="1142"/>
      <c r="L874" s="1142"/>
      <c r="M874" s="1142"/>
      <c r="N874" s="1142"/>
      <c r="O874" s="1142"/>
      <c r="P874" s="1142"/>
      <c r="Q874" s="1142"/>
      <c r="R874" s="1142"/>
      <c r="S874" s="1142"/>
      <c r="T874" s="1142"/>
      <c r="U874" s="1142"/>
      <c r="V874" s="1142"/>
      <c r="W874" s="1142"/>
      <c r="X874" s="1142"/>
      <c r="Y874" s="1142"/>
      <c r="Z874" s="1142"/>
    </row>
    <row r="875" ht="15.75" customHeight="1" spans="1:26">
      <c r="A875" s="1152"/>
      <c r="B875" s="1142"/>
      <c r="C875" s="1142"/>
      <c r="D875" s="1142"/>
      <c r="E875" s="1142"/>
      <c r="F875" s="1142"/>
      <c r="G875" s="1142"/>
      <c r="H875" s="1142"/>
      <c r="I875" s="1142"/>
      <c r="J875" s="1142"/>
      <c r="K875" s="1142"/>
      <c r="L875" s="1142"/>
      <c r="M875" s="1142"/>
      <c r="N875" s="1142"/>
      <c r="O875" s="1142"/>
      <c r="P875" s="1142"/>
      <c r="Q875" s="1142"/>
      <c r="R875" s="1142"/>
      <c r="S875" s="1142"/>
      <c r="T875" s="1142"/>
      <c r="U875" s="1142"/>
      <c r="V875" s="1142"/>
      <c r="W875" s="1142"/>
      <c r="X875" s="1142"/>
      <c r="Y875" s="1142"/>
      <c r="Z875" s="1142"/>
    </row>
    <row r="876" ht="15.75" customHeight="1" spans="1:26">
      <c r="A876" s="1152"/>
      <c r="B876" s="1142"/>
      <c r="C876" s="1142"/>
      <c r="D876" s="1142"/>
      <c r="E876" s="1142"/>
      <c r="F876" s="1142"/>
      <c r="G876" s="1142"/>
      <c r="H876" s="1142"/>
      <c r="I876" s="1142"/>
      <c r="J876" s="1142"/>
      <c r="K876" s="1142"/>
      <c r="L876" s="1142"/>
      <c r="M876" s="1142"/>
      <c r="N876" s="1142"/>
      <c r="O876" s="1142"/>
      <c r="P876" s="1142"/>
      <c r="Q876" s="1142"/>
      <c r="R876" s="1142"/>
      <c r="S876" s="1142"/>
      <c r="T876" s="1142"/>
      <c r="U876" s="1142"/>
      <c r="V876" s="1142"/>
      <c r="W876" s="1142"/>
      <c r="X876" s="1142"/>
      <c r="Y876" s="1142"/>
      <c r="Z876" s="1142"/>
    </row>
    <row r="877" ht="15.75" customHeight="1" spans="1:26">
      <c r="A877" s="1152"/>
      <c r="B877" s="1142"/>
      <c r="C877" s="1142"/>
      <c r="D877" s="1142"/>
      <c r="E877" s="1142"/>
      <c r="F877" s="1142"/>
      <c r="G877" s="1142"/>
      <c r="H877" s="1142"/>
      <c r="I877" s="1142"/>
      <c r="J877" s="1142"/>
      <c r="K877" s="1142"/>
      <c r="L877" s="1142"/>
      <c r="M877" s="1142"/>
      <c r="N877" s="1142"/>
      <c r="O877" s="1142"/>
      <c r="P877" s="1142"/>
      <c r="Q877" s="1142"/>
      <c r="R877" s="1142"/>
      <c r="S877" s="1142"/>
      <c r="T877" s="1142"/>
      <c r="U877" s="1142"/>
      <c r="V877" s="1142"/>
      <c r="W877" s="1142"/>
      <c r="X877" s="1142"/>
      <c r="Y877" s="1142"/>
      <c r="Z877" s="1142"/>
    </row>
    <row r="878" ht="15.75" customHeight="1" spans="1:26">
      <c r="A878" s="1152"/>
      <c r="B878" s="1142"/>
      <c r="C878" s="1142"/>
      <c r="D878" s="1142"/>
      <c r="E878" s="1142"/>
      <c r="F878" s="1142"/>
      <c r="G878" s="1142"/>
      <c r="H878" s="1142"/>
      <c r="I878" s="1142"/>
      <c r="J878" s="1142"/>
      <c r="K878" s="1142"/>
      <c r="L878" s="1142"/>
      <c r="M878" s="1142"/>
      <c r="N878" s="1142"/>
      <c r="O878" s="1142"/>
      <c r="P878" s="1142"/>
      <c r="Q878" s="1142"/>
      <c r="R878" s="1142"/>
      <c r="S878" s="1142"/>
      <c r="T878" s="1142"/>
      <c r="U878" s="1142"/>
      <c r="V878" s="1142"/>
      <c r="W878" s="1142"/>
      <c r="X878" s="1142"/>
      <c r="Y878" s="1142"/>
      <c r="Z878" s="1142"/>
    </row>
    <row r="879" ht="15.75" customHeight="1" spans="1:26">
      <c r="A879" s="1152"/>
      <c r="B879" s="1142"/>
      <c r="C879" s="1142"/>
      <c r="D879" s="1142"/>
      <c r="E879" s="1142"/>
      <c r="F879" s="1142"/>
      <c r="G879" s="1142"/>
      <c r="H879" s="1142"/>
      <c r="I879" s="1142"/>
      <c r="J879" s="1142"/>
      <c r="K879" s="1142"/>
      <c r="L879" s="1142"/>
      <c r="M879" s="1142"/>
      <c r="N879" s="1142"/>
      <c r="O879" s="1142"/>
      <c r="P879" s="1142"/>
      <c r="Q879" s="1142"/>
      <c r="R879" s="1142"/>
      <c r="S879" s="1142"/>
      <c r="T879" s="1142"/>
      <c r="U879" s="1142"/>
      <c r="V879" s="1142"/>
      <c r="W879" s="1142"/>
      <c r="X879" s="1142"/>
      <c r="Y879" s="1142"/>
      <c r="Z879" s="1142"/>
    </row>
    <row r="880" ht="15.75" customHeight="1" spans="1:26">
      <c r="A880" s="1152"/>
      <c r="B880" s="1142"/>
      <c r="C880" s="1142"/>
      <c r="D880" s="1142"/>
      <c r="E880" s="1142"/>
      <c r="F880" s="1142"/>
      <c r="G880" s="1142"/>
      <c r="H880" s="1142"/>
      <c r="I880" s="1142"/>
      <c r="J880" s="1142"/>
      <c r="K880" s="1142"/>
      <c r="L880" s="1142"/>
      <c r="M880" s="1142"/>
      <c r="N880" s="1142"/>
      <c r="O880" s="1142"/>
      <c r="P880" s="1142"/>
      <c r="Q880" s="1142"/>
      <c r="R880" s="1142"/>
      <c r="S880" s="1142"/>
      <c r="T880" s="1142"/>
      <c r="U880" s="1142"/>
      <c r="V880" s="1142"/>
      <c r="W880" s="1142"/>
      <c r="X880" s="1142"/>
      <c r="Y880" s="1142"/>
      <c r="Z880" s="1142"/>
    </row>
    <row r="881" ht="15.75" customHeight="1" spans="1:26">
      <c r="A881" s="1152"/>
      <c r="B881" s="1142"/>
      <c r="C881" s="1142"/>
      <c r="D881" s="1142"/>
      <c r="E881" s="1142"/>
      <c r="F881" s="1142"/>
      <c r="G881" s="1142"/>
      <c r="H881" s="1142"/>
      <c r="I881" s="1142"/>
      <c r="J881" s="1142"/>
      <c r="K881" s="1142"/>
      <c r="L881" s="1142"/>
      <c r="M881" s="1142"/>
      <c r="N881" s="1142"/>
      <c r="O881" s="1142"/>
      <c r="P881" s="1142"/>
      <c r="Q881" s="1142"/>
      <c r="R881" s="1142"/>
      <c r="S881" s="1142"/>
      <c r="T881" s="1142"/>
      <c r="U881" s="1142"/>
      <c r="V881" s="1142"/>
      <c r="W881" s="1142"/>
      <c r="X881" s="1142"/>
      <c r="Y881" s="1142"/>
      <c r="Z881" s="1142"/>
    </row>
    <row r="882" ht="15.75" customHeight="1" spans="1:26">
      <c r="A882" s="1152"/>
      <c r="B882" s="1142"/>
      <c r="C882" s="1142"/>
      <c r="D882" s="1142"/>
      <c r="E882" s="1142"/>
      <c r="F882" s="1142"/>
      <c r="G882" s="1142"/>
      <c r="H882" s="1142"/>
      <c r="I882" s="1142"/>
      <c r="J882" s="1142"/>
      <c r="K882" s="1142"/>
      <c r="L882" s="1142"/>
      <c r="M882" s="1142"/>
      <c r="N882" s="1142"/>
      <c r="O882" s="1142"/>
      <c r="P882" s="1142"/>
      <c r="Q882" s="1142"/>
      <c r="R882" s="1142"/>
      <c r="S882" s="1142"/>
      <c r="T882" s="1142"/>
      <c r="U882" s="1142"/>
      <c r="V882" s="1142"/>
      <c r="W882" s="1142"/>
      <c r="X882" s="1142"/>
      <c r="Y882" s="1142"/>
      <c r="Z882" s="1142"/>
    </row>
    <row r="883" ht="15.75" customHeight="1" spans="1:26">
      <c r="A883" s="1152"/>
      <c r="B883" s="1142"/>
      <c r="C883" s="1142"/>
      <c r="D883" s="1142"/>
      <c r="E883" s="1142"/>
      <c r="F883" s="1142"/>
      <c r="G883" s="1142"/>
      <c r="H883" s="1142"/>
      <c r="I883" s="1142"/>
      <c r="J883" s="1142"/>
      <c r="K883" s="1142"/>
      <c r="L883" s="1142"/>
      <c r="M883" s="1142"/>
      <c r="N883" s="1142"/>
      <c r="O883" s="1142"/>
      <c r="P883" s="1142"/>
      <c r="Q883" s="1142"/>
      <c r="R883" s="1142"/>
      <c r="S883" s="1142"/>
      <c r="T883" s="1142"/>
      <c r="U883" s="1142"/>
      <c r="V883" s="1142"/>
      <c r="W883" s="1142"/>
      <c r="X883" s="1142"/>
      <c r="Y883" s="1142"/>
      <c r="Z883" s="1142"/>
    </row>
    <row r="884" ht="15.75" customHeight="1" spans="1:26">
      <c r="A884" s="1152"/>
      <c r="B884" s="1142"/>
      <c r="C884" s="1142"/>
      <c r="D884" s="1142"/>
      <c r="E884" s="1142"/>
      <c r="F884" s="1142"/>
      <c r="G884" s="1142"/>
      <c r="H884" s="1142"/>
      <c r="I884" s="1142"/>
      <c r="J884" s="1142"/>
      <c r="K884" s="1142"/>
      <c r="L884" s="1142"/>
      <c r="M884" s="1142"/>
      <c r="N884" s="1142"/>
      <c r="O884" s="1142"/>
      <c r="P884" s="1142"/>
      <c r="Q884" s="1142"/>
      <c r="R884" s="1142"/>
      <c r="S884" s="1142"/>
      <c r="T884" s="1142"/>
      <c r="U884" s="1142"/>
      <c r="V884" s="1142"/>
      <c r="W884" s="1142"/>
      <c r="X884" s="1142"/>
      <c r="Y884" s="1142"/>
      <c r="Z884" s="1142"/>
    </row>
    <row r="885" ht="15.75" customHeight="1" spans="1:26">
      <c r="A885" s="1152"/>
      <c r="B885" s="1142"/>
      <c r="C885" s="1142"/>
      <c r="D885" s="1142"/>
      <c r="E885" s="1142"/>
      <c r="F885" s="1142"/>
      <c r="G885" s="1142"/>
      <c r="H885" s="1142"/>
      <c r="I885" s="1142"/>
      <c r="J885" s="1142"/>
      <c r="K885" s="1142"/>
      <c r="L885" s="1142"/>
      <c r="M885" s="1142"/>
      <c r="N885" s="1142"/>
      <c r="O885" s="1142"/>
      <c r="P885" s="1142"/>
      <c r="Q885" s="1142"/>
      <c r="R885" s="1142"/>
      <c r="S885" s="1142"/>
      <c r="T885" s="1142"/>
      <c r="U885" s="1142"/>
      <c r="V885" s="1142"/>
      <c r="W885" s="1142"/>
      <c r="X885" s="1142"/>
      <c r="Y885" s="1142"/>
      <c r="Z885" s="1142"/>
    </row>
    <row r="886" ht="15.75" customHeight="1" spans="1:26">
      <c r="A886" s="1152"/>
      <c r="B886" s="1142"/>
      <c r="C886" s="1142"/>
      <c r="D886" s="1142"/>
      <c r="E886" s="1142"/>
      <c r="F886" s="1142"/>
      <c r="G886" s="1142"/>
      <c r="H886" s="1142"/>
      <c r="I886" s="1142"/>
      <c r="J886" s="1142"/>
      <c r="K886" s="1142"/>
      <c r="L886" s="1142"/>
      <c r="M886" s="1142"/>
      <c r="N886" s="1142"/>
      <c r="O886" s="1142"/>
      <c r="P886" s="1142"/>
      <c r="Q886" s="1142"/>
      <c r="R886" s="1142"/>
      <c r="S886" s="1142"/>
      <c r="T886" s="1142"/>
      <c r="U886" s="1142"/>
      <c r="V886" s="1142"/>
      <c r="W886" s="1142"/>
      <c r="X886" s="1142"/>
      <c r="Y886" s="1142"/>
      <c r="Z886" s="1142"/>
    </row>
    <row r="887" ht="15.75" customHeight="1" spans="1:26">
      <c r="A887" s="1152"/>
      <c r="B887" s="1142"/>
      <c r="C887" s="1142"/>
      <c r="D887" s="1142"/>
      <c r="E887" s="1142"/>
      <c r="F887" s="1142"/>
      <c r="G887" s="1142"/>
      <c r="H887" s="1142"/>
      <c r="I887" s="1142"/>
      <c r="J887" s="1142"/>
      <c r="K887" s="1142"/>
      <c r="L887" s="1142"/>
      <c r="M887" s="1142"/>
      <c r="N887" s="1142"/>
      <c r="O887" s="1142"/>
      <c r="P887" s="1142"/>
      <c r="Q887" s="1142"/>
      <c r="R887" s="1142"/>
      <c r="S887" s="1142"/>
      <c r="T887" s="1142"/>
      <c r="U887" s="1142"/>
      <c r="V887" s="1142"/>
      <c r="W887" s="1142"/>
      <c r="X887" s="1142"/>
      <c r="Y887" s="1142"/>
      <c r="Z887" s="1142"/>
    </row>
    <row r="888" ht="15.75" customHeight="1" spans="1:26">
      <c r="A888" s="1152"/>
      <c r="B888" s="1142"/>
      <c r="C888" s="1142"/>
      <c r="D888" s="1142"/>
      <c r="E888" s="1142"/>
      <c r="F888" s="1142"/>
      <c r="G888" s="1142"/>
      <c r="H888" s="1142"/>
      <c r="I888" s="1142"/>
      <c r="J888" s="1142"/>
      <c r="K888" s="1142"/>
      <c r="L888" s="1142"/>
      <c r="M888" s="1142"/>
      <c r="N888" s="1142"/>
      <c r="O888" s="1142"/>
      <c r="P888" s="1142"/>
      <c r="Q888" s="1142"/>
      <c r="R888" s="1142"/>
      <c r="S888" s="1142"/>
      <c r="T888" s="1142"/>
      <c r="U888" s="1142"/>
      <c r="V888" s="1142"/>
      <c r="W888" s="1142"/>
      <c r="X888" s="1142"/>
      <c r="Y888" s="1142"/>
      <c r="Z888" s="1142"/>
    </row>
    <row r="889" ht="15.75" customHeight="1" spans="1:26">
      <c r="A889" s="1152"/>
      <c r="B889" s="1142"/>
      <c r="C889" s="1142"/>
      <c r="D889" s="1142"/>
      <c r="E889" s="1142"/>
      <c r="F889" s="1142"/>
      <c r="G889" s="1142"/>
      <c r="H889" s="1142"/>
      <c r="I889" s="1142"/>
      <c r="J889" s="1142"/>
      <c r="K889" s="1142"/>
      <c r="L889" s="1142"/>
      <c r="M889" s="1142"/>
      <c r="N889" s="1142"/>
      <c r="O889" s="1142"/>
      <c r="P889" s="1142"/>
      <c r="Q889" s="1142"/>
      <c r="R889" s="1142"/>
      <c r="S889" s="1142"/>
      <c r="T889" s="1142"/>
      <c r="U889" s="1142"/>
      <c r="V889" s="1142"/>
      <c r="W889" s="1142"/>
      <c r="X889" s="1142"/>
      <c r="Y889" s="1142"/>
      <c r="Z889" s="1142"/>
    </row>
    <row r="890" ht="15.75" customHeight="1" spans="1:26">
      <c r="A890" s="1152"/>
      <c r="B890" s="1142"/>
      <c r="C890" s="1142"/>
      <c r="D890" s="1142"/>
      <c r="E890" s="1142"/>
      <c r="F890" s="1142"/>
      <c r="G890" s="1142"/>
      <c r="H890" s="1142"/>
      <c r="I890" s="1142"/>
      <c r="J890" s="1142"/>
      <c r="K890" s="1142"/>
      <c r="L890" s="1142"/>
      <c r="M890" s="1142"/>
      <c r="N890" s="1142"/>
      <c r="O890" s="1142"/>
      <c r="P890" s="1142"/>
      <c r="Q890" s="1142"/>
      <c r="R890" s="1142"/>
      <c r="S890" s="1142"/>
      <c r="T890" s="1142"/>
      <c r="U890" s="1142"/>
      <c r="V890" s="1142"/>
      <c r="W890" s="1142"/>
      <c r="X890" s="1142"/>
      <c r="Y890" s="1142"/>
      <c r="Z890" s="1142"/>
    </row>
    <row r="891" ht="15.75" customHeight="1" spans="1:26">
      <c r="A891" s="1152"/>
      <c r="B891" s="1142"/>
      <c r="C891" s="1142"/>
      <c r="D891" s="1142"/>
      <c r="E891" s="1142"/>
      <c r="F891" s="1142"/>
      <c r="G891" s="1142"/>
      <c r="H891" s="1142"/>
      <c r="I891" s="1142"/>
      <c r="J891" s="1142"/>
      <c r="K891" s="1142"/>
      <c r="L891" s="1142"/>
      <c r="M891" s="1142"/>
      <c r="N891" s="1142"/>
      <c r="O891" s="1142"/>
      <c r="P891" s="1142"/>
      <c r="Q891" s="1142"/>
      <c r="R891" s="1142"/>
      <c r="S891" s="1142"/>
      <c r="T891" s="1142"/>
      <c r="U891" s="1142"/>
      <c r="V891" s="1142"/>
      <c r="W891" s="1142"/>
      <c r="X891" s="1142"/>
      <c r="Y891" s="1142"/>
      <c r="Z891" s="1142"/>
    </row>
    <row r="892" ht="15.75" customHeight="1" spans="1:26">
      <c r="A892" s="1152"/>
      <c r="B892" s="1142"/>
      <c r="C892" s="1142"/>
      <c r="D892" s="1142"/>
      <c r="E892" s="1142"/>
      <c r="F892" s="1142"/>
      <c r="G892" s="1142"/>
      <c r="H892" s="1142"/>
      <c r="I892" s="1142"/>
      <c r="J892" s="1142"/>
      <c r="K892" s="1142"/>
      <c r="L892" s="1142"/>
      <c r="M892" s="1142"/>
      <c r="N892" s="1142"/>
      <c r="O892" s="1142"/>
      <c r="P892" s="1142"/>
      <c r="Q892" s="1142"/>
      <c r="R892" s="1142"/>
      <c r="S892" s="1142"/>
      <c r="T892" s="1142"/>
      <c r="U892" s="1142"/>
      <c r="V892" s="1142"/>
      <c r="W892" s="1142"/>
      <c r="X892" s="1142"/>
      <c r="Y892" s="1142"/>
      <c r="Z892" s="1142"/>
    </row>
    <row r="893" ht="15.75" customHeight="1" spans="1:26">
      <c r="A893" s="1152"/>
      <c r="B893" s="1142"/>
      <c r="C893" s="1142"/>
      <c r="D893" s="1142"/>
      <c r="E893" s="1142"/>
      <c r="F893" s="1142"/>
      <c r="G893" s="1142"/>
      <c r="H893" s="1142"/>
      <c r="I893" s="1142"/>
      <c r="J893" s="1142"/>
      <c r="K893" s="1142"/>
      <c r="L893" s="1142"/>
      <c r="M893" s="1142"/>
      <c r="N893" s="1142"/>
      <c r="O893" s="1142"/>
      <c r="P893" s="1142"/>
      <c r="Q893" s="1142"/>
      <c r="R893" s="1142"/>
      <c r="S893" s="1142"/>
      <c r="T893" s="1142"/>
      <c r="U893" s="1142"/>
      <c r="V893" s="1142"/>
      <c r="W893" s="1142"/>
      <c r="X893" s="1142"/>
      <c r="Y893" s="1142"/>
      <c r="Z893" s="1142"/>
    </row>
    <row r="894" ht="15.75" customHeight="1" spans="1:26">
      <c r="A894" s="1152"/>
      <c r="B894" s="1142"/>
      <c r="C894" s="1142"/>
      <c r="D894" s="1142"/>
      <c r="E894" s="1142"/>
      <c r="F894" s="1142"/>
      <c r="G894" s="1142"/>
      <c r="H894" s="1142"/>
      <c r="I894" s="1142"/>
      <c r="J894" s="1142"/>
      <c r="K894" s="1142"/>
      <c r="L894" s="1142"/>
      <c r="M894" s="1142"/>
      <c r="N894" s="1142"/>
      <c r="O894" s="1142"/>
      <c r="P894" s="1142"/>
      <c r="Q894" s="1142"/>
      <c r="R894" s="1142"/>
      <c r="S894" s="1142"/>
      <c r="T894" s="1142"/>
      <c r="U894" s="1142"/>
      <c r="V894" s="1142"/>
      <c r="W894" s="1142"/>
      <c r="X894" s="1142"/>
      <c r="Y894" s="1142"/>
      <c r="Z894" s="1142"/>
    </row>
    <row r="895" ht="15.75" customHeight="1" spans="1:26">
      <c r="A895" s="1152"/>
      <c r="B895" s="1142"/>
      <c r="C895" s="1142"/>
      <c r="D895" s="1142"/>
      <c r="E895" s="1142"/>
      <c r="F895" s="1142"/>
      <c r="G895" s="1142"/>
      <c r="H895" s="1142"/>
      <c r="I895" s="1142"/>
      <c r="J895" s="1142"/>
      <c r="K895" s="1142"/>
      <c r="L895" s="1142"/>
      <c r="M895" s="1142"/>
      <c r="N895" s="1142"/>
      <c r="O895" s="1142"/>
      <c r="P895" s="1142"/>
      <c r="Q895" s="1142"/>
      <c r="R895" s="1142"/>
      <c r="S895" s="1142"/>
      <c r="T895" s="1142"/>
      <c r="U895" s="1142"/>
      <c r="V895" s="1142"/>
      <c r="W895" s="1142"/>
      <c r="X895" s="1142"/>
      <c r="Y895" s="1142"/>
      <c r="Z895" s="1142"/>
    </row>
    <row r="896" ht="15.75" customHeight="1" spans="1:26">
      <c r="A896" s="1152"/>
      <c r="B896" s="1142"/>
      <c r="C896" s="1142"/>
      <c r="D896" s="1142"/>
      <c r="E896" s="1142"/>
      <c r="F896" s="1142"/>
      <c r="G896" s="1142"/>
      <c r="H896" s="1142"/>
      <c r="I896" s="1142"/>
      <c r="J896" s="1142"/>
      <c r="K896" s="1142"/>
      <c r="L896" s="1142"/>
      <c r="M896" s="1142"/>
      <c r="N896" s="1142"/>
      <c r="O896" s="1142"/>
      <c r="P896" s="1142"/>
      <c r="Q896" s="1142"/>
      <c r="R896" s="1142"/>
      <c r="S896" s="1142"/>
      <c r="T896" s="1142"/>
      <c r="U896" s="1142"/>
      <c r="V896" s="1142"/>
      <c r="W896" s="1142"/>
      <c r="X896" s="1142"/>
      <c r="Y896" s="1142"/>
      <c r="Z896" s="1142"/>
    </row>
    <row r="897" ht="15.75" customHeight="1" spans="1:26">
      <c r="A897" s="1152"/>
      <c r="B897" s="1142"/>
      <c r="C897" s="1142"/>
      <c r="D897" s="1142"/>
      <c r="E897" s="1142"/>
      <c r="F897" s="1142"/>
      <c r="G897" s="1142"/>
      <c r="H897" s="1142"/>
      <c r="I897" s="1142"/>
      <c r="J897" s="1142"/>
      <c r="K897" s="1142"/>
      <c r="L897" s="1142"/>
      <c r="M897" s="1142"/>
      <c r="N897" s="1142"/>
      <c r="O897" s="1142"/>
      <c r="P897" s="1142"/>
      <c r="Q897" s="1142"/>
      <c r="R897" s="1142"/>
      <c r="S897" s="1142"/>
      <c r="T897" s="1142"/>
      <c r="U897" s="1142"/>
      <c r="V897" s="1142"/>
      <c r="W897" s="1142"/>
      <c r="X897" s="1142"/>
      <c r="Y897" s="1142"/>
      <c r="Z897" s="1142"/>
    </row>
    <row r="898" ht="15.75" customHeight="1" spans="1:26">
      <c r="A898" s="1152"/>
      <c r="B898" s="1142"/>
      <c r="C898" s="1142"/>
      <c r="D898" s="1142"/>
      <c r="E898" s="1142"/>
      <c r="F898" s="1142"/>
      <c r="G898" s="1142"/>
      <c r="H898" s="1142"/>
      <c r="I898" s="1142"/>
      <c r="J898" s="1142"/>
      <c r="K898" s="1142"/>
      <c r="L898" s="1142"/>
      <c r="M898" s="1142"/>
      <c r="N898" s="1142"/>
      <c r="O898" s="1142"/>
      <c r="P898" s="1142"/>
      <c r="Q898" s="1142"/>
      <c r="R898" s="1142"/>
      <c r="S898" s="1142"/>
      <c r="T898" s="1142"/>
      <c r="U898" s="1142"/>
      <c r="V898" s="1142"/>
      <c r="W898" s="1142"/>
      <c r="X898" s="1142"/>
      <c r="Y898" s="1142"/>
      <c r="Z898" s="1142"/>
    </row>
    <row r="899" ht="15.75" customHeight="1" spans="1:26">
      <c r="A899" s="1152"/>
      <c r="B899" s="1142"/>
      <c r="C899" s="1142"/>
      <c r="D899" s="1142"/>
      <c r="E899" s="1142"/>
      <c r="F899" s="1142"/>
      <c r="G899" s="1142"/>
      <c r="H899" s="1142"/>
      <c r="I899" s="1142"/>
      <c r="J899" s="1142"/>
      <c r="K899" s="1142"/>
      <c r="L899" s="1142"/>
      <c r="M899" s="1142"/>
      <c r="N899" s="1142"/>
      <c r="O899" s="1142"/>
      <c r="P899" s="1142"/>
      <c r="Q899" s="1142"/>
      <c r="R899" s="1142"/>
      <c r="S899" s="1142"/>
      <c r="T899" s="1142"/>
      <c r="U899" s="1142"/>
      <c r="V899" s="1142"/>
      <c r="W899" s="1142"/>
      <c r="X899" s="1142"/>
      <c r="Y899" s="1142"/>
      <c r="Z899" s="1142"/>
    </row>
    <row r="900" ht="15.75" customHeight="1" spans="1:26">
      <c r="A900" s="1152"/>
      <c r="B900" s="1142"/>
      <c r="C900" s="1142"/>
      <c r="D900" s="1142"/>
      <c r="E900" s="1142"/>
      <c r="F900" s="1142"/>
      <c r="G900" s="1142"/>
      <c r="H900" s="1142"/>
      <c r="I900" s="1142"/>
      <c r="J900" s="1142"/>
      <c r="K900" s="1142"/>
      <c r="L900" s="1142"/>
      <c r="M900" s="1142"/>
      <c r="N900" s="1142"/>
      <c r="O900" s="1142"/>
      <c r="P900" s="1142"/>
      <c r="Q900" s="1142"/>
      <c r="R900" s="1142"/>
      <c r="S900" s="1142"/>
      <c r="T900" s="1142"/>
      <c r="U900" s="1142"/>
      <c r="V900" s="1142"/>
      <c r="W900" s="1142"/>
      <c r="X900" s="1142"/>
      <c r="Y900" s="1142"/>
      <c r="Z900" s="1142"/>
    </row>
    <row r="901" ht="15.75" customHeight="1" spans="1:26">
      <c r="A901" s="1152"/>
      <c r="B901" s="1142"/>
      <c r="C901" s="1142"/>
      <c r="D901" s="1142"/>
      <c r="E901" s="1142"/>
      <c r="F901" s="1142"/>
      <c r="G901" s="1142"/>
      <c r="H901" s="1142"/>
      <c r="I901" s="1142"/>
      <c r="J901" s="1142"/>
      <c r="K901" s="1142"/>
      <c r="L901" s="1142"/>
      <c r="M901" s="1142"/>
      <c r="N901" s="1142"/>
      <c r="O901" s="1142"/>
      <c r="P901" s="1142"/>
      <c r="Q901" s="1142"/>
      <c r="R901" s="1142"/>
      <c r="S901" s="1142"/>
      <c r="T901" s="1142"/>
      <c r="U901" s="1142"/>
      <c r="V901" s="1142"/>
      <c r="W901" s="1142"/>
      <c r="X901" s="1142"/>
      <c r="Y901" s="1142"/>
      <c r="Z901" s="1142"/>
    </row>
    <row r="902" ht="15.75" customHeight="1" spans="1:26">
      <c r="A902" s="1152"/>
      <c r="B902" s="1142"/>
      <c r="C902" s="1142"/>
      <c r="D902" s="1142"/>
      <c r="E902" s="1142"/>
      <c r="F902" s="1142"/>
      <c r="G902" s="1142"/>
      <c r="H902" s="1142"/>
      <c r="I902" s="1142"/>
      <c r="J902" s="1142"/>
      <c r="K902" s="1142"/>
      <c r="L902" s="1142"/>
      <c r="M902" s="1142"/>
      <c r="N902" s="1142"/>
      <c r="O902" s="1142"/>
      <c r="P902" s="1142"/>
      <c r="Q902" s="1142"/>
      <c r="R902" s="1142"/>
      <c r="S902" s="1142"/>
      <c r="T902" s="1142"/>
      <c r="U902" s="1142"/>
      <c r="V902" s="1142"/>
      <c r="W902" s="1142"/>
      <c r="X902" s="1142"/>
      <c r="Y902" s="1142"/>
      <c r="Z902" s="1142"/>
    </row>
    <row r="903" ht="15.75" customHeight="1" spans="1:26">
      <c r="A903" s="1152"/>
      <c r="B903" s="1142"/>
      <c r="C903" s="1142"/>
      <c r="D903" s="1142"/>
      <c r="E903" s="1142"/>
      <c r="F903" s="1142"/>
      <c r="G903" s="1142"/>
      <c r="H903" s="1142"/>
      <c r="I903" s="1142"/>
      <c r="J903" s="1142"/>
      <c r="K903" s="1142"/>
      <c r="L903" s="1142"/>
      <c r="M903" s="1142"/>
      <c r="N903" s="1142"/>
      <c r="O903" s="1142"/>
      <c r="P903" s="1142"/>
      <c r="Q903" s="1142"/>
      <c r="R903" s="1142"/>
      <c r="S903" s="1142"/>
      <c r="T903" s="1142"/>
      <c r="U903" s="1142"/>
      <c r="V903" s="1142"/>
      <c r="W903" s="1142"/>
      <c r="X903" s="1142"/>
      <c r="Y903" s="1142"/>
      <c r="Z903" s="1142"/>
    </row>
    <row r="904" ht="15.75" customHeight="1" spans="1:26">
      <c r="A904" s="1152"/>
      <c r="B904" s="1142"/>
      <c r="C904" s="1142"/>
      <c r="D904" s="1142"/>
      <c r="E904" s="1142"/>
      <c r="F904" s="1142"/>
      <c r="G904" s="1142"/>
      <c r="H904" s="1142"/>
      <c r="I904" s="1142"/>
      <c r="J904" s="1142"/>
      <c r="K904" s="1142"/>
      <c r="L904" s="1142"/>
      <c r="M904" s="1142"/>
      <c r="N904" s="1142"/>
      <c r="O904" s="1142"/>
      <c r="P904" s="1142"/>
      <c r="Q904" s="1142"/>
      <c r="R904" s="1142"/>
      <c r="S904" s="1142"/>
      <c r="T904" s="1142"/>
      <c r="U904" s="1142"/>
      <c r="V904" s="1142"/>
      <c r="W904" s="1142"/>
      <c r="X904" s="1142"/>
      <c r="Y904" s="1142"/>
      <c r="Z904" s="1142"/>
    </row>
    <row r="905" ht="15.75" customHeight="1" spans="1:26">
      <c r="A905" s="1152"/>
      <c r="B905" s="1142"/>
      <c r="C905" s="1142"/>
      <c r="D905" s="1142"/>
      <c r="E905" s="1142"/>
      <c r="F905" s="1142"/>
      <c r="G905" s="1142"/>
      <c r="H905" s="1142"/>
      <c r="I905" s="1142"/>
      <c r="J905" s="1142"/>
      <c r="K905" s="1142"/>
      <c r="L905" s="1142"/>
      <c r="M905" s="1142"/>
      <c r="N905" s="1142"/>
      <c r="O905" s="1142"/>
      <c r="P905" s="1142"/>
      <c r="Q905" s="1142"/>
      <c r="R905" s="1142"/>
      <c r="S905" s="1142"/>
      <c r="T905" s="1142"/>
      <c r="U905" s="1142"/>
      <c r="V905" s="1142"/>
      <c r="W905" s="1142"/>
      <c r="X905" s="1142"/>
      <c r="Y905" s="1142"/>
      <c r="Z905" s="1142"/>
    </row>
    <row r="906" ht="15.75" customHeight="1" spans="1:26">
      <c r="A906" s="1152"/>
      <c r="B906" s="1142"/>
      <c r="C906" s="1142"/>
      <c r="D906" s="1142"/>
      <c r="E906" s="1142"/>
      <c r="F906" s="1142"/>
      <c r="G906" s="1142"/>
      <c r="H906" s="1142"/>
      <c r="I906" s="1142"/>
      <c r="J906" s="1142"/>
      <c r="K906" s="1142"/>
      <c r="L906" s="1142"/>
      <c r="M906" s="1142"/>
      <c r="N906" s="1142"/>
      <c r="O906" s="1142"/>
      <c r="P906" s="1142"/>
      <c r="Q906" s="1142"/>
      <c r="R906" s="1142"/>
      <c r="S906" s="1142"/>
      <c r="T906" s="1142"/>
      <c r="U906" s="1142"/>
      <c r="V906" s="1142"/>
      <c r="W906" s="1142"/>
      <c r="X906" s="1142"/>
      <c r="Y906" s="1142"/>
      <c r="Z906" s="1142"/>
    </row>
    <row r="907" ht="15.75" customHeight="1" spans="1:26">
      <c r="A907" s="1152"/>
      <c r="B907" s="1142"/>
      <c r="C907" s="1142"/>
      <c r="D907" s="1142"/>
      <c r="E907" s="1142"/>
      <c r="F907" s="1142"/>
      <c r="G907" s="1142"/>
      <c r="H907" s="1142"/>
      <c r="I907" s="1142"/>
      <c r="J907" s="1142"/>
      <c r="K907" s="1142"/>
      <c r="L907" s="1142"/>
      <c r="M907" s="1142"/>
      <c r="N907" s="1142"/>
      <c r="O907" s="1142"/>
      <c r="P907" s="1142"/>
      <c r="Q907" s="1142"/>
      <c r="R907" s="1142"/>
      <c r="S907" s="1142"/>
      <c r="T907" s="1142"/>
      <c r="U907" s="1142"/>
      <c r="V907" s="1142"/>
      <c r="W907" s="1142"/>
      <c r="X907" s="1142"/>
      <c r="Y907" s="1142"/>
      <c r="Z907" s="1142"/>
    </row>
    <row r="908" ht="15.75" customHeight="1" spans="1:26">
      <c r="A908" s="1152"/>
      <c r="B908" s="1142"/>
      <c r="C908" s="1142"/>
      <c r="D908" s="1142"/>
      <c r="E908" s="1142"/>
      <c r="F908" s="1142"/>
      <c r="G908" s="1142"/>
      <c r="H908" s="1142"/>
      <c r="I908" s="1142"/>
      <c r="J908" s="1142"/>
      <c r="K908" s="1142"/>
      <c r="L908" s="1142"/>
      <c r="M908" s="1142"/>
      <c r="N908" s="1142"/>
      <c r="O908" s="1142"/>
      <c r="P908" s="1142"/>
      <c r="Q908" s="1142"/>
      <c r="R908" s="1142"/>
      <c r="S908" s="1142"/>
      <c r="T908" s="1142"/>
      <c r="U908" s="1142"/>
      <c r="V908" s="1142"/>
      <c r="W908" s="1142"/>
      <c r="X908" s="1142"/>
      <c r="Y908" s="1142"/>
      <c r="Z908" s="1142"/>
    </row>
    <row r="909" ht="15.75" customHeight="1" spans="1:26">
      <c r="A909" s="1152"/>
      <c r="B909" s="1142"/>
      <c r="C909" s="1142"/>
      <c r="D909" s="1142"/>
      <c r="E909" s="1142"/>
      <c r="F909" s="1142"/>
      <c r="G909" s="1142"/>
      <c r="H909" s="1142"/>
      <c r="I909" s="1142"/>
      <c r="J909" s="1142"/>
      <c r="K909" s="1142"/>
      <c r="L909" s="1142"/>
      <c r="M909" s="1142"/>
      <c r="N909" s="1142"/>
      <c r="O909" s="1142"/>
      <c r="P909" s="1142"/>
      <c r="Q909" s="1142"/>
      <c r="R909" s="1142"/>
      <c r="S909" s="1142"/>
      <c r="T909" s="1142"/>
      <c r="U909" s="1142"/>
      <c r="V909" s="1142"/>
      <c r="W909" s="1142"/>
      <c r="X909" s="1142"/>
      <c r="Y909" s="1142"/>
      <c r="Z909" s="1142"/>
    </row>
    <row r="910" ht="15.75" customHeight="1" spans="1:26">
      <c r="A910" s="1152"/>
      <c r="B910" s="1142"/>
      <c r="C910" s="1142"/>
      <c r="D910" s="1142"/>
      <c r="E910" s="1142"/>
      <c r="F910" s="1142"/>
      <c r="G910" s="1142"/>
      <c r="H910" s="1142"/>
      <c r="I910" s="1142"/>
      <c r="J910" s="1142"/>
      <c r="K910" s="1142"/>
      <c r="L910" s="1142"/>
      <c r="M910" s="1142"/>
      <c r="N910" s="1142"/>
      <c r="O910" s="1142"/>
      <c r="P910" s="1142"/>
      <c r="Q910" s="1142"/>
      <c r="R910" s="1142"/>
      <c r="S910" s="1142"/>
      <c r="T910" s="1142"/>
      <c r="U910" s="1142"/>
      <c r="V910" s="1142"/>
      <c r="W910" s="1142"/>
      <c r="X910" s="1142"/>
      <c r="Y910" s="1142"/>
      <c r="Z910" s="1142"/>
    </row>
    <row r="911" ht="15.75" customHeight="1" spans="1:26">
      <c r="A911" s="1152"/>
      <c r="B911" s="1142"/>
      <c r="C911" s="1142"/>
      <c r="D911" s="1142"/>
      <c r="E911" s="1142"/>
      <c r="F911" s="1142"/>
      <c r="G911" s="1142"/>
      <c r="H911" s="1142"/>
      <c r="I911" s="1142"/>
      <c r="J911" s="1142"/>
      <c r="K911" s="1142"/>
      <c r="L911" s="1142"/>
      <c r="M911" s="1142"/>
      <c r="N911" s="1142"/>
      <c r="O911" s="1142"/>
      <c r="P911" s="1142"/>
      <c r="Q911" s="1142"/>
      <c r="R911" s="1142"/>
      <c r="S911" s="1142"/>
      <c r="T911" s="1142"/>
      <c r="U911" s="1142"/>
      <c r="V911" s="1142"/>
      <c r="W911" s="1142"/>
      <c r="X911" s="1142"/>
      <c r="Y911" s="1142"/>
      <c r="Z911" s="1142"/>
    </row>
    <row r="912" ht="15.75" customHeight="1" spans="1:26">
      <c r="A912" s="1152"/>
      <c r="B912" s="1142"/>
      <c r="C912" s="1142"/>
      <c r="D912" s="1142"/>
      <c r="E912" s="1142"/>
      <c r="F912" s="1142"/>
      <c r="G912" s="1142"/>
      <c r="H912" s="1142"/>
      <c r="I912" s="1142"/>
      <c r="J912" s="1142"/>
      <c r="K912" s="1142"/>
      <c r="L912" s="1142"/>
      <c r="M912" s="1142"/>
      <c r="N912" s="1142"/>
      <c r="O912" s="1142"/>
      <c r="P912" s="1142"/>
      <c r="Q912" s="1142"/>
      <c r="R912" s="1142"/>
      <c r="S912" s="1142"/>
      <c r="T912" s="1142"/>
      <c r="U912" s="1142"/>
      <c r="V912" s="1142"/>
      <c r="W912" s="1142"/>
      <c r="X912" s="1142"/>
      <c r="Y912" s="1142"/>
      <c r="Z912" s="1142"/>
    </row>
    <row r="913" ht="15.75" customHeight="1" spans="1:26">
      <c r="A913" s="1152"/>
      <c r="B913" s="1142"/>
      <c r="C913" s="1142"/>
      <c r="D913" s="1142"/>
      <c r="E913" s="1142"/>
      <c r="F913" s="1142"/>
      <c r="G913" s="1142"/>
      <c r="H913" s="1142"/>
      <c r="I913" s="1142"/>
      <c r="J913" s="1142"/>
      <c r="K913" s="1142"/>
      <c r="L913" s="1142"/>
      <c r="M913" s="1142"/>
      <c r="N913" s="1142"/>
      <c r="O913" s="1142"/>
      <c r="P913" s="1142"/>
      <c r="Q913" s="1142"/>
      <c r="R913" s="1142"/>
      <c r="S913" s="1142"/>
      <c r="T913" s="1142"/>
      <c r="U913" s="1142"/>
      <c r="V913" s="1142"/>
      <c r="W913" s="1142"/>
      <c r="X913" s="1142"/>
      <c r="Y913" s="1142"/>
      <c r="Z913" s="1142"/>
    </row>
    <row r="914" ht="15.75" customHeight="1" spans="1:26">
      <c r="A914" s="1152"/>
      <c r="B914" s="1142"/>
      <c r="C914" s="1142"/>
      <c r="D914" s="1142"/>
      <c r="E914" s="1142"/>
      <c r="F914" s="1142"/>
      <c r="G914" s="1142"/>
      <c r="H914" s="1142"/>
      <c r="I914" s="1142"/>
      <c r="J914" s="1142"/>
      <c r="K914" s="1142"/>
      <c r="L914" s="1142"/>
      <c r="M914" s="1142"/>
      <c r="N914" s="1142"/>
      <c r="O914" s="1142"/>
      <c r="P914" s="1142"/>
      <c r="Q914" s="1142"/>
      <c r="R914" s="1142"/>
      <c r="S914" s="1142"/>
      <c r="T914" s="1142"/>
      <c r="U914" s="1142"/>
      <c r="V914" s="1142"/>
      <c r="W914" s="1142"/>
      <c r="X914" s="1142"/>
      <c r="Y914" s="1142"/>
      <c r="Z914" s="1142"/>
    </row>
    <row r="915" ht="15.75" customHeight="1" spans="1:26">
      <c r="A915" s="1152"/>
      <c r="B915" s="1142"/>
      <c r="C915" s="1142"/>
      <c r="D915" s="1142"/>
      <c r="E915" s="1142"/>
      <c r="F915" s="1142"/>
      <c r="G915" s="1142"/>
      <c r="H915" s="1142"/>
      <c r="I915" s="1142"/>
      <c r="J915" s="1142"/>
      <c r="K915" s="1142"/>
      <c r="L915" s="1142"/>
      <c r="M915" s="1142"/>
      <c r="N915" s="1142"/>
      <c r="O915" s="1142"/>
      <c r="P915" s="1142"/>
      <c r="Q915" s="1142"/>
      <c r="R915" s="1142"/>
      <c r="S915" s="1142"/>
      <c r="T915" s="1142"/>
      <c r="U915" s="1142"/>
      <c r="V915" s="1142"/>
      <c r="W915" s="1142"/>
      <c r="X915" s="1142"/>
      <c r="Y915" s="1142"/>
      <c r="Z915" s="1142"/>
    </row>
    <row r="916" ht="15.75" customHeight="1" spans="1:26">
      <c r="A916" s="1152"/>
      <c r="B916" s="1142"/>
      <c r="C916" s="1142"/>
      <c r="D916" s="1142"/>
      <c r="E916" s="1142"/>
      <c r="F916" s="1142"/>
      <c r="G916" s="1142"/>
      <c r="H916" s="1142"/>
      <c r="I916" s="1142"/>
      <c r="J916" s="1142"/>
      <c r="K916" s="1142"/>
      <c r="L916" s="1142"/>
      <c r="M916" s="1142"/>
      <c r="N916" s="1142"/>
      <c r="O916" s="1142"/>
      <c r="P916" s="1142"/>
      <c r="Q916" s="1142"/>
      <c r="R916" s="1142"/>
      <c r="S916" s="1142"/>
      <c r="T916" s="1142"/>
      <c r="U916" s="1142"/>
      <c r="V916" s="1142"/>
      <c r="W916" s="1142"/>
      <c r="X916" s="1142"/>
      <c r="Y916" s="1142"/>
      <c r="Z916" s="1142"/>
    </row>
    <row r="917" ht="15.75" customHeight="1" spans="1:26">
      <c r="A917" s="1152"/>
      <c r="B917" s="1142"/>
      <c r="C917" s="1142"/>
      <c r="D917" s="1142"/>
      <c r="E917" s="1142"/>
      <c r="F917" s="1142"/>
      <c r="G917" s="1142"/>
      <c r="H917" s="1142"/>
      <c r="I917" s="1142"/>
      <c r="J917" s="1142"/>
      <c r="K917" s="1142"/>
      <c r="L917" s="1142"/>
      <c r="M917" s="1142"/>
      <c r="N917" s="1142"/>
      <c r="O917" s="1142"/>
      <c r="P917" s="1142"/>
      <c r="Q917" s="1142"/>
      <c r="R917" s="1142"/>
      <c r="S917" s="1142"/>
      <c r="T917" s="1142"/>
      <c r="U917" s="1142"/>
      <c r="V917" s="1142"/>
      <c r="W917" s="1142"/>
      <c r="X917" s="1142"/>
      <c r="Y917" s="1142"/>
      <c r="Z917" s="1142"/>
    </row>
    <row r="918" ht="15.75" customHeight="1" spans="1:26">
      <c r="A918" s="1152"/>
      <c r="B918" s="1142"/>
      <c r="C918" s="1142"/>
      <c r="D918" s="1142"/>
      <c r="E918" s="1142"/>
      <c r="F918" s="1142"/>
      <c r="G918" s="1142"/>
      <c r="H918" s="1142"/>
      <c r="I918" s="1142"/>
      <c r="J918" s="1142"/>
      <c r="K918" s="1142"/>
      <c r="L918" s="1142"/>
      <c r="M918" s="1142"/>
      <c r="N918" s="1142"/>
      <c r="O918" s="1142"/>
      <c r="P918" s="1142"/>
      <c r="Q918" s="1142"/>
      <c r="R918" s="1142"/>
      <c r="S918" s="1142"/>
      <c r="T918" s="1142"/>
      <c r="U918" s="1142"/>
      <c r="V918" s="1142"/>
      <c r="W918" s="1142"/>
      <c r="X918" s="1142"/>
      <c r="Y918" s="1142"/>
      <c r="Z918" s="1142"/>
    </row>
    <row r="919" ht="15.75" customHeight="1" spans="1:26">
      <c r="A919" s="1152"/>
      <c r="B919" s="1142"/>
      <c r="C919" s="1142"/>
      <c r="D919" s="1142"/>
      <c r="E919" s="1142"/>
      <c r="F919" s="1142"/>
      <c r="G919" s="1142"/>
      <c r="H919" s="1142"/>
      <c r="I919" s="1142"/>
      <c r="J919" s="1142"/>
      <c r="K919" s="1142"/>
      <c r="L919" s="1142"/>
      <c r="M919" s="1142"/>
      <c r="N919" s="1142"/>
      <c r="O919" s="1142"/>
      <c r="P919" s="1142"/>
      <c r="Q919" s="1142"/>
      <c r="R919" s="1142"/>
      <c r="S919" s="1142"/>
      <c r="T919" s="1142"/>
      <c r="U919" s="1142"/>
      <c r="V919" s="1142"/>
      <c r="W919" s="1142"/>
      <c r="X919" s="1142"/>
      <c r="Y919" s="1142"/>
      <c r="Z919" s="1142"/>
    </row>
    <row r="920" ht="15.75" customHeight="1" spans="1:26">
      <c r="A920" s="1152"/>
      <c r="B920" s="1142"/>
      <c r="C920" s="1142"/>
      <c r="D920" s="1142"/>
      <c r="E920" s="1142"/>
      <c r="F920" s="1142"/>
      <c r="G920" s="1142"/>
      <c r="H920" s="1142"/>
      <c r="I920" s="1142"/>
      <c r="J920" s="1142"/>
      <c r="K920" s="1142"/>
      <c r="L920" s="1142"/>
      <c r="M920" s="1142"/>
      <c r="N920" s="1142"/>
      <c r="O920" s="1142"/>
      <c r="P920" s="1142"/>
      <c r="Q920" s="1142"/>
      <c r="R920" s="1142"/>
      <c r="S920" s="1142"/>
      <c r="T920" s="1142"/>
      <c r="U920" s="1142"/>
      <c r="V920" s="1142"/>
      <c r="W920" s="1142"/>
      <c r="X920" s="1142"/>
      <c r="Y920" s="1142"/>
      <c r="Z920" s="1142"/>
    </row>
    <row r="921" ht="15.75" customHeight="1" spans="1:26">
      <c r="A921" s="1152"/>
      <c r="B921" s="1142"/>
      <c r="C921" s="1142"/>
      <c r="D921" s="1142"/>
      <c r="E921" s="1142"/>
      <c r="F921" s="1142"/>
      <c r="G921" s="1142"/>
      <c r="H921" s="1142"/>
      <c r="I921" s="1142"/>
      <c r="J921" s="1142"/>
      <c r="K921" s="1142"/>
      <c r="L921" s="1142"/>
      <c r="M921" s="1142"/>
      <c r="N921" s="1142"/>
      <c r="O921" s="1142"/>
      <c r="P921" s="1142"/>
      <c r="Q921" s="1142"/>
      <c r="R921" s="1142"/>
      <c r="S921" s="1142"/>
      <c r="T921" s="1142"/>
      <c r="U921" s="1142"/>
      <c r="V921" s="1142"/>
      <c r="W921" s="1142"/>
      <c r="X921" s="1142"/>
      <c r="Y921" s="1142"/>
      <c r="Z921" s="1142"/>
    </row>
    <row r="922" ht="15.75" customHeight="1" spans="1:26">
      <c r="A922" s="1152"/>
      <c r="B922" s="1142"/>
      <c r="C922" s="1142"/>
      <c r="D922" s="1142"/>
      <c r="E922" s="1142"/>
      <c r="F922" s="1142"/>
      <c r="G922" s="1142"/>
      <c r="H922" s="1142"/>
      <c r="I922" s="1142"/>
      <c r="J922" s="1142"/>
      <c r="K922" s="1142"/>
      <c r="L922" s="1142"/>
      <c r="M922" s="1142"/>
      <c r="N922" s="1142"/>
      <c r="O922" s="1142"/>
      <c r="P922" s="1142"/>
      <c r="Q922" s="1142"/>
      <c r="R922" s="1142"/>
      <c r="S922" s="1142"/>
      <c r="T922" s="1142"/>
      <c r="U922" s="1142"/>
      <c r="V922" s="1142"/>
      <c r="W922" s="1142"/>
      <c r="X922" s="1142"/>
      <c r="Y922" s="1142"/>
      <c r="Z922" s="1142"/>
    </row>
    <row r="923" ht="15.75" customHeight="1" spans="1:26">
      <c r="A923" s="1152"/>
      <c r="B923" s="1142"/>
      <c r="C923" s="1142"/>
      <c r="D923" s="1142"/>
      <c r="E923" s="1142"/>
      <c r="F923" s="1142"/>
      <c r="G923" s="1142"/>
      <c r="H923" s="1142"/>
      <c r="I923" s="1142"/>
      <c r="J923" s="1142"/>
      <c r="K923" s="1142"/>
      <c r="L923" s="1142"/>
      <c r="M923" s="1142"/>
      <c r="N923" s="1142"/>
      <c r="O923" s="1142"/>
      <c r="P923" s="1142"/>
      <c r="Q923" s="1142"/>
      <c r="R923" s="1142"/>
      <c r="S923" s="1142"/>
      <c r="T923" s="1142"/>
      <c r="U923" s="1142"/>
      <c r="V923" s="1142"/>
      <c r="W923" s="1142"/>
      <c r="X923" s="1142"/>
      <c r="Y923" s="1142"/>
      <c r="Z923" s="1142"/>
    </row>
    <row r="924" ht="15.75" customHeight="1" spans="1:26">
      <c r="A924" s="1152"/>
      <c r="B924" s="1142"/>
      <c r="C924" s="1142"/>
      <c r="D924" s="1142"/>
      <c r="E924" s="1142"/>
      <c r="F924" s="1142"/>
      <c r="G924" s="1142"/>
      <c r="H924" s="1142"/>
      <c r="I924" s="1142"/>
      <c r="J924" s="1142"/>
      <c r="K924" s="1142"/>
      <c r="L924" s="1142"/>
      <c r="M924" s="1142"/>
      <c r="N924" s="1142"/>
      <c r="O924" s="1142"/>
      <c r="P924" s="1142"/>
      <c r="Q924" s="1142"/>
      <c r="R924" s="1142"/>
      <c r="S924" s="1142"/>
      <c r="T924" s="1142"/>
      <c r="U924" s="1142"/>
      <c r="V924" s="1142"/>
      <c r="W924" s="1142"/>
      <c r="X924" s="1142"/>
      <c r="Y924" s="1142"/>
      <c r="Z924" s="1142"/>
    </row>
    <row r="925" ht="15.75" customHeight="1" spans="1:26">
      <c r="A925" s="1152"/>
      <c r="B925" s="1142"/>
      <c r="C925" s="1142"/>
      <c r="D925" s="1142"/>
      <c r="E925" s="1142"/>
      <c r="F925" s="1142"/>
      <c r="G925" s="1142"/>
      <c r="H925" s="1142"/>
      <c r="I925" s="1142"/>
      <c r="J925" s="1142"/>
      <c r="K925" s="1142"/>
      <c r="L925" s="1142"/>
      <c r="M925" s="1142"/>
      <c r="N925" s="1142"/>
      <c r="O925" s="1142"/>
      <c r="P925" s="1142"/>
      <c r="Q925" s="1142"/>
      <c r="R925" s="1142"/>
      <c r="S925" s="1142"/>
      <c r="T925" s="1142"/>
      <c r="U925" s="1142"/>
      <c r="V925" s="1142"/>
      <c r="W925" s="1142"/>
      <c r="X925" s="1142"/>
      <c r="Y925" s="1142"/>
      <c r="Z925" s="1142"/>
    </row>
    <row r="926" ht="15.75" customHeight="1" spans="1:26">
      <c r="A926" s="1152"/>
      <c r="B926" s="1142"/>
      <c r="C926" s="1142"/>
      <c r="D926" s="1142"/>
      <c r="E926" s="1142"/>
      <c r="F926" s="1142"/>
      <c r="G926" s="1142"/>
      <c r="H926" s="1142"/>
      <c r="I926" s="1142"/>
      <c r="J926" s="1142"/>
      <c r="K926" s="1142"/>
      <c r="L926" s="1142"/>
      <c r="M926" s="1142"/>
      <c r="N926" s="1142"/>
      <c r="O926" s="1142"/>
      <c r="P926" s="1142"/>
      <c r="Q926" s="1142"/>
      <c r="R926" s="1142"/>
      <c r="S926" s="1142"/>
      <c r="T926" s="1142"/>
      <c r="U926" s="1142"/>
      <c r="V926" s="1142"/>
      <c r="W926" s="1142"/>
      <c r="X926" s="1142"/>
      <c r="Y926" s="1142"/>
      <c r="Z926" s="1142"/>
    </row>
    <row r="927" ht="15.75" customHeight="1" spans="1:26">
      <c r="A927" s="1152"/>
      <c r="B927" s="1142"/>
      <c r="C927" s="1142"/>
      <c r="D927" s="1142"/>
      <c r="E927" s="1142"/>
      <c r="F927" s="1142"/>
      <c r="G927" s="1142"/>
      <c r="H927" s="1142"/>
      <c r="I927" s="1142"/>
      <c r="J927" s="1142"/>
      <c r="K927" s="1142"/>
      <c r="L927" s="1142"/>
      <c r="M927" s="1142"/>
      <c r="N927" s="1142"/>
      <c r="O927" s="1142"/>
      <c r="P927" s="1142"/>
      <c r="Q927" s="1142"/>
      <c r="R927" s="1142"/>
      <c r="S927" s="1142"/>
      <c r="T927" s="1142"/>
      <c r="U927" s="1142"/>
      <c r="V927" s="1142"/>
      <c r="W927" s="1142"/>
      <c r="X927" s="1142"/>
      <c r="Y927" s="1142"/>
      <c r="Z927" s="1142"/>
    </row>
    <row r="928" ht="15.75" customHeight="1" spans="1:26">
      <c r="A928" s="1152"/>
      <c r="B928" s="1142"/>
      <c r="C928" s="1142"/>
      <c r="D928" s="1142"/>
      <c r="E928" s="1142"/>
      <c r="F928" s="1142"/>
      <c r="G928" s="1142"/>
      <c r="H928" s="1142"/>
      <c r="I928" s="1142"/>
      <c r="J928" s="1142"/>
      <c r="K928" s="1142"/>
      <c r="L928" s="1142"/>
      <c r="M928" s="1142"/>
      <c r="N928" s="1142"/>
      <c r="O928" s="1142"/>
      <c r="P928" s="1142"/>
      <c r="Q928" s="1142"/>
      <c r="R928" s="1142"/>
      <c r="S928" s="1142"/>
      <c r="T928" s="1142"/>
      <c r="U928" s="1142"/>
      <c r="V928" s="1142"/>
      <c r="W928" s="1142"/>
      <c r="X928" s="1142"/>
      <c r="Y928" s="1142"/>
      <c r="Z928" s="1142"/>
    </row>
    <row r="929" ht="15.75" customHeight="1" spans="1:26">
      <c r="A929" s="1152"/>
      <c r="B929" s="1142"/>
      <c r="C929" s="1142"/>
      <c r="D929" s="1142"/>
      <c r="E929" s="1142"/>
      <c r="F929" s="1142"/>
      <c r="G929" s="1142"/>
      <c r="H929" s="1142"/>
      <c r="I929" s="1142"/>
      <c r="J929" s="1142"/>
      <c r="K929" s="1142"/>
      <c r="L929" s="1142"/>
      <c r="M929" s="1142"/>
      <c r="N929" s="1142"/>
      <c r="O929" s="1142"/>
      <c r="P929" s="1142"/>
      <c r="Q929" s="1142"/>
      <c r="R929" s="1142"/>
      <c r="S929" s="1142"/>
      <c r="T929" s="1142"/>
      <c r="U929" s="1142"/>
      <c r="V929" s="1142"/>
      <c r="W929" s="1142"/>
      <c r="X929" s="1142"/>
      <c r="Y929" s="1142"/>
      <c r="Z929" s="1142"/>
    </row>
    <row r="930" ht="15.75" customHeight="1" spans="1:26">
      <c r="A930" s="1152"/>
      <c r="B930" s="1142"/>
      <c r="C930" s="1142"/>
      <c r="D930" s="1142"/>
      <c r="E930" s="1142"/>
      <c r="F930" s="1142"/>
      <c r="G930" s="1142"/>
      <c r="H930" s="1142"/>
      <c r="I930" s="1142"/>
      <c r="J930" s="1142"/>
      <c r="K930" s="1142"/>
      <c r="L930" s="1142"/>
      <c r="M930" s="1142"/>
      <c r="N930" s="1142"/>
      <c r="O930" s="1142"/>
      <c r="P930" s="1142"/>
      <c r="Q930" s="1142"/>
      <c r="R930" s="1142"/>
      <c r="S930" s="1142"/>
      <c r="T930" s="1142"/>
      <c r="U930" s="1142"/>
      <c r="V930" s="1142"/>
      <c r="W930" s="1142"/>
      <c r="X930" s="1142"/>
      <c r="Y930" s="1142"/>
      <c r="Z930" s="1142"/>
    </row>
    <row r="931" ht="15.75" customHeight="1" spans="1:26">
      <c r="A931" s="1152"/>
      <c r="B931" s="1142"/>
      <c r="C931" s="1142"/>
      <c r="D931" s="1142"/>
      <c r="E931" s="1142"/>
      <c r="F931" s="1142"/>
      <c r="G931" s="1142"/>
      <c r="H931" s="1142"/>
      <c r="I931" s="1142"/>
      <c r="J931" s="1142"/>
      <c r="K931" s="1142"/>
      <c r="L931" s="1142"/>
      <c r="M931" s="1142"/>
      <c r="N931" s="1142"/>
      <c r="O931" s="1142"/>
      <c r="P931" s="1142"/>
      <c r="Q931" s="1142"/>
      <c r="R931" s="1142"/>
      <c r="S931" s="1142"/>
      <c r="T931" s="1142"/>
      <c r="U931" s="1142"/>
      <c r="V931" s="1142"/>
      <c r="W931" s="1142"/>
      <c r="X931" s="1142"/>
      <c r="Y931" s="1142"/>
      <c r="Z931" s="1142"/>
    </row>
    <row r="932" ht="15.75" customHeight="1" spans="1:26">
      <c r="A932" s="1152"/>
      <c r="B932" s="1142"/>
      <c r="C932" s="1142"/>
      <c r="D932" s="1142"/>
      <c r="E932" s="1142"/>
      <c r="F932" s="1142"/>
      <c r="G932" s="1142"/>
      <c r="H932" s="1142"/>
      <c r="I932" s="1142"/>
      <c r="J932" s="1142"/>
      <c r="K932" s="1142"/>
      <c r="L932" s="1142"/>
      <c r="M932" s="1142"/>
      <c r="N932" s="1142"/>
      <c r="O932" s="1142"/>
      <c r="P932" s="1142"/>
      <c r="Q932" s="1142"/>
      <c r="R932" s="1142"/>
      <c r="S932" s="1142"/>
      <c r="T932" s="1142"/>
      <c r="U932" s="1142"/>
      <c r="V932" s="1142"/>
      <c r="W932" s="1142"/>
      <c r="X932" s="1142"/>
      <c r="Y932" s="1142"/>
      <c r="Z932" s="1142"/>
    </row>
    <row r="933" ht="15.75" customHeight="1" spans="1:26">
      <c r="A933" s="1152"/>
      <c r="B933" s="1142"/>
      <c r="C933" s="1142"/>
      <c r="D933" s="1142"/>
      <c r="E933" s="1142"/>
      <c r="F933" s="1142"/>
      <c r="G933" s="1142"/>
      <c r="H933" s="1142"/>
      <c r="I933" s="1142"/>
      <c r="J933" s="1142"/>
      <c r="K933" s="1142"/>
      <c r="L933" s="1142"/>
      <c r="M933" s="1142"/>
      <c r="N933" s="1142"/>
      <c r="O933" s="1142"/>
      <c r="P933" s="1142"/>
      <c r="Q933" s="1142"/>
      <c r="R933" s="1142"/>
      <c r="S933" s="1142"/>
      <c r="T933" s="1142"/>
      <c r="U933" s="1142"/>
      <c r="V933" s="1142"/>
      <c r="W933" s="1142"/>
      <c r="X933" s="1142"/>
      <c r="Y933" s="1142"/>
      <c r="Z933" s="1142"/>
    </row>
    <row r="934" ht="15.75" customHeight="1" spans="1:26">
      <c r="A934" s="1152"/>
      <c r="B934" s="1142"/>
      <c r="C934" s="1142"/>
      <c r="D934" s="1142"/>
      <c r="E934" s="1142"/>
      <c r="F934" s="1142"/>
      <c r="G934" s="1142"/>
      <c r="H934" s="1142"/>
      <c r="I934" s="1142"/>
      <c r="J934" s="1142"/>
      <c r="K934" s="1142"/>
      <c r="L934" s="1142"/>
      <c r="M934" s="1142"/>
      <c r="N934" s="1142"/>
      <c r="O934" s="1142"/>
      <c r="P934" s="1142"/>
      <c r="Q934" s="1142"/>
      <c r="R934" s="1142"/>
      <c r="S934" s="1142"/>
      <c r="T934" s="1142"/>
      <c r="U934" s="1142"/>
      <c r="V934" s="1142"/>
      <c r="W934" s="1142"/>
      <c r="X934" s="1142"/>
      <c r="Y934" s="1142"/>
      <c r="Z934" s="1142"/>
    </row>
    <row r="935" ht="15.75" customHeight="1" spans="1:26">
      <c r="A935" s="1152"/>
      <c r="B935" s="1142"/>
      <c r="C935" s="1142"/>
      <c r="D935" s="1142"/>
      <c r="E935" s="1142"/>
      <c r="F935" s="1142"/>
      <c r="G935" s="1142"/>
      <c r="H935" s="1142"/>
      <c r="I935" s="1142"/>
      <c r="J935" s="1142"/>
      <c r="K935" s="1142"/>
      <c r="L935" s="1142"/>
      <c r="M935" s="1142"/>
      <c r="N935" s="1142"/>
      <c r="O935" s="1142"/>
      <c r="P935" s="1142"/>
      <c r="Q935" s="1142"/>
      <c r="R935" s="1142"/>
      <c r="S935" s="1142"/>
      <c r="T935" s="1142"/>
      <c r="U935" s="1142"/>
      <c r="V935" s="1142"/>
      <c r="W935" s="1142"/>
      <c r="X935" s="1142"/>
      <c r="Y935" s="1142"/>
      <c r="Z935" s="1142"/>
    </row>
    <row r="936" ht="15.75" customHeight="1" spans="1:26">
      <c r="A936" s="1152"/>
      <c r="B936" s="1142"/>
      <c r="C936" s="1142"/>
      <c r="D936" s="1142"/>
      <c r="E936" s="1142"/>
      <c r="F936" s="1142"/>
      <c r="G936" s="1142"/>
      <c r="H936" s="1142"/>
      <c r="I936" s="1142"/>
      <c r="J936" s="1142"/>
      <c r="K936" s="1142"/>
      <c r="L936" s="1142"/>
      <c r="M936" s="1142"/>
      <c r="N936" s="1142"/>
      <c r="O936" s="1142"/>
      <c r="P936" s="1142"/>
      <c r="Q936" s="1142"/>
      <c r="R936" s="1142"/>
      <c r="S936" s="1142"/>
      <c r="T936" s="1142"/>
      <c r="U936" s="1142"/>
      <c r="V936" s="1142"/>
      <c r="W936" s="1142"/>
      <c r="X936" s="1142"/>
      <c r="Y936" s="1142"/>
      <c r="Z936" s="1142"/>
    </row>
    <row r="937" ht="15.75" customHeight="1" spans="1:26">
      <c r="A937" s="1152"/>
      <c r="B937" s="1142"/>
      <c r="C937" s="1142"/>
      <c r="D937" s="1142"/>
      <c r="E937" s="1142"/>
      <c r="F937" s="1142"/>
      <c r="G937" s="1142"/>
      <c r="H937" s="1142"/>
      <c r="I937" s="1142"/>
      <c r="J937" s="1142"/>
      <c r="K937" s="1142"/>
      <c r="L937" s="1142"/>
      <c r="M937" s="1142"/>
      <c r="N937" s="1142"/>
      <c r="O937" s="1142"/>
      <c r="P937" s="1142"/>
      <c r="Q937" s="1142"/>
      <c r="R937" s="1142"/>
      <c r="S937" s="1142"/>
      <c r="T937" s="1142"/>
      <c r="U937" s="1142"/>
      <c r="V937" s="1142"/>
      <c r="W937" s="1142"/>
      <c r="X937" s="1142"/>
      <c r="Y937" s="1142"/>
      <c r="Z937" s="1142"/>
    </row>
    <row r="938" ht="15.75" customHeight="1" spans="1:26">
      <c r="A938" s="1152"/>
      <c r="B938" s="1142"/>
      <c r="C938" s="1142"/>
      <c r="D938" s="1142"/>
      <c r="E938" s="1142"/>
      <c r="F938" s="1142"/>
      <c r="G938" s="1142"/>
      <c r="H938" s="1142"/>
      <c r="I938" s="1142"/>
      <c r="J938" s="1142"/>
      <c r="K938" s="1142"/>
      <c r="L938" s="1142"/>
      <c r="M938" s="1142"/>
      <c r="N938" s="1142"/>
      <c r="O938" s="1142"/>
      <c r="P938" s="1142"/>
      <c r="Q938" s="1142"/>
      <c r="R938" s="1142"/>
      <c r="S938" s="1142"/>
      <c r="T938" s="1142"/>
      <c r="U938" s="1142"/>
      <c r="V938" s="1142"/>
      <c r="W938" s="1142"/>
      <c r="X938" s="1142"/>
      <c r="Y938" s="1142"/>
      <c r="Z938" s="1142"/>
    </row>
    <row r="939" ht="15.75" customHeight="1" spans="1:26">
      <c r="A939" s="1152"/>
      <c r="B939" s="1142"/>
      <c r="C939" s="1142"/>
      <c r="D939" s="1142"/>
      <c r="E939" s="1142"/>
      <c r="F939" s="1142"/>
      <c r="G939" s="1142"/>
      <c r="H939" s="1142"/>
      <c r="I939" s="1142"/>
      <c r="J939" s="1142"/>
      <c r="K939" s="1142"/>
      <c r="L939" s="1142"/>
      <c r="M939" s="1142"/>
      <c r="N939" s="1142"/>
      <c r="O939" s="1142"/>
      <c r="P939" s="1142"/>
      <c r="Q939" s="1142"/>
      <c r="R939" s="1142"/>
      <c r="S939" s="1142"/>
      <c r="T939" s="1142"/>
      <c r="U939" s="1142"/>
      <c r="V939" s="1142"/>
      <c r="W939" s="1142"/>
      <c r="X939" s="1142"/>
      <c r="Y939" s="1142"/>
      <c r="Z939" s="1142"/>
    </row>
    <row r="940" ht="15.75" customHeight="1" spans="1:26">
      <c r="A940" s="1152"/>
      <c r="B940" s="1142"/>
      <c r="C940" s="1142"/>
      <c r="D940" s="1142"/>
      <c r="E940" s="1142"/>
      <c r="F940" s="1142"/>
      <c r="G940" s="1142"/>
      <c r="H940" s="1142"/>
      <c r="I940" s="1142"/>
      <c r="J940" s="1142"/>
      <c r="K940" s="1142"/>
      <c r="L940" s="1142"/>
      <c r="M940" s="1142"/>
      <c r="N940" s="1142"/>
      <c r="O940" s="1142"/>
      <c r="P940" s="1142"/>
      <c r="Q940" s="1142"/>
      <c r="R940" s="1142"/>
      <c r="S940" s="1142"/>
      <c r="T940" s="1142"/>
      <c r="U940" s="1142"/>
      <c r="V940" s="1142"/>
      <c r="W940" s="1142"/>
      <c r="X940" s="1142"/>
      <c r="Y940" s="1142"/>
      <c r="Z940" s="1142"/>
    </row>
    <row r="941" ht="15.75" customHeight="1" spans="1:26">
      <c r="A941" s="1152"/>
      <c r="B941" s="1142"/>
      <c r="C941" s="1142"/>
      <c r="D941" s="1142"/>
      <c r="E941" s="1142"/>
      <c r="F941" s="1142"/>
      <c r="G941" s="1142"/>
      <c r="H941" s="1142"/>
      <c r="I941" s="1142"/>
      <c r="J941" s="1142"/>
      <c r="K941" s="1142"/>
      <c r="L941" s="1142"/>
      <c r="M941" s="1142"/>
      <c r="N941" s="1142"/>
      <c r="O941" s="1142"/>
      <c r="P941" s="1142"/>
      <c r="Q941" s="1142"/>
      <c r="R941" s="1142"/>
      <c r="S941" s="1142"/>
      <c r="T941" s="1142"/>
      <c r="U941" s="1142"/>
      <c r="V941" s="1142"/>
      <c r="W941" s="1142"/>
      <c r="X941" s="1142"/>
      <c r="Y941" s="1142"/>
      <c r="Z941" s="1142"/>
    </row>
    <row r="942" ht="15.75" customHeight="1" spans="1:26">
      <c r="A942" s="1152"/>
      <c r="B942" s="1142"/>
      <c r="C942" s="1142"/>
      <c r="D942" s="1142"/>
      <c r="E942" s="1142"/>
      <c r="F942" s="1142"/>
      <c r="G942" s="1142"/>
      <c r="H942" s="1142"/>
      <c r="I942" s="1142"/>
      <c r="J942" s="1142"/>
      <c r="K942" s="1142"/>
      <c r="L942" s="1142"/>
      <c r="M942" s="1142"/>
      <c r="N942" s="1142"/>
      <c r="O942" s="1142"/>
      <c r="P942" s="1142"/>
      <c r="Q942" s="1142"/>
      <c r="R942" s="1142"/>
      <c r="S942" s="1142"/>
      <c r="T942" s="1142"/>
      <c r="U942" s="1142"/>
      <c r="V942" s="1142"/>
      <c r="W942" s="1142"/>
      <c r="X942" s="1142"/>
      <c r="Y942" s="1142"/>
      <c r="Z942" s="1142"/>
    </row>
    <row r="943" ht="15.75" customHeight="1" spans="1:26">
      <c r="A943" s="1152"/>
      <c r="B943" s="1142"/>
      <c r="C943" s="1142"/>
      <c r="D943" s="1142"/>
      <c r="E943" s="1142"/>
      <c r="F943" s="1142"/>
      <c r="G943" s="1142"/>
      <c r="H943" s="1142"/>
      <c r="I943" s="1142"/>
      <c r="J943" s="1142"/>
      <c r="K943" s="1142"/>
      <c r="L943" s="1142"/>
      <c r="M943" s="1142"/>
      <c r="N943" s="1142"/>
      <c r="O943" s="1142"/>
      <c r="P943" s="1142"/>
      <c r="Q943" s="1142"/>
      <c r="R943" s="1142"/>
      <c r="S943" s="1142"/>
      <c r="T943" s="1142"/>
      <c r="U943" s="1142"/>
      <c r="V943" s="1142"/>
      <c r="W943" s="1142"/>
      <c r="X943" s="1142"/>
      <c r="Y943" s="1142"/>
      <c r="Z943" s="1142"/>
    </row>
    <row r="944" ht="15.75" customHeight="1" spans="1:26">
      <c r="A944" s="1152"/>
      <c r="B944" s="1142"/>
      <c r="C944" s="1142"/>
      <c r="D944" s="1142"/>
      <c r="E944" s="1142"/>
      <c r="F944" s="1142"/>
      <c r="G944" s="1142"/>
      <c r="H944" s="1142"/>
      <c r="I944" s="1142"/>
      <c r="J944" s="1142"/>
      <c r="K944" s="1142"/>
      <c r="L944" s="1142"/>
      <c r="M944" s="1142"/>
      <c r="N944" s="1142"/>
      <c r="O944" s="1142"/>
      <c r="P944" s="1142"/>
      <c r="Q944" s="1142"/>
      <c r="R944" s="1142"/>
      <c r="S944" s="1142"/>
      <c r="T944" s="1142"/>
      <c r="U944" s="1142"/>
      <c r="V944" s="1142"/>
      <c r="W944" s="1142"/>
      <c r="X944" s="1142"/>
      <c r="Y944" s="1142"/>
      <c r="Z944" s="1142"/>
    </row>
    <row r="945" ht="15.75" customHeight="1" spans="1:26">
      <c r="A945" s="1152"/>
      <c r="B945" s="1142"/>
      <c r="C945" s="1142"/>
      <c r="D945" s="1142"/>
      <c r="E945" s="1142"/>
      <c r="F945" s="1142"/>
      <c r="G945" s="1142"/>
      <c r="H945" s="1142"/>
      <c r="I945" s="1142"/>
      <c r="J945" s="1142"/>
      <c r="K945" s="1142"/>
      <c r="L945" s="1142"/>
      <c r="M945" s="1142"/>
      <c r="N945" s="1142"/>
      <c r="O945" s="1142"/>
      <c r="P945" s="1142"/>
      <c r="Q945" s="1142"/>
      <c r="R945" s="1142"/>
      <c r="S945" s="1142"/>
      <c r="T945" s="1142"/>
      <c r="U945" s="1142"/>
      <c r="V945" s="1142"/>
      <c r="W945" s="1142"/>
      <c r="X945" s="1142"/>
      <c r="Y945" s="1142"/>
      <c r="Z945" s="1142"/>
    </row>
    <row r="946" ht="15.75" customHeight="1" spans="1:26">
      <c r="A946" s="1152"/>
      <c r="B946" s="1142"/>
      <c r="C946" s="1142"/>
      <c r="D946" s="1142"/>
      <c r="E946" s="1142"/>
      <c r="F946" s="1142"/>
      <c r="G946" s="1142"/>
      <c r="H946" s="1142"/>
      <c r="I946" s="1142"/>
      <c r="J946" s="1142"/>
      <c r="K946" s="1142"/>
      <c r="L946" s="1142"/>
      <c r="M946" s="1142"/>
      <c r="N946" s="1142"/>
      <c r="O946" s="1142"/>
      <c r="P946" s="1142"/>
      <c r="Q946" s="1142"/>
      <c r="R946" s="1142"/>
      <c r="S946" s="1142"/>
      <c r="T946" s="1142"/>
      <c r="U946" s="1142"/>
      <c r="V946" s="1142"/>
      <c r="W946" s="1142"/>
      <c r="X946" s="1142"/>
      <c r="Y946" s="1142"/>
      <c r="Z946" s="1142"/>
    </row>
    <row r="947" ht="15.75" customHeight="1" spans="1:26">
      <c r="A947" s="1152"/>
      <c r="B947" s="1142"/>
      <c r="C947" s="1142"/>
      <c r="D947" s="1142"/>
      <c r="E947" s="1142"/>
      <c r="F947" s="1142"/>
      <c r="G947" s="1142"/>
      <c r="H947" s="1142"/>
      <c r="I947" s="1142"/>
      <c r="J947" s="1142"/>
      <c r="K947" s="1142"/>
      <c r="L947" s="1142"/>
      <c r="M947" s="1142"/>
      <c r="N947" s="1142"/>
      <c r="O947" s="1142"/>
      <c r="P947" s="1142"/>
      <c r="Q947" s="1142"/>
      <c r="R947" s="1142"/>
      <c r="S947" s="1142"/>
      <c r="T947" s="1142"/>
      <c r="U947" s="1142"/>
      <c r="V947" s="1142"/>
      <c r="W947" s="1142"/>
      <c r="X947" s="1142"/>
      <c r="Y947" s="1142"/>
      <c r="Z947" s="1142"/>
    </row>
    <row r="948" ht="15.75" customHeight="1" spans="1:26">
      <c r="A948" s="1152"/>
      <c r="B948" s="1142"/>
      <c r="C948" s="1142"/>
      <c r="D948" s="1142"/>
      <c r="E948" s="1142"/>
      <c r="F948" s="1142"/>
      <c r="G948" s="1142"/>
      <c r="H948" s="1142"/>
      <c r="I948" s="1142"/>
      <c r="J948" s="1142"/>
      <c r="K948" s="1142"/>
      <c r="L948" s="1142"/>
      <c r="M948" s="1142"/>
      <c r="N948" s="1142"/>
      <c r="O948" s="1142"/>
      <c r="P948" s="1142"/>
      <c r="Q948" s="1142"/>
      <c r="R948" s="1142"/>
      <c r="S948" s="1142"/>
      <c r="T948" s="1142"/>
      <c r="U948" s="1142"/>
      <c r="V948" s="1142"/>
      <c r="W948" s="1142"/>
      <c r="X948" s="1142"/>
      <c r="Y948" s="1142"/>
      <c r="Z948" s="1142"/>
    </row>
    <row r="949" ht="15.75" customHeight="1" spans="1:26">
      <c r="A949" s="1152"/>
      <c r="B949" s="1142"/>
      <c r="C949" s="1142"/>
      <c r="D949" s="1142"/>
      <c r="E949" s="1142"/>
      <c r="F949" s="1142"/>
      <c r="G949" s="1142"/>
      <c r="H949" s="1142"/>
      <c r="I949" s="1142"/>
      <c r="J949" s="1142"/>
      <c r="K949" s="1142"/>
      <c r="L949" s="1142"/>
      <c r="M949" s="1142"/>
      <c r="N949" s="1142"/>
      <c r="O949" s="1142"/>
      <c r="P949" s="1142"/>
      <c r="Q949" s="1142"/>
      <c r="R949" s="1142"/>
      <c r="S949" s="1142"/>
      <c r="T949" s="1142"/>
      <c r="U949" s="1142"/>
      <c r="V949" s="1142"/>
      <c r="W949" s="1142"/>
      <c r="X949" s="1142"/>
      <c r="Y949" s="1142"/>
      <c r="Z949" s="1142"/>
    </row>
    <row r="950" ht="15.75" customHeight="1" spans="1:26">
      <c r="A950" s="1152"/>
      <c r="B950" s="1142"/>
      <c r="C950" s="1142"/>
      <c r="D950" s="1142"/>
      <c r="E950" s="1142"/>
      <c r="F950" s="1142"/>
      <c r="G950" s="1142"/>
      <c r="H950" s="1142"/>
      <c r="I950" s="1142"/>
      <c r="J950" s="1142"/>
      <c r="K950" s="1142"/>
      <c r="L950" s="1142"/>
      <c r="M950" s="1142"/>
      <c r="N950" s="1142"/>
      <c r="O950" s="1142"/>
      <c r="P950" s="1142"/>
      <c r="Q950" s="1142"/>
      <c r="R950" s="1142"/>
      <c r="S950" s="1142"/>
      <c r="T950" s="1142"/>
      <c r="U950" s="1142"/>
      <c r="V950" s="1142"/>
      <c r="W950" s="1142"/>
      <c r="X950" s="1142"/>
      <c r="Y950" s="1142"/>
      <c r="Z950" s="1142"/>
    </row>
    <row r="951" ht="15.75" customHeight="1" spans="1:26">
      <c r="A951" s="1152"/>
      <c r="B951" s="1142"/>
      <c r="C951" s="1142"/>
      <c r="D951" s="1142"/>
      <c r="E951" s="1142"/>
      <c r="F951" s="1142"/>
      <c r="G951" s="1142"/>
      <c r="H951" s="1142"/>
      <c r="I951" s="1142"/>
      <c r="J951" s="1142"/>
      <c r="K951" s="1142"/>
      <c r="L951" s="1142"/>
      <c r="M951" s="1142"/>
      <c r="N951" s="1142"/>
      <c r="O951" s="1142"/>
      <c r="P951" s="1142"/>
      <c r="Q951" s="1142"/>
      <c r="R951" s="1142"/>
      <c r="S951" s="1142"/>
      <c r="T951" s="1142"/>
      <c r="U951" s="1142"/>
      <c r="V951" s="1142"/>
      <c r="W951" s="1142"/>
      <c r="X951" s="1142"/>
      <c r="Y951" s="1142"/>
      <c r="Z951" s="1142"/>
    </row>
    <row r="952" ht="15.75" customHeight="1" spans="1:26">
      <c r="A952" s="1152"/>
      <c r="B952" s="1142"/>
      <c r="C952" s="1142"/>
      <c r="D952" s="1142"/>
      <c r="E952" s="1142"/>
      <c r="F952" s="1142"/>
      <c r="G952" s="1142"/>
      <c r="H952" s="1142"/>
      <c r="I952" s="1142"/>
      <c r="J952" s="1142"/>
      <c r="K952" s="1142"/>
      <c r="L952" s="1142"/>
      <c r="M952" s="1142"/>
      <c r="N952" s="1142"/>
      <c r="O952" s="1142"/>
      <c r="P952" s="1142"/>
      <c r="Q952" s="1142"/>
      <c r="R952" s="1142"/>
      <c r="S952" s="1142"/>
      <c r="T952" s="1142"/>
      <c r="U952" s="1142"/>
      <c r="V952" s="1142"/>
      <c r="W952" s="1142"/>
      <c r="X952" s="1142"/>
      <c r="Y952" s="1142"/>
      <c r="Z952" s="1142"/>
    </row>
    <row r="953" ht="15.75" customHeight="1" spans="1:26">
      <c r="A953" s="1152"/>
      <c r="B953" s="1142"/>
      <c r="C953" s="1142"/>
      <c r="D953" s="1142"/>
      <c r="E953" s="1142"/>
      <c r="F953" s="1142"/>
      <c r="G953" s="1142"/>
      <c r="H953" s="1142"/>
      <c r="I953" s="1142"/>
      <c r="J953" s="1142"/>
      <c r="K953" s="1142"/>
      <c r="L953" s="1142"/>
      <c r="M953" s="1142"/>
      <c r="N953" s="1142"/>
      <c r="O953" s="1142"/>
      <c r="P953" s="1142"/>
      <c r="Q953" s="1142"/>
      <c r="R953" s="1142"/>
      <c r="S953" s="1142"/>
      <c r="T953" s="1142"/>
      <c r="U953" s="1142"/>
      <c r="V953" s="1142"/>
      <c r="W953" s="1142"/>
      <c r="X953" s="1142"/>
      <c r="Y953" s="1142"/>
      <c r="Z953" s="1142"/>
    </row>
    <row r="954" ht="15.75" customHeight="1" spans="1:26">
      <c r="A954" s="1152"/>
      <c r="B954" s="1142"/>
      <c r="C954" s="1142"/>
      <c r="D954" s="1142"/>
      <c r="E954" s="1142"/>
      <c r="F954" s="1142"/>
      <c r="G954" s="1142"/>
      <c r="H954" s="1142"/>
      <c r="I954" s="1142"/>
      <c r="J954" s="1142"/>
      <c r="K954" s="1142"/>
      <c r="L954" s="1142"/>
      <c r="M954" s="1142"/>
      <c r="N954" s="1142"/>
      <c r="O954" s="1142"/>
      <c r="P954" s="1142"/>
      <c r="Q954" s="1142"/>
      <c r="R954" s="1142"/>
      <c r="S954" s="1142"/>
      <c r="T954" s="1142"/>
      <c r="U954" s="1142"/>
      <c r="V954" s="1142"/>
      <c r="W954" s="1142"/>
      <c r="X954" s="1142"/>
      <c r="Y954" s="1142"/>
      <c r="Z954" s="1142"/>
    </row>
    <row r="955" ht="15.75" customHeight="1" spans="1:26">
      <c r="A955" s="1152"/>
      <c r="B955" s="1142"/>
      <c r="C955" s="1142"/>
      <c r="D955" s="1142"/>
      <c r="E955" s="1142"/>
      <c r="F955" s="1142"/>
      <c r="G955" s="1142"/>
      <c r="H955" s="1142"/>
      <c r="I955" s="1142"/>
      <c r="J955" s="1142"/>
      <c r="K955" s="1142"/>
      <c r="L955" s="1142"/>
      <c r="M955" s="1142"/>
      <c r="N955" s="1142"/>
      <c r="O955" s="1142"/>
      <c r="P955" s="1142"/>
      <c r="Q955" s="1142"/>
      <c r="R955" s="1142"/>
      <c r="S955" s="1142"/>
      <c r="T955" s="1142"/>
      <c r="U955" s="1142"/>
      <c r="V955" s="1142"/>
      <c r="W955" s="1142"/>
      <c r="X955" s="1142"/>
      <c r="Y955" s="1142"/>
      <c r="Z955" s="1142"/>
    </row>
    <row r="956" ht="15.75" customHeight="1" spans="1:26">
      <c r="A956" s="1152"/>
      <c r="B956" s="1142"/>
      <c r="C956" s="1142"/>
      <c r="D956" s="1142"/>
      <c r="E956" s="1142"/>
      <c r="F956" s="1142"/>
      <c r="G956" s="1142"/>
      <c r="H956" s="1142"/>
      <c r="I956" s="1142"/>
      <c r="J956" s="1142"/>
      <c r="K956" s="1142"/>
      <c r="L956" s="1142"/>
      <c r="M956" s="1142"/>
      <c r="N956" s="1142"/>
      <c r="O956" s="1142"/>
      <c r="P956" s="1142"/>
      <c r="Q956" s="1142"/>
      <c r="R956" s="1142"/>
      <c r="S956" s="1142"/>
      <c r="T956" s="1142"/>
      <c r="U956" s="1142"/>
      <c r="V956" s="1142"/>
      <c r="W956" s="1142"/>
      <c r="X956" s="1142"/>
      <c r="Y956" s="1142"/>
      <c r="Z956" s="1142"/>
    </row>
    <row r="957" ht="15.75" customHeight="1" spans="1:26">
      <c r="A957" s="1152"/>
      <c r="B957" s="1142"/>
      <c r="C957" s="1142"/>
      <c r="D957" s="1142"/>
      <c r="E957" s="1142"/>
      <c r="F957" s="1142"/>
      <c r="G957" s="1142"/>
      <c r="H957" s="1142"/>
      <c r="I957" s="1142"/>
      <c r="J957" s="1142"/>
      <c r="K957" s="1142"/>
      <c r="L957" s="1142"/>
      <c r="M957" s="1142"/>
      <c r="N957" s="1142"/>
      <c r="O957" s="1142"/>
      <c r="P957" s="1142"/>
      <c r="Q957" s="1142"/>
      <c r="R957" s="1142"/>
      <c r="S957" s="1142"/>
      <c r="T957" s="1142"/>
      <c r="U957" s="1142"/>
      <c r="V957" s="1142"/>
      <c r="W957" s="1142"/>
      <c r="X957" s="1142"/>
      <c r="Y957" s="1142"/>
      <c r="Z957" s="1142"/>
    </row>
    <row r="958" ht="15.75" customHeight="1" spans="1:26">
      <c r="A958" s="1152"/>
      <c r="B958" s="1142"/>
      <c r="C958" s="1142"/>
      <c r="D958" s="1142"/>
      <c r="E958" s="1142"/>
      <c r="F958" s="1142"/>
      <c r="G958" s="1142"/>
      <c r="H958" s="1142"/>
      <c r="I958" s="1142"/>
      <c r="J958" s="1142"/>
      <c r="K958" s="1142"/>
      <c r="L958" s="1142"/>
      <c r="M958" s="1142"/>
      <c r="N958" s="1142"/>
      <c r="O958" s="1142"/>
      <c r="P958" s="1142"/>
      <c r="Q958" s="1142"/>
      <c r="R958" s="1142"/>
      <c r="S958" s="1142"/>
      <c r="T958" s="1142"/>
      <c r="U958" s="1142"/>
      <c r="V958" s="1142"/>
      <c r="W958" s="1142"/>
      <c r="X958" s="1142"/>
      <c r="Y958" s="1142"/>
      <c r="Z958" s="1142"/>
    </row>
    <row r="959" ht="15.75" customHeight="1" spans="1:26">
      <c r="A959" s="1152"/>
      <c r="B959" s="1142"/>
      <c r="C959" s="1142"/>
      <c r="D959" s="1142"/>
      <c r="E959" s="1142"/>
      <c r="F959" s="1142"/>
      <c r="G959" s="1142"/>
      <c r="H959" s="1142"/>
      <c r="I959" s="1142"/>
      <c r="J959" s="1142"/>
      <c r="K959" s="1142"/>
      <c r="L959" s="1142"/>
      <c r="M959" s="1142"/>
      <c r="N959" s="1142"/>
      <c r="O959" s="1142"/>
      <c r="P959" s="1142"/>
      <c r="Q959" s="1142"/>
      <c r="R959" s="1142"/>
      <c r="S959" s="1142"/>
      <c r="T959" s="1142"/>
      <c r="U959" s="1142"/>
      <c r="V959" s="1142"/>
      <c r="W959" s="1142"/>
      <c r="X959" s="1142"/>
      <c r="Y959" s="1142"/>
      <c r="Z959" s="1142"/>
    </row>
    <row r="960" ht="15.75" customHeight="1" spans="1:26">
      <c r="A960" s="1152"/>
      <c r="B960" s="1142"/>
      <c r="C960" s="1142"/>
      <c r="D960" s="1142"/>
      <c r="E960" s="1142"/>
      <c r="F960" s="1142"/>
      <c r="G960" s="1142"/>
      <c r="H960" s="1142"/>
      <c r="I960" s="1142"/>
      <c r="J960" s="1142"/>
      <c r="K960" s="1142"/>
      <c r="L960" s="1142"/>
      <c r="M960" s="1142"/>
      <c r="N960" s="1142"/>
      <c r="O960" s="1142"/>
      <c r="P960" s="1142"/>
      <c r="Q960" s="1142"/>
      <c r="R960" s="1142"/>
      <c r="S960" s="1142"/>
      <c r="T960" s="1142"/>
      <c r="U960" s="1142"/>
      <c r="V960" s="1142"/>
      <c r="W960" s="1142"/>
      <c r="X960" s="1142"/>
      <c r="Y960" s="1142"/>
      <c r="Z960" s="1142"/>
    </row>
    <row r="961" ht="15.75" customHeight="1" spans="1:26">
      <c r="A961" s="1152"/>
      <c r="B961" s="1142"/>
      <c r="C961" s="1142"/>
      <c r="D961" s="1142"/>
      <c r="E961" s="1142"/>
      <c r="F961" s="1142"/>
      <c r="G961" s="1142"/>
      <c r="H961" s="1142"/>
      <c r="I961" s="1142"/>
      <c r="J961" s="1142"/>
      <c r="K961" s="1142"/>
      <c r="L961" s="1142"/>
      <c r="M961" s="1142"/>
      <c r="N961" s="1142"/>
      <c r="O961" s="1142"/>
      <c r="P961" s="1142"/>
      <c r="Q961" s="1142"/>
      <c r="R961" s="1142"/>
      <c r="S961" s="1142"/>
      <c r="T961" s="1142"/>
      <c r="U961" s="1142"/>
      <c r="V961" s="1142"/>
      <c r="W961" s="1142"/>
      <c r="X961" s="1142"/>
      <c r="Y961" s="1142"/>
      <c r="Z961" s="1142"/>
    </row>
    <row r="962" ht="15.75" customHeight="1" spans="1:26">
      <c r="A962" s="1152"/>
      <c r="B962" s="1142"/>
      <c r="C962" s="1142"/>
      <c r="D962" s="1142"/>
      <c r="E962" s="1142"/>
      <c r="F962" s="1142"/>
      <c r="G962" s="1142"/>
      <c r="H962" s="1142"/>
      <c r="I962" s="1142"/>
      <c r="J962" s="1142"/>
      <c r="K962" s="1142"/>
      <c r="L962" s="1142"/>
      <c r="M962" s="1142"/>
      <c r="N962" s="1142"/>
      <c r="O962" s="1142"/>
      <c r="P962" s="1142"/>
      <c r="Q962" s="1142"/>
      <c r="R962" s="1142"/>
      <c r="S962" s="1142"/>
      <c r="T962" s="1142"/>
      <c r="U962" s="1142"/>
      <c r="V962" s="1142"/>
      <c r="W962" s="1142"/>
      <c r="X962" s="1142"/>
      <c r="Y962" s="1142"/>
      <c r="Z962" s="1142"/>
    </row>
    <row r="963" ht="15.75" customHeight="1" spans="1:26">
      <c r="A963" s="1152"/>
      <c r="B963" s="1142"/>
      <c r="C963" s="1142"/>
      <c r="D963" s="1142"/>
      <c r="E963" s="1142"/>
      <c r="F963" s="1142"/>
      <c r="G963" s="1142"/>
      <c r="H963" s="1142"/>
      <c r="I963" s="1142"/>
      <c r="J963" s="1142"/>
      <c r="K963" s="1142"/>
      <c r="L963" s="1142"/>
      <c r="M963" s="1142"/>
      <c r="N963" s="1142"/>
      <c r="O963" s="1142"/>
      <c r="P963" s="1142"/>
      <c r="Q963" s="1142"/>
      <c r="R963" s="1142"/>
      <c r="S963" s="1142"/>
      <c r="T963" s="1142"/>
      <c r="U963" s="1142"/>
      <c r="V963" s="1142"/>
      <c r="W963" s="1142"/>
      <c r="X963" s="1142"/>
      <c r="Y963" s="1142"/>
      <c r="Z963" s="1142"/>
    </row>
    <row r="964" ht="15.75" customHeight="1" spans="1:26">
      <c r="A964" s="1152"/>
      <c r="B964" s="1142"/>
      <c r="C964" s="1142"/>
      <c r="D964" s="1142"/>
      <c r="E964" s="1142"/>
      <c r="F964" s="1142"/>
      <c r="G964" s="1142"/>
      <c r="H964" s="1142"/>
      <c r="I964" s="1142"/>
      <c r="J964" s="1142"/>
      <c r="K964" s="1142"/>
      <c r="L964" s="1142"/>
      <c r="M964" s="1142"/>
      <c r="N964" s="1142"/>
      <c r="O964" s="1142"/>
      <c r="P964" s="1142"/>
      <c r="Q964" s="1142"/>
      <c r="R964" s="1142"/>
      <c r="S964" s="1142"/>
      <c r="T964" s="1142"/>
      <c r="U964" s="1142"/>
      <c r="V964" s="1142"/>
      <c r="W964" s="1142"/>
      <c r="X964" s="1142"/>
      <c r="Y964" s="1142"/>
      <c r="Z964" s="1142"/>
    </row>
    <row r="965" ht="15.75" customHeight="1" spans="1:26">
      <c r="A965" s="1152"/>
      <c r="B965" s="1142"/>
      <c r="C965" s="1142"/>
      <c r="D965" s="1142"/>
      <c r="E965" s="1142"/>
      <c r="F965" s="1142"/>
      <c r="G965" s="1142"/>
      <c r="H965" s="1142"/>
      <c r="I965" s="1142"/>
      <c r="J965" s="1142"/>
      <c r="K965" s="1142"/>
      <c r="L965" s="1142"/>
      <c r="M965" s="1142"/>
      <c r="N965" s="1142"/>
      <c r="O965" s="1142"/>
      <c r="P965" s="1142"/>
      <c r="Q965" s="1142"/>
      <c r="R965" s="1142"/>
      <c r="S965" s="1142"/>
      <c r="T965" s="1142"/>
      <c r="U965" s="1142"/>
      <c r="V965" s="1142"/>
      <c r="W965" s="1142"/>
      <c r="X965" s="1142"/>
      <c r="Y965" s="1142"/>
      <c r="Z965" s="1142"/>
    </row>
    <row r="966" ht="15.75" customHeight="1" spans="1:26">
      <c r="A966" s="1152"/>
      <c r="B966" s="1142"/>
      <c r="C966" s="1142"/>
      <c r="D966" s="1142"/>
      <c r="E966" s="1142"/>
      <c r="F966" s="1142"/>
      <c r="G966" s="1142"/>
      <c r="H966" s="1142"/>
      <c r="I966" s="1142"/>
      <c r="J966" s="1142"/>
      <c r="K966" s="1142"/>
      <c r="L966" s="1142"/>
      <c r="M966" s="1142"/>
      <c r="N966" s="1142"/>
      <c r="O966" s="1142"/>
      <c r="P966" s="1142"/>
      <c r="Q966" s="1142"/>
      <c r="R966" s="1142"/>
      <c r="S966" s="1142"/>
      <c r="T966" s="1142"/>
      <c r="U966" s="1142"/>
      <c r="V966" s="1142"/>
      <c r="W966" s="1142"/>
      <c r="X966" s="1142"/>
      <c r="Y966" s="1142"/>
      <c r="Z966" s="1142"/>
    </row>
    <row r="967" ht="15.75" customHeight="1" spans="1:26">
      <c r="A967" s="1152"/>
      <c r="B967" s="1142"/>
      <c r="C967" s="1142"/>
      <c r="D967" s="1142"/>
      <c r="E967" s="1142"/>
      <c r="F967" s="1142"/>
      <c r="G967" s="1142"/>
      <c r="H967" s="1142"/>
      <c r="I967" s="1142"/>
      <c r="J967" s="1142"/>
      <c r="K967" s="1142"/>
      <c r="L967" s="1142"/>
      <c r="M967" s="1142"/>
      <c r="N967" s="1142"/>
      <c r="O967" s="1142"/>
      <c r="P967" s="1142"/>
      <c r="Q967" s="1142"/>
      <c r="R967" s="1142"/>
      <c r="S967" s="1142"/>
      <c r="T967" s="1142"/>
      <c r="U967" s="1142"/>
      <c r="V967" s="1142"/>
      <c r="W967" s="1142"/>
      <c r="X967" s="1142"/>
      <c r="Y967" s="1142"/>
      <c r="Z967" s="1142"/>
    </row>
    <row r="968" ht="15.75" customHeight="1" spans="1:26">
      <c r="A968" s="1152"/>
      <c r="B968" s="1142"/>
      <c r="C968" s="1142"/>
      <c r="D968" s="1142"/>
      <c r="E968" s="1142"/>
      <c r="F968" s="1142"/>
      <c r="G968" s="1142"/>
      <c r="H968" s="1142"/>
      <c r="I968" s="1142"/>
      <c r="J968" s="1142"/>
      <c r="K968" s="1142"/>
      <c r="L968" s="1142"/>
      <c r="M968" s="1142"/>
      <c r="N968" s="1142"/>
      <c r="O968" s="1142"/>
      <c r="P968" s="1142"/>
      <c r="Q968" s="1142"/>
      <c r="R968" s="1142"/>
      <c r="S968" s="1142"/>
      <c r="T968" s="1142"/>
      <c r="U968" s="1142"/>
      <c r="V968" s="1142"/>
      <c r="W968" s="1142"/>
      <c r="X968" s="1142"/>
      <c r="Y968" s="1142"/>
      <c r="Z968" s="1142"/>
    </row>
    <row r="969" ht="15.75" customHeight="1" spans="1:26">
      <c r="A969" s="1152"/>
      <c r="B969" s="1142"/>
      <c r="C969" s="1142"/>
      <c r="D969" s="1142"/>
      <c r="E969" s="1142"/>
      <c r="F969" s="1142"/>
      <c r="G969" s="1142"/>
      <c r="H969" s="1142"/>
      <c r="I969" s="1142"/>
      <c r="J969" s="1142"/>
      <c r="K969" s="1142"/>
      <c r="L969" s="1142"/>
      <c r="M969" s="1142"/>
      <c r="N969" s="1142"/>
      <c r="O969" s="1142"/>
      <c r="P969" s="1142"/>
      <c r="Q969" s="1142"/>
      <c r="R969" s="1142"/>
      <c r="S969" s="1142"/>
      <c r="T969" s="1142"/>
      <c r="U969" s="1142"/>
      <c r="V969" s="1142"/>
      <c r="W969" s="1142"/>
      <c r="X969" s="1142"/>
      <c r="Y969" s="1142"/>
      <c r="Z969" s="1142"/>
    </row>
    <row r="970" ht="15.75" customHeight="1" spans="1:26">
      <c r="A970" s="1152"/>
      <c r="B970" s="1142"/>
      <c r="C970" s="1142"/>
      <c r="D970" s="1142"/>
      <c r="E970" s="1142"/>
      <c r="F970" s="1142"/>
      <c r="G970" s="1142"/>
      <c r="H970" s="1142"/>
      <c r="I970" s="1142"/>
      <c r="J970" s="1142"/>
      <c r="K970" s="1142"/>
      <c r="L970" s="1142"/>
      <c r="M970" s="1142"/>
      <c r="N970" s="1142"/>
      <c r="O970" s="1142"/>
      <c r="P970" s="1142"/>
      <c r="Q970" s="1142"/>
      <c r="R970" s="1142"/>
      <c r="S970" s="1142"/>
      <c r="T970" s="1142"/>
      <c r="U970" s="1142"/>
      <c r="V970" s="1142"/>
      <c r="W970" s="1142"/>
      <c r="X970" s="1142"/>
      <c r="Y970" s="1142"/>
      <c r="Z970" s="1142"/>
    </row>
    <row r="971" ht="15.75" customHeight="1" spans="1:26">
      <c r="A971" s="1152"/>
      <c r="B971" s="1142"/>
      <c r="C971" s="1142"/>
      <c r="D971" s="1142"/>
      <c r="E971" s="1142"/>
      <c r="F971" s="1142"/>
      <c r="G971" s="1142"/>
      <c r="H971" s="1142"/>
      <c r="I971" s="1142"/>
      <c r="J971" s="1142"/>
      <c r="K971" s="1142"/>
      <c r="L971" s="1142"/>
      <c r="M971" s="1142"/>
      <c r="N971" s="1142"/>
      <c r="O971" s="1142"/>
      <c r="P971" s="1142"/>
      <c r="Q971" s="1142"/>
      <c r="R971" s="1142"/>
      <c r="S971" s="1142"/>
      <c r="T971" s="1142"/>
      <c r="U971" s="1142"/>
      <c r="V971" s="1142"/>
      <c r="W971" s="1142"/>
      <c r="X971" s="1142"/>
      <c r="Y971" s="1142"/>
      <c r="Z971" s="1142"/>
    </row>
    <row r="972" ht="15.75" customHeight="1" spans="1:26">
      <c r="A972" s="1152"/>
      <c r="B972" s="1142"/>
      <c r="C972" s="1142"/>
      <c r="D972" s="1142"/>
      <c r="E972" s="1142"/>
      <c r="F972" s="1142"/>
      <c r="G972" s="1142"/>
      <c r="H972" s="1142"/>
      <c r="I972" s="1142"/>
      <c r="J972" s="1142"/>
      <c r="K972" s="1142"/>
      <c r="L972" s="1142"/>
      <c r="M972" s="1142"/>
      <c r="N972" s="1142"/>
      <c r="O972" s="1142"/>
      <c r="P972" s="1142"/>
      <c r="Q972" s="1142"/>
      <c r="R972" s="1142"/>
      <c r="S972" s="1142"/>
      <c r="T972" s="1142"/>
      <c r="U972" s="1142"/>
      <c r="V972" s="1142"/>
      <c r="W972" s="1142"/>
      <c r="X972" s="1142"/>
      <c r="Y972" s="1142"/>
      <c r="Z972" s="1142"/>
    </row>
    <row r="973" ht="15.75" customHeight="1" spans="1:26">
      <c r="A973" s="1152"/>
      <c r="B973" s="1142"/>
      <c r="C973" s="1142"/>
      <c r="D973" s="1142"/>
      <c r="E973" s="1142"/>
      <c r="F973" s="1142"/>
      <c r="G973" s="1142"/>
      <c r="H973" s="1142"/>
      <c r="I973" s="1142"/>
      <c r="J973" s="1142"/>
      <c r="K973" s="1142"/>
      <c r="L973" s="1142"/>
      <c r="M973" s="1142"/>
      <c r="N973" s="1142"/>
      <c r="O973" s="1142"/>
      <c r="P973" s="1142"/>
      <c r="Q973" s="1142"/>
      <c r="R973" s="1142"/>
      <c r="S973" s="1142"/>
      <c r="T973" s="1142"/>
      <c r="U973" s="1142"/>
      <c r="V973" s="1142"/>
      <c r="W973" s="1142"/>
      <c r="X973" s="1142"/>
      <c r="Y973" s="1142"/>
      <c r="Z973" s="1142"/>
    </row>
    <row r="974" ht="15.75" customHeight="1" spans="1:26">
      <c r="A974" s="1152"/>
      <c r="B974" s="1142"/>
      <c r="C974" s="1142"/>
      <c r="D974" s="1142"/>
      <c r="E974" s="1142"/>
      <c r="F974" s="1142"/>
      <c r="G974" s="1142"/>
      <c r="H974" s="1142"/>
      <c r="I974" s="1142"/>
      <c r="J974" s="1142"/>
      <c r="K974" s="1142"/>
      <c r="L974" s="1142"/>
      <c r="M974" s="1142"/>
      <c r="N974" s="1142"/>
      <c r="O974" s="1142"/>
      <c r="P974" s="1142"/>
      <c r="Q974" s="1142"/>
      <c r="R974" s="1142"/>
      <c r="S974" s="1142"/>
      <c r="T974" s="1142"/>
      <c r="U974" s="1142"/>
      <c r="V974" s="1142"/>
      <c r="W974" s="1142"/>
      <c r="X974" s="1142"/>
      <c r="Y974" s="1142"/>
      <c r="Z974" s="1142"/>
    </row>
    <row r="975" ht="15.75" customHeight="1" spans="1:26">
      <c r="A975" s="1152"/>
      <c r="B975" s="1142"/>
      <c r="C975" s="1142"/>
      <c r="D975" s="1142"/>
      <c r="E975" s="1142"/>
      <c r="F975" s="1142"/>
      <c r="G975" s="1142"/>
      <c r="H975" s="1142"/>
      <c r="I975" s="1142"/>
      <c r="J975" s="1142"/>
      <c r="K975" s="1142"/>
      <c r="L975" s="1142"/>
      <c r="M975" s="1142"/>
      <c r="N975" s="1142"/>
      <c r="O975" s="1142"/>
      <c r="P975" s="1142"/>
      <c r="Q975" s="1142"/>
      <c r="R975" s="1142"/>
      <c r="S975" s="1142"/>
      <c r="T975" s="1142"/>
      <c r="U975" s="1142"/>
      <c r="V975" s="1142"/>
      <c r="W975" s="1142"/>
      <c r="X975" s="1142"/>
      <c r="Y975" s="1142"/>
      <c r="Z975" s="1142"/>
    </row>
    <row r="976" ht="15.75" customHeight="1" spans="1:26">
      <c r="A976" s="1152"/>
      <c r="B976" s="1142"/>
      <c r="C976" s="1142"/>
      <c r="D976" s="1142"/>
      <c r="E976" s="1142"/>
      <c r="F976" s="1142"/>
      <c r="G976" s="1142"/>
      <c r="H976" s="1142"/>
      <c r="I976" s="1142"/>
      <c r="J976" s="1142"/>
      <c r="K976" s="1142"/>
      <c r="L976" s="1142"/>
      <c r="M976" s="1142"/>
      <c r="N976" s="1142"/>
      <c r="O976" s="1142"/>
      <c r="P976" s="1142"/>
      <c r="Q976" s="1142"/>
      <c r="R976" s="1142"/>
      <c r="S976" s="1142"/>
      <c r="T976" s="1142"/>
      <c r="U976" s="1142"/>
      <c r="V976" s="1142"/>
      <c r="W976" s="1142"/>
      <c r="X976" s="1142"/>
      <c r="Y976" s="1142"/>
      <c r="Z976" s="1142"/>
    </row>
    <row r="977" ht="15.75" customHeight="1" spans="1:26">
      <c r="A977" s="1152"/>
      <c r="B977" s="1142"/>
      <c r="C977" s="1142"/>
      <c r="D977" s="1142"/>
      <c r="E977" s="1142"/>
      <c r="F977" s="1142"/>
      <c r="G977" s="1142"/>
      <c r="H977" s="1142"/>
      <c r="I977" s="1142"/>
      <c r="J977" s="1142"/>
      <c r="K977" s="1142"/>
      <c r="L977" s="1142"/>
      <c r="M977" s="1142"/>
      <c r="N977" s="1142"/>
      <c r="O977" s="1142"/>
      <c r="P977" s="1142"/>
      <c r="Q977" s="1142"/>
      <c r="R977" s="1142"/>
      <c r="S977" s="1142"/>
      <c r="T977" s="1142"/>
      <c r="U977" s="1142"/>
      <c r="V977" s="1142"/>
      <c r="W977" s="1142"/>
      <c r="X977" s="1142"/>
      <c r="Y977" s="1142"/>
      <c r="Z977" s="1142"/>
    </row>
    <row r="978" ht="15.75" customHeight="1" spans="1:26">
      <c r="A978" s="1152"/>
      <c r="B978" s="1142"/>
      <c r="C978" s="1142"/>
      <c r="D978" s="1142"/>
      <c r="E978" s="1142"/>
      <c r="F978" s="1142"/>
      <c r="G978" s="1142"/>
      <c r="H978" s="1142"/>
      <c r="I978" s="1142"/>
      <c r="J978" s="1142"/>
      <c r="K978" s="1142"/>
      <c r="L978" s="1142"/>
      <c r="M978" s="1142"/>
      <c r="N978" s="1142"/>
      <c r="O978" s="1142"/>
      <c r="P978" s="1142"/>
      <c r="Q978" s="1142"/>
      <c r="R978" s="1142"/>
      <c r="S978" s="1142"/>
      <c r="T978" s="1142"/>
      <c r="U978" s="1142"/>
      <c r="V978" s="1142"/>
      <c r="W978" s="1142"/>
      <c r="X978" s="1142"/>
      <c r="Y978" s="1142"/>
      <c r="Z978" s="1142"/>
    </row>
    <row r="979" ht="15.75" customHeight="1" spans="1:26">
      <c r="A979" s="1152"/>
      <c r="B979" s="1142"/>
      <c r="C979" s="1142"/>
      <c r="D979" s="1142"/>
      <c r="E979" s="1142"/>
      <c r="F979" s="1142"/>
      <c r="G979" s="1142"/>
      <c r="H979" s="1142"/>
      <c r="I979" s="1142"/>
      <c r="J979" s="1142"/>
      <c r="K979" s="1142"/>
      <c r="L979" s="1142"/>
      <c r="M979" s="1142"/>
      <c r="N979" s="1142"/>
      <c r="O979" s="1142"/>
      <c r="P979" s="1142"/>
      <c r="Q979" s="1142"/>
      <c r="R979" s="1142"/>
      <c r="S979" s="1142"/>
      <c r="T979" s="1142"/>
      <c r="U979" s="1142"/>
      <c r="V979" s="1142"/>
      <c r="W979" s="1142"/>
      <c r="X979" s="1142"/>
      <c r="Y979" s="1142"/>
      <c r="Z979" s="1142"/>
    </row>
    <row r="980" ht="15.75" customHeight="1" spans="1:26">
      <c r="A980" s="1152"/>
      <c r="B980" s="1142"/>
      <c r="C980" s="1142"/>
      <c r="D980" s="1142"/>
      <c r="E980" s="1142"/>
      <c r="F980" s="1142"/>
      <c r="G980" s="1142"/>
      <c r="H980" s="1142"/>
      <c r="I980" s="1142"/>
      <c r="J980" s="1142"/>
      <c r="K980" s="1142"/>
      <c r="L980" s="1142"/>
      <c r="M980" s="1142"/>
      <c r="N980" s="1142"/>
      <c r="O980" s="1142"/>
      <c r="P980" s="1142"/>
      <c r="Q980" s="1142"/>
      <c r="R980" s="1142"/>
      <c r="S980" s="1142"/>
      <c r="T980" s="1142"/>
      <c r="U980" s="1142"/>
      <c r="V980" s="1142"/>
      <c r="W980" s="1142"/>
      <c r="X980" s="1142"/>
      <c r="Y980" s="1142"/>
      <c r="Z980" s="1142"/>
    </row>
    <row r="981" ht="15.75" customHeight="1" spans="1:26">
      <c r="A981" s="1152"/>
      <c r="B981" s="1142"/>
      <c r="C981" s="1142"/>
      <c r="D981" s="1142"/>
      <c r="E981" s="1142"/>
      <c r="F981" s="1142"/>
      <c r="G981" s="1142"/>
      <c r="H981" s="1142"/>
      <c r="I981" s="1142"/>
      <c r="J981" s="1142"/>
      <c r="K981" s="1142"/>
      <c r="L981" s="1142"/>
      <c r="M981" s="1142"/>
      <c r="N981" s="1142"/>
      <c r="O981" s="1142"/>
      <c r="P981" s="1142"/>
      <c r="Q981" s="1142"/>
      <c r="R981" s="1142"/>
      <c r="S981" s="1142"/>
      <c r="T981" s="1142"/>
      <c r="U981" s="1142"/>
      <c r="V981" s="1142"/>
      <c r="W981" s="1142"/>
      <c r="X981" s="1142"/>
      <c r="Y981" s="1142"/>
      <c r="Z981" s="1142"/>
    </row>
    <row r="982" ht="15.75" customHeight="1" spans="1:26">
      <c r="A982" s="1152"/>
      <c r="B982" s="1142"/>
      <c r="C982" s="1142"/>
      <c r="D982" s="1142"/>
      <c r="E982" s="1142"/>
      <c r="F982" s="1142"/>
      <c r="G982" s="1142"/>
      <c r="H982" s="1142"/>
      <c r="I982" s="1142"/>
      <c r="J982" s="1142"/>
      <c r="K982" s="1142"/>
      <c r="L982" s="1142"/>
      <c r="M982" s="1142"/>
      <c r="N982" s="1142"/>
      <c r="O982" s="1142"/>
      <c r="P982" s="1142"/>
      <c r="Q982" s="1142"/>
      <c r="R982" s="1142"/>
      <c r="S982" s="1142"/>
      <c r="T982" s="1142"/>
      <c r="U982" s="1142"/>
      <c r="V982" s="1142"/>
      <c r="W982" s="1142"/>
      <c r="X982" s="1142"/>
      <c r="Y982" s="1142"/>
      <c r="Z982" s="1142"/>
    </row>
    <row r="983" ht="15.75" customHeight="1" spans="1:26">
      <c r="A983" s="1152"/>
      <c r="B983" s="1142"/>
      <c r="C983" s="1142"/>
      <c r="D983" s="1142"/>
      <c r="E983" s="1142"/>
      <c r="F983" s="1142"/>
      <c r="G983" s="1142"/>
      <c r="H983" s="1142"/>
      <c r="I983" s="1142"/>
      <c r="J983" s="1142"/>
      <c r="K983" s="1142"/>
      <c r="L983" s="1142"/>
      <c r="M983" s="1142"/>
      <c r="N983" s="1142"/>
      <c r="O983" s="1142"/>
      <c r="P983" s="1142"/>
      <c r="Q983" s="1142"/>
      <c r="R983" s="1142"/>
      <c r="S983" s="1142"/>
      <c r="T983" s="1142"/>
      <c r="U983" s="1142"/>
      <c r="V983" s="1142"/>
      <c r="W983" s="1142"/>
      <c r="X983" s="1142"/>
      <c r="Y983" s="1142"/>
      <c r="Z983" s="1142"/>
    </row>
    <row r="984" ht="15.75" customHeight="1" spans="1:26">
      <c r="A984" s="1152"/>
      <c r="B984" s="1142"/>
      <c r="C984" s="1142"/>
      <c r="D984" s="1142"/>
      <c r="E984" s="1142"/>
      <c r="F984" s="1142"/>
      <c r="G984" s="1142"/>
      <c r="H984" s="1142"/>
      <c r="I984" s="1142"/>
      <c r="J984" s="1142"/>
      <c r="K984" s="1142"/>
      <c r="L984" s="1142"/>
      <c r="M984" s="1142"/>
      <c r="N984" s="1142"/>
      <c r="O984" s="1142"/>
      <c r="P984" s="1142"/>
      <c r="Q984" s="1142"/>
      <c r="R984" s="1142"/>
      <c r="S984" s="1142"/>
      <c r="T984" s="1142"/>
      <c r="U984" s="1142"/>
      <c r="V984" s="1142"/>
      <c r="W984" s="1142"/>
      <c r="X984" s="1142"/>
      <c r="Y984" s="1142"/>
      <c r="Z984" s="1142"/>
    </row>
    <row r="985" ht="15.75" customHeight="1" spans="1:26">
      <c r="A985" s="1152"/>
      <c r="B985" s="1142"/>
      <c r="C985" s="1142"/>
      <c r="D985" s="1142"/>
      <c r="E985" s="1142"/>
      <c r="F985" s="1142"/>
      <c r="G985" s="1142"/>
      <c r="H985" s="1142"/>
      <c r="I985" s="1142"/>
      <c r="J985" s="1142"/>
      <c r="K985" s="1142"/>
      <c r="L985" s="1142"/>
      <c r="M985" s="1142"/>
      <c r="N985" s="1142"/>
      <c r="O985" s="1142"/>
      <c r="P985" s="1142"/>
      <c r="Q985" s="1142"/>
      <c r="R985" s="1142"/>
      <c r="S985" s="1142"/>
      <c r="T985" s="1142"/>
      <c r="U985" s="1142"/>
      <c r="V985" s="1142"/>
      <c r="W985" s="1142"/>
      <c r="X985" s="1142"/>
      <c r="Y985" s="1142"/>
      <c r="Z985" s="1142"/>
    </row>
    <row r="986" ht="15.75" customHeight="1" spans="1:26">
      <c r="A986" s="1152"/>
      <c r="B986" s="1142"/>
      <c r="C986" s="1142"/>
      <c r="D986" s="1142"/>
      <c r="E986" s="1142"/>
      <c r="F986" s="1142"/>
      <c r="G986" s="1142"/>
      <c r="H986" s="1142"/>
      <c r="I986" s="1142"/>
      <c r="J986" s="1142"/>
      <c r="K986" s="1142"/>
      <c r="L986" s="1142"/>
      <c r="M986" s="1142"/>
      <c r="N986" s="1142"/>
      <c r="O986" s="1142"/>
      <c r="P986" s="1142"/>
      <c r="Q986" s="1142"/>
      <c r="R986" s="1142"/>
      <c r="S986" s="1142"/>
      <c r="T986" s="1142"/>
      <c r="U986" s="1142"/>
      <c r="V986" s="1142"/>
      <c r="W986" s="1142"/>
      <c r="X986" s="1142"/>
      <c r="Y986" s="1142"/>
      <c r="Z986" s="1142"/>
    </row>
    <row r="987" ht="15.75" customHeight="1" spans="1:26">
      <c r="A987" s="1152"/>
      <c r="B987" s="1142"/>
      <c r="C987" s="1142"/>
      <c r="D987" s="1142"/>
      <c r="E987" s="1142"/>
      <c r="F987" s="1142"/>
      <c r="G987" s="1142"/>
      <c r="H987" s="1142"/>
      <c r="I987" s="1142"/>
      <c r="J987" s="1142"/>
      <c r="K987" s="1142"/>
      <c r="L987" s="1142"/>
      <c r="M987" s="1142"/>
      <c r="N987" s="1142"/>
      <c r="O987" s="1142"/>
      <c r="P987" s="1142"/>
      <c r="Q987" s="1142"/>
      <c r="R987" s="1142"/>
      <c r="S987" s="1142"/>
      <c r="T987" s="1142"/>
      <c r="U987" s="1142"/>
      <c r="V987" s="1142"/>
      <c r="W987" s="1142"/>
      <c r="X987" s="1142"/>
      <c r="Y987" s="1142"/>
      <c r="Z987" s="1142"/>
    </row>
    <row r="988" ht="15.75" customHeight="1" spans="1:26">
      <c r="A988" s="1152"/>
      <c r="B988" s="1142"/>
      <c r="C988" s="1142"/>
      <c r="D988" s="1142"/>
      <c r="E988" s="1142"/>
      <c r="F988" s="1142"/>
      <c r="G988" s="1142"/>
      <c r="H988" s="1142"/>
      <c r="I988" s="1142"/>
      <c r="J988" s="1142"/>
      <c r="K988" s="1142"/>
      <c r="L988" s="1142"/>
      <c r="M988" s="1142"/>
      <c r="N988" s="1142"/>
      <c r="O988" s="1142"/>
      <c r="P988" s="1142"/>
      <c r="Q988" s="1142"/>
      <c r="R988" s="1142"/>
      <c r="S988" s="1142"/>
      <c r="T988" s="1142"/>
      <c r="U988" s="1142"/>
      <c r="V988" s="1142"/>
      <c r="W988" s="1142"/>
      <c r="X988" s="1142"/>
      <c r="Y988" s="1142"/>
      <c r="Z988" s="1142"/>
    </row>
    <row r="989" ht="15.75" customHeight="1" spans="1:26">
      <c r="A989" s="1152"/>
      <c r="B989" s="1142"/>
      <c r="C989" s="1142"/>
      <c r="D989" s="1142"/>
      <c r="E989" s="1142"/>
      <c r="F989" s="1142"/>
      <c r="G989" s="1142"/>
      <c r="H989" s="1142"/>
      <c r="I989" s="1142"/>
      <c r="J989" s="1142"/>
      <c r="K989" s="1142"/>
      <c r="L989" s="1142"/>
      <c r="M989" s="1142"/>
      <c r="N989" s="1142"/>
      <c r="O989" s="1142"/>
      <c r="P989" s="1142"/>
      <c r="Q989" s="1142"/>
      <c r="R989" s="1142"/>
      <c r="S989" s="1142"/>
      <c r="T989" s="1142"/>
      <c r="U989" s="1142"/>
      <c r="V989" s="1142"/>
      <c r="W989" s="1142"/>
      <c r="X989" s="1142"/>
      <c r="Y989" s="1142"/>
      <c r="Z989" s="1142"/>
    </row>
    <row r="990" ht="15.75" customHeight="1" spans="1:26">
      <c r="A990" s="1152"/>
      <c r="B990" s="1142"/>
      <c r="C990" s="1142"/>
      <c r="D990" s="1142"/>
      <c r="E990" s="1142"/>
      <c r="F990" s="1142"/>
      <c r="G990" s="1142"/>
      <c r="H990" s="1142"/>
      <c r="I990" s="1142"/>
      <c r="J990" s="1142"/>
      <c r="K990" s="1142"/>
      <c r="L990" s="1142"/>
      <c r="M990" s="1142"/>
      <c r="N990" s="1142"/>
      <c r="O990" s="1142"/>
      <c r="P990" s="1142"/>
      <c r="Q990" s="1142"/>
      <c r="R990" s="1142"/>
      <c r="S990" s="1142"/>
      <c r="T990" s="1142"/>
      <c r="U990" s="1142"/>
      <c r="V990" s="1142"/>
      <c r="W990" s="1142"/>
      <c r="X990" s="1142"/>
      <c r="Y990" s="1142"/>
      <c r="Z990" s="1142"/>
    </row>
    <row r="991" ht="15.75" customHeight="1" spans="1:26">
      <c r="A991" s="1152"/>
      <c r="B991" s="1142"/>
      <c r="C991" s="1142"/>
      <c r="D991" s="1142"/>
      <c r="E991" s="1142"/>
      <c r="F991" s="1142"/>
      <c r="G991" s="1142"/>
      <c r="H991" s="1142"/>
      <c r="I991" s="1142"/>
      <c r="J991" s="1142"/>
      <c r="K991" s="1142"/>
      <c r="L991" s="1142"/>
      <c r="M991" s="1142"/>
      <c r="N991" s="1142"/>
      <c r="O991" s="1142"/>
      <c r="P991" s="1142"/>
      <c r="Q991" s="1142"/>
      <c r="R991" s="1142"/>
      <c r="S991" s="1142"/>
      <c r="T991" s="1142"/>
      <c r="U991" s="1142"/>
      <c r="V991" s="1142"/>
      <c r="W991" s="1142"/>
      <c r="X991" s="1142"/>
      <c r="Y991" s="1142"/>
      <c r="Z991" s="1142"/>
    </row>
    <row r="992" ht="15.75" customHeight="1" spans="1:26">
      <c r="A992" s="1152"/>
      <c r="B992" s="1142"/>
      <c r="C992" s="1142"/>
      <c r="D992" s="1142"/>
      <c r="E992" s="1142"/>
      <c r="F992" s="1142"/>
      <c r="G992" s="1142"/>
      <c r="H992" s="1142"/>
      <c r="I992" s="1142"/>
      <c r="J992" s="1142"/>
      <c r="K992" s="1142"/>
      <c r="L992" s="1142"/>
      <c r="M992" s="1142"/>
      <c r="N992" s="1142"/>
      <c r="O992" s="1142"/>
      <c r="P992" s="1142"/>
      <c r="Q992" s="1142"/>
      <c r="R992" s="1142"/>
      <c r="S992" s="1142"/>
      <c r="T992" s="1142"/>
      <c r="U992" s="1142"/>
      <c r="V992" s="1142"/>
      <c r="W992" s="1142"/>
      <c r="X992" s="1142"/>
      <c r="Y992" s="1142"/>
      <c r="Z992" s="1142"/>
    </row>
    <row r="993" ht="15.75" customHeight="1" spans="1:26">
      <c r="A993" s="1152"/>
      <c r="B993" s="1142"/>
      <c r="C993" s="1142"/>
      <c r="D993" s="1142"/>
      <c r="E993" s="1142"/>
      <c r="F993" s="1142"/>
      <c r="G993" s="1142"/>
      <c r="H993" s="1142"/>
      <c r="I993" s="1142"/>
      <c r="J993" s="1142"/>
      <c r="K993" s="1142"/>
      <c r="L993" s="1142"/>
      <c r="M993" s="1142"/>
      <c r="N993" s="1142"/>
      <c r="O993" s="1142"/>
      <c r="P993" s="1142"/>
      <c r="Q993" s="1142"/>
      <c r="R993" s="1142"/>
      <c r="S993" s="1142"/>
      <c r="T993" s="1142"/>
      <c r="U993" s="1142"/>
      <c r="V993" s="1142"/>
      <c r="W993" s="1142"/>
      <c r="X993" s="1142"/>
      <c r="Y993" s="1142"/>
      <c r="Z993" s="1142"/>
    </row>
    <row r="994" ht="15.75" customHeight="1" spans="1:26">
      <c r="A994" s="1152"/>
      <c r="B994" s="1142"/>
      <c r="C994" s="1142"/>
      <c r="D994" s="1142"/>
      <c r="E994" s="1142"/>
      <c r="F994" s="1142"/>
      <c r="G994" s="1142"/>
      <c r="H994" s="1142"/>
      <c r="I994" s="1142"/>
      <c r="J994" s="1142"/>
      <c r="K994" s="1142"/>
      <c r="L994" s="1142"/>
      <c r="M994" s="1142"/>
      <c r="N994" s="1142"/>
      <c r="O994" s="1142"/>
      <c r="P994" s="1142"/>
      <c r="Q994" s="1142"/>
      <c r="R994" s="1142"/>
      <c r="S994" s="1142"/>
      <c r="T994" s="1142"/>
      <c r="U994" s="1142"/>
      <c r="V994" s="1142"/>
      <c r="W994" s="1142"/>
      <c r="X994" s="1142"/>
      <c r="Y994" s="1142"/>
      <c r="Z994" s="1142"/>
    </row>
    <row r="995" ht="15.75" customHeight="1" spans="1:26">
      <c r="A995" s="1152"/>
      <c r="B995" s="1142"/>
      <c r="C995" s="1142"/>
      <c r="D995" s="1142"/>
      <c r="E995" s="1142"/>
      <c r="F995" s="1142"/>
      <c r="G995" s="1142"/>
      <c r="H995" s="1142"/>
      <c r="I995" s="1142"/>
      <c r="J995" s="1142"/>
      <c r="K995" s="1142"/>
      <c r="L995" s="1142"/>
      <c r="M995" s="1142"/>
      <c r="N995" s="1142"/>
      <c r="O995" s="1142"/>
      <c r="P995" s="1142"/>
      <c r="Q995" s="1142"/>
      <c r="R995" s="1142"/>
      <c r="S995" s="1142"/>
      <c r="T995" s="1142"/>
      <c r="U995" s="1142"/>
      <c r="V995" s="1142"/>
      <c r="W995" s="1142"/>
      <c r="X995" s="1142"/>
      <c r="Y995" s="1142"/>
      <c r="Z995" s="1142"/>
    </row>
    <row r="996" ht="15.75" customHeight="1" spans="1:26">
      <c r="A996" s="1152"/>
      <c r="B996" s="1142"/>
      <c r="C996" s="1142"/>
      <c r="D996" s="1142"/>
      <c r="E996" s="1142"/>
      <c r="F996" s="1142"/>
      <c r="G996" s="1142"/>
      <c r="H996" s="1142"/>
      <c r="I996" s="1142"/>
      <c r="J996" s="1142"/>
      <c r="K996" s="1142"/>
      <c r="L996" s="1142"/>
      <c r="M996" s="1142"/>
      <c r="N996" s="1142"/>
      <c r="O996" s="1142"/>
      <c r="P996" s="1142"/>
      <c r="Q996" s="1142"/>
      <c r="R996" s="1142"/>
      <c r="S996" s="1142"/>
      <c r="T996" s="1142"/>
      <c r="U996" s="1142"/>
      <c r="V996" s="1142"/>
      <c r="W996" s="1142"/>
      <c r="X996" s="1142"/>
      <c r="Y996" s="1142"/>
      <c r="Z996" s="1142"/>
    </row>
    <row r="997" ht="15.75" customHeight="1" spans="1:26">
      <c r="A997" s="1152"/>
      <c r="B997" s="1142"/>
      <c r="C997" s="1142"/>
      <c r="D997" s="1142"/>
      <c r="E997" s="1142"/>
      <c r="F997" s="1142"/>
      <c r="G997" s="1142"/>
      <c r="H997" s="1142"/>
      <c r="I997" s="1142"/>
      <c r="J997" s="1142"/>
      <c r="K997" s="1142"/>
      <c r="L997" s="1142"/>
      <c r="M997" s="1142"/>
      <c r="N997" s="1142"/>
      <c r="O997" s="1142"/>
      <c r="P997" s="1142"/>
      <c r="Q997" s="1142"/>
      <c r="R997" s="1142"/>
      <c r="S997" s="1142"/>
      <c r="T997" s="1142"/>
      <c r="U997" s="1142"/>
      <c r="V997" s="1142"/>
      <c r="W997" s="1142"/>
      <c r="X997" s="1142"/>
      <c r="Y997" s="1142"/>
      <c r="Z997" s="1142"/>
    </row>
    <row r="998" ht="15.75" customHeight="1" spans="1:26">
      <c r="A998" s="1152"/>
      <c r="B998" s="1142"/>
      <c r="C998" s="1142"/>
      <c r="D998" s="1142"/>
      <c r="E998" s="1142"/>
      <c r="F998" s="1142"/>
      <c r="G998" s="1142"/>
      <c r="H998" s="1142"/>
      <c r="I998" s="1142"/>
      <c r="J998" s="1142"/>
      <c r="K998" s="1142"/>
      <c r="L998" s="1142"/>
      <c r="M998" s="1142"/>
      <c r="N998" s="1142"/>
      <c r="O998" s="1142"/>
      <c r="P998" s="1142"/>
      <c r="Q998" s="1142"/>
      <c r="R998" s="1142"/>
      <c r="S998" s="1142"/>
      <c r="T998" s="1142"/>
      <c r="U998" s="1142"/>
      <c r="V998" s="1142"/>
      <c r="W998" s="1142"/>
      <c r="X998" s="1142"/>
      <c r="Y998" s="1142"/>
      <c r="Z998" s="1142"/>
    </row>
    <row r="999" ht="15.75" customHeight="1" spans="1:26">
      <c r="A999" s="1152"/>
      <c r="B999" s="1142"/>
      <c r="C999" s="1142"/>
      <c r="D999" s="1142"/>
      <c r="E999" s="1142"/>
      <c r="F999" s="1142"/>
      <c r="G999" s="1142"/>
      <c r="H999" s="1142"/>
      <c r="I999" s="1142"/>
      <c r="J999" s="1142"/>
      <c r="K999" s="1142"/>
      <c r="L999" s="1142"/>
      <c r="M999" s="1142"/>
      <c r="N999" s="1142"/>
      <c r="O999" s="1142"/>
      <c r="P999" s="1142"/>
      <c r="Q999" s="1142"/>
      <c r="R999" s="1142"/>
      <c r="S999" s="1142"/>
      <c r="T999" s="1142"/>
      <c r="U999" s="1142"/>
      <c r="V999" s="1142"/>
      <c r="W999" s="1142"/>
      <c r="X999" s="1142"/>
      <c r="Y999" s="1142"/>
      <c r="Z999" s="1142"/>
    </row>
    <row r="1000" ht="15.75" customHeight="1" spans="1:26">
      <c r="A1000" s="1152"/>
      <c r="B1000" s="1142"/>
      <c r="C1000" s="1142"/>
      <c r="D1000" s="1142"/>
      <c r="E1000" s="1142"/>
      <c r="F1000" s="1142"/>
      <c r="G1000" s="1142"/>
      <c r="H1000" s="1142"/>
      <c r="I1000" s="1142"/>
      <c r="J1000" s="1142"/>
      <c r="K1000" s="1142"/>
      <c r="L1000" s="1142"/>
      <c r="M1000" s="1142"/>
      <c r="N1000" s="1142"/>
      <c r="O1000" s="1142"/>
      <c r="P1000" s="1142"/>
      <c r="Q1000" s="1142"/>
      <c r="R1000" s="1142"/>
      <c r="S1000" s="1142"/>
      <c r="T1000" s="1142"/>
      <c r="U1000" s="1142"/>
      <c r="V1000" s="1142"/>
      <c r="W1000" s="1142"/>
      <c r="X1000" s="1142"/>
      <c r="Y1000" s="1142"/>
      <c r="Z1000" s="1142"/>
    </row>
    <row r="1001" ht="15.75" customHeight="1" spans="1:26">
      <c r="A1001" s="1152"/>
      <c r="B1001" s="1142"/>
      <c r="C1001" s="1142"/>
      <c r="D1001" s="1142"/>
      <c r="E1001" s="1142"/>
      <c r="F1001" s="1142"/>
      <c r="G1001" s="1142"/>
      <c r="H1001" s="1142"/>
      <c r="I1001" s="1142"/>
      <c r="J1001" s="1142"/>
      <c r="K1001" s="1142"/>
      <c r="L1001" s="1142"/>
      <c r="M1001" s="1142"/>
      <c r="N1001" s="1142"/>
      <c r="O1001" s="1142"/>
      <c r="P1001" s="1142"/>
      <c r="Q1001" s="1142"/>
      <c r="R1001" s="1142"/>
      <c r="S1001" s="1142"/>
      <c r="T1001" s="1142"/>
      <c r="U1001" s="1142"/>
      <c r="V1001" s="1142"/>
      <c r="W1001" s="1142"/>
      <c r="X1001" s="1142"/>
      <c r="Y1001" s="1142"/>
      <c r="Z1001" s="1142"/>
    </row>
    <row r="1002" ht="15.75" customHeight="1" spans="1:26">
      <c r="A1002" s="1152"/>
      <c r="B1002" s="1142"/>
      <c r="C1002" s="1142"/>
      <c r="D1002" s="1142"/>
      <c r="E1002" s="1142"/>
      <c r="F1002" s="1142"/>
      <c r="G1002" s="1142"/>
      <c r="H1002" s="1142"/>
      <c r="I1002" s="1142"/>
      <c r="J1002" s="1142"/>
      <c r="K1002" s="1142"/>
      <c r="L1002" s="1142"/>
      <c r="M1002" s="1142"/>
      <c r="N1002" s="1142"/>
      <c r="O1002" s="1142"/>
      <c r="P1002" s="1142"/>
      <c r="Q1002" s="1142"/>
      <c r="R1002" s="1142"/>
      <c r="S1002" s="1142"/>
      <c r="T1002" s="1142"/>
      <c r="U1002" s="1142"/>
      <c r="V1002" s="1142"/>
      <c r="W1002" s="1142"/>
      <c r="X1002" s="1142"/>
      <c r="Y1002" s="1142"/>
      <c r="Z1002" s="1142"/>
    </row>
  </sheetData>
  <customSheetViews>
    <customSheetView guid="{F0A3F139-1D55-40D2-830C-1E8E986C9FEE}" showPageBreaks="1" view="pageBreakPreview">
      <selection activeCell="F6" sqref="F6"/>
      <pageMargins left="0.708661417322835" right="0.708661417322835" top="0.94488188976378" bottom="0.748031496062992" header="0" footer="0"/>
      <pageSetup paperSize="9" orientation="portrait"/>
      <headerFooter>
        <oddHeader>&amp;L&amp;G&amp;C&amp;"Montserrat ExtraBold,Normal"&amp;12Instituto Tecnológico Superior de Atlixco
R04-PC18 Seguimiento académico</oddHeader>
        <oddFooter>&amp;R&amp;"Montserrat ExtraBold,Normal"&amp;8Número de Revisión: R03/22 
Vigencia a partir de: 20/01/2022</oddFooter>
      </headerFooter>
    </customSheetView>
  </customSheetViews>
  <pageMargins left="0.708661417322835" right="0.708661417322835" top="0.94488188976378" bottom="0.748031496062992" header="0" footer="0"/>
  <pageSetup paperSize="9" orientation="portrait"/>
  <headerFooter>
    <oddHeader>&amp;L&amp;G&amp;C&amp;"Montserrat ExtraBold,Normal"&amp;12Instituto Tecnológico Superior de Atlixco
R04-PC18 Seguimiento académico</oddHeader>
    <oddFooter>&amp;R&amp;"Montserrat ExtraBold,Normal"&amp;8Número de Revisión: R03/22 
Vigencia a partir de: 20/01/2022</oddFooter>
  </headerFooter>
  <legacyDrawingHF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0">
    <tabColor rgb="FF0066FF"/>
  </sheetPr>
  <dimension ref="A1:DF111"/>
  <sheetViews>
    <sheetView view="pageBreakPreview" zoomScale="70" zoomScaleNormal="90" topLeftCell="A13" workbookViewId="0">
      <selection activeCell="Y10" sqref="Y10:Y11"/>
    </sheetView>
  </sheetViews>
  <sheetFormatPr defaultColWidth="11" defaultRowHeight="12"/>
  <cols>
    <col min="1" max="1" width="19.1428571428571" style="148" customWidth="1"/>
    <col min="2" max="13" width="4.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42857142857143"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461" t="s">
        <v>20</v>
      </c>
      <c r="M2" s="462"/>
      <c r="N2" s="462"/>
      <c r="O2" s="462"/>
      <c r="P2" s="462"/>
      <c r="Q2" s="462"/>
      <c r="R2" s="462"/>
      <c r="S2" s="462"/>
      <c r="T2" s="462"/>
      <c r="U2" s="462"/>
      <c r="V2" s="462"/>
      <c r="W2" s="462"/>
      <c r="X2" s="477"/>
      <c r="Y2" s="184"/>
      <c r="Z2" s="235"/>
      <c r="AA2" s="502" t="s">
        <v>21</v>
      </c>
      <c r="AB2" s="503"/>
      <c r="AC2" s="503"/>
      <c r="AD2" s="503"/>
      <c r="AE2" s="503"/>
      <c r="AF2" s="503"/>
      <c r="AG2" s="503"/>
      <c r="AH2" s="503"/>
      <c r="AI2" s="503"/>
      <c r="AJ2" s="503"/>
      <c r="AK2" s="503"/>
      <c r="AL2" s="503"/>
      <c r="AM2" s="503"/>
      <c r="AN2" s="503"/>
      <c r="AO2" s="503"/>
      <c r="AP2" s="503"/>
      <c r="AQ2" s="503"/>
      <c r="AR2" s="503"/>
      <c r="AS2" s="503"/>
      <c r="AT2" s="503"/>
      <c r="AU2" s="503"/>
      <c r="AV2" s="503"/>
      <c r="AW2" s="503"/>
      <c r="AX2" s="503"/>
      <c r="AY2" s="503"/>
      <c r="AZ2" s="549"/>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463" t="s">
        <v>22</v>
      </c>
      <c r="M3" s="464"/>
      <c r="N3" s="464"/>
      <c r="O3" s="464"/>
      <c r="P3" s="170" t="s">
        <v>95</v>
      </c>
      <c r="Q3" s="170"/>
      <c r="R3" s="170"/>
      <c r="S3" s="170"/>
      <c r="T3" s="170"/>
      <c r="U3" s="170"/>
      <c r="V3" s="170"/>
      <c r="W3" s="170"/>
      <c r="X3" s="197"/>
      <c r="Y3" s="144"/>
      <c r="Z3" s="238"/>
      <c r="AA3" s="504" t="s">
        <v>24</v>
      </c>
      <c r="AB3" s="505" t="s">
        <v>96</v>
      </c>
      <c r="AC3" s="506"/>
      <c r="AD3" s="506"/>
      <c r="AE3" s="506"/>
      <c r="AF3" s="506"/>
      <c r="AG3" s="506"/>
      <c r="AH3" s="506"/>
      <c r="AI3" s="506"/>
      <c r="AJ3" s="506"/>
      <c r="AK3" s="506"/>
      <c r="AL3" s="535"/>
      <c r="AM3" s="505" t="s">
        <v>97</v>
      </c>
      <c r="AN3" s="506"/>
      <c r="AO3" s="506"/>
      <c r="AP3" s="506"/>
      <c r="AQ3" s="506"/>
      <c r="AR3" s="506"/>
      <c r="AS3" s="506"/>
      <c r="AT3" s="506"/>
      <c r="AU3" s="506"/>
      <c r="AV3" s="535"/>
      <c r="AW3" s="550" t="s">
        <v>98</v>
      </c>
      <c r="AX3" s="551"/>
      <c r="AY3" s="551"/>
      <c r="AZ3" s="552"/>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465" t="s">
        <v>104</v>
      </c>
      <c r="M4" s="466"/>
      <c r="N4" s="466"/>
      <c r="O4" s="466"/>
      <c r="P4" s="174">
        <f>+'1er parcial'!P4:X4</f>
        <v>0</v>
      </c>
      <c r="Q4" s="174"/>
      <c r="R4" s="174"/>
      <c r="S4" s="174"/>
      <c r="T4" s="174"/>
      <c r="U4" s="174"/>
      <c r="V4" s="174"/>
      <c r="W4" s="174"/>
      <c r="X4" s="199"/>
      <c r="Y4" s="1"/>
      <c r="Z4" s="242"/>
      <c r="AA4" s="161">
        <v>1</v>
      </c>
      <c r="AB4" s="507">
        <f>+'1er parcial'!AB4:AL4</f>
        <v>0</v>
      </c>
      <c r="AC4" s="507"/>
      <c r="AD4" s="507"/>
      <c r="AE4" s="507"/>
      <c r="AF4" s="507"/>
      <c r="AG4" s="507"/>
      <c r="AH4" s="507"/>
      <c r="AI4" s="507"/>
      <c r="AJ4" s="507"/>
      <c r="AK4" s="507"/>
      <c r="AL4" s="507"/>
      <c r="AM4" s="507">
        <f>+'1er parcial'!AM4:AV4</f>
        <v>0</v>
      </c>
      <c r="AN4" s="507"/>
      <c r="AO4" s="507"/>
      <c r="AP4" s="507"/>
      <c r="AQ4" s="507"/>
      <c r="AR4" s="507"/>
      <c r="AS4" s="507"/>
      <c r="AT4" s="507"/>
      <c r="AU4" s="507"/>
      <c r="AV4" s="507"/>
      <c r="AW4" s="553">
        <f>+'1er parcial'!AW4:AZ4</f>
        <v>0</v>
      </c>
      <c r="AX4" s="553"/>
      <c r="AY4" s="553"/>
      <c r="AZ4" s="553"/>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465" t="s">
        <v>29</v>
      </c>
      <c r="M5" s="466"/>
      <c r="N5" s="466"/>
      <c r="O5" s="466"/>
      <c r="P5" s="174" t="s">
        <v>95</v>
      </c>
      <c r="Q5" s="174"/>
      <c r="R5" s="174"/>
      <c r="S5" s="174"/>
      <c r="T5" s="174"/>
      <c r="U5" s="174"/>
      <c r="V5" s="174"/>
      <c r="W5" s="174"/>
      <c r="X5" s="199"/>
      <c r="Y5" s="1"/>
      <c r="Z5" s="242"/>
      <c r="AA5" s="163">
        <v>2</v>
      </c>
      <c r="AB5" s="508">
        <f>+'1er parcial'!AB5:AL5</f>
        <v>0</v>
      </c>
      <c r="AC5" s="508"/>
      <c r="AD5" s="508"/>
      <c r="AE5" s="508"/>
      <c r="AF5" s="508"/>
      <c r="AG5" s="508"/>
      <c r="AH5" s="508"/>
      <c r="AI5" s="508"/>
      <c r="AJ5" s="508"/>
      <c r="AK5" s="508"/>
      <c r="AL5" s="508"/>
      <c r="AM5" s="508">
        <f>+'1er parcial'!AM5:AV5</f>
        <v>0</v>
      </c>
      <c r="AN5" s="508"/>
      <c r="AO5" s="508"/>
      <c r="AP5" s="508"/>
      <c r="AQ5" s="508"/>
      <c r="AR5" s="508"/>
      <c r="AS5" s="508"/>
      <c r="AT5" s="508"/>
      <c r="AU5" s="508"/>
      <c r="AV5" s="508"/>
      <c r="AW5" s="554">
        <f>+'1er parcial'!AW5:AZ5</f>
        <v>0</v>
      </c>
      <c r="AX5" s="554"/>
      <c r="AY5" s="554"/>
      <c r="AZ5" s="554"/>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465" t="s">
        <v>105</v>
      </c>
      <c r="M6" s="466"/>
      <c r="N6" s="466"/>
      <c r="O6" s="466"/>
      <c r="P6" s="174">
        <f>+'1er parcial'!P6:X6</f>
        <v>0</v>
      </c>
      <c r="Q6" s="174"/>
      <c r="R6" s="174"/>
      <c r="S6" s="174"/>
      <c r="T6" s="174"/>
      <c r="U6" s="174"/>
      <c r="V6" s="174"/>
      <c r="W6" s="174"/>
      <c r="X6" s="199"/>
      <c r="Y6" s="1"/>
      <c r="Z6" s="242"/>
      <c r="AA6" s="163">
        <v>3</v>
      </c>
      <c r="AB6" s="508">
        <f>+'1er parcial'!AB6:AL6</f>
        <v>0</v>
      </c>
      <c r="AC6" s="508"/>
      <c r="AD6" s="508"/>
      <c r="AE6" s="508"/>
      <c r="AF6" s="508"/>
      <c r="AG6" s="508"/>
      <c r="AH6" s="508"/>
      <c r="AI6" s="508"/>
      <c r="AJ6" s="508"/>
      <c r="AK6" s="508"/>
      <c r="AL6" s="508"/>
      <c r="AM6" s="508">
        <f>+'1er parcial'!AM6:AV6</f>
        <v>0</v>
      </c>
      <c r="AN6" s="508"/>
      <c r="AO6" s="508"/>
      <c r="AP6" s="508"/>
      <c r="AQ6" s="508"/>
      <c r="AR6" s="508"/>
      <c r="AS6" s="508"/>
      <c r="AT6" s="508"/>
      <c r="AU6" s="508"/>
      <c r="AV6" s="508"/>
      <c r="AW6" s="554">
        <f>+'1er parcial'!AW6:AZ6</f>
        <v>0</v>
      </c>
      <c r="AX6" s="554"/>
      <c r="AY6" s="554"/>
      <c r="AZ6" s="554"/>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465" t="s">
        <v>31</v>
      </c>
      <c r="M7" s="466"/>
      <c r="N7" s="466"/>
      <c r="O7" s="466"/>
      <c r="P7" s="466"/>
      <c r="Q7" s="466"/>
      <c r="R7" s="478">
        <f>+'1er parcial'!R7:X7</f>
        <v>0</v>
      </c>
      <c r="S7" s="478"/>
      <c r="T7" s="478"/>
      <c r="U7" s="478"/>
      <c r="V7" s="478"/>
      <c r="W7" s="478"/>
      <c r="X7" s="479"/>
      <c r="Y7" s="1"/>
      <c r="Z7" s="242"/>
      <c r="AA7" s="163">
        <v>4</v>
      </c>
      <c r="AB7" s="508">
        <f>+'1er parcial'!AB7:AL7</f>
        <v>0</v>
      </c>
      <c r="AC7" s="508"/>
      <c r="AD7" s="508"/>
      <c r="AE7" s="508"/>
      <c r="AF7" s="508"/>
      <c r="AG7" s="508"/>
      <c r="AH7" s="508"/>
      <c r="AI7" s="508"/>
      <c r="AJ7" s="508"/>
      <c r="AK7" s="508"/>
      <c r="AL7" s="508"/>
      <c r="AM7" s="508">
        <f>+'1er parcial'!AM7:AV7</f>
        <v>0</v>
      </c>
      <c r="AN7" s="508"/>
      <c r="AO7" s="508"/>
      <c r="AP7" s="508"/>
      <c r="AQ7" s="508"/>
      <c r="AR7" s="508"/>
      <c r="AS7" s="508"/>
      <c r="AT7" s="508"/>
      <c r="AU7" s="508"/>
      <c r="AV7" s="508"/>
      <c r="AW7" s="554">
        <f>+'1er parcial'!AW7:AZ7</f>
        <v>0</v>
      </c>
      <c r="AX7" s="554"/>
      <c r="AY7" s="554"/>
      <c r="AZ7" s="554"/>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467"/>
      <c r="M8" s="468"/>
      <c r="N8" s="469"/>
      <c r="O8" s="470"/>
      <c r="P8" s="471"/>
      <c r="Q8" s="471"/>
      <c r="R8" s="471"/>
      <c r="S8" s="471"/>
      <c r="T8" s="471"/>
      <c r="U8" s="471"/>
      <c r="V8" s="471"/>
      <c r="W8" s="471"/>
      <c r="X8" s="480"/>
      <c r="Y8" s="1"/>
      <c r="Z8" s="249"/>
      <c r="AA8" s="163">
        <v>5</v>
      </c>
      <c r="AB8" s="508">
        <f>+'1er parcial'!AB8:AL8</f>
        <v>0</v>
      </c>
      <c r="AC8" s="508"/>
      <c r="AD8" s="508"/>
      <c r="AE8" s="508"/>
      <c r="AF8" s="508"/>
      <c r="AG8" s="508"/>
      <c r="AH8" s="508"/>
      <c r="AI8" s="508"/>
      <c r="AJ8" s="508"/>
      <c r="AK8" s="508"/>
      <c r="AL8" s="508"/>
      <c r="AM8" s="508">
        <f>+'1er parcial'!AM8:AV8</f>
        <v>0</v>
      </c>
      <c r="AN8" s="508"/>
      <c r="AO8" s="508"/>
      <c r="AP8" s="508"/>
      <c r="AQ8" s="508"/>
      <c r="AR8" s="508"/>
      <c r="AS8" s="508"/>
      <c r="AT8" s="508"/>
      <c r="AU8" s="508"/>
      <c r="AV8" s="508"/>
      <c r="AW8" s="554">
        <f>+'1er parcial'!AW8:AZ8</f>
        <v>0</v>
      </c>
      <c r="AX8" s="554"/>
      <c r="AY8" s="554"/>
      <c r="AZ8" s="554"/>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163">
        <v>6</v>
      </c>
      <c r="AB9" s="508">
        <f>+'1er parcial'!AB9:AL9</f>
        <v>0</v>
      </c>
      <c r="AC9" s="508"/>
      <c r="AD9" s="508"/>
      <c r="AE9" s="508"/>
      <c r="AF9" s="508"/>
      <c r="AG9" s="508"/>
      <c r="AH9" s="508"/>
      <c r="AI9" s="508"/>
      <c r="AJ9" s="508"/>
      <c r="AK9" s="508"/>
      <c r="AL9" s="508"/>
      <c r="AM9" s="508">
        <f>+'1er parcial'!AM9:AV9</f>
        <v>0</v>
      </c>
      <c r="AN9" s="508"/>
      <c r="AO9" s="508"/>
      <c r="AP9" s="508"/>
      <c r="AQ9" s="508"/>
      <c r="AR9" s="508"/>
      <c r="AS9" s="508"/>
      <c r="AT9" s="508"/>
      <c r="AU9" s="508"/>
      <c r="AV9" s="508"/>
      <c r="AW9" s="554">
        <f>+'1er parcial'!AW9:AZ9</f>
        <v>0</v>
      </c>
      <c r="AX9" s="554"/>
      <c r="AY9" s="554"/>
      <c r="AZ9" s="554"/>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163">
        <v>7</v>
      </c>
      <c r="AB10" s="508">
        <f>+'1er parcial'!AB10:AL10</f>
        <v>0</v>
      </c>
      <c r="AC10" s="508"/>
      <c r="AD10" s="508"/>
      <c r="AE10" s="508"/>
      <c r="AF10" s="508"/>
      <c r="AG10" s="508"/>
      <c r="AH10" s="508"/>
      <c r="AI10" s="508"/>
      <c r="AJ10" s="508"/>
      <c r="AK10" s="508"/>
      <c r="AL10" s="508"/>
      <c r="AM10" s="508">
        <f>+'1er parcial'!AM10:AV10</f>
        <v>0</v>
      </c>
      <c r="AN10" s="508"/>
      <c r="AO10" s="508"/>
      <c r="AP10" s="508"/>
      <c r="AQ10" s="508"/>
      <c r="AR10" s="508"/>
      <c r="AS10" s="508"/>
      <c r="AT10" s="508"/>
      <c r="AU10" s="508"/>
      <c r="AV10" s="508"/>
      <c r="AW10" s="554">
        <f>+'1er parcial'!AW10:AZ10</f>
        <v>0</v>
      </c>
      <c r="AX10" s="554"/>
      <c r="AY10" s="554"/>
      <c r="AZ10" s="554"/>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163">
        <v>8</v>
      </c>
      <c r="AB11" s="508">
        <f>+'1er parcial'!AB11:AL11</f>
        <v>0</v>
      </c>
      <c r="AC11" s="508"/>
      <c r="AD11" s="508"/>
      <c r="AE11" s="508"/>
      <c r="AF11" s="508"/>
      <c r="AG11" s="508"/>
      <c r="AH11" s="508"/>
      <c r="AI11" s="508"/>
      <c r="AJ11" s="508"/>
      <c r="AK11" s="508"/>
      <c r="AL11" s="508"/>
      <c r="AM11" s="508">
        <f>+'1er parcial'!AM11:AV11</f>
        <v>0</v>
      </c>
      <c r="AN11" s="508"/>
      <c r="AO11" s="508"/>
      <c r="AP11" s="508"/>
      <c r="AQ11" s="508"/>
      <c r="AR11" s="508"/>
      <c r="AS11" s="508"/>
      <c r="AT11" s="508"/>
      <c r="AU11" s="508"/>
      <c r="AV11" s="508"/>
      <c r="AW11" s="554">
        <f>+'1er parcial'!AW11:AZ11</f>
        <v>0</v>
      </c>
      <c r="AX11" s="554"/>
      <c r="AY11" s="554"/>
      <c r="AZ11" s="554"/>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163">
        <v>9</v>
      </c>
      <c r="AB12" s="508">
        <f>+'1er parcial'!AB12:AL12</f>
        <v>0</v>
      </c>
      <c r="AC12" s="508"/>
      <c r="AD12" s="508"/>
      <c r="AE12" s="508"/>
      <c r="AF12" s="508"/>
      <c r="AG12" s="508"/>
      <c r="AH12" s="508"/>
      <c r="AI12" s="508"/>
      <c r="AJ12" s="508"/>
      <c r="AK12" s="508"/>
      <c r="AL12" s="508"/>
      <c r="AM12" s="508">
        <f>+'1er parcial'!AM12:AV12</f>
        <v>0</v>
      </c>
      <c r="AN12" s="508"/>
      <c r="AO12" s="508"/>
      <c r="AP12" s="508"/>
      <c r="AQ12" s="508"/>
      <c r="AR12" s="508"/>
      <c r="AS12" s="508"/>
      <c r="AT12" s="508"/>
      <c r="AU12" s="508"/>
      <c r="AV12" s="508"/>
      <c r="AW12" s="554">
        <f>+'1er parcial'!AW12:AZ12</f>
        <v>0</v>
      </c>
      <c r="AX12" s="554"/>
      <c r="AY12" s="554"/>
      <c r="AZ12" s="554"/>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163">
        <v>10</v>
      </c>
      <c r="AB13" s="508">
        <f>+'1er parcial'!AB13:AL13</f>
        <v>0</v>
      </c>
      <c r="AC13" s="508"/>
      <c r="AD13" s="508"/>
      <c r="AE13" s="508"/>
      <c r="AF13" s="508"/>
      <c r="AG13" s="508"/>
      <c r="AH13" s="508"/>
      <c r="AI13" s="508"/>
      <c r="AJ13" s="508"/>
      <c r="AK13" s="508"/>
      <c r="AL13" s="508"/>
      <c r="AM13" s="508">
        <f>+'1er parcial'!AM13:AV13</f>
        <v>0</v>
      </c>
      <c r="AN13" s="508"/>
      <c r="AO13" s="508"/>
      <c r="AP13" s="508"/>
      <c r="AQ13" s="508"/>
      <c r="AR13" s="508"/>
      <c r="AS13" s="508"/>
      <c r="AT13" s="508"/>
      <c r="AU13" s="508"/>
      <c r="AV13" s="508"/>
      <c r="AW13" s="554">
        <f>+'1er parcial'!AW13:AZ13</f>
        <v>0</v>
      </c>
      <c r="AX13" s="554"/>
      <c r="AY13" s="554"/>
      <c r="AZ13" s="554"/>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163">
        <v>11</v>
      </c>
      <c r="AB14" s="508">
        <f>+'1er parcial'!AB14:AL14</f>
        <v>0</v>
      </c>
      <c r="AC14" s="508"/>
      <c r="AD14" s="508"/>
      <c r="AE14" s="508"/>
      <c r="AF14" s="508"/>
      <c r="AG14" s="508"/>
      <c r="AH14" s="508"/>
      <c r="AI14" s="508"/>
      <c r="AJ14" s="508"/>
      <c r="AK14" s="508"/>
      <c r="AL14" s="508"/>
      <c r="AM14" s="508">
        <f>+'1er parcial'!AM14:AV14</f>
        <v>0</v>
      </c>
      <c r="AN14" s="508"/>
      <c r="AO14" s="508"/>
      <c r="AP14" s="508"/>
      <c r="AQ14" s="508"/>
      <c r="AR14" s="508"/>
      <c r="AS14" s="508"/>
      <c r="AT14" s="508"/>
      <c r="AU14" s="508"/>
      <c r="AV14" s="508"/>
      <c r="AW14" s="554">
        <f>+'1er parcial'!AW14:AZ14</f>
        <v>0</v>
      </c>
      <c r="AX14" s="554"/>
      <c r="AY14" s="554"/>
      <c r="AZ14" s="554"/>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163">
        <v>12</v>
      </c>
      <c r="AB15" s="508">
        <f>+'1er parcial'!AB15:AL15</f>
        <v>0</v>
      </c>
      <c r="AC15" s="508"/>
      <c r="AD15" s="508"/>
      <c r="AE15" s="508"/>
      <c r="AF15" s="508"/>
      <c r="AG15" s="508"/>
      <c r="AH15" s="508"/>
      <c r="AI15" s="508"/>
      <c r="AJ15" s="508"/>
      <c r="AK15" s="508"/>
      <c r="AL15" s="508"/>
      <c r="AM15" s="508">
        <f>+'1er parcial'!AM15:AV15</f>
        <v>0</v>
      </c>
      <c r="AN15" s="508"/>
      <c r="AO15" s="508"/>
      <c r="AP15" s="508"/>
      <c r="AQ15" s="508"/>
      <c r="AR15" s="508"/>
      <c r="AS15" s="508"/>
      <c r="AT15" s="508"/>
      <c r="AU15" s="508"/>
      <c r="AV15" s="508"/>
      <c r="AW15" s="554">
        <f>+'1er parcial'!AW15:AZ15</f>
        <v>0</v>
      </c>
      <c r="AX15" s="554"/>
      <c r="AY15" s="554"/>
      <c r="AZ15" s="554"/>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163">
        <v>13</v>
      </c>
      <c r="AB16" s="508">
        <f>+'1er parcial'!AB16:AL16</f>
        <v>0</v>
      </c>
      <c r="AC16" s="508"/>
      <c r="AD16" s="508"/>
      <c r="AE16" s="508"/>
      <c r="AF16" s="508"/>
      <c r="AG16" s="508"/>
      <c r="AH16" s="508"/>
      <c r="AI16" s="508"/>
      <c r="AJ16" s="508"/>
      <c r="AK16" s="508"/>
      <c r="AL16" s="508"/>
      <c r="AM16" s="508">
        <f>+'1er parcial'!AM16:AV16</f>
        <v>0</v>
      </c>
      <c r="AN16" s="508"/>
      <c r="AO16" s="508"/>
      <c r="AP16" s="508"/>
      <c r="AQ16" s="508"/>
      <c r="AR16" s="508"/>
      <c r="AS16" s="508"/>
      <c r="AT16" s="508"/>
      <c r="AU16" s="508"/>
      <c r="AV16" s="508"/>
      <c r="AW16" s="554">
        <f>+'1er parcial'!AW16:AZ16</f>
        <v>0</v>
      </c>
      <c r="AX16" s="554"/>
      <c r="AY16" s="554"/>
      <c r="AZ16" s="554"/>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163">
        <v>14</v>
      </c>
      <c r="AB17" s="508">
        <f>+'1er parcial'!AB17:AL17</f>
        <v>0</v>
      </c>
      <c r="AC17" s="508"/>
      <c r="AD17" s="508"/>
      <c r="AE17" s="508"/>
      <c r="AF17" s="508"/>
      <c r="AG17" s="508"/>
      <c r="AH17" s="508"/>
      <c r="AI17" s="508"/>
      <c r="AJ17" s="508"/>
      <c r="AK17" s="508"/>
      <c r="AL17" s="508"/>
      <c r="AM17" s="508">
        <f>+'1er parcial'!AM17:AV17</f>
        <v>0</v>
      </c>
      <c r="AN17" s="508"/>
      <c r="AO17" s="508"/>
      <c r="AP17" s="508"/>
      <c r="AQ17" s="508"/>
      <c r="AR17" s="508"/>
      <c r="AS17" s="508"/>
      <c r="AT17" s="508"/>
      <c r="AU17" s="508"/>
      <c r="AV17" s="508"/>
      <c r="AW17" s="554">
        <f>+'1er parcial'!AW17:AZ17</f>
        <v>0</v>
      </c>
      <c r="AX17" s="554"/>
      <c r="AY17" s="554"/>
      <c r="AZ17" s="554"/>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163">
        <v>15</v>
      </c>
      <c r="AB18" s="508">
        <f>+'1er parcial'!AB18:AL18</f>
        <v>0</v>
      </c>
      <c r="AC18" s="508"/>
      <c r="AD18" s="508"/>
      <c r="AE18" s="508"/>
      <c r="AF18" s="508"/>
      <c r="AG18" s="508"/>
      <c r="AH18" s="508"/>
      <c r="AI18" s="508"/>
      <c r="AJ18" s="508"/>
      <c r="AK18" s="508"/>
      <c r="AL18" s="508"/>
      <c r="AM18" s="508">
        <f>+'1er parcial'!AM18:AV18</f>
        <v>0</v>
      </c>
      <c r="AN18" s="508"/>
      <c r="AO18" s="508"/>
      <c r="AP18" s="508"/>
      <c r="AQ18" s="508"/>
      <c r="AR18" s="508"/>
      <c r="AS18" s="508"/>
      <c r="AT18" s="508"/>
      <c r="AU18" s="508"/>
      <c r="AV18" s="508"/>
      <c r="AW18" s="554">
        <f>+'1er parcial'!AW18:AZ18</f>
        <v>0</v>
      </c>
      <c r="AX18" s="554"/>
      <c r="AY18" s="554"/>
      <c r="AZ18" s="554"/>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10">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509">
        <v>16</v>
      </c>
      <c r="AB19" s="508">
        <f>+'1er parcial'!AB19:AL19</f>
        <v>0</v>
      </c>
      <c r="AC19" s="508"/>
      <c r="AD19" s="508"/>
      <c r="AE19" s="508"/>
      <c r="AF19" s="508"/>
      <c r="AG19" s="508"/>
      <c r="AH19" s="508"/>
      <c r="AI19" s="508"/>
      <c r="AJ19" s="508"/>
      <c r="AK19" s="508"/>
      <c r="AL19" s="508"/>
      <c r="AM19" s="508">
        <f>+'1er parcial'!AM19:AV19</f>
        <v>0</v>
      </c>
      <c r="AN19" s="508"/>
      <c r="AO19" s="508"/>
      <c r="AP19" s="508"/>
      <c r="AQ19" s="508"/>
      <c r="AR19" s="508"/>
      <c r="AS19" s="508"/>
      <c r="AT19" s="508"/>
      <c r="AU19" s="508"/>
      <c r="AV19" s="508"/>
      <c r="AW19" s="554">
        <f>+'1er parcial'!AW19:AZ19</f>
        <v>0</v>
      </c>
      <c r="AX19" s="554"/>
      <c r="AY19" s="554"/>
      <c r="AZ19" s="554"/>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3"/>
      <c r="CZ19" s="153"/>
      <c r="DA19" s="152"/>
      <c r="DB19" s="153"/>
      <c r="DC19" s="153"/>
      <c r="DD19" s="153"/>
      <c r="DE19" s="153"/>
      <c r="DF19" s="153"/>
    </row>
    <row r="20" s="142" customFormat="1" ht="17.25" customHeight="1" spans="1:110">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163">
        <v>17</v>
      </c>
      <c r="AB20" s="508">
        <f>+'1er parcial'!AB20:AL20</f>
        <v>0</v>
      </c>
      <c r="AC20" s="508"/>
      <c r="AD20" s="508"/>
      <c r="AE20" s="508"/>
      <c r="AF20" s="508"/>
      <c r="AG20" s="508"/>
      <c r="AH20" s="508"/>
      <c r="AI20" s="508"/>
      <c r="AJ20" s="508"/>
      <c r="AK20" s="508"/>
      <c r="AL20" s="508"/>
      <c r="AM20" s="508">
        <f>+'1er parcial'!AM20:AV20</f>
        <v>0</v>
      </c>
      <c r="AN20" s="508"/>
      <c r="AO20" s="508"/>
      <c r="AP20" s="508"/>
      <c r="AQ20" s="508"/>
      <c r="AR20" s="508"/>
      <c r="AS20" s="508"/>
      <c r="AT20" s="508"/>
      <c r="AU20" s="508"/>
      <c r="AV20" s="508"/>
      <c r="AW20" s="554">
        <f>+'1er parcial'!AW20:AZ20</f>
        <v>0</v>
      </c>
      <c r="AX20" s="554"/>
      <c r="AY20" s="554"/>
      <c r="AZ20" s="554"/>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3"/>
      <c r="CZ20" s="153"/>
      <c r="DA20" s="152"/>
      <c r="DB20" s="153"/>
      <c r="DC20" s="153"/>
      <c r="DD20" s="153"/>
      <c r="DE20" s="153"/>
      <c r="DF20" s="153"/>
    </row>
    <row r="21" s="142" customFormat="1" ht="17.25" customHeight="1" spans="1:110">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163">
        <v>18</v>
      </c>
      <c r="AB21" s="508">
        <f>+'1er parcial'!AB21:AL21</f>
        <v>0</v>
      </c>
      <c r="AC21" s="508"/>
      <c r="AD21" s="508"/>
      <c r="AE21" s="508"/>
      <c r="AF21" s="508"/>
      <c r="AG21" s="508"/>
      <c r="AH21" s="508"/>
      <c r="AI21" s="508"/>
      <c r="AJ21" s="508"/>
      <c r="AK21" s="508"/>
      <c r="AL21" s="508"/>
      <c r="AM21" s="508">
        <f>+'1er parcial'!AM21:AV21</f>
        <v>0</v>
      </c>
      <c r="AN21" s="508"/>
      <c r="AO21" s="508"/>
      <c r="AP21" s="508"/>
      <c r="AQ21" s="508"/>
      <c r="AR21" s="508"/>
      <c r="AS21" s="508"/>
      <c r="AT21" s="508"/>
      <c r="AU21" s="508"/>
      <c r="AV21" s="508"/>
      <c r="AW21" s="554">
        <f>+'1er parcial'!AW21:AZ21</f>
        <v>0</v>
      </c>
      <c r="AX21" s="554"/>
      <c r="AY21" s="554"/>
      <c r="AZ21" s="554"/>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3"/>
      <c r="CZ21" s="153"/>
      <c r="DA21" s="152"/>
      <c r="DB21" s="153"/>
      <c r="DC21" s="153"/>
      <c r="DD21" s="153"/>
      <c r="DE21" s="153"/>
      <c r="DF21" s="153"/>
    </row>
    <row r="22" s="142" customFormat="1" ht="17.25" customHeight="1" spans="1:110">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163">
        <v>19</v>
      </c>
      <c r="AB22" s="508">
        <f>+'1er parcial'!AB22:AL22</f>
        <v>0</v>
      </c>
      <c r="AC22" s="508"/>
      <c r="AD22" s="508"/>
      <c r="AE22" s="508"/>
      <c r="AF22" s="508"/>
      <c r="AG22" s="508"/>
      <c r="AH22" s="508"/>
      <c r="AI22" s="508"/>
      <c r="AJ22" s="508"/>
      <c r="AK22" s="508"/>
      <c r="AL22" s="508"/>
      <c r="AM22" s="508">
        <f>+'1er parcial'!AM22:AV22</f>
        <v>0</v>
      </c>
      <c r="AN22" s="508"/>
      <c r="AO22" s="508"/>
      <c r="AP22" s="508"/>
      <c r="AQ22" s="508"/>
      <c r="AR22" s="508"/>
      <c r="AS22" s="508"/>
      <c r="AT22" s="508"/>
      <c r="AU22" s="508"/>
      <c r="AV22" s="508"/>
      <c r="AW22" s="554">
        <f>+'1er parcial'!AW22:AZ22</f>
        <v>0</v>
      </c>
      <c r="AX22" s="554"/>
      <c r="AY22" s="554"/>
      <c r="AZ22" s="554"/>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3"/>
      <c r="CZ22" s="153"/>
      <c r="DA22" s="152"/>
      <c r="DB22" s="153"/>
      <c r="DC22" s="153"/>
      <c r="DD22" s="153"/>
      <c r="DE22" s="153"/>
      <c r="DF22" s="153"/>
    </row>
    <row r="23" s="142" customFormat="1" ht="17.25" customHeight="1" spans="1:110">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510">
        <v>20</v>
      </c>
      <c r="AB23" s="511">
        <f>+'1er parcial'!AB23:AL23</f>
        <v>0</v>
      </c>
      <c r="AC23" s="511"/>
      <c r="AD23" s="511"/>
      <c r="AE23" s="511"/>
      <c r="AF23" s="511"/>
      <c r="AG23" s="511"/>
      <c r="AH23" s="511"/>
      <c r="AI23" s="511"/>
      <c r="AJ23" s="511"/>
      <c r="AK23" s="511"/>
      <c r="AL23" s="511"/>
      <c r="AM23" s="511">
        <f>+'1er parcial'!AM23:AV23</f>
        <v>0</v>
      </c>
      <c r="AN23" s="511"/>
      <c r="AO23" s="511"/>
      <c r="AP23" s="511"/>
      <c r="AQ23" s="511"/>
      <c r="AR23" s="511"/>
      <c r="AS23" s="511"/>
      <c r="AT23" s="511"/>
      <c r="AU23" s="511"/>
      <c r="AV23" s="511"/>
      <c r="AW23" s="555">
        <f>+'1er parcial'!AW23:AZ23</f>
        <v>0</v>
      </c>
      <c r="AX23" s="555"/>
      <c r="AY23" s="555"/>
      <c r="AZ23" s="555"/>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3"/>
      <c r="CZ23" s="153"/>
      <c r="DA23" s="152"/>
      <c r="DB23" s="153"/>
      <c r="DC23" s="153"/>
      <c r="DD23" s="153"/>
      <c r="DE23" s="153"/>
      <c r="DF23" s="153"/>
    </row>
    <row r="24" ht="12.75" spans="71:90">
      <c r="BS24" s="568"/>
      <c r="BT24" s="568"/>
      <c r="BU24" s="568"/>
      <c r="BV24" s="568"/>
      <c r="BW24" s="568"/>
      <c r="BX24" s="568"/>
      <c r="BY24" s="568"/>
      <c r="BZ24" s="568"/>
      <c r="CA24" s="568"/>
      <c r="CB24" s="568"/>
      <c r="CC24" s="568"/>
      <c r="CD24" s="568"/>
      <c r="CE24" s="568"/>
      <c r="CF24" s="568"/>
      <c r="CG24" s="568"/>
      <c r="CL24" s="310"/>
    </row>
    <row r="25" s="143" customFormat="1" ht="36" customHeight="1" spans="1:96">
      <c r="A25" s="455" t="s">
        <v>99</v>
      </c>
      <c r="B25" s="456"/>
      <c r="C25" s="456"/>
      <c r="D25" s="456"/>
      <c r="E25" s="456"/>
      <c r="F25" s="456"/>
      <c r="G25" s="456"/>
      <c r="H25" s="456"/>
      <c r="I25" s="456"/>
      <c r="J25" s="456"/>
      <c r="K25" s="456"/>
      <c r="L25" s="456"/>
      <c r="M25" s="456"/>
      <c r="N25" s="456"/>
      <c r="O25" s="456"/>
      <c r="P25" s="472"/>
      <c r="Q25" s="481" t="s">
        <v>32</v>
      </c>
      <c r="R25" s="482" t="s">
        <v>33</v>
      </c>
      <c r="S25" s="483"/>
      <c r="T25" s="483"/>
      <c r="U25" s="484"/>
      <c r="V25" s="485" t="s">
        <v>34</v>
      </c>
      <c r="W25" s="486"/>
      <c r="X25" s="487"/>
      <c r="Y25" s="512" t="s">
        <v>35</v>
      </c>
      <c r="Z25" s="513">
        <f>+AB4</f>
        <v>0</v>
      </c>
      <c r="AA25" s="513"/>
      <c r="AB25" s="513"/>
      <c r="AC25" s="514">
        <f>+AB5</f>
        <v>0</v>
      </c>
      <c r="AD25" s="515"/>
      <c r="AE25" s="516"/>
      <c r="AF25" s="513">
        <f>+AB6</f>
        <v>0</v>
      </c>
      <c r="AG25" s="513"/>
      <c r="AH25" s="513"/>
      <c r="AI25" s="536">
        <f>+AB7</f>
        <v>0</v>
      </c>
      <c r="AJ25" s="536"/>
      <c r="AK25" s="536"/>
      <c r="AL25" s="537">
        <f>+AB8</f>
        <v>0</v>
      </c>
      <c r="AM25" s="538"/>
      <c r="AN25" s="539"/>
      <c r="AO25" s="542">
        <f>+AB9</f>
        <v>0</v>
      </c>
      <c r="AP25" s="543"/>
      <c r="AQ25" s="544"/>
      <c r="AR25" s="537">
        <f>+AB10</f>
        <v>0</v>
      </c>
      <c r="AS25" s="538"/>
      <c r="AT25" s="539"/>
      <c r="AU25" s="542">
        <f>+AB11</f>
        <v>0</v>
      </c>
      <c r="AV25" s="543"/>
      <c r="AW25" s="544"/>
      <c r="AX25" s="537">
        <f>+AB12</f>
        <v>0</v>
      </c>
      <c r="AY25" s="538"/>
      <c r="AZ25" s="539"/>
      <c r="BA25" s="542">
        <f>+AB13</f>
        <v>0</v>
      </c>
      <c r="BB25" s="543"/>
      <c r="BC25" s="544"/>
      <c r="BD25" s="537">
        <f>+AB14</f>
        <v>0</v>
      </c>
      <c r="BE25" s="538"/>
      <c r="BF25" s="539"/>
      <c r="BG25" s="542">
        <f>+AB15</f>
        <v>0</v>
      </c>
      <c r="BH25" s="543"/>
      <c r="BI25" s="543"/>
      <c r="BJ25" s="537">
        <f>+AB16</f>
        <v>0</v>
      </c>
      <c r="BK25" s="538"/>
      <c r="BL25" s="539"/>
      <c r="BM25" s="543">
        <f>+AB17</f>
        <v>0</v>
      </c>
      <c r="BN25" s="543"/>
      <c r="BO25" s="543"/>
      <c r="BP25" s="537">
        <f>+AB18</f>
        <v>0</v>
      </c>
      <c r="BQ25" s="538"/>
      <c r="BR25" s="539"/>
      <c r="BS25" s="536">
        <f>+AB19</f>
        <v>0</v>
      </c>
      <c r="BT25" s="536"/>
      <c r="BU25" s="536"/>
      <c r="BV25" s="575">
        <f>+AB20</f>
        <v>0</v>
      </c>
      <c r="BW25" s="576"/>
      <c r="BX25" s="577"/>
      <c r="BY25" s="536">
        <f>+AB21</f>
        <v>0</v>
      </c>
      <c r="BZ25" s="536"/>
      <c r="CA25" s="536"/>
      <c r="CB25" s="575">
        <f>+AB22</f>
        <v>0</v>
      </c>
      <c r="CC25" s="576"/>
      <c r="CD25" s="577"/>
      <c r="CE25" s="536">
        <f>+AB23</f>
        <v>0</v>
      </c>
      <c r="CF25" s="536"/>
      <c r="CG25" s="514"/>
      <c r="CH25" s="578"/>
      <c r="CI25" s="542" t="s">
        <v>38</v>
      </c>
      <c r="CJ25" s="543"/>
      <c r="CK25" s="544"/>
      <c r="CL25" s="578"/>
      <c r="CM25" s="542" t="s">
        <v>39</v>
      </c>
      <c r="CN25" s="543"/>
      <c r="CO25" s="543"/>
      <c r="CP25" s="544"/>
      <c r="CQ25" s="585"/>
      <c r="CR25" s="320"/>
    </row>
    <row r="26" s="144" customFormat="1" ht="178.5" customHeight="1" spans="1:96">
      <c r="A26" s="457"/>
      <c r="B26" s="458"/>
      <c r="C26" s="458"/>
      <c r="D26" s="458"/>
      <c r="E26" s="458"/>
      <c r="F26" s="458"/>
      <c r="G26" s="458"/>
      <c r="H26" s="458"/>
      <c r="I26" s="458"/>
      <c r="J26" s="458"/>
      <c r="K26" s="458"/>
      <c r="L26" s="458"/>
      <c r="M26" s="458"/>
      <c r="N26" s="458"/>
      <c r="O26" s="458"/>
      <c r="P26" s="473"/>
      <c r="Q26" s="488"/>
      <c r="R26" s="489" t="s">
        <v>40</v>
      </c>
      <c r="S26" s="490" t="s">
        <v>41</v>
      </c>
      <c r="T26" s="490" t="s">
        <v>42</v>
      </c>
      <c r="U26" s="491" t="s">
        <v>43</v>
      </c>
      <c r="V26" s="492" t="s">
        <v>44</v>
      </c>
      <c r="W26" s="493" t="s">
        <v>45</v>
      </c>
      <c r="X26" s="494" t="s">
        <v>46</v>
      </c>
      <c r="Y26" s="517"/>
      <c r="Z26" s="518" t="s">
        <v>47</v>
      </c>
      <c r="AA26" s="519" t="s">
        <v>48</v>
      </c>
      <c r="AB26" s="520" t="s">
        <v>49</v>
      </c>
      <c r="AC26" s="521" t="s">
        <v>47</v>
      </c>
      <c r="AD26" s="522" t="s">
        <v>48</v>
      </c>
      <c r="AE26" s="523" t="s">
        <v>49</v>
      </c>
      <c r="AF26" s="518" t="s">
        <v>47</v>
      </c>
      <c r="AG26" s="519" t="s">
        <v>48</v>
      </c>
      <c r="AH26" s="520" t="s">
        <v>49</v>
      </c>
      <c r="AI26" s="521" t="s">
        <v>47</v>
      </c>
      <c r="AJ26" s="522" t="s">
        <v>48</v>
      </c>
      <c r="AK26" s="523" t="s">
        <v>49</v>
      </c>
      <c r="AL26" s="518" t="s">
        <v>47</v>
      </c>
      <c r="AM26" s="519" t="s">
        <v>48</v>
      </c>
      <c r="AN26" s="520" t="s">
        <v>49</v>
      </c>
      <c r="AO26" s="545" t="s">
        <v>47</v>
      </c>
      <c r="AP26" s="522" t="s">
        <v>48</v>
      </c>
      <c r="AQ26" s="546" t="s">
        <v>49</v>
      </c>
      <c r="AR26" s="518" t="s">
        <v>47</v>
      </c>
      <c r="AS26" s="519" t="s">
        <v>48</v>
      </c>
      <c r="AT26" s="520" t="s">
        <v>49</v>
      </c>
      <c r="AU26" s="545" t="s">
        <v>47</v>
      </c>
      <c r="AV26" s="522" t="s">
        <v>48</v>
      </c>
      <c r="AW26" s="546" t="s">
        <v>49</v>
      </c>
      <c r="AX26" s="518" t="s">
        <v>47</v>
      </c>
      <c r="AY26" s="519" t="s">
        <v>48</v>
      </c>
      <c r="AZ26" s="520" t="s">
        <v>49</v>
      </c>
      <c r="BA26" s="545" t="s">
        <v>47</v>
      </c>
      <c r="BB26" s="522" t="s">
        <v>48</v>
      </c>
      <c r="BC26" s="546" t="s">
        <v>49</v>
      </c>
      <c r="BD26" s="556" t="s">
        <v>47</v>
      </c>
      <c r="BE26" s="558" t="s">
        <v>48</v>
      </c>
      <c r="BF26" s="559" t="s">
        <v>49</v>
      </c>
      <c r="BG26" s="560" t="s">
        <v>47</v>
      </c>
      <c r="BH26" s="561" t="s">
        <v>48</v>
      </c>
      <c r="BI26" s="562" t="s">
        <v>49</v>
      </c>
      <c r="BJ26" s="556" t="s">
        <v>47</v>
      </c>
      <c r="BK26" s="558" t="s">
        <v>48</v>
      </c>
      <c r="BL26" s="559" t="s">
        <v>49</v>
      </c>
      <c r="BM26" s="569" t="s">
        <v>47</v>
      </c>
      <c r="BN26" s="561" t="s">
        <v>48</v>
      </c>
      <c r="BO26" s="562" t="s">
        <v>49</v>
      </c>
      <c r="BP26" s="570" t="s">
        <v>47</v>
      </c>
      <c r="BQ26" s="558" t="s">
        <v>48</v>
      </c>
      <c r="BR26" s="559" t="s">
        <v>49</v>
      </c>
      <c r="BS26" s="569" t="s">
        <v>47</v>
      </c>
      <c r="BT26" s="561" t="s">
        <v>48</v>
      </c>
      <c r="BU26" s="562" t="s">
        <v>49</v>
      </c>
      <c r="BV26" s="556" t="s">
        <v>47</v>
      </c>
      <c r="BW26" s="558" t="s">
        <v>48</v>
      </c>
      <c r="BX26" s="559" t="s">
        <v>49</v>
      </c>
      <c r="BY26" s="569" t="s">
        <v>47</v>
      </c>
      <c r="BZ26" s="561" t="s">
        <v>48</v>
      </c>
      <c r="CA26" s="562" t="s">
        <v>49</v>
      </c>
      <c r="CB26" s="570" t="s">
        <v>47</v>
      </c>
      <c r="CC26" s="558" t="s">
        <v>48</v>
      </c>
      <c r="CD26" s="559" t="s">
        <v>49</v>
      </c>
      <c r="CE26" s="569" t="s">
        <v>47</v>
      </c>
      <c r="CF26" s="561" t="s">
        <v>48</v>
      </c>
      <c r="CG26" s="579" t="s">
        <v>49</v>
      </c>
      <c r="CH26" s="580"/>
      <c r="CI26" s="581" t="s">
        <v>50</v>
      </c>
      <c r="CJ26" s="581" t="s">
        <v>51</v>
      </c>
      <c r="CK26" s="581" t="s">
        <v>52</v>
      </c>
      <c r="CL26" s="580"/>
      <c r="CM26" s="581" t="s">
        <v>47</v>
      </c>
      <c r="CN26" s="581" t="s">
        <v>48</v>
      </c>
      <c r="CO26" s="586" t="s">
        <v>53</v>
      </c>
      <c r="CP26" s="581" t="s">
        <v>49</v>
      </c>
      <c r="CQ26" s="587" t="s">
        <v>54</v>
      </c>
      <c r="CR26" s="235"/>
    </row>
    <row r="27" s="144" customFormat="1" ht="13.5" customHeight="1" spans="1:96">
      <c r="A27" s="459" t="s">
        <v>106</v>
      </c>
      <c r="B27" s="460" t="s">
        <v>56</v>
      </c>
      <c r="C27" s="460"/>
      <c r="D27" s="460"/>
      <c r="E27" s="460"/>
      <c r="F27" s="460"/>
      <c r="G27" s="460"/>
      <c r="H27" s="460"/>
      <c r="I27" s="460"/>
      <c r="J27" s="460"/>
      <c r="K27" s="460"/>
      <c r="L27" s="460"/>
      <c r="M27" s="460"/>
      <c r="N27" s="474"/>
      <c r="O27" s="475" t="s">
        <v>57</v>
      </c>
      <c r="P27" s="476" t="s">
        <v>58</v>
      </c>
      <c r="Q27" s="495"/>
      <c r="R27" s="496"/>
      <c r="S27" s="497"/>
      <c r="T27" s="497"/>
      <c r="U27" s="498"/>
      <c r="V27" s="499"/>
      <c r="W27" s="500"/>
      <c r="X27" s="501"/>
      <c r="Y27" s="524"/>
      <c r="Z27" s="525"/>
      <c r="AA27" s="526"/>
      <c r="AB27" s="527"/>
      <c r="AC27" s="528"/>
      <c r="AD27" s="529"/>
      <c r="AE27" s="530"/>
      <c r="AF27" s="525"/>
      <c r="AG27" s="526"/>
      <c r="AH27" s="527"/>
      <c r="AI27" s="528"/>
      <c r="AJ27" s="529"/>
      <c r="AK27" s="530"/>
      <c r="AL27" s="525"/>
      <c r="AM27" s="526"/>
      <c r="AN27" s="527"/>
      <c r="AO27" s="547"/>
      <c r="AP27" s="529"/>
      <c r="AQ27" s="548"/>
      <c r="AR27" s="525"/>
      <c r="AS27" s="526"/>
      <c r="AT27" s="527"/>
      <c r="AU27" s="547"/>
      <c r="AV27" s="529"/>
      <c r="AW27" s="548"/>
      <c r="AX27" s="525"/>
      <c r="AY27" s="526"/>
      <c r="AZ27" s="527"/>
      <c r="BA27" s="547"/>
      <c r="BB27" s="529"/>
      <c r="BC27" s="548"/>
      <c r="BD27" s="557"/>
      <c r="BE27" s="563"/>
      <c r="BF27" s="564"/>
      <c r="BG27" s="565"/>
      <c r="BH27" s="566"/>
      <c r="BI27" s="567"/>
      <c r="BJ27" s="557"/>
      <c r="BK27" s="563"/>
      <c r="BL27" s="564"/>
      <c r="BM27" s="571"/>
      <c r="BN27" s="566"/>
      <c r="BO27" s="567"/>
      <c r="BP27" s="572"/>
      <c r="BQ27" s="563"/>
      <c r="BR27" s="564"/>
      <c r="BS27" s="571"/>
      <c r="BT27" s="566"/>
      <c r="BU27" s="567"/>
      <c r="BV27" s="557"/>
      <c r="BW27" s="563"/>
      <c r="BX27" s="564"/>
      <c r="BY27" s="571"/>
      <c r="BZ27" s="566"/>
      <c r="CA27" s="567"/>
      <c r="CB27" s="572"/>
      <c r="CC27" s="563"/>
      <c r="CD27" s="564"/>
      <c r="CE27" s="571"/>
      <c r="CF27" s="566"/>
      <c r="CG27" s="582"/>
      <c r="CH27" s="580"/>
      <c r="CI27" s="583"/>
      <c r="CJ27" s="583"/>
      <c r="CK27" s="583"/>
      <c r="CL27" s="580"/>
      <c r="CM27" s="583"/>
      <c r="CN27" s="583"/>
      <c r="CO27" s="588"/>
      <c r="CP27" s="583"/>
      <c r="CQ27" s="589"/>
      <c r="CR27" s="590" t="s">
        <v>100</v>
      </c>
    </row>
    <row r="28" s="145" customFormat="1" ht="15.75" customHeight="1" spans="1:103">
      <c r="A28" s="161">
        <f>+'1er parcial'!A28</f>
        <v>0</v>
      </c>
      <c r="B28" s="162">
        <f>+'1er parcial'!B28:N28</f>
        <v>0</v>
      </c>
      <c r="C28" s="162"/>
      <c r="D28" s="162"/>
      <c r="E28" s="162"/>
      <c r="F28" s="162"/>
      <c r="G28" s="162"/>
      <c r="H28" s="162"/>
      <c r="I28" s="162"/>
      <c r="J28" s="162"/>
      <c r="K28" s="162"/>
      <c r="L28" s="162"/>
      <c r="M28" s="162"/>
      <c r="N28" s="192"/>
      <c r="O28" s="193">
        <f>+'1er parcial'!O28</f>
        <v>0</v>
      </c>
      <c r="P28" s="161">
        <f>+'1er parcial'!P28</f>
        <v>0</v>
      </c>
      <c r="Q28" s="224">
        <f>+'1er parcial'!Q28+'2do parcial '!Q28+'3er parcial'!Q28+'4to parcial'!Q28</f>
        <v>0</v>
      </c>
      <c r="R28" s="225">
        <f>+'1er parcial'!R28</f>
        <v>0</v>
      </c>
      <c r="S28" s="226">
        <f>+'1er parcial'!S28</f>
        <v>0</v>
      </c>
      <c r="T28" s="226">
        <f>+'1er parcial'!T28</f>
        <v>0</v>
      </c>
      <c r="U28" s="227">
        <f>+'1er parcial'!U28</f>
        <v>0</v>
      </c>
      <c r="V28" s="228">
        <f>('1er parcial'!V28+'2do parcial '!V28+'3er parcial'!V28+'4to parcial'!V28)</f>
        <v>0</v>
      </c>
      <c r="W28" s="229">
        <f>('1er parcial'!W28+'2do parcial '!W28+'3er parcial'!W28+'4to parcial'!W28)</f>
        <v>0</v>
      </c>
      <c r="X28" s="230">
        <f>('1er parcial'!X28+'2do parcial '!X28+'3er parcial'!X28+'4to parcial'!X28)</f>
        <v>0</v>
      </c>
      <c r="Y28" s="270">
        <f>+'1er parcial'!Y28</f>
        <v>0</v>
      </c>
      <c r="Z28" s="193">
        <f>('1er parcial'!Z28+'2do parcial '!Z28+'3er parcial'!Z28+'4to parcial'!Z28)</f>
        <v>0</v>
      </c>
      <c r="AA28" s="531">
        <f>('1er parcial'!AA28+'2do parcial '!AA28+'3er parcial'!AA28+'4to parcial'!AA28)</f>
        <v>0</v>
      </c>
      <c r="AB28" s="532">
        <f>('1er parcial'!AB28+'2do parcial '!AB28+'3er parcial'!AB28+'4to parcial'!AB28)</f>
        <v>0</v>
      </c>
      <c r="AC28" s="193">
        <f>('1er parcial'!AC28+'2do parcial '!AC28+'3er parcial'!AC28+'4to parcial'!AC28)</f>
        <v>0</v>
      </c>
      <c r="AD28" s="531">
        <f>('1er parcial'!AD28+'2do parcial '!AD28+'3er parcial'!AD28+'4to parcial'!AD28)</f>
        <v>0</v>
      </c>
      <c r="AE28" s="532">
        <f>('1er parcial'!AE28+'2do parcial '!AE28+'3er parcial'!AE28+'4to parcial'!AE28)</f>
        <v>0</v>
      </c>
      <c r="AF28" s="193">
        <f>('1er parcial'!AF28+'2do parcial '!AF28+'3er parcial'!AF28+'4to parcial'!AF28)</f>
        <v>0</v>
      </c>
      <c r="AG28" s="531">
        <f>('1er parcial'!AG28+'2do parcial '!AG28+'3er parcial'!AG28+'4to parcial'!AG28)</f>
        <v>0</v>
      </c>
      <c r="AH28" s="532">
        <f>('1er parcial'!AH28+'2do parcial '!AH28+'3er parcial'!AH28+'4to parcial'!AH28)</f>
        <v>0</v>
      </c>
      <c r="AI28" s="193">
        <f>('1er parcial'!AI28+'2do parcial '!AI28+'3er parcial'!AI28+'4to parcial'!AI28)</f>
        <v>0</v>
      </c>
      <c r="AJ28" s="531">
        <f>('1er parcial'!AJ28+'2do parcial '!AJ28+'3er parcial'!AJ28+'4to parcial'!AJ28)</f>
        <v>0</v>
      </c>
      <c r="AK28" s="540">
        <f>('1er parcial'!AK28+'2do parcial '!AK28+'3er parcial'!AK28+'4to parcial'!AK28)</f>
        <v>0</v>
      </c>
      <c r="AL28" s="193">
        <f>('1er parcial'!AL28+'2do parcial '!AL28+'3er parcial'!AL28+'4to parcial'!AL28)</f>
        <v>0</v>
      </c>
      <c r="AM28" s="531">
        <f>('1er parcial'!AM28+'2do parcial '!AM28+'3er parcial'!AM28+'4to parcial'!AM28)</f>
        <v>0</v>
      </c>
      <c r="AN28" s="532">
        <f>('1er parcial'!AN28+'2do parcial '!AN28+'3er parcial'!AN28+'4to parcial'!AN28)</f>
        <v>0</v>
      </c>
      <c r="AO28" s="193">
        <f>('1er parcial'!AO28+'2do parcial '!AO28+'3er parcial'!AO28+'4to parcial'!AO28)</f>
        <v>0</v>
      </c>
      <c r="AP28" s="531">
        <f>('1er parcial'!AP28+'2do parcial '!AP28+'3er parcial'!AP28+'4to parcial'!AP28)</f>
        <v>0</v>
      </c>
      <c r="AQ28" s="532">
        <f>('1er parcial'!AQ28+'2do parcial '!AQ28+'3er parcial'!AQ28+'4to parcial'!AQ28)</f>
        <v>0</v>
      </c>
      <c r="AR28" s="193">
        <f>('1er parcial'!AR28+'2do parcial '!AR28+'3er parcial'!AR28+'4to parcial'!AR28)</f>
        <v>0</v>
      </c>
      <c r="AS28" s="531">
        <f>('1er parcial'!AS28+'2do parcial '!AS28+'3er parcial'!AS28+'4to parcial'!AS28)</f>
        <v>0</v>
      </c>
      <c r="AT28" s="532">
        <f>('1er parcial'!AT28+'2do parcial '!AT28+'3er parcial'!AT28+'4to parcial'!AT28)</f>
        <v>0</v>
      </c>
      <c r="AU28" s="193">
        <f>('1er parcial'!AU28+'2do parcial '!AU28+'3er parcial'!AU28+'4to parcial'!AU28)</f>
        <v>0</v>
      </c>
      <c r="AV28" s="531">
        <f>('1er parcial'!AV28+'2do parcial '!AV28+'3er parcial'!AV28+'4to parcial'!AV28)</f>
        <v>0</v>
      </c>
      <c r="AW28" s="532">
        <f>('1er parcial'!AW28+'2do parcial '!AW28+'3er parcial'!AW28+'4to parcial'!AW28)</f>
        <v>0</v>
      </c>
      <c r="AX28" s="193">
        <f>('1er parcial'!AX28+'2do parcial '!AX28+'3er parcial'!AX28+'4to parcial'!AX28)</f>
        <v>0</v>
      </c>
      <c r="AY28" s="531">
        <f>('1er parcial'!AY28+'2do parcial '!AY28+'3er parcial'!AY28+'4to parcial'!AY28)</f>
        <v>0</v>
      </c>
      <c r="AZ28" s="532">
        <f>('1er parcial'!AZ28+'2do parcial '!AZ28+'3er parcial'!AZ28+'4to parcial'!AZ28)</f>
        <v>0</v>
      </c>
      <c r="BA28" s="193">
        <f>('1er parcial'!BA28+'2do parcial '!BA28+'3er parcial'!BA28+'4to parcial'!BA28)</f>
        <v>0</v>
      </c>
      <c r="BB28" s="531">
        <f>('1er parcial'!BB28+'2do parcial '!BB28+'3er parcial'!BB28+'4to parcial'!BB28)</f>
        <v>0</v>
      </c>
      <c r="BC28" s="532">
        <f>('1er parcial'!BC28+'2do parcial '!BC28+'3er parcial'!BC28+'4to parcial'!BC28)</f>
        <v>0</v>
      </c>
      <c r="BD28" s="193">
        <f>('1er parcial'!BD28+'2do parcial '!BD28+'3er parcial'!BD28+'4to parcial'!BD28)</f>
        <v>0</v>
      </c>
      <c r="BE28" s="531">
        <f>('1er parcial'!BE28+'2do parcial '!BE28+'3er parcial'!BE28+'4to parcial'!BE28)</f>
        <v>0</v>
      </c>
      <c r="BF28" s="532">
        <f>('1er parcial'!BF28+'2do parcial '!BF28+'3er parcial'!BF28+'4to parcial'!BF28)</f>
        <v>0</v>
      </c>
      <c r="BG28" s="193">
        <f>('1er parcial'!BG28+'2do parcial '!BG28+'3er parcial'!BG28+'4to parcial'!BG28)</f>
        <v>0</v>
      </c>
      <c r="BH28" s="531">
        <f>('1er parcial'!BH28+'2do parcial '!BH28+'3er parcial'!BH28+'4to parcial'!BH28)</f>
        <v>0</v>
      </c>
      <c r="BI28" s="540">
        <f>('1er parcial'!BI28+'2do parcial '!BI28+'3er parcial'!BI28+'4to parcial'!BI28)</f>
        <v>0</v>
      </c>
      <c r="BJ28" s="193">
        <f>('1er parcial'!BJ28+'2do parcial '!BJ28+'3er parcial'!BJ28+'4to parcial'!BJ28)</f>
        <v>0</v>
      </c>
      <c r="BK28" s="531">
        <f>('1er parcial'!BK28+'2do parcial '!BK28+'3er parcial'!BK28+'4to parcial'!BK28)</f>
        <v>0</v>
      </c>
      <c r="BL28" s="532">
        <f>('1er parcial'!BL28+'2do parcial '!BL28+'3er parcial'!BL28+'4to parcial'!BL28)</f>
        <v>0</v>
      </c>
      <c r="BM28" s="573">
        <f>('1er parcial'!BM28+'2do parcial '!BM28+'3er parcial'!BM28+'4to parcial'!BM28)</f>
        <v>0</v>
      </c>
      <c r="BN28" s="531">
        <f>('1er parcial'!BN28+'2do parcial '!BN28+'3er parcial'!BN28+'4to parcial'!BN28)</f>
        <v>0</v>
      </c>
      <c r="BO28" s="540">
        <f>('1er parcial'!BO28+'2do parcial '!BO28+'3er parcial'!BO28+'4to parcial'!BO28)</f>
        <v>0</v>
      </c>
      <c r="BP28" s="193">
        <f>('1er parcial'!BP28+'2do parcial '!BP28+'3er parcial'!BP28+'4to parcial'!BP28)</f>
        <v>0</v>
      </c>
      <c r="BQ28" s="531">
        <f>('1er parcial'!BQ28+'2do parcial '!BQ28+'3er parcial'!BQ28+'4to parcial'!BQ28)</f>
        <v>0</v>
      </c>
      <c r="BR28" s="532">
        <f>('1er parcial'!BR28+'2do parcial '!BR28+'3er parcial'!BR28+'4to parcial'!BR28)</f>
        <v>0</v>
      </c>
      <c r="BS28" s="573">
        <f>('1er parcial'!BS28+'2do parcial '!BS28+'3er parcial'!BS28+'4to parcial'!BS28)</f>
        <v>0</v>
      </c>
      <c r="BT28" s="531">
        <f>('1er parcial'!BT28+'2do parcial '!BT28+'3er parcial'!BT28+'4to parcial'!BT28)</f>
        <v>0</v>
      </c>
      <c r="BU28" s="540">
        <f>('1er parcial'!BU28+'2do parcial '!BU28+'3er parcial'!BU28+'4to parcial'!BU28)</f>
        <v>0</v>
      </c>
      <c r="BV28" s="193">
        <f>('1er parcial'!BV28+'2do parcial '!BV28+'3er parcial'!BV28+'4to parcial'!BV28)</f>
        <v>0</v>
      </c>
      <c r="BW28" s="531">
        <f>('1er parcial'!BW28+'2do parcial '!BW28+'3er parcial'!BW28+'4to parcial'!BW28)</f>
        <v>0</v>
      </c>
      <c r="BX28" s="532">
        <f>('1er parcial'!BX28+'2do parcial '!BX28+'3er parcial'!BX28+'4to parcial'!BX28)</f>
        <v>0</v>
      </c>
      <c r="BY28" s="573">
        <f>('1er parcial'!BY28+'2do parcial '!BY28+'3er parcial'!BY28+'4to parcial'!BY28)</f>
        <v>0</v>
      </c>
      <c r="BZ28" s="531">
        <f>('1er parcial'!BZ28+'2do parcial '!BZ28+'3er parcial'!BZ28+'4to parcial'!BZ28)</f>
        <v>0</v>
      </c>
      <c r="CA28" s="540">
        <f>('1er parcial'!CA28+'2do parcial '!CA28+'3er parcial'!CA28+'4to parcial'!CA28)</f>
        <v>0</v>
      </c>
      <c r="CB28" s="193">
        <f>('1er parcial'!CB28+'2do parcial '!CB28+'3er parcial'!CB28+'4to parcial'!CB28)</f>
        <v>0</v>
      </c>
      <c r="CC28" s="531">
        <f>('1er parcial'!CC28+'2do parcial '!CC28+'3er parcial'!CC28+'4to parcial'!CC28)</f>
        <v>0</v>
      </c>
      <c r="CD28" s="532">
        <f>('1er parcial'!CD28+'2do parcial '!CD28+'3er parcial'!CD28+'4to parcial'!CD28)</f>
        <v>0</v>
      </c>
      <c r="CE28" s="573">
        <f>('1er parcial'!CE28+'2do parcial '!CE28+'3er parcial'!CE28+'4to parcial'!CE28)</f>
        <v>0</v>
      </c>
      <c r="CF28" s="531">
        <f>('1er parcial'!CF28+'2do parcial '!CF28+'3er parcial'!CF28+'4to parcial'!CF28)</f>
        <v>0</v>
      </c>
      <c r="CG28" s="532">
        <f>('1er parcial'!CG28+'2do parcial '!CG28+'3er parcial'!CG28+'4to parcial'!CG28)</f>
        <v>0</v>
      </c>
      <c r="CH28" s="584"/>
      <c r="CI28" s="318">
        <f>(Z28+AC28+AF28+AI28+AL28+AO28+AR28+AU28+AX28+BA28+BD28+BG28+BJ28+BM28+BP28+BS28+BV28+BY28+CB28+CE28)</f>
        <v>0</v>
      </c>
      <c r="CJ28" s="318">
        <f>(AA28+AD28+AG28+AJ28+AM28+AP28+AS28+AV28+AY28+BB28+BE28+BH28+BK28+BN28+BQ28+BT28+BW28+BZ28+CC28+CF28)</f>
        <v>0</v>
      </c>
      <c r="CK28" s="591">
        <f t="shared" ref="CK28" si="0">+CI28+CJ28-Y28</f>
        <v>0</v>
      </c>
      <c r="CL28" s="584"/>
      <c r="CM28" s="318" t="e">
        <f t="shared" ref="CM28:CM64" si="1">+CI28*100/Y28/4</f>
        <v>#DIV/0!</v>
      </c>
      <c r="CN28" s="318" t="e">
        <f t="shared" ref="CN28:CN64" si="2">+CJ28*100/Y28/4</f>
        <v>#DIV/0!</v>
      </c>
      <c r="CO28" s="592" t="e">
        <f>+CM28+CN28/4</f>
        <v>#DIV/0!</v>
      </c>
      <c r="CP28" s="591" t="e">
        <f>((AB28+AE28+AH28+AK28+AN28+AQ28+AT28+AW28+AZ28+BC28+BF28+BI28+BL28+BO28+BR28+BU28+BX28+CA28+CD28+CG28)*100/$Y$28)/4</f>
        <v>#DIV/0!</v>
      </c>
      <c r="CQ28" s="593">
        <f t="shared" ref="CQ28:CQ64" si="3">SUM(R28:U28)</f>
        <v>0</v>
      </c>
      <c r="CR28" s="594"/>
      <c r="CY28" s="145">
        <v>7</v>
      </c>
    </row>
    <row r="29" s="145" customFormat="1" ht="15" spans="1:103">
      <c r="A29" s="163">
        <f>+'1er parcial'!A29</f>
        <v>0</v>
      </c>
      <c r="B29" s="164">
        <f>+'1er parcial'!B29:N29</f>
        <v>0</v>
      </c>
      <c r="C29" s="165"/>
      <c r="D29" s="165"/>
      <c r="E29" s="165"/>
      <c r="F29" s="165"/>
      <c r="G29" s="165"/>
      <c r="H29" s="165"/>
      <c r="I29" s="165"/>
      <c r="J29" s="165"/>
      <c r="K29" s="165"/>
      <c r="L29" s="165"/>
      <c r="M29" s="165"/>
      <c r="N29" s="194"/>
      <c r="O29" s="195">
        <f>+'1er parcial'!O29</f>
        <v>0</v>
      </c>
      <c r="P29" s="163">
        <f>+'1er parcial'!P29</f>
        <v>0</v>
      </c>
      <c r="Q29" s="231">
        <f>+'1er parcial'!Q29+'2do parcial '!Q29+'3er parcial'!Q29+'4to parcial'!Q29</f>
        <v>0</v>
      </c>
      <c r="R29" s="225">
        <f>+'1er parcial'!R29</f>
        <v>0</v>
      </c>
      <c r="S29" s="226">
        <f>+'1er parcial'!S29</f>
        <v>0</v>
      </c>
      <c r="T29" s="226">
        <f>+'1er parcial'!T29</f>
        <v>0</v>
      </c>
      <c r="U29" s="227">
        <f>+'1er parcial'!U29</f>
        <v>0</v>
      </c>
      <c r="V29" s="232">
        <f>('1er parcial'!V29+'2do parcial '!V29+'3er parcial'!V29+'4to parcial'!V29)</f>
        <v>0</v>
      </c>
      <c r="W29" s="233">
        <f>('1er parcial'!W29+'2do parcial '!W29+'3er parcial'!W29+'4to parcial'!W29)</f>
        <v>0</v>
      </c>
      <c r="X29" s="234">
        <f>('1er parcial'!X29+'2do parcial '!X29+'3er parcial'!X29+'4to parcial'!X29)</f>
        <v>0</v>
      </c>
      <c r="Y29" s="274">
        <f>+'1er parcial'!Y29</f>
        <v>0</v>
      </c>
      <c r="Z29" s="195">
        <f>('1er parcial'!Z29+'2do parcial '!Z29+'3er parcial'!Z29+'4to parcial'!Z29)</f>
        <v>0</v>
      </c>
      <c r="AA29" s="533">
        <f>('1er parcial'!AA29+'2do parcial '!AA29+'3er parcial'!AA29+'4to parcial'!AA29)</f>
        <v>0</v>
      </c>
      <c r="AB29" s="534">
        <f>('1er parcial'!AB29+'2do parcial '!AB29+'3er parcial'!AB29+'4to parcial'!AB29)</f>
        <v>0</v>
      </c>
      <c r="AC29" s="195">
        <f>('1er parcial'!AC29+'2do parcial '!AC29+'3er parcial'!AC29+'4to parcial'!AC29)</f>
        <v>0</v>
      </c>
      <c r="AD29" s="533">
        <f>('1er parcial'!AD29+'2do parcial '!AD29+'3er parcial'!AD29+'4to parcial'!AD29)</f>
        <v>0</v>
      </c>
      <c r="AE29" s="534">
        <f>('1er parcial'!AE29+'2do parcial '!AE29+'3er parcial'!AE29+'4to parcial'!AE29)</f>
        <v>0</v>
      </c>
      <c r="AF29" s="195">
        <f>('1er parcial'!AF29+'2do parcial '!AF29+'3er parcial'!AF29+'4to parcial'!AF29)</f>
        <v>0</v>
      </c>
      <c r="AG29" s="533">
        <f>('1er parcial'!AG29+'2do parcial '!AG29+'3er parcial'!AG29+'4to parcial'!AG29)</f>
        <v>0</v>
      </c>
      <c r="AH29" s="534">
        <f>('1er parcial'!AH29+'2do parcial '!AH29+'3er parcial'!AH29+'4to parcial'!AH29)</f>
        <v>0</v>
      </c>
      <c r="AI29" s="195">
        <f>('1er parcial'!AI29+'2do parcial '!AI29+'3er parcial'!AI29+'4to parcial'!AI29)</f>
        <v>0</v>
      </c>
      <c r="AJ29" s="533">
        <f>('1er parcial'!AJ29+'2do parcial '!AJ29+'3er parcial'!AJ29+'4to parcial'!AJ29)</f>
        <v>0</v>
      </c>
      <c r="AK29" s="541">
        <f>('1er parcial'!AK29+'2do parcial '!AK29+'3er parcial'!AK29+'4to parcial'!AK29)</f>
        <v>0</v>
      </c>
      <c r="AL29" s="195">
        <f>('1er parcial'!AL29+'2do parcial '!AL29+'3er parcial'!AL29+'4to parcial'!AL29)</f>
        <v>0</v>
      </c>
      <c r="AM29" s="533">
        <f>('1er parcial'!AM29+'2do parcial '!AM29+'3er parcial'!AM29+'4to parcial'!AM29)</f>
        <v>0</v>
      </c>
      <c r="AN29" s="534">
        <f>('1er parcial'!AN29+'2do parcial '!AN29+'3er parcial'!AN29+'4to parcial'!AN29)</f>
        <v>0</v>
      </c>
      <c r="AO29" s="195">
        <f>('1er parcial'!AO29+'2do parcial '!AO29+'3er parcial'!AO29+'4to parcial'!AO29)</f>
        <v>0</v>
      </c>
      <c r="AP29" s="533">
        <f>('1er parcial'!AP29+'2do parcial '!AP29+'3er parcial'!AP29+'4to parcial'!AP29)</f>
        <v>0</v>
      </c>
      <c r="AQ29" s="534">
        <f>('1er parcial'!AQ29+'2do parcial '!AQ29+'3er parcial'!AQ29+'4to parcial'!AQ29)</f>
        <v>0</v>
      </c>
      <c r="AR29" s="195">
        <f>('1er parcial'!AR29+'2do parcial '!AR29+'3er parcial'!AR29+'4to parcial'!AR29)</f>
        <v>0</v>
      </c>
      <c r="AS29" s="533">
        <f>('1er parcial'!AS29+'2do parcial '!AS29+'3er parcial'!AS29+'4to parcial'!AS29)</f>
        <v>0</v>
      </c>
      <c r="AT29" s="534">
        <f>('1er parcial'!AT29+'2do parcial '!AT29+'3er parcial'!AT29+'4to parcial'!AT29)</f>
        <v>0</v>
      </c>
      <c r="AU29" s="195">
        <f>('1er parcial'!AU29+'2do parcial '!AU29+'3er parcial'!AU29+'4to parcial'!AU29)</f>
        <v>0</v>
      </c>
      <c r="AV29" s="533">
        <f>('1er parcial'!AV29+'2do parcial '!AV29+'3er parcial'!AV29+'4to parcial'!AV29)</f>
        <v>0</v>
      </c>
      <c r="AW29" s="534">
        <f>('1er parcial'!AW29+'2do parcial '!AW29+'3er parcial'!AW29+'4to parcial'!AW29)</f>
        <v>0</v>
      </c>
      <c r="AX29" s="195">
        <f>('1er parcial'!AX29+'2do parcial '!AX29+'3er parcial'!AX29+'4to parcial'!AX29)</f>
        <v>0</v>
      </c>
      <c r="AY29" s="533">
        <f>('1er parcial'!AY29+'2do parcial '!AY29+'3er parcial'!AY29+'4to parcial'!AY29)</f>
        <v>0</v>
      </c>
      <c r="AZ29" s="534">
        <f>('1er parcial'!AZ29+'2do parcial '!AZ29+'3er parcial'!AZ29+'4to parcial'!AZ29)</f>
        <v>0</v>
      </c>
      <c r="BA29" s="195">
        <f>('1er parcial'!BA29+'2do parcial '!BA29+'3er parcial'!BA29+'4to parcial'!BA29)</f>
        <v>0</v>
      </c>
      <c r="BB29" s="533">
        <f>('1er parcial'!BB29+'2do parcial '!BB29+'3er parcial'!BB29+'4to parcial'!BB29)</f>
        <v>0</v>
      </c>
      <c r="BC29" s="534">
        <f>('1er parcial'!BC29+'2do parcial '!BC29+'3er parcial'!BC29+'4to parcial'!BC29)</f>
        <v>0</v>
      </c>
      <c r="BD29" s="195">
        <f>('1er parcial'!BD29+'2do parcial '!BD29+'3er parcial'!BD29+'4to parcial'!BD29)</f>
        <v>0</v>
      </c>
      <c r="BE29" s="533">
        <f>('1er parcial'!BE29+'2do parcial '!BE29+'3er parcial'!BE29+'4to parcial'!BE29)</f>
        <v>0</v>
      </c>
      <c r="BF29" s="534">
        <f>('1er parcial'!BF29+'2do parcial '!BF29+'3er parcial'!BF29+'4to parcial'!BF29)</f>
        <v>0</v>
      </c>
      <c r="BG29" s="195">
        <f>('1er parcial'!BG29+'2do parcial '!BG29+'3er parcial'!BG29+'4to parcial'!BG29)</f>
        <v>0</v>
      </c>
      <c r="BH29" s="533">
        <f>('1er parcial'!BH29+'2do parcial '!BH29+'3er parcial'!BH29+'4to parcial'!BH29)</f>
        <v>0</v>
      </c>
      <c r="BI29" s="541">
        <f>('1er parcial'!BI29+'2do parcial '!BI29+'3er parcial'!BI29+'4to parcial'!BI29)</f>
        <v>0</v>
      </c>
      <c r="BJ29" s="195">
        <f>('1er parcial'!BJ29+'2do parcial '!BJ29+'3er parcial'!BJ29+'4to parcial'!BJ29)</f>
        <v>0</v>
      </c>
      <c r="BK29" s="533">
        <f>('1er parcial'!BK29+'2do parcial '!BK29+'3er parcial'!BK29+'4to parcial'!BK29)</f>
        <v>0</v>
      </c>
      <c r="BL29" s="534">
        <f>('1er parcial'!BL29+'2do parcial '!BL29+'3er parcial'!BL29+'4to parcial'!BL29)</f>
        <v>0</v>
      </c>
      <c r="BM29" s="574">
        <f>('1er parcial'!BM29+'2do parcial '!BM29+'3er parcial'!BM29+'4to parcial'!BM29)</f>
        <v>0</v>
      </c>
      <c r="BN29" s="533">
        <f>('1er parcial'!BN29+'2do parcial '!BN29+'3er parcial'!BN29+'4to parcial'!BN29)</f>
        <v>0</v>
      </c>
      <c r="BO29" s="541">
        <f>('1er parcial'!BO29+'2do parcial '!BO29+'3er parcial'!BO29+'4to parcial'!BO29)</f>
        <v>0</v>
      </c>
      <c r="BP29" s="195">
        <f>('1er parcial'!BP29+'2do parcial '!BP29+'3er parcial'!BP29+'4to parcial'!BP29)</f>
        <v>0</v>
      </c>
      <c r="BQ29" s="533">
        <f>('1er parcial'!BQ29+'2do parcial '!BQ29+'3er parcial'!BQ29+'4to parcial'!BQ29)</f>
        <v>0</v>
      </c>
      <c r="BR29" s="534">
        <f>('1er parcial'!BR29+'2do parcial '!BR29+'3er parcial'!BR29+'4to parcial'!BR29)</f>
        <v>0</v>
      </c>
      <c r="BS29" s="574">
        <f>('1er parcial'!BS29+'2do parcial '!BS29+'3er parcial'!BS29+'4to parcial'!BS29)</f>
        <v>0</v>
      </c>
      <c r="BT29" s="533">
        <f>('1er parcial'!BT29+'2do parcial '!BT29+'3er parcial'!BT29+'4to parcial'!BT29)</f>
        <v>0</v>
      </c>
      <c r="BU29" s="541">
        <f>('1er parcial'!BU29+'2do parcial '!BU29+'3er parcial'!BU29+'4to parcial'!BU29)</f>
        <v>0</v>
      </c>
      <c r="BV29" s="195">
        <f>('1er parcial'!BV29+'2do parcial '!BV29+'3er parcial'!BV29+'4to parcial'!BV29)</f>
        <v>0</v>
      </c>
      <c r="BW29" s="533">
        <f>('1er parcial'!BW29+'2do parcial '!BW29+'3er parcial'!BW29+'4to parcial'!BW29)</f>
        <v>0</v>
      </c>
      <c r="BX29" s="534">
        <f>('1er parcial'!BX29+'2do parcial '!BX29+'3er parcial'!BX29+'4to parcial'!BX29)</f>
        <v>0</v>
      </c>
      <c r="BY29" s="574">
        <f>('1er parcial'!BY29+'2do parcial '!BY29+'3er parcial'!BY29+'4to parcial'!BY29)</f>
        <v>0</v>
      </c>
      <c r="BZ29" s="533">
        <f>('1er parcial'!BZ29+'2do parcial '!BZ29+'3er parcial'!BZ29+'4to parcial'!BZ29)</f>
        <v>0</v>
      </c>
      <c r="CA29" s="541">
        <f>('1er parcial'!CA29+'2do parcial '!CA29+'3er parcial'!CA29+'4to parcial'!CA29)</f>
        <v>0</v>
      </c>
      <c r="CB29" s="195">
        <f>('1er parcial'!CB29+'2do parcial '!CB29+'3er parcial'!CB29+'4to parcial'!CB29)</f>
        <v>0</v>
      </c>
      <c r="CC29" s="533">
        <f>('1er parcial'!CC29+'2do parcial '!CC29+'3er parcial'!CC29+'4to parcial'!CC29)</f>
        <v>0</v>
      </c>
      <c r="CD29" s="534">
        <f>('1er parcial'!CD29+'2do parcial '!CD29+'3er parcial'!CD29+'4to parcial'!CD29)</f>
        <v>0</v>
      </c>
      <c r="CE29" s="574">
        <f>('1er parcial'!CE29+'2do parcial '!CE29+'3er parcial'!CE29+'4to parcial'!CE29)</f>
        <v>0</v>
      </c>
      <c r="CF29" s="533">
        <f>('1er parcial'!CF29+'2do parcial '!CF29+'3er parcial'!CF29+'4to parcial'!CF29)</f>
        <v>0</v>
      </c>
      <c r="CG29" s="534">
        <f>('1er parcial'!CG29+'2do parcial '!CG29+'3er parcial'!CG29+'4to parcial'!CG29)</f>
        <v>0</v>
      </c>
      <c r="CH29" s="584"/>
      <c r="CI29" s="318">
        <f t="shared" ref="CI29:CI65" si="4">(Z29+AC29+AF29+AI29+AL29+AO29+AR29+AU29+AX29+BA29+BD29+BG29+BJ29+BM29+BP29+BS29+BV29+BY29+CB29+CE29)</f>
        <v>0</v>
      </c>
      <c r="CJ29" s="318">
        <f t="shared" ref="CJ29:CJ65" si="5">(AA29+AD29+AG29+AJ29+AM29+AP29+AS29+AV29+AY29+BB29+BE29+BH29+BK29+BN29+BQ29+BT29+BW29+BZ29+CC29+CF29)</f>
        <v>0</v>
      </c>
      <c r="CK29" s="591">
        <f t="shared" ref="CK29:CK65" si="6">+CI29+CJ29-Y29</f>
        <v>0</v>
      </c>
      <c r="CL29" s="584"/>
      <c r="CM29" s="318" t="e">
        <f t="shared" si="1"/>
        <v>#DIV/0!</v>
      </c>
      <c r="CN29" s="318" t="e">
        <f t="shared" si="2"/>
        <v>#DIV/0!</v>
      </c>
      <c r="CO29" s="592" t="e">
        <f t="shared" ref="CO29:CO64" si="7">+CM29+CN29/4</f>
        <v>#DIV/0!</v>
      </c>
      <c r="CP29" s="591" t="e">
        <f t="shared" ref="CP29:CP64" si="8">((AB29+AE29+AH29+AK29+AN29+AQ29+AT29+AW29+AZ29+BC29+BF29+BI29+BL29+BO29+BR29+BU29+BX29+CA29+CD29+CG29)*100/$Y$28)/4</f>
        <v>#DIV/0!</v>
      </c>
      <c r="CQ29" s="593">
        <f t="shared" si="3"/>
        <v>0</v>
      </c>
      <c r="CR29" s="595"/>
      <c r="CY29" s="145">
        <v>6</v>
      </c>
    </row>
    <row r="30" s="145" customFormat="1" ht="15" spans="1:103">
      <c r="A30" s="163">
        <f>+'1er parcial'!A30</f>
        <v>0</v>
      </c>
      <c r="B30" s="164">
        <f>+'1er parcial'!B30:N30</f>
        <v>0</v>
      </c>
      <c r="C30" s="165"/>
      <c r="D30" s="165"/>
      <c r="E30" s="165"/>
      <c r="F30" s="165"/>
      <c r="G30" s="165"/>
      <c r="H30" s="165"/>
      <c r="I30" s="165"/>
      <c r="J30" s="165"/>
      <c r="K30" s="165"/>
      <c r="L30" s="165"/>
      <c r="M30" s="165"/>
      <c r="N30" s="194"/>
      <c r="O30" s="195">
        <f>+'1er parcial'!O30</f>
        <v>0</v>
      </c>
      <c r="P30" s="163">
        <f>+'1er parcial'!P30</f>
        <v>0</v>
      </c>
      <c r="Q30" s="231">
        <f>+'1er parcial'!Q30+'2do parcial '!Q30+'3er parcial'!Q30+'4to parcial'!Q30</f>
        <v>0</v>
      </c>
      <c r="R30" s="225">
        <f>+'1er parcial'!R30</f>
        <v>0</v>
      </c>
      <c r="S30" s="226">
        <f>+'1er parcial'!S30</f>
        <v>0</v>
      </c>
      <c r="T30" s="226">
        <f>+'1er parcial'!T30</f>
        <v>0</v>
      </c>
      <c r="U30" s="227">
        <f>+'1er parcial'!U30</f>
        <v>0</v>
      </c>
      <c r="V30" s="232">
        <f>('1er parcial'!V30+'2do parcial '!V30+'3er parcial'!V30+'4to parcial'!V30)</f>
        <v>0</v>
      </c>
      <c r="W30" s="233">
        <f>('1er parcial'!W30+'2do parcial '!W30+'3er parcial'!W30+'4to parcial'!W30)</f>
        <v>0</v>
      </c>
      <c r="X30" s="234">
        <f>('1er parcial'!X30+'2do parcial '!X30+'3er parcial'!X30+'4to parcial'!X30)</f>
        <v>0</v>
      </c>
      <c r="Y30" s="274">
        <f>+'1er parcial'!Y30</f>
        <v>0</v>
      </c>
      <c r="Z30" s="195">
        <f>('1er parcial'!Z30+'2do parcial '!Z30+'3er parcial'!Z30+'4to parcial'!Z30)</f>
        <v>0</v>
      </c>
      <c r="AA30" s="533">
        <f>('1er parcial'!AA30+'2do parcial '!AA30+'3er parcial'!AA30+'4to parcial'!AA30)</f>
        <v>0</v>
      </c>
      <c r="AB30" s="534">
        <f>('1er parcial'!AB30+'2do parcial '!AB30+'3er parcial'!AB30+'4to parcial'!AB30)</f>
        <v>0</v>
      </c>
      <c r="AC30" s="195">
        <f>('1er parcial'!AC30+'2do parcial '!AC30+'3er parcial'!AC30+'4to parcial'!AC30)</f>
        <v>0</v>
      </c>
      <c r="AD30" s="533">
        <f>('1er parcial'!AD30+'2do parcial '!AD30+'3er parcial'!AD30+'4to parcial'!AD30)</f>
        <v>0</v>
      </c>
      <c r="AE30" s="534">
        <f>('1er parcial'!AE30+'2do parcial '!AE30+'3er parcial'!AE30+'4to parcial'!AE30)</f>
        <v>0</v>
      </c>
      <c r="AF30" s="195">
        <f>('1er parcial'!AF30+'2do parcial '!AF30+'3er parcial'!AF30+'4to parcial'!AF30)</f>
        <v>0</v>
      </c>
      <c r="AG30" s="533">
        <f>('1er parcial'!AG30+'2do parcial '!AG30+'3er parcial'!AG30+'4to parcial'!AG30)</f>
        <v>0</v>
      </c>
      <c r="AH30" s="534">
        <f>('1er parcial'!AH30+'2do parcial '!AH30+'3er parcial'!AH30+'4to parcial'!AH30)</f>
        <v>0</v>
      </c>
      <c r="AI30" s="195">
        <f>('1er parcial'!AI30+'2do parcial '!AI30+'3er parcial'!AI30+'4to parcial'!AI30)</f>
        <v>0</v>
      </c>
      <c r="AJ30" s="533">
        <f>('1er parcial'!AJ30+'2do parcial '!AJ30+'3er parcial'!AJ30+'4to parcial'!AJ30)</f>
        <v>0</v>
      </c>
      <c r="AK30" s="541">
        <f>('1er parcial'!AK30+'2do parcial '!AK30+'3er parcial'!AK30+'4to parcial'!AK30)</f>
        <v>0</v>
      </c>
      <c r="AL30" s="195">
        <f>('1er parcial'!AL30+'2do parcial '!AL30+'3er parcial'!AL30+'4to parcial'!AL30)</f>
        <v>0</v>
      </c>
      <c r="AM30" s="533">
        <f>('1er parcial'!AM30+'2do parcial '!AM30+'3er parcial'!AM30+'4to parcial'!AM30)</f>
        <v>0</v>
      </c>
      <c r="AN30" s="534">
        <f>('1er parcial'!AN30+'2do parcial '!AN30+'3er parcial'!AN30+'4to parcial'!AN30)</f>
        <v>0</v>
      </c>
      <c r="AO30" s="195">
        <f>('1er parcial'!AO30+'2do parcial '!AO30+'3er parcial'!AO30+'4to parcial'!AO30)</f>
        <v>0</v>
      </c>
      <c r="AP30" s="533">
        <f>('1er parcial'!AP30+'2do parcial '!AP30+'3er parcial'!AP30+'4to parcial'!AP30)</f>
        <v>0</v>
      </c>
      <c r="AQ30" s="534">
        <f>('1er parcial'!AQ30+'2do parcial '!AQ30+'3er parcial'!AQ30+'4to parcial'!AQ30)</f>
        <v>0</v>
      </c>
      <c r="AR30" s="195">
        <f>('1er parcial'!AR30+'2do parcial '!AR30+'3er parcial'!AR30+'4to parcial'!AR30)</f>
        <v>0</v>
      </c>
      <c r="AS30" s="533">
        <f>('1er parcial'!AS30+'2do parcial '!AS30+'3er parcial'!AS30+'4to parcial'!AS30)</f>
        <v>0</v>
      </c>
      <c r="AT30" s="534">
        <f>('1er parcial'!AT30+'2do parcial '!AT30+'3er parcial'!AT30+'4to parcial'!AT30)</f>
        <v>0</v>
      </c>
      <c r="AU30" s="195">
        <f>('1er parcial'!AU30+'2do parcial '!AU30+'3er parcial'!AU30+'4to parcial'!AU30)</f>
        <v>0</v>
      </c>
      <c r="AV30" s="533">
        <f>('1er parcial'!AV30+'2do parcial '!AV30+'3er parcial'!AV30+'4to parcial'!AV30)</f>
        <v>0</v>
      </c>
      <c r="AW30" s="534">
        <f>('1er parcial'!AW30+'2do parcial '!AW30+'3er parcial'!AW30+'4to parcial'!AW30)</f>
        <v>0</v>
      </c>
      <c r="AX30" s="195">
        <f>('1er parcial'!AX30+'2do parcial '!AX30+'3er parcial'!AX30+'4to parcial'!AX30)</f>
        <v>0</v>
      </c>
      <c r="AY30" s="533">
        <f>('1er parcial'!AY30+'2do parcial '!AY30+'3er parcial'!AY30+'4to parcial'!AY30)</f>
        <v>0</v>
      </c>
      <c r="AZ30" s="534">
        <f>('1er parcial'!AZ30+'2do parcial '!AZ30+'3er parcial'!AZ30+'4to parcial'!AZ30)</f>
        <v>0</v>
      </c>
      <c r="BA30" s="195">
        <f>('1er parcial'!BA30+'2do parcial '!BA30+'3er parcial'!BA30+'4to parcial'!BA30)</f>
        <v>0</v>
      </c>
      <c r="BB30" s="533">
        <f>('1er parcial'!BB30+'2do parcial '!BB30+'3er parcial'!BB30+'4to parcial'!BB30)</f>
        <v>0</v>
      </c>
      <c r="BC30" s="534">
        <f>('1er parcial'!BC30+'2do parcial '!BC30+'3er parcial'!BC30+'4to parcial'!BC30)</f>
        <v>0</v>
      </c>
      <c r="BD30" s="195">
        <f>('1er parcial'!BD30+'2do parcial '!BD30+'3er parcial'!BD30+'4to parcial'!BD30)</f>
        <v>0</v>
      </c>
      <c r="BE30" s="533">
        <f>('1er parcial'!BE30+'2do parcial '!BE30+'3er parcial'!BE30+'4to parcial'!BE30)</f>
        <v>0</v>
      </c>
      <c r="BF30" s="534">
        <f>('1er parcial'!BF30+'2do parcial '!BF30+'3er parcial'!BF30+'4to parcial'!BF30)</f>
        <v>0</v>
      </c>
      <c r="BG30" s="195">
        <f>('1er parcial'!BG30+'2do parcial '!BG30+'3er parcial'!BG30+'4to parcial'!BG30)</f>
        <v>0</v>
      </c>
      <c r="BH30" s="533">
        <f>('1er parcial'!BH30+'2do parcial '!BH30+'3er parcial'!BH30+'4to parcial'!BH30)</f>
        <v>0</v>
      </c>
      <c r="BI30" s="541">
        <f>('1er parcial'!BI30+'2do parcial '!BI30+'3er parcial'!BI30+'4to parcial'!BI30)</f>
        <v>0</v>
      </c>
      <c r="BJ30" s="195">
        <f>('1er parcial'!BJ30+'2do parcial '!BJ30+'3er parcial'!BJ30+'4to parcial'!BJ30)</f>
        <v>0</v>
      </c>
      <c r="BK30" s="533">
        <f>('1er parcial'!BK30+'2do parcial '!BK30+'3er parcial'!BK30+'4to parcial'!BK30)</f>
        <v>0</v>
      </c>
      <c r="BL30" s="534">
        <f>('1er parcial'!BL30+'2do parcial '!BL30+'3er parcial'!BL30+'4to parcial'!BL30)</f>
        <v>0</v>
      </c>
      <c r="BM30" s="574">
        <f>('1er parcial'!BM30+'2do parcial '!BM30+'3er parcial'!BM30+'4to parcial'!BM30)</f>
        <v>0</v>
      </c>
      <c r="BN30" s="533">
        <f>('1er parcial'!BN30+'2do parcial '!BN30+'3er parcial'!BN30+'4to parcial'!BN30)</f>
        <v>0</v>
      </c>
      <c r="BO30" s="541">
        <f>('1er parcial'!BO30+'2do parcial '!BO30+'3er parcial'!BO30+'4to parcial'!BO30)</f>
        <v>0</v>
      </c>
      <c r="BP30" s="195">
        <f>('1er parcial'!BP30+'2do parcial '!BP30+'3er parcial'!BP30+'4to parcial'!BP30)</f>
        <v>0</v>
      </c>
      <c r="BQ30" s="533">
        <f>('1er parcial'!BQ30+'2do parcial '!BQ30+'3er parcial'!BQ30+'4to parcial'!BQ30)</f>
        <v>0</v>
      </c>
      <c r="BR30" s="534">
        <f>('1er parcial'!BR30+'2do parcial '!BR30+'3er parcial'!BR30+'4to parcial'!BR30)</f>
        <v>0</v>
      </c>
      <c r="BS30" s="574">
        <f>('1er parcial'!BS30+'2do parcial '!BS30+'3er parcial'!BS30+'4to parcial'!BS30)</f>
        <v>0</v>
      </c>
      <c r="BT30" s="533">
        <f>('1er parcial'!BT30+'2do parcial '!BT30+'3er parcial'!BT30+'4to parcial'!BT30)</f>
        <v>0</v>
      </c>
      <c r="BU30" s="541">
        <f>('1er parcial'!BU30+'2do parcial '!BU30+'3er parcial'!BU30+'4to parcial'!BU30)</f>
        <v>0</v>
      </c>
      <c r="BV30" s="195">
        <f>('1er parcial'!BV30+'2do parcial '!BV30+'3er parcial'!BV30+'4to parcial'!BV30)</f>
        <v>0</v>
      </c>
      <c r="BW30" s="533">
        <f>('1er parcial'!BW30+'2do parcial '!BW30+'3er parcial'!BW30+'4to parcial'!BW30)</f>
        <v>0</v>
      </c>
      <c r="BX30" s="534">
        <f>('1er parcial'!BX30+'2do parcial '!BX30+'3er parcial'!BX30+'4to parcial'!BX30)</f>
        <v>0</v>
      </c>
      <c r="BY30" s="574">
        <f>('1er parcial'!BY30+'2do parcial '!BY30+'3er parcial'!BY30+'4to parcial'!BY30)</f>
        <v>0</v>
      </c>
      <c r="BZ30" s="533">
        <f>('1er parcial'!BZ30+'2do parcial '!BZ30+'3er parcial'!BZ30+'4to parcial'!BZ30)</f>
        <v>0</v>
      </c>
      <c r="CA30" s="541">
        <f>('1er parcial'!CA30+'2do parcial '!CA30+'3er parcial'!CA30+'4to parcial'!CA30)</f>
        <v>0</v>
      </c>
      <c r="CB30" s="195">
        <f>('1er parcial'!CB30+'2do parcial '!CB30+'3er parcial'!CB30+'4to parcial'!CB30)</f>
        <v>0</v>
      </c>
      <c r="CC30" s="533">
        <f>('1er parcial'!CC30+'2do parcial '!CC30+'3er parcial'!CC30+'4to parcial'!CC30)</f>
        <v>0</v>
      </c>
      <c r="CD30" s="534">
        <f>('1er parcial'!CD30+'2do parcial '!CD30+'3er parcial'!CD30+'4to parcial'!CD30)</f>
        <v>0</v>
      </c>
      <c r="CE30" s="574">
        <f>('1er parcial'!CE30+'2do parcial '!CE30+'3er parcial'!CE30+'4to parcial'!CE30)</f>
        <v>0</v>
      </c>
      <c r="CF30" s="533">
        <f>('1er parcial'!CF30+'2do parcial '!CF30+'3er parcial'!CF30+'4to parcial'!CF30)</f>
        <v>0</v>
      </c>
      <c r="CG30" s="534">
        <f>('1er parcial'!CG30+'2do parcial '!CG30+'3er parcial'!CG30+'4to parcial'!CG30)</f>
        <v>0</v>
      </c>
      <c r="CH30" s="584"/>
      <c r="CI30" s="318">
        <f t="shared" si="4"/>
        <v>0</v>
      </c>
      <c r="CJ30" s="318">
        <f t="shared" si="5"/>
        <v>0</v>
      </c>
      <c r="CK30" s="591">
        <f t="shared" si="6"/>
        <v>0</v>
      </c>
      <c r="CL30" s="584"/>
      <c r="CM30" s="318" t="e">
        <f t="shared" si="1"/>
        <v>#DIV/0!</v>
      </c>
      <c r="CN30" s="318" t="e">
        <f t="shared" si="2"/>
        <v>#DIV/0!</v>
      </c>
      <c r="CO30" s="592" t="e">
        <f t="shared" si="7"/>
        <v>#DIV/0!</v>
      </c>
      <c r="CP30" s="591" t="e">
        <f t="shared" si="8"/>
        <v>#DIV/0!</v>
      </c>
      <c r="CQ30" s="593">
        <f t="shared" si="3"/>
        <v>0</v>
      </c>
      <c r="CR30" s="595"/>
      <c r="CY30" s="145">
        <v>6</v>
      </c>
    </row>
    <row r="31" s="145" customFormat="1" ht="15" spans="1:103">
      <c r="A31" s="163">
        <f>+'1er parcial'!A31</f>
        <v>0</v>
      </c>
      <c r="B31" s="164">
        <f>+'1er parcial'!B31:N31</f>
        <v>0</v>
      </c>
      <c r="C31" s="165"/>
      <c r="D31" s="165"/>
      <c r="E31" s="165"/>
      <c r="F31" s="165"/>
      <c r="G31" s="165"/>
      <c r="H31" s="165"/>
      <c r="I31" s="165"/>
      <c r="J31" s="165"/>
      <c r="K31" s="165"/>
      <c r="L31" s="165"/>
      <c r="M31" s="165"/>
      <c r="N31" s="194"/>
      <c r="O31" s="195">
        <f>+'1er parcial'!O31</f>
        <v>0</v>
      </c>
      <c r="P31" s="163">
        <f>+'1er parcial'!P31</f>
        <v>0</v>
      </c>
      <c r="Q31" s="231">
        <f>+'1er parcial'!Q31+'2do parcial '!Q31+'3er parcial'!Q31+'4to parcial'!Q31</f>
        <v>0</v>
      </c>
      <c r="R31" s="225">
        <f>+'1er parcial'!R31</f>
        <v>0</v>
      </c>
      <c r="S31" s="226">
        <f>+'1er parcial'!S31</f>
        <v>0</v>
      </c>
      <c r="T31" s="226">
        <f>+'1er parcial'!T31</f>
        <v>0</v>
      </c>
      <c r="U31" s="227">
        <f>+'1er parcial'!U31</f>
        <v>0</v>
      </c>
      <c r="V31" s="232">
        <f>('1er parcial'!V31+'2do parcial '!V31+'3er parcial'!V31+'4to parcial'!V31)</f>
        <v>0</v>
      </c>
      <c r="W31" s="233">
        <f>('1er parcial'!W31+'2do parcial '!W31+'3er parcial'!W31+'4to parcial'!W31)</f>
        <v>0</v>
      </c>
      <c r="X31" s="234">
        <f>('1er parcial'!X31+'2do parcial '!X31+'3er parcial'!X31+'4to parcial'!X31)</f>
        <v>0</v>
      </c>
      <c r="Y31" s="274">
        <f>+'1er parcial'!Y31</f>
        <v>0</v>
      </c>
      <c r="Z31" s="195">
        <f>('1er parcial'!Z31+'2do parcial '!Z31+'3er parcial'!Z31+'4to parcial'!Z31)</f>
        <v>0</v>
      </c>
      <c r="AA31" s="533">
        <f>('1er parcial'!AA31+'2do parcial '!AA31+'3er parcial'!AA31+'4to parcial'!AA31)</f>
        <v>0</v>
      </c>
      <c r="AB31" s="534">
        <f>('1er parcial'!AB31+'2do parcial '!AB31+'3er parcial'!AB31+'4to parcial'!AB31)</f>
        <v>0</v>
      </c>
      <c r="AC31" s="195">
        <f>('1er parcial'!AC31+'2do parcial '!AC31+'3er parcial'!AC31+'4to parcial'!AC31)</f>
        <v>0</v>
      </c>
      <c r="AD31" s="533">
        <f>('1er parcial'!AD31+'2do parcial '!AD31+'3er parcial'!AD31+'4to parcial'!AD31)</f>
        <v>0</v>
      </c>
      <c r="AE31" s="534">
        <f>('1er parcial'!AE31+'2do parcial '!AE31+'3er parcial'!AE31+'4to parcial'!AE31)</f>
        <v>0</v>
      </c>
      <c r="AF31" s="195">
        <f>('1er parcial'!AF31+'2do parcial '!AF31+'3er parcial'!AF31+'4to parcial'!AF31)</f>
        <v>0</v>
      </c>
      <c r="AG31" s="533">
        <f>('1er parcial'!AG31+'2do parcial '!AG31+'3er parcial'!AG31+'4to parcial'!AG31)</f>
        <v>0</v>
      </c>
      <c r="AH31" s="534">
        <f>('1er parcial'!AH31+'2do parcial '!AH31+'3er parcial'!AH31+'4to parcial'!AH31)</f>
        <v>0</v>
      </c>
      <c r="AI31" s="195">
        <f>('1er parcial'!AI31+'2do parcial '!AI31+'3er parcial'!AI31+'4to parcial'!AI31)</f>
        <v>0</v>
      </c>
      <c r="AJ31" s="533">
        <f>('1er parcial'!AJ31+'2do parcial '!AJ31+'3er parcial'!AJ31+'4to parcial'!AJ31)</f>
        <v>0</v>
      </c>
      <c r="AK31" s="541">
        <f>('1er parcial'!AK31+'2do parcial '!AK31+'3er parcial'!AK31+'4to parcial'!AK31)</f>
        <v>0</v>
      </c>
      <c r="AL31" s="195">
        <f>('1er parcial'!AL31+'2do parcial '!AL31+'3er parcial'!AL31+'4to parcial'!AL31)</f>
        <v>0</v>
      </c>
      <c r="AM31" s="533">
        <f>('1er parcial'!AM31+'2do parcial '!AM31+'3er parcial'!AM31+'4to parcial'!AM31)</f>
        <v>0</v>
      </c>
      <c r="AN31" s="534">
        <f>('1er parcial'!AN31+'2do parcial '!AN31+'3er parcial'!AN31+'4to parcial'!AN31)</f>
        <v>0</v>
      </c>
      <c r="AO31" s="195">
        <f>('1er parcial'!AO31+'2do parcial '!AO31+'3er parcial'!AO31+'4to parcial'!AO31)</f>
        <v>0</v>
      </c>
      <c r="AP31" s="533">
        <f>('1er parcial'!AP31+'2do parcial '!AP31+'3er parcial'!AP31+'4to parcial'!AP31)</f>
        <v>0</v>
      </c>
      <c r="AQ31" s="534">
        <f>('1er parcial'!AQ31+'2do parcial '!AQ31+'3er parcial'!AQ31+'4to parcial'!AQ31)</f>
        <v>0</v>
      </c>
      <c r="AR31" s="195">
        <f>('1er parcial'!AR31+'2do parcial '!AR31+'3er parcial'!AR31+'4to parcial'!AR31)</f>
        <v>0</v>
      </c>
      <c r="AS31" s="533">
        <f>('1er parcial'!AS31+'2do parcial '!AS31+'3er parcial'!AS31+'4to parcial'!AS31)</f>
        <v>0</v>
      </c>
      <c r="AT31" s="534">
        <f>('1er parcial'!AT31+'2do parcial '!AT31+'3er parcial'!AT31+'4to parcial'!AT31)</f>
        <v>0</v>
      </c>
      <c r="AU31" s="195">
        <f>('1er parcial'!AU31+'2do parcial '!AU31+'3er parcial'!AU31+'4to parcial'!AU31)</f>
        <v>0</v>
      </c>
      <c r="AV31" s="533">
        <f>('1er parcial'!AV31+'2do parcial '!AV31+'3er parcial'!AV31+'4to parcial'!AV31)</f>
        <v>0</v>
      </c>
      <c r="AW31" s="534">
        <f>('1er parcial'!AW31+'2do parcial '!AW31+'3er parcial'!AW31+'4to parcial'!AW31)</f>
        <v>0</v>
      </c>
      <c r="AX31" s="195">
        <f>('1er parcial'!AX31+'2do parcial '!AX31+'3er parcial'!AX31+'4to parcial'!AX31)</f>
        <v>0</v>
      </c>
      <c r="AY31" s="533">
        <f>('1er parcial'!AY31+'2do parcial '!AY31+'3er parcial'!AY31+'4to parcial'!AY31)</f>
        <v>0</v>
      </c>
      <c r="AZ31" s="534">
        <f>('1er parcial'!AZ31+'2do parcial '!AZ31+'3er parcial'!AZ31+'4to parcial'!AZ31)</f>
        <v>0</v>
      </c>
      <c r="BA31" s="195">
        <f>('1er parcial'!BA31+'2do parcial '!BA31+'3er parcial'!BA31+'4to parcial'!BA31)</f>
        <v>0</v>
      </c>
      <c r="BB31" s="533">
        <f>('1er parcial'!BB31+'2do parcial '!BB31+'3er parcial'!BB31+'4to parcial'!BB31)</f>
        <v>0</v>
      </c>
      <c r="BC31" s="534">
        <f>('1er parcial'!BC31+'2do parcial '!BC31+'3er parcial'!BC31+'4to parcial'!BC31)</f>
        <v>0</v>
      </c>
      <c r="BD31" s="195">
        <f>('1er parcial'!BD31+'2do parcial '!BD31+'3er parcial'!BD31+'4to parcial'!BD31)</f>
        <v>0</v>
      </c>
      <c r="BE31" s="533">
        <f>('1er parcial'!BE31+'2do parcial '!BE31+'3er parcial'!BE31+'4to parcial'!BE31)</f>
        <v>0</v>
      </c>
      <c r="BF31" s="534">
        <f>('1er parcial'!BF31+'2do parcial '!BF31+'3er parcial'!BF31+'4to parcial'!BF31)</f>
        <v>0</v>
      </c>
      <c r="BG31" s="195">
        <f>('1er parcial'!BG31+'2do parcial '!BG31+'3er parcial'!BG31+'4to parcial'!BG31)</f>
        <v>0</v>
      </c>
      <c r="BH31" s="533">
        <f>('1er parcial'!BH31+'2do parcial '!BH31+'3er parcial'!BH31+'4to parcial'!BH31)</f>
        <v>0</v>
      </c>
      <c r="BI31" s="541">
        <f>('1er parcial'!BI31+'2do parcial '!BI31+'3er parcial'!BI31+'4to parcial'!BI31)</f>
        <v>0</v>
      </c>
      <c r="BJ31" s="195">
        <f>('1er parcial'!BJ31+'2do parcial '!BJ31+'3er parcial'!BJ31+'4to parcial'!BJ31)</f>
        <v>0</v>
      </c>
      <c r="BK31" s="533">
        <f>('1er parcial'!BK31+'2do parcial '!BK31+'3er parcial'!BK31+'4to parcial'!BK31)</f>
        <v>0</v>
      </c>
      <c r="BL31" s="534">
        <f>('1er parcial'!BL31+'2do parcial '!BL31+'3er parcial'!BL31+'4to parcial'!BL31)</f>
        <v>0</v>
      </c>
      <c r="BM31" s="574">
        <f>('1er parcial'!BM31+'2do parcial '!BM31+'3er parcial'!BM31+'4to parcial'!BM31)</f>
        <v>0</v>
      </c>
      <c r="BN31" s="533">
        <f>('1er parcial'!BN31+'2do parcial '!BN31+'3er parcial'!BN31+'4to parcial'!BN31)</f>
        <v>0</v>
      </c>
      <c r="BO31" s="541">
        <f>('1er parcial'!BO31+'2do parcial '!BO31+'3er parcial'!BO31+'4to parcial'!BO31)</f>
        <v>0</v>
      </c>
      <c r="BP31" s="195">
        <f>('1er parcial'!BP31+'2do parcial '!BP31+'3er parcial'!BP31+'4to parcial'!BP31)</f>
        <v>0</v>
      </c>
      <c r="BQ31" s="533">
        <f>('1er parcial'!BQ31+'2do parcial '!BQ31+'3er parcial'!BQ31+'4to parcial'!BQ31)</f>
        <v>0</v>
      </c>
      <c r="BR31" s="534">
        <f>('1er parcial'!BR31+'2do parcial '!BR31+'3er parcial'!BR31+'4to parcial'!BR31)</f>
        <v>0</v>
      </c>
      <c r="BS31" s="574">
        <f>('1er parcial'!BS31+'2do parcial '!BS31+'3er parcial'!BS31+'4to parcial'!BS31)</f>
        <v>0</v>
      </c>
      <c r="BT31" s="533">
        <f>('1er parcial'!BT31+'2do parcial '!BT31+'3er parcial'!BT31+'4to parcial'!BT31)</f>
        <v>0</v>
      </c>
      <c r="BU31" s="541">
        <f>('1er parcial'!BU31+'2do parcial '!BU31+'3er parcial'!BU31+'4to parcial'!BU31)</f>
        <v>0</v>
      </c>
      <c r="BV31" s="195">
        <f>('1er parcial'!BV31+'2do parcial '!BV31+'3er parcial'!BV31+'4to parcial'!BV31)</f>
        <v>0</v>
      </c>
      <c r="BW31" s="533">
        <f>('1er parcial'!BW31+'2do parcial '!BW31+'3er parcial'!BW31+'4to parcial'!BW31)</f>
        <v>0</v>
      </c>
      <c r="BX31" s="534">
        <f>('1er parcial'!BX31+'2do parcial '!BX31+'3er parcial'!BX31+'4to parcial'!BX31)</f>
        <v>0</v>
      </c>
      <c r="BY31" s="574">
        <f>('1er parcial'!BY31+'2do parcial '!BY31+'3er parcial'!BY31+'4to parcial'!BY31)</f>
        <v>0</v>
      </c>
      <c r="BZ31" s="533">
        <f>('1er parcial'!BZ31+'2do parcial '!BZ31+'3er parcial'!BZ31+'4to parcial'!BZ31)</f>
        <v>0</v>
      </c>
      <c r="CA31" s="541">
        <f>('1er parcial'!CA31+'2do parcial '!CA31+'3er parcial'!CA31+'4to parcial'!CA31)</f>
        <v>0</v>
      </c>
      <c r="CB31" s="195">
        <f>('1er parcial'!CB31+'2do parcial '!CB31+'3er parcial'!CB31+'4to parcial'!CB31)</f>
        <v>0</v>
      </c>
      <c r="CC31" s="533">
        <f>('1er parcial'!CC31+'2do parcial '!CC31+'3er parcial'!CC31+'4to parcial'!CC31)</f>
        <v>0</v>
      </c>
      <c r="CD31" s="534">
        <f>('1er parcial'!CD31+'2do parcial '!CD31+'3er parcial'!CD31+'4to parcial'!CD31)</f>
        <v>0</v>
      </c>
      <c r="CE31" s="574">
        <f>('1er parcial'!CE31+'2do parcial '!CE31+'3er parcial'!CE31+'4to parcial'!CE31)</f>
        <v>0</v>
      </c>
      <c r="CF31" s="533">
        <f>('1er parcial'!CF31+'2do parcial '!CF31+'3er parcial'!CF31+'4to parcial'!CF31)</f>
        <v>0</v>
      </c>
      <c r="CG31" s="534">
        <f>('1er parcial'!CG31+'2do parcial '!CG31+'3er parcial'!CG31+'4to parcial'!CG31)</f>
        <v>0</v>
      </c>
      <c r="CH31" s="584"/>
      <c r="CI31" s="318">
        <f t="shared" si="4"/>
        <v>0</v>
      </c>
      <c r="CJ31" s="318">
        <f t="shared" si="5"/>
        <v>0</v>
      </c>
      <c r="CK31" s="591">
        <f t="shared" si="6"/>
        <v>0</v>
      </c>
      <c r="CL31" s="584"/>
      <c r="CM31" s="318" t="e">
        <f t="shared" si="1"/>
        <v>#DIV/0!</v>
      </c>
      <c r="CN31" s="318" t="e">
        <f t="shared" si="2"/>
        <v>#DIV/0!</v>
      </c>
      <c r="CO31" s="592" t="e">
        <f t="shared" si="7"/>
        <v>#DIV/0!</v>
      </c>
      <c r="CP31" s="591" t="e">
        <f t="shared" si="8"/>
        <v>#DIV/0!</v>
      </c>
      <c r="CQ31" s="593">
        <f t="shared" si="3"/>
        <v>0</v>
      </c>
      <c r="CR31" s="595"/>
      <c r="CY31" s="145">
        <v>6</v>
      </c>
    </row>
    <row r="32" s="145" customFormat="1" ht="15" spans="1:103">
      <c r="A32" s="163">
        <f>+'1er parcial'!A32</f>
        <v>0</v>
      </c>
      <c r="B32" s="164">
        <f>+'1er parcial'!B32:N32</f>
        <v>0</v>
      </c>
      <c r="C32" s="165"/>
      <c r="D32" s="165"/>
      <c r="E32" s="165"/>
      <c r="F32" s="165"/>
      <c r="G32" s="165"/>
      <c r="H32" s="165"/>
      <c r="I32" s="165"/>
      <c r="J32" s="165"/>
      <c r="K32" s="165"/>
      <c r="L32" s="165"/>
      <c r="M32" s="165"/>
      <c r="N32" s="194"/>
      <c r="O32" s="195">
        <f>+'1er parcial'!O32</f>
        <v>0</v>
      </c>
      <c r="P32" s="163">
        <f>+'1er parcial'!P32</f>
        <v>0</v>
      </c>
      <c r="Q32" s="231">
        <f>+'1er parcial'!Q32+'2do parcial '!Q32+'3er parcial'!Q32+'4to parcial'!Q32</f>
        <v>0</v>
      </c>
      <c r="R32" s="225">
        <f>+'1er parcial'!R32</f>
        <v>0</v>
      </c>
      <c r="S32" s="226">
        <f>+'1er parcial'!S32</f>
        <v>0</v>
      </c>
      <c r="T32" s="226">
        <f>+'1er parcial'!T32</f>
        <v>0</v>
      </c>
      <c r="U32" s="227">
        <f>+'1er parcial'!U32</f>
        <v>0</v>
      </c>
      <c r="V32" s="232">
        <f>('1er parcial'!V32+'2do parcial '!V32+'3er parcial'!V32+'4to parcial'!V32)</f>
        <v>0</v>
      </c>
      <c r="W32" s="233">
        <f>('1er parcial'!W32+'2do parcial '!W32+'3er parcial'!W32+'4to parcial'!W32)</f>
        <v>0</v>
      </c>
      <c r="X32" s="234">
        <f>('1er parcial'!X32+'2do parcial '!X32+'3er parcial'!X32+'4to parcial'!X32)</f>
        <v>0</v>
      </c>
      <c r="Y32" s="274">
        <f>+'1er parcial'!Y32</f>
        <v>0</v>
      </c>
      <c r="Z32" s="195">
        <f>('1er parcial'!Z32+'2do parcial '!Z32+'3er parcial'!Z32+'4to parcial'!Z32)</f>
        <v>0</v>
      </c>
      <c r="AA32" s="533">
        <f>('1er parcial'!AA32+'2do parcial '!AA32+'3er parcial'!AA32+'4to parcial'!AA32)</f>
        <v>0</v>
      </c>
      <c r="AB32" s="534">
        <f>('1er parcial'!AB32+'2do parcial '!AB32+'3er parcial'!AB32+'4to parcial'!AB32)</f>
        <v>0</v>
      </c>
      <c r="AC32" s="195">
        <f>('1er parcial'!AC32+'2do parcial '!AC32+'3er parcial'!AC32+'4to parcial'!AC32)</f>
        <v>0</v>
      </c>
      <c r="AD32" s="533">
        <f>('1er parcial'!AD32+'2do parcial '!AD32+'3er parcial'!AD32+'4to parcial'!AD32)</f>
        <v>0</v>
      </c>
      <c r="AE32" s="534">
        <f>('1er parcial'!AE32+'2do parcial '!AE32+'3er parcial'!AE32+'4to parcial'!AE32)</f>
        <v>0</v>
      </c>
      <c r="AF32" s="195">
        <f>('1er parcial'!AF32+'2do parcial '!AF32+'3er parcial'!AF32+'4to parcial'!AF32)</f>
        <v>0</v>
      </c>
      <c r="AG32" s="533">
        <f>('1er parcial'!AG32+'2do parcial '!AG32+'3er parcial'!AG32+'4to parcial'!AG32)</f>
        <v>0</v>
      </c>
      <c r="AH32" s="534">
        <f>('1er parcial'!AH32+'2do parcial '!AH32+'3er parcial'!AH32+'4to parcial'!AH32)</f>
        <v>0</v>
      </c>
      <c r="AI32" s="195">
        <f>('1er parcial'!AI32+'2do parcial '!AI32+'3er parcial'!AI32+'4to parcial'!AI32)</f>
        <v>0</v>
      </c>
      <c r="AJ32" s="533">
        <f>('1er parcial'!AJ32+'2do parcial '!AJ32+'3er parcial'!AJ32+'4to parcial'!AJ32)</f>
        <v>0</v>
      </c>
      <c r="AK32" s="541">
        <f>('1er parcial'!AK32+'2do parcial '!AK32+'3er parcial'!AK32+'4to parcial'!AK32)</f>
        <v>0</v>
      </c>
      <c r="AL32" s="195">
        <f>('1er parcial'!AL32+'2do parcial '!AL32+'3er parcial'!AL32+'4to parcial'!AL32)</f>
        <v>0</v>
      </c>
      <c r="AM32" s="533">
        <f>('1er parcial'!AM32+'2do parcial '!AM32+'3er parcial'!AM32+'4to parcial'!AM32)</f>
        <v>0</v>
      </c>
      <c r="AN32" s="534">
        <f>('1er parcial'!AN32+'2do parcial '!AN32+'3er parcial'!AN32+'4to parcial'!AN32)</f>
        <v>0</v>
      </c>
      <c r="AO32" s="195">
        <f>('1er parcial'!AO32+'2do parcial '!AO32+'3er parcial'!AO32+'4to parcial'!AO32)</f>
        <v>0</v>
      </c>
      <c r="AP32" s="533">
        <f>('1er parcial'!AP32+'2do parcial '!AP32+'3er parcial'!AP32+'4to parcial'!AP32)</f>
        <v>0</v>
      </c>
      <c r="AQ32" s="534">
        <f>('1er parcial'!AQ32+'2do parcial '!AQ32+'3er parcial'!AQ32+'4to parcial'!AQ32)</f>
        <v>0</v>
      </c>
      <c r="AR32" s="195">
        <f>('1er parcial'!AR32+'2do parcial '!AR32+'3er parcial'!AR32+'4to parcial'!AR32)</f>
        <v>0</v>
      </c>
      <c r="AS32" s="533">
        <f>('1er parcial'!AS32+'2do parcial '!AS32+'3er parcial'!AS32+'4to parcial'!AS32)</f>
        <v>0</v>
      </c>
      <c r="AT32" s="534">
        <f>('1er parcial'!AT32+'2do parcial '!AT32+'3er parcial'!AT32+'4to parcial'!AT32)</f>
        <v>0</v>
      </c>
      <c r="AU32" s="195">
        <f>('1er parcial'!AU32+'2do parcial '!AU32+'3er parcial'!AU32+'4to parcial'!AU32)</f>
        <v>0</v>
      </c>
      <c r="AV32" s="533">
        <f>('1er parcial'!AV32+'2do parcial '!AV32+'3er parcial'!AV32+'4to parcial'!AV32)</f>
        <v>0</v>
      </c>
      <c r="AW32" s="534">
        <f>('1er parcial'!AW32+'2do parcial '!AW32+'3er parcial'!AW32+'4to parcial'!AW32)</f>
        <v>0</v>
      </c>
      <c r="AX32" s="195">
        <f>('1er parcial'!AX32+'2do parcial '!AX32+'3er parcial'!AX32+'4to parcial'!AX32)</f>
        <v>0</v>
      </c>
      <c r="AY32" s="533">
        <f>('1er parcial'!AY32+'2do parcial '!AY32+'3er parcial'!AY32+'4to parcial'!AY32)</f>
        <v>0</v>
      </c>
      <c r="AZ32" s="534">
        <f>('1er parcial'!AZ32+'2do parcial '!AZ32+'3er parcial'!AZ32+'4to parcial'!AZ32)</f>
        <v>0</v>
      </c>
      <c r="BA32" s="195">
        <f>('1er parcial'!BA32+'2do parcial '!BA32+'3er parcial'!BA32+'4to parcial'!BA32)</f>
        <v>0</v>
      </c>
      <c r="BB32" s="533">
        <f>('1er parcial'!BB32+'2do parcial '!BB32+'3er parcial'!BB32+'4to parcial'!BB32)</f>
        <v>0</v>
      </c>
      <c r="BC32" s="534">
        <f>('1er parcial'!BC32+'2do parcial '!BC32+'3er parcial'!BC32+'4to parcial'!BC32)</f>
        <v>0</v>
      </c>
      <c r="BD32" s="195">
        <f>('1er parcial'!BD32+'2do parcial '!BD32+'3er parcial'!BD32+'4to parcial'!BD32)</f>
        <v>0</v>
      </c>
      <c r="BE32" s="533">
        <f>('1er parcial'!BE32+'2do parcial '!BE32+'3er parcial'!BE32+'4to parcial'!BE32)</f>
        <v>0</v>
      </c>
      <c r="BF32" s="534">
        <f>('1er parcial'!BF32+'2do parcial '!BF32+'3er parcial'!BF32+'4to parcial'!BF32)</f>
        <v>0</v>
      </c>
      <c r="BG32" s="195">
        <f>('1er parcial'!BG32+'2do parcial '!BG32+'3er parcial'!BG32+'4to parcial'!BG32)</f>
        <v>0</v>
      </c>
      <c r="BH32" s="533">
        <f>('1er parcial'!BH32+'2do parcial '!BH32+'3er parcial'!BH32+'4to parcial'!BH32)</f>
        <v>0</v>
      </c>
      <c r="BI32" s="541">
        <f>('1er parcial'!BI32+'2do parcial '!BI32+'3er parcial'!BI32+'4to parcial'!BI32)</f>
        <v>0</v>
      </c>
      <c r="BJ32" s="195">
        <f>('1er parcial'!BJ32+'2do parcial '!BJ32+'3er parcial'!BJ32+'4to parcial'!BJ32)</f>
        <v>0</v>
      </c>
      <c r="BK32" s="533">
        <f>('1er parcial'!BK32+'2do parcial '!BK32+'3er parcial'!BK32+'4to parcial'!BK32)</f>
        <v>0</v>
      </c>
      <c r="BL32" s="534">
        <f>('1er parcial'!BL32+'2do parcial '!BL32+'3er parcial'!BL32+'4to parcial'!BL32)</f>
        <v>0</v>
      </c>
      <c r="BM32" s="574">
        <f>('1er parcial'!BM32+'2do parcial '!BM32+'3er parcial'!BM32+'4to parcial'!BM32)</f>
        <v>0</v>
      </c>
      <c r="BN32" s="533">
        <f>('1er parcial'!BN32+'2do parcial '!BN32+'3er parcial'!BN32+'4to parcial'!BN32)</f>
        <v>0</v>
      </c>
      <c r="BO32" s="541">
        <f>('1er parcial'!BO32+'2do parcial '!BO32+'3er parcial'!BO32+'4to parcial'!BO32)</f>
        <v>0</v>
      </c>
      <c r="BP32" s="195">
        <f>('1er parcial'!BP32+'2do parcial '!BP32+'3er parcial'!BP32+'4to parcial'!BP32)</f>
        <v>0</v>
      </c>
      <c r="BQ32" s="533">
        <f>('1er parcial'!BQ32+'2do parcial '!BQ32+'3er parcial'!BQ32+'4to parcial'!BQ32)</f>
        <v>0</v>
      </c>
      <c r="BR32" s="534">
        <f>('1er parcial'!BR32+'2do parcial '!BR32+'3er parcial'!BR32+'4to parcial'!BR32)</f>
        <v>0</v>
      </c>
      <c r="BS32" s="574">
        <f>('1er parcial'!BS32+'2do parcial '!BS32+'3er parcial'!BS32+'4to parcial'!BS32)</f>
        <v>0</v>
      </c>
      <c r="BT32" s="533">
        <f>('1er parcial'!BT32+'2do parcial '!BT32+'3er parcial'!BT32+'4to parcial'!BT32)</f>
        <v>0</v>
      </c>
      <c r="BU32" s="541">
        <f>('1er parcial'!BU32+'2do parcial '!BU32+'3er parcial'!BU32+'4to parcial'!BU32)</f>
        <v>0</v>
      </c>
      <c r="BV32" s="195">
        <f>('1er parcial'!BV32+'2do parcial '!BV32+'3er parcial'!BV32+'4to parcial'!BV32)</f>
        <v>0</v>
      </c>
      <c r="BW32" s="533">
        <f>('1er parcial'!BW32+'2do parcial '!BW32+'3er parcial'!BW32+'4to parcial'!BW32)</f>
        <v>0</v>
      </c>
      <c r="BX32" s="534">
        <f>('1er parcial'!BX32+'2do parcial '!BX32+'3er parcial'!BX32+'4to parcial'!BX32)</f>
        <v>0</v>
      </c>
      <c r="BY32" s="574">
        <f>('1er parcial'!BY32+'2do parcial '!BY32+'3er parcial'!BY32+'4to parcial'!BY32)</f>
        <v>0</v>
      </c>
      <c r="BZ32" s="533">
        <f>('1er parcial'!BZ32+'2do parcial '!BZ32+'3er parcial'!BZ32+'4to parcial'!BZ32)</f>
        <v>0</v>
      </c>
      <c r="CA32" s="541">
        <f>('1er parcial'!CA32+'2do parcial '!CA32+'3er parcial'!CA32+'4to parcial'!CA32)</f>
        <v>0</v>
      </c>
      <c r="CB32" s="195">
        <f>('1er parcial'!CB32+'2do parcial '!CB32+'3er parcial'!CB32+'4to parcial'!CB32)</f>
        <v>0</v>
      </c>
      <c r="CC32" s="533">
        <f>('1er parcial'!CC32+'2do parcial '!CC32+'3er parcial'!CC32+'4to parcial'!CC32)</f>
        <v>0</v>
      </c>
      <c r="CD32" s="534">
        <f>('1er parcial'!CD32+'2do parcial '!CD32+'3er parcial'!CD32+'4to parcial'!CD32)</f>
        <v>0</v>
      </c>
      <c r="CE32" s="574">
        <f>('1er parcial'!CE32+'2do parcial '!CE32+'3er parcial'!CE32+'4to parcial'!CE32)</f>
        <v>0</v>
      </c>
      <c r="CF32" s="533">
        <f>('1er parcial'!CF32+'2do parcial '!CF32+'3er parcial'!CF32+'4to parcial'!CF32)</f>
        <v>0</v>
      </c>
      <c r="CG32" s="534">
        <f>('1er parcial'!CG32+'2do parcial '!CG32+'3er parcial'!CG32+'4to parcial'!CG32)</f>
        <v>0</v>
      </c>
      <c r="CH32" s="584"/>
      <c r="CI32" s="318">
        <f t="shared" si="4"/>
        <v>0</v>
      </c>
      <c r="CJ32" s="318">
        <f t="shared" si="5"/>
        <v>0</v>
      </c>
      <c r="CK32" s="591">
        <f t="shared" si="6"/>
        <v>0</v>
      </c>
      <c r="CL32" s="584"/>
      <c r="CM32" s="318" t="e">
        <f t="shared" si="1"/>
        <v>#DIV/0!</v>
      </c>
      <c r="CN32" s="318" t="e">
        <f t="shared" si="2"/>
        <v>#DIV/0!</v>
      </c>
      <c r="CO32" s="592" t="e">
        <f t="shared" si="7"/>
        <v>#DIV/0!</v>
      </c>
      <c r="CP32" s="591" t="e">
        <f t="shared" si="8"/>
        <v>#DIV/0!</v>
      </c>
      <c r="CQ32" s="593">
        <f t="shared" si="3"/>
        <v>0</v>
      </c>
      <c r="CR32" s="595"/>
      <c r="CY32" s="145">
        <v>6</v>
      </c>
    </row>
    <row r="33" s="145" customFormat="1" ht="15" spans="1:103">
      <c r="A33" s="163">
        <f>+'1er parcial'!A33</f>
        <v>0</v>
      </c>
      <c r="B33" s="164">
        <f>+'1er parcial'!B33:N33</f>
        <v>0</v>
      </c>
      <c r="C33" s="165"/>
      <c r="D33" s="165"/>
      <c r="E33" s="165"/>
      <c r="F33" s="165"/>
      <c r="G33" s="165"/>
      <c r="H33" s="165"/>
      <c r="I33" s="165"/>
      <c r="J33" s="165"/>
      <c r="K33" s="165"/>
      <c r="L33" s="165"/>
      <c r="M33" s="165"/>
      <c r="N33" s="194"/>
      <c r="O33" s="195">
        <f>+'1er parcial'!O33</f>
        <v>0</v>
      </c>
      <c r="P33" s="163">
        <f>+'1er parcial'!P33</f>
        <v>0</v>
      </c>
      <c r="Q33" s="231">
        <f>+'1er parcial'!Q33+'2do parcial '!Q33+'3er parcial'!Q33+'4to parcial'!Q33</f>
        <v>0</v>
      </c>
      <c r="R33" s="225">
        <f>+'1er parcial'!R33</f>
        <v>0</v>
      </c>
      <c r="S33" s="226">
        <f>+'1er parcial'!S33</f>
        <v>0</v>
      </c>
      <c r="T33" s="226">
        <f>+'1er parcial'!T33</f>
        <v>0</v>
      </c>
      <c r="U33" s="227">
        <f>+'1er parcial'!U33</f>
        <v>0</v>
      </c>
      <c r="V33" s="232">
        <f>('1er parcial'!V33+'2do parcial '!V33+'3er parcial'!V33+'4to parcial'!V33)</f>
        <v>0</v>
      </c>
      <c r="W33" s="233">
        <f>('1er parcial'!W33+'2do parcial '!W33+'3er parcial'!W33+'4to parcial'!W33)</f>
        <v>0</v>
      </c>
      <c r="X33" s="234">
        <f>('1er parcial'!X33+'2do parcial '!X33+'3er parcial'!X33+'4to parcial'!X33)</f>
        <v>0</v>
      </c>
      <c r="Y33" s="274">
        <f>+'1er parcial'!Y33</f>
        <v>0</v>
      </c>
      <c r="Z33" s="195">
        <f>('1er parcial'!Z33+'2do parcial '!Z33+'3er parcial'!Z33+'4to parcial'!Z33)</f>
        <v>0</v>
      </c>
      <c r="AA33" s="533">
        <f>('1er parcial'!AA33+'2do parcial '!AA33+'3er parcial'!AA33+'4to parcial'!AA33)</f>
        <v>0</v>
      </c>
      <c r="AB33" s="534">
        <f>('1er parcial'!AB33+'2do parcial '!AB33+'3er parcial'!AB33+'4to parcial'!AB33)</f>
        <v>0</v>
      </c>
      <c r="AC33" s="195">
        <f>('1er parcial'!AC33+'2do parcial '!AC33+'3er parcial'!AC33+'4to parcial'!AC33)</f>
        <v>0</v>
      </c>
      <c r="AD33" s="533">
        <f>('1er parcial'!AD33+'2do parcial '!AD33+'3er parcial'!AD33+'4to parcial'!AD33)</f>
        <v>0</v>
      </c>
      <c r="AE33" s="534">
        <f>('1er parcial'!AE33+'2do parcial '!AE33+'3er parcial'!AE33+'4to parcial'!AE33)</f>
        <v>0</v>
      </c>
      <c r="AF33" s="195">
        <f>('1er parcial'!AF33+'2do parcial '!AF33+'3er parcial'!AF33+'4to parcial'!AF33)</f>
        <v>0</v>
      </c>
      <c r="AG33" s="533">
        <f>('1er parcial'!AG33+'2do parcial '!AG33+'3er parcial'!AG33+'4to parcial'!AG33)</f>
        <v>0</v>
      </c>
      <c r="AH33" s="534">
        <f>('1er parcial'!AH33+'2do parcial '!AH33+'3er parcial'!AH33+'4to parcial'!AH33)</f>
        <v>0</v>
      </c>
      <c r="AI33" s="195">
        <f>('1er parcial'!AI33+'2do parcial '!AI33+'3er parcial'!AI33+'4to parcial'!AI33)</f>
        <v>0</v>
      </c>
      <c r="AJ33" s="533">
        <f>('1er parcial'!AJ33+'2do parcial '!AJ33+'3er parcial'!AJ33+'4to parcial'!AJ33)</f>
        <v>0</v>
      </c>
      <c r="AK33" s="541">
        <f>('1er parcial'!AK33+'2do parcial '!AK33+'3er parcial'!AK33+'4to parcial'!AK33)</f>
        <v>0</v>
      </c>
      <c r="AL33" s="195">
        <f>('1er parcial'!AL33+'2do parcial '!AL33+'3er parcial'!AL33+'4to parcial'!AL33)</f>
        <v>0</v>
      </c>
      <c r="AM33" s="533">
        <f>('1er parcial'!AM33+'2do parcial '!AM33+'3er parcial'!AM33+'4to parcial'!AM33)</f>
        <v>0</v>
      </c>
      <c r="AN33" s="534">
        <f>('1er parcial'!AN33+'2do parcial '!AN33+'3er parcial'!AN33+'4to parcial'!AN33)</f>
        <v>0</v>
      </c>
      <c r="AO33" s="195">
        <f>('1er parcial'!AO33+'2do parcial '!AO33+'3er parcial'!AO33+'4to parcial'!AO33)</f>
        <v>0</v>
      </c>
      <c r="AP33" s="533">
        <f>('1er parcial'!AP33+'2do parcial '!AP33+'3er parcial'!AP33+'4to parcial'!AP33)</f>
        <v>0</v>
      </c>
      <c r="AQ33" s="534">
        <f>('1er parcial'!AQ33+'2do parcial '!AQ33+'3er parcial'!AQ33+'4to parcial'!AQ33)</f>
        <v>0</v>
      </c>
      <c r="AR33" s="195">
        <f>('1er parcial'!AR33+'2do parcial '!AR33+'3er parcial'!AR33+'4to parcial'!AR33)</f>
        <v>0</v>
      </c>
      <c r="AS33" s="533">
        <f>('1er parcial'!AS33+'2do parcial '!AS33+'3er parcial'!AS33+'4to parcial'!AS33)</f>
        <v>0</v>
      </c>
      <c r="AT33" s="534">
        <f>('1er parcial'!AT33+'2do parcial '!AT33+'3er parcial'!AT33+'4to parcial'!AT33)</f>
        <v>0</v>
      </c>
      <c r="AU33" s="195">
        <f>('1er parcial'!AU33+'2do parcial '!AU33+'3er parcial'!AU33+'4to parcial'!AU33)</f>
        <v>0</v>
      </c>
      <c r="AV33" s="533">
        <f>('1er parcial'!AV33+'2do parcial '!AV33+'3er parcial'!AV33+'4to parcial'!AV33)</f>
        <v>0</v>
      </c>
      <c r="AW33" s="534">
        <f>('1er parcial'!AW33+'2do parcial '!AW33+'3er parcial'!AW33+'4to parcial'!AW33)</f>
        <v>0</v>
      </c>
      <c r="AX33" s="195">
        <f>('1er parcial'!AX33+'2do parcial '!AX33+'3er parcial'!AX33+'4to parcial'!AX33)</f>
        <v>0</v>
      </c>
      <c r="AY33" s="533">
        <f>('1er parcial'!AY33+'2do parcial '!AY33+'3er parcial'!AY33+'4to parcial'!AY33)</f>
        <v>0</v>
      </c>
      <c r="AZ33" s="534">
        <f>('1er parcial'!AZ33+'2do parcial '!AZ33+'3er parcial'!AZ33+'4to parcial'!AZ33)</f>
        <v>0</v>
      </c>
      <c r="BA33" s="195">
        <f>('1er parcial'!BA33+'2do parcial '!BA33+'3er parcial'!BA33+'4to parcial'!BA33)</f>
        <v>0</v>
      </c>
      <c r="BB33" s="533">
        <f>('1er parcial'!BB33+'2do parcial '!BB33+'3er parcial'!BB33+'4to parcial'!BB33)</f>
        <v>0</v>
      </c>
      <c r="BC33" s="534">
        <f>('1er parcial'!BC33+'2do parcial '!BC33+'3er parcial'!BC33+'4to parcial'!BC33)</f>
        <v>0</v>
      </c>
      <c r="BD33" s="195">
        <f>('1er parcial'!BD33+'2do parcial '!BD33+'3er parcial'!BD33+'4to parcial'!BD33)</f>
        <v>0</v>
      </c>
      <c r="BE33" s="533">
        <f>('1er parcial'!BE33+'2do parcial '!BE33+'3er parcial'!BE33+'4to parcial'!BE33)</f>
        <v>0</v>
      </c>
      <c r="BF33" s="534">
        <f>('1er parcial'!BF33+'2do parcial '!BF33+'3er parcial'!BF33+'4to parcial'!BF33)</f>
        <v>0</v>
      </c>
      <c r="BG33" s="195">
        <f>('1er parcial'!BG33+'2do parcial '!BG33+'3er parcial'!BG33+'4to parcial'!BG33)</f>
        <v>0</v>
      </c>
      <c r="BH33" s="533">
        <f>('1er parcial'!BH33+'2do parcial '!BH33+'3er parcial'!BH33+'4to parcial'!BH33)</f>
        <v>0</v>
      </c>
      <c r="BI33" s="541">
        <f>('1er parcial'!BI33+'2do parcial '!BI33+'3er parcial'!BI33+'4to parcial'!BI33)</f>
        <v>0</v>
      </c>
      <c r="BJ33" s="195">
        <f>('1er parcial'!BJ33+'2do parcial '!BJ33+'3er parcial'!BJ33+'4to parcial'!BJ33)</f>
        <v>0</v>
      </c>
      <c r="BK33" s="533">
        <f>('1er parcial'!BK33+'2do parcial '!BK33+'3er parcial'!BK33+'4to parcial'!BK33)</f>
        <v>0</v>
      </c>
      <c r="BL33" s="534">
        <f>('1er parcial'!BL33+'2do parcial '!BL33+'3er parcial'!BL33+'4to parcial'!BL33)</f>
        <v>0</v>
      </c>
      <c r="BM33" s="574">
        <f>('1er parcial'!BM33+'2do parcial '!BM33+'3er parcial'!BM33+'4to parcial'!BM33)</f>
        <v>0</v>
      </c>
      <c r="BN33" s="533">
        <f>('1er parcial'!BN33+'2do parcial '!BN33+'3er parcial'!BN33+'4to parcial'!BN33)</f>
        <v>0</v>
      </c>
      <c r="BO33" s="541">
        <f>('1er parcial'!BO33+'2do parcial '!BO33+'3er parcial'!BO33+'4to parcial'!BO33)</f>
        <v>0</v>
      </c>
      <c r="BP33" s="195">
        <f>('1er parcial'!BP33+'2do parcial '!BP33+'3er parcial'!BP33+'4to parcial'!BP33)</f>
        <v>0</v>
      </c>
      <c r="BQ33" s="533">
        <f>('1er parcial'!BQ33+'2do parcial '!BQ33+'3er parcial'!BQ33+'4to parcial'!BQ33)</f>
        <v>0</v>
      </c>
      <c r="BR33" s="534">
        <f>('1er parcial'!BR33+'2do parcial '!BR33+'3er parcial'!BR33+'4to parcial'!BR33)</f>
        <v>0</v>
      </c>
      <c r="BS33" s="574">
        <f>('1er parcial'!BS33+'2do parcial '!BS33+'3er parcial'!BS33+'4to parcial'!BS33)</f>
        <v>0</v>
      </c>
      <c r="BT33" s="533">
        <f>('1er parcial'!BT33+'2do parcial '!BT33+'3er parcial'!BT33+'4to parcial'!BT33)</f>
        <v>0</v>
      </c>
      <c r="BU33" s="541">
        <f>('1er parcial'!BU33+'2do parcial '!BU33+'3er parcial'!BU33+'4to parcial'!BU33)</f>
        <v>0</v>
      </c>
      <c r="BV33" s="195">
        <f>('1er parcial'!BV33+'2do parcial '!BV33+'3er parcial'!BV33+'4to parcial'!BV33)</f>
        <v>0</v>
      </c>
      <c r="BW33" s="533">
        <f>('1er parcial'!BW33+'2do parcial '!BW33+'3er parcial'!BW33+'4to parcial'!BW33)</f>
        <v>0</v>
      </c>
      <c r="BX33" s="534">
        <f>('1er parcial'!BX33+'2do parcial '!BX33+'3er parcial'!BX33+'4to parcial'!BX33)</f>
        <v>0</v>
      </c>
      <c r="BY33" s="574">
        <f>('1er parcial'!BY33+'2do parcial '!BY33+'3er parcial'!BY33+'4to parcial'!BY33)</f>
        <v>0</v>
      </c>
      <c r="BZ33" s="533">
        <f>('1er parcial'!BZ33+'2do parcial '!BZ33+'3er parcial'!BZ33+'4to parcial'!BZ33)</f>
        <v>0</v>
      </c>
      <c r="CA33" s="541">
        <f>('1er parcial'!CA33+'2do parcial '!CA33+'3er parcial'!CA33+'4to parcial'!CA33)</f>
        <v>0</v>
      </c>
      <c r="CB33" s="195">
        <f>('1er parcial'!CB33+'2do parcial '!CB33+'3er parcial'!CB33+'4to parcial'!CB33)</f>
        <v>0</v>
      </c>
      <c r="CC33" s="533">
        <f>('1er parcial'!CC33+'2do parcial '!CC33+'3er parcial'!CC33+'4to parcial'!CC33)</f>
        <v>0</v>
      </c>
      <c r="CD33" s="534">
        <f>('1er parcial'!CD33+'2do parcial '!CD33+'3er parcial'!CD33+'4to parcial'!CD33)</f>
        <v>0</v>
      </c>
      <c r="CE33" s="574">
        <f>('1er parcial'!CE33+'2do parcial '!CE33+'3er parcial'!CE33+'4to parcial'!CE33)</f>
        <v>0</v>
      </c>
      <c r="CF33" s="533">
        <f>('1er parcial'!CF33+'2do parcial '!CF33+'3er parcial'!CF33+'4to parcial'!CF33)</f>
        <v>0</v>
      </c>
      <c r="CG33" s="534">
        <f>('1er parcial'!CG33+'2do parcial '!CG33+'3er parcial'!CG33+'4to parcial'!CG33)</f>
        <v>0</v>
      </c>
      <c r="CH33" s="584"/>
      <c r="CI33" s="318">
        <f t="shared" si="4"/>
        <v>0</v>
      </c>
      <c r="CJ33" s="318">
        <f t="shared" si="5"/>
        <v>0</v>
      </c>
      <c r="CK33" s="591">
        <f t="shared" si="6"/>
        <v>0</v>
      </c>
      <c r="CL33" s="584"/>
      <c r="CM33" s="318" t="e">
        <f t="shared" si="1"/>
        <v>#DIV/0!</v>
      </c>
      <c r="CN33" s="318" t="e">
        <f t="shared" si="2"/>
        <v>#DIV/0!</v>
      </c>
      <c r="CO33" s="592" t="e">
        <f t="shared" si="7"/>
        <v>#DIV/0!</v>
      </c>
      <c r="CP33" s="591" t="e">
        <f t="shared" si="8"/>
        <v>#DIV/0!</v>
      </c>
      <c r="CQ33" s="593">
        <f t="shared" si="3"/>
        <v>0</v>
      </c>
      <c r="CR33" s="595"/>
      <c r="CY33" s="145">
        <v>4</v>
      </c>
    </row>
    <row r="34" s="145" customFormat="1" ht="15" spans="1:103">
      <c r="A34" s="163">
        <f>+'1er parcial'!A34</f>
        <v>0</v>
      </c>
      <c r="B34" s="164">
        <f>+'1er parcial'!B34:N34</f>
        <v>0</v>
      </c>
      <c r="C34" s="165"/>
      <c r="D34" s="165"/>
      <c r="E34" s="165"/>
      <c r="F34" s="165"/>
      <c r="G34" s="165"/>
      <c r="H34" s="165"/>
      <c r="I34" s="165"/>
      <c r="J34" s="165"/>
      <c r="K34" s="165"/>
      <c r="L34" s="165"/>
      <c r="M34" s="165"/>
      <c r="N34" s="194"/>
      <c r="O34" s="195">
        <f>+'1er parcial'!O34</f>
        <v>0</v>
      </c>
      <c r="P34" s="163">
        <f>+'1er parcial'!P34</f>
        <v>0</v>
      </c>
      <c r="Q34" s="231">
        <f>+'1er parcial'!Q34+'2do parcial '!Q34+'3er parcial'!Q34+'4to parcial'!Q34</f>
        <v>0</v>
      </c>
      <c r="R34" s="225">
        <f>+'1er parcial'!R34</f>
        <v>0</v>
      </c>
      <c r="S34" s="226">
        <f>+'1er parcial'!S34</f>
        <v>0</v>
      </c>
      <c r="T34" s="226">
        <f>+'1er parcial'!T34</f>
        <v>0</v>
      </c>
      <c r="U34" s="227">
        <f>+'1er parcial'!U34</f>
        <v>0</v>
      </c>
      <c r="V34" s="232">
        <f>('1er parcial'!V34+'2do parcial '!V34+'3er parcial'!V34+'4to parcial'!V34)</f>
        <v>0</v>
      </c>
      <c r="W34" s="233">
        <f>('1er parcial'!W34+'2do parcial '!W34+'3er parcial'!W34+'4to parcial'!W34)</f>
        <v>0</v>
      </c>
      <c r="X34" s="234">
        <f>('1er parcial'!X34+'2do parcial '!X34+'3er parcial'!X34+'4to parcial'!X34)</f>
        <v>0</v>
      </c>
      <c r="Y34" s="274">
        <f>+'1er parcial'!Y34</f>
        <v>0</v>
      </c>
      <c r="Z34" s="195">
        <f>('1er parcial'!Z34+'2do parcial '!Z34+'3er parcial'!Z34+'4to parcial'!Z34)</f>
        <v>0</v>
      </c>
      <c r="AA34" s="533">
        <f>('1er parcial'!AA34+'2do parcial '!AA34+'3er parcial'!AA34+'4to parcial'!AA34)</f>
        <v>0</v>
      </c>
      <c r="AB34" s="534">
        <f>('1er parcial'!AB34+'2do parcial '!AB34+'3er parcial'!AB34+'4to parcial'!AB34)</f>
        <v>0</v>
      </c>
      <c r="AC34" s="195">
        <f>('1er parcial'!AC34+'2do parcial '!AC34+'3er parcial'!AC34+'4to parcial'!AC34)</f>
        <v>0</v>
      </c>
      <c r="AD34" s="533">
        <f>('1er parcial'!AD34+'2do parcial '!AD34+'3er parcial'!AD34+'4to parcial'!AD34)</f>
        <v>0</v>
      </c>
      <c r="AE34" s="534">
        <f>('1er parcial'!AE34+'2do parcial '!AE34+'3er parcial'!AE34+'4to parcial'!AE34)</f>
        <v>0</v>
      </c>
      <c r="AF34" s="195">
        <f>('1er parcial'!AF34+'2do parcial '!AF34+'3er parcial'!AF34+'4to parcial'!AF34)</f>
        <v>0</v>
      </c>
      <c r="AG34" s="533">
        <f>('1er parcial'!AG34+'2do parcial '!AG34+'3er parcial'!AG34+'4to parcial'!AG34)</f>
        <v>0</v>
      </c>
      <c r="AH34" s="534">
        <f>('1er parcial'!AH34+'2do parcial '!AH34+'3er parcial'!AH34+'4to parcial'!AH34)</f>
        <v>0</v>
      </c>
      <c r="AI34" s="195">
        <f>('1er parcial'!AI34+'2do parcial '!AI34+'3er parcial'!AI34+'4to parcial'!AI34)</f>
        <v>0</v>
      </c>
      <c r="AJ34" s="533">
        <f>('1er parcial'!AJ34+'2do parcial '!AJ34+'3er parcial'!AJ34+'4to parcial'!AJ34)</f>
        <v>0</v>
      </c>
      <c r="AK34" s="541">
        <f>('1er parcial'!AK34+'2do parcial '!AK34+'3er parcial'!AK34+'4to parcial'!AK34)</f>
        <v>0</v>
      </c>
      <c r="AL34" s="195">
        <f>('1er parcial'!AL34+'2do parcial '!AL34+'3er parcial'!AL34+'4to parcial'!AL34)</f>
        <v>0</v>
      </c>
      <c r="AM34" s="533">
        <f>('1er parcial'!AM34+'2do parcial '!AM34+'3er parcial'!AM34+'4to parcial'!AM34)</f>
        <v>0</v>
      </c>
      <c r="AN34" s="534">
        <f>('1er parcial'!AN34+'2do parcial '!AN34+'3er parcial'!AN34+'4to parcial'!AN34)</f>
        <v>0</v>
      </c>
      <c r="AO34" s="195">
        <f>('1er parcial'!AO34+'2do parcial '!AO34+'3er parcial'!AO34+'4to parcial'!AO34)</f>
        <v>0</v>
      </c>
      <c r="AP34" s="533">
        <f>('1er parcial'!AP34+'2do parcial '!AP34+'3er parcial'!AP34+'4to parcial'!AP34)</f>
        <v>0</v>
      </c>
      <c r="AQ34" s="534">
        <f>('1er parcial'!AQ34+'2do parcial '!AQ34+'3er parcial'!AQ34+'4to parcial'!AQ34)</f>
        <v>0</v>
      </c>
      <c r="AR34" s="195">
        <f>('1er parcial'!AR34+'2do parcial '!AR34+'3er parcial'!AR34+'4to parcial'!AR34)</f>
        <v>0</v>
      </c>
      <c r="AS34" s="533">
        <f>('1er parcial'!AS34+'2do parcial '!AS34+'3er parcial'!AS34+'4to parcial'!AS34)</f>
        <v>0</v>
      </c>
      <c r="AT34" s="534">
        <f>('1er parcial'!AT34+'2do parcial '!AT34+'3er parcial'!AT34+'4to parcial'!AT34)</f>
        <v>0</v>
      </c>
      <c r="AU34" s="195">
        <f>('1er parcial'!AU34+'2do parcial '!AU34+'3er parcial'!AU34+'4to parcial'!AU34)</f>
        <v>0</v>
      </c>
      <c r="AV34" s="533">
        <f>('1er parcial'!AV34+'2do parcial '!AV34+'3er parcial'!AV34+'4to parcial'!AV34)</f>
        <v>0</v>
      </c>
      <c r="AW34" s="534">
        <f>('1er parcial'!AW34+'2do parcial '!AW34+'3er parcial'!AW34+'4to parcial'!AW34)</f>
        <v>0</v>
      </c>
      <c r="AX34" s="195">
        <f>('1er parcial'!AX34+'2do parcial '!AX34+'3er parcial'!AX34+'4to parcial'!AX34)</f>
        <v>0</v>
      </c>
      <c r="AY34" s="533">
        <f>('1er parcial'!AY34+'2do parcial '!AY34+'3er parcial'!AY34+'4to parcial'!AY34)</f>
        <v>0</v>
      </c>
      <c r="AZ34" s="534">
        <f>('1er parcial'!AZ34+'2do parcial '!AZ34+'3er parcial'!AZ34+'4to parcial'!AZ34)</f>
        <v>0</v>
      </c>
      <c r="BA34" s="195">
        <f>('1er parcial'!BA34+'2do parcial '!BA34+'3er parcial'!BA34+'4to parcial'!BA34)</f>
        <v>0</v>
      </c>
      <c r="BB34" s="533">
        <f>('1er parcial'!BB34+'2do parcial '!BB34+'3er parcial'!BB34+'4to parcial'!BB34)</f>
        <v>0</v>
      </c>
      <c r="BC34" s="534">
        <f>('1er parcial'!BC34+'2do parcial '!BC34+'3er parcial'!BC34+'4to parcial'!BC34)</f>
        <v>0</v>
      </c>
      <c r="BD34" s="195">
        <f>('1er parcial'!BD34+'2do parcial '!BD34+'3er parcial'!BD34+'4to parcial'!BD34)</f>
        <v>0</v>
      </c>
      <c r="BE34" s="533">
        <f>('1er parcial'!BE34+'2do parcial '!BE34+'3er parcial'!BE34+'4to parcial'!BE34)</f>
        <v>0</v>
      </c>
      <c r="BF34" s="534">
        <f>('1er parcial'!BF34+'2do parcial '!BF34+'3er parcial'!BF34+'4to parcial'!BF34)</f>
        <v>0</v>
      </c>
      <c r="BG34" s="195">
        <f>('1er parcial'!BG34+'2do parcial '!BG34+'3er parcial'!BG34+'4to parcial'!BG34)</f>
        <v>0</v>
      </c>
      <c r="BH34" s="533">
        <f>('1er parcial'!BH34+'2do parcial '!BH34+'3er parcial'!BH34+'4to parcial'!BH34)</f>
        <v>0</v>
      </c>
      <c r="BI34" s="541">
        <f>('1er parcial'!BI34+'2do parcial '!BI34+'3er parcial'!BI34+'4to parcial'!BI34)</f>
        <v>0</v>
      </c>
      <c r="BJ34" s="195">
        <f>('1er parcial'!BJ34+'2do parcial '!BJ34+'3er parcial'!BJ34+'4to parcial'!BJ34)</f>
        <v>0</v>
      </c>
      <c r="BK34" s="533">
        <f>('1er parcial'!BK34+'2do parcial '!BK34+'3er parcial'!BK34+'4to parcial'!BK34)</f>
        <v>0</v>
      </c>
      <c r="BL34" s="534">
        <f>('1er parcial'!BL34+'2do parcial '!BL34+'3er parcial'!BL34+'4to parcial'!BL34)</f>
        <v>0</v>
      </c>
      <c r="BM34" s="574">
        <f>('1er parcial'!BM34+'2do parcial '!BM34+'3er parcial'!BM34+'4to parcial'!BM34)</f>
        <v>0</v>
      </c>
      <c r="BN34" s="533">
        <f>('1er parcial'!BN34+'2do parcial '!BN34+'3er parcial'!BN34+'4to parcial'!BN34)</f>
        <v>0</v>
      </c>
      <c r="BO34" s="541">
        <f>('1er parcial'!BO34+'2do parcial '!BO34+'3er parcial'!BO34+'4to parcial'!BO34)</f>
        <v>0</v>
      </c>
      <c r="BP34" s="195">
        <f>('1er parcial'!BP34+'2do parcial '!BP34+'3er parcial'!BP34+'4to parcial'!BP34)</f>
        <v>0</v>
      </c>
      <c r="BQ34" s="533">
        <f>('1er parcial'!BQ34+'2do parcial '!BQ34+'3er parcial'!BQ34+'4to parcial'!BQ34)</f>
        <v>0</v>
      </c>
      <c r="BR34" s="534">
        <f>('1er parcial'!BR34+'2do parcial '!BR34+'3er parcial'!BR34+'4to parcial'!BR34)</f>
        <v>0</v>
      </c>
      <c r="BS34" s="574">
        <f>('1er parcial'!BS34+'2do parcial '!BS34+'3er parcial'!BS34+'4to parcial'!BS34)</f>
        <v>0</v>
      </c>
      <c r="BT34" s="533">
        <f>('1er parcial'!BT34+'2do parcial '!BT34+'3er parcial'!BT34+'4to parcial'!BT34)</f>
        <v>0</v>
      </c>
      <c r="BU34" s="541">
        <f>('1er parcial'!BU34+'2do parcial '!BU34+'3er parcial'!BU34+'4to parcial'!BU34)</f>
        <v>0</v>
      </c>
      <c r="BV34" s="195">
        <f>('1er parcial'!BV34+'2do parcial '!BV34+'3er parcial'!BV34+'4to parcial'!BV34)</f>
        <v>0</v>
      </c>
      <c r="BW34" s="533">
        <f>('1er parcial'!BW34+'2do parcial '!BW34+'3er parcial'!BW34+'4to parcial'!BW34)</f>
        <v>0</v>
      </c>
      <c r="BX34" s="534">
        <f>('1er parcial'!BX34+'2do parcial '!BX34+'3er parcial'!BX34+'4to parcial'!BX34)</f>
        <v>0</v>
      </c>
      <c r="BY34" s="574">
        <f>('1er parcial'!BY34+'2do parcial '!BY34+'3er parcial'!BY34+'4to parcial'!BY34)</f>
        <v>0</v>
      </c>
      <c r="BZ34" s="533">
        <f>('1er parcial'!BZ34+'2do parcial '!BZ34+'3er parcial'!BZ34+'4to parcial'!BZ34)</f>
        <v>0</v>
      </c>
      <c r="CA34" s="541">
        <f>('1er parcial'!CA34+'2do parcial '!CA34+'3er parcial'!CA34+'4to parcial'!CA34)</f>
        <v>0</v>
      </c>
      <c r="CB34" s="195">
        <f>('1er parcial'!CB34+'2do parcial '!CB34+'3er parcial'!CB34+'4to parcial'!CB34)</f>
        <v>0</v>
      </c>
      <c r="CC34" s="533">
        <f>('1er parcial'!CC34+'2do parcial '!CC34+'3er parcial'!CC34+'4to parcial'!CC34)</f>
        <v>0</v>
      </c>
      <c r="CD34" s="534">
        <f>('1er parcial'!CD34+'2do parcial '!CD34+'3er parcial'!CD34+'4to parcial'!CD34)</f>
        <v>0</v>
      </c>
      <c r="CE34" s="574">
        <f>('1er parcial'!CE34+'2do parcial '!CE34+'3er parcial'!CE34+'4to parcial'!CE34)</f>
        <v>0</v>
      </c>
      <c r="CF34" s="533">
        <f>('1er parcial'!CF34+'2do parcial '!CF34+'3er parcial'!CF34+'4to parcial'!CF34)</f>
        <v>0</v>
      </c>
      <c r="CG34" s="534">
        <f>('1er parcial'!CG34+'2do parcial '!CG34+'3er parcial'!CG34+'4to parcial'!CG34)</f>
        <v>0</v>
      </c>
      <c r="CH34" s="584"/>
      <c r="CI34" s="318">
        <f t="shared" si="4"/>
        <v>0</v>
      </c>
      <c r="CJ34" s="318">
        <f t="shared" si="5"/>
        <v>0</v>
      </c>
      <c r="CK34" s="591">
        <f t="shared" si="6"/>
        <v>0</v>
      </c>
      <c r="CL34" s="584"/>
      <c r="CM34" s="318" t="e">
        <f t="shared" si="1"/>
        <v>#DIV/0!</v>
      </c>
      <c r="CN34" s="318" t="e">
        <f t="shared" si="2"/>
        <v>#DIV/0!</v>
      </c>
      <c r="CO34" s="592" t="e">
        <f t="shared" si="7"/>
        <v>#DIV/0!</v>
      </c>
      <c r="CP34" s="591" t="e">
        <f t="shared" si="8"/>
        <v>#DIV/0!</v>
      </c>
      <c r="CQ34" s="593">
        <f t="shared" si="3"/>
        <v>0</v>
      </c>
      <c r="CR34" s="595"/>
      <c r="CY34" s="145">
        <v>6</v>
      </c>
    </row>
    <row r="35" s="145" customFormat="1" ht="15" spans="1:103">
      <c r="A35" s="163">
        <f>+'1er parcial'!A35</f>
        <v>0</v>
      </c>
      <c r="B35" s="164">
        <f>+'1er parcial'!B35:N35</f>
        <v>0</v>
      </c>
      <c r="C35" s="165"/>
      <c r="D35" s="165"/>
      <c r="E35" s="165"/>
      <c r="F35" s="165"/>
      <c r="G35" s="165"/>
      <c r="H35" s="165"/>
      <c r="I35" s="165"/>
      <c r="J35" s="165"/>
      <c r="K35" s="165"/>
      <c r="L35" s="165"/>
      <c r="M35" s="165"/>
      <c r="N35" s="194"/>
      <c r="O35" s="195">
        <f>+'1er parcial'!O35</f>
        <v>0</v>
      </c>
      <c r="P35" s="163">
        <f>+'1er parcial'!P35</f>
        <v>0</v>
      </c>
      <c r="Q35" s="231">
        <f>+'1er parcial'!Q35+'2do parcial '!Q35+'3er parcial'!Q35+'4to parcial'!Q35</f>
        <v>0</v>
      </c>
      <c r="R35" s="225">
        <f>+'1er parcial'!R35</f>
        <v>0</v>
      </c>
      <c r="S35" s="226">
        <f>+'1er parcial'!S35</f>
        <v>0</v>
      </c>
      <c r="T35" s="226">
        <f>+'1er parcial'!T35</f>
        <v>0</v>
      </c>
      <c r="U35" s="227">
        <f>+'1er parcial'!U35</f>
        <v>0</v>
      </c>
      <c r="V35" s="232">
        <f>('1er parcial'!V35+'2do parcial '!V35+'3er parcial'!V35+'4to parcial'!V35)</f>
        <v>0</v>
      </c>
      <c r="W35" s="233">
        <f>('1er parcial'!W35+'2do parcial '!W35+'3er parcial'!W35+'4to parcial'!W35)</f>
        <v>0</v>
      </c>
      <c r="X35" s="234">
        <f>('1er parcial'!X35+'2do parcial '!X35+'3er parcial'!X35+'4to parcial'!X35)</f>
        <v>0</v>
      </c>
      <c r="Y35" s="274">
        <f>+'1er parcial'!Y35</f>
        <v>0</v>
      </c>
      <c r="Z35" s="195">
        <f>('1er parcial'!Z35+'2do parcial '!Z35+'3er parcial'!Z35+'4to parcial'!Z35)</f>
        <v>0</v>
      </c>
      <c r="AA35" s="533">
        <f>('1er parcial'!AA35+'2do parcial '!AA35+'3er parcial'!AA35+'4to parcial'!AA35)</f>
        <v>0</v>
      </c>
      <c r="AB35" s="534">
        <f>('1er parcial'!AB35+'2do parcial '!AB35+'3er parcial'!AB35+'4to parcial'!AB35)</f>
        <v>0</v>
      </c>
      <c r="AC35" s="195">
        <f>('1er parcial'!AC35+'2do parcial '!AC35+'3er parcial'!AC35+'4to parcial'!AC35)</f>
        <v>0</v>
      </c>
      <c r="AD35" s="533">
        <f>('1er parcial'!AD35+'2do parcial '!AD35+'3er parcial'!AD35+'4to parcial'!AD35)</f>
        <v>0</v>
      </c>
      <c r="AE35" s="534">
        <f>('1er parcial'!AE35+'2do parcial '!AE35+'3er parcial'!AE35+'4to parcial'!AE35)</f>
        <v>0</v>
      </c>
      <c r="AF35" s="195">
        <f>('1er parcial'!AF35+'2do parcial '!AF35+'3er parcial'!AF35+'4to parcial'!AF35)</f>
        <v>0</v>
      </c>
      <c r="AG35" s="533">
        <f>('1er parcial'!AG35+'2do parcial '!AG35+'3er parcial'!AG35+'4to parcial'!AG35)</f>
        <v>0</v>
      </c>
      <c r="AH35" s="534">
        <f>('1er parcial'!AH35+'2do parcial '!AH35+'3er parcial'!AH35+'4to parcial'!AH35)</f>
        <v>0</v>
      </c>
      <c r="AI35" s="195">
        <f>('1er parcial'!AI35+'2do parcial '!AI35+'3er parcial'!AI35+'4to parcial'!AI35)</f>
        <v>0</v>
      </c>
      <c r="AJ35" s="533">
        <f>('1er parcial'!AJ35+'2do parcial '!AJ35+'3er parcial'!AJ35+'4to parcial'!AJ35)</f>
        <v>0</v>
      </c>
      <c r="AK35" s="541">
        <f>('1er parcial'!AK35+'2do parcial '!AK35+'3er parcial'!AK35+'4to parcial'!AK35)</f>
        <v>0</v>
      </c>
      <c r="AL35" s="195">
        <f>('1er parcial'!AL35+'2do parcial '!AL35+'3er parcial'!AL35+'4to parcial'!AL35)</f>
        <v>0</v>
      </c>
      <c r="AM35" s="533">
        <f>('1er parcial'!AM35+'2do parcial '!AM35+'3er parcial'!AM35+'4to parcial'!AM35)</f>
        <v>0</v>
      </c>
      <c r="AN35" s="534">
        <f>('1er parcial'!AN35+'2do parcial '!AN35+'3er parcial'!AN35+'4to parcial'!AN35)</f>
        <v>0</v>
      </c>
      <c r="AO35" s="195">
        <f>('1er parcial'!AO35+'2do parcial '!AO35+'3er parcial'!AO35+'4to parcial'!AO35)</f>
        <v>0</v>
      </c>
      <c r="AP35" s="533">
        <f>('1er parcial'!AP35+'2do parcial '!AP35+'3er parcial'!AP35+'4to parcial'!AP35)</f>
        <v>0</v>
      </c>
      <c r="AQ35" s="534">
        <f>('1er parcial'!AQ35+'2do parcial '!AQ35+'3er parcial'!AQ35+'4to parcial'!AQ35)</f>
        <v>0</v>
      </c>
      <c r="AR35" s="195">
        <f>('1er parcial'!AR35+'2do parcial '!AR35+'3er parcial'!AR35+'4to parcial'!AR35)</f>
        <v>0</v>
      </c>
      <c r="AS35" s="533">
        <f>('1er parcial'!AS35+'2do parcial '!AS35+'3er parcial'!AS35+'4to parcial'!AS35)</f>
        <v>0</v>
      </c>
      <c r="AT35" s="534">
        <f>('1er parcial'!AT35+'2do parcial '!AT35+'3er parcial'!AT35+'4to parcial'!AT35)</f>
        <v>0</v>
      </c>
      <c r="AU35" s="195">
        <f>('1er parcial'!AU35+'2do parcial '!AU35+'3er parcial'!AU35+'4to parcial'!AU35)</f>
        <v>0</v>
      </c>
      <c r="AV35" s="533">
        <f>('1er parcial'!AV35+'2do parcial '!AV35+'3er parcial'!AV35+'4to parcial'!AV35)</f>
        <v>0</v>
      </c>
      <c r="AW35" s="534">
        <f>('1er parcial'!AW35+'2do parcial '!AW35+'3er parcial'!AW35+'4to parcial'!AW35)</f>
        <v>0</v>
      </c>
      <c r="AX35" s="195">
        <f>('1er parcial'!AX35+'2do parcial '!AX35+'3er parcial'!AX35+'4to parcial'!AX35)</f>
        <v>0</v>
      </c>
      <c r="AY35" s="533">
        <f>('1er parcial'!AY35+'2do parcial '!AY35+'3er parcial'!AY35+'4to parcial'!AY35)</f>
        <v>0</v>
      </c>
      <c r="AZ35" s="534">
        <f>('1er parcial'!AZ35+'2do parcial '!AZ35+'3er parcial'!AZ35+'4to parcial'!AZ35)</f>
        <v>0</v>
      </c>
      <c r="BA35" s="195">
        <f>('1er parcial'!BA35+'2do parcial '!BA35+'3er parcial'!BA35+'4to parcial'!BA35)</f>
        <v>0</v>
      </c>
      <c r="BB35" s="533">
        <f>('1er parcial'!BB35+'2do parcial '!BB35+'3er parcial'!BB35+'4to parcial'!BB35)</f>
        <v>0</v>
      </c>
      <c r="BC35" s="534">
        <f>('1er parcial'!BC35+'2do parcial '!BC35+'3er parcial'!BC35+'4to parcial'!BC35)</f>
        <v>0</v>
      </c>
      <c r="BD35" s="195">
        <f>('1er parcial'!BD35+'2do parcial '!BD35+'3er parcial'!BD35+'4to parcial'!BD35)</f>
        <v>0</v>
      </c>
      <c r="BE35" s="533">
        <f>('1er parcial'!BE35+'2do parcial '!BE35+'3er parcial'!BE35+'4to parcial'!BE35)</f>
        <v>0</v>
      </c>
      <c r="BF35" s="534">
        <f>('1er parcial'!BF35+'2do parcial '!BF35+'3er parcial'!BF35+'4to parcial'!BF35)</f>
        <v>0</v>
      </c>
      <c r="BG35" s="195">
        <f>('1er parcial'!BG35+'2do parcial '!BG35+'3er parcial'!BG35+'4to parcial'!BG35)</f>
        <v>0</v>
      </c>
      <c r="BH35" s="533">
        <f>('1er parcial'!BH35+'2do parcial '!BH35+'3er parcial'!BH35+'4to parcial'!BH35)</f>
        <v>0</v>
      </c>
      <c r="BI35" s="541">
        <f>('1er parcial'!BI35+'2do parcial '!BI35+'3er parcial'!BI35+'4to parcial'!BI35)</f>
        <v>0</v>
      </c>
      <c r="BJ35" s="195">
        <f>('1er parcial'!BJ35+'2do parcial '!BJ35+'3er parcial'!BJ35+'4to parcial'!BJ35)</f>
        <v>0</v>
      </c>
      <c r="BK35" s="533">
        <f>('1er parcial'!BK35+'2do parcial '!BK35+'3er parcial'!BK35+'4to parcial'!BK35)</f>
        <v>0</v>
      </c>
      <c r="BL35" s="534">
        <f>('1er parcial'!BL35+'2do parcial '!BL35+'3er parcial'!BL35+'4to parcial'!BL35)</f>
        <v>0</v>
      </c>
      <c r="BM35" s="574">
        <f>('1er parcial'!BM35+'2do parcial '!BM35+'3er parcial'!BM35+'4to parcial'!BM35)</f>
        <v>0</v>
      </c>
      <c r="BN35" s="533">
        <f>('1er parcial'!BN35+'2do parcial '!BN35+'3er parcial'!BN35+'4to parcial'!BN35)</f>
        <v>0</v>
      </c>
      <c r="BO35" s="541">
        <f>('1er parcial'!BO35+'2do parcial '!BO35+'3er parcial'!BO35+'4to parcial'!BO35)</f>
        <v>0</v>
      </c>
      <c r="BP35" s="195">
        <f>('1er parcial'!BP35+'2do parcial '!BP35+'3er parcial'!BP35+'4to parcial'!BP35)</f>
        <v>0</v>
      </c>
      <c r="BQ35" s="533">
        <f>('1er parcial'!BQ35+'2do parcial '!BQ35+'3er parcial'!BQ35+'4to parcial'!BQ35)</f>
        <v>0</v>
      </c>
      <c r="BR35" s="534">
        <f>('1er parcial'!BR35+'2do parcial '!BR35+'3er parcial'!BR35+'4to parcial'!BR35)</f>
        <v>0</v>
      </c>
      <c r="BS35" s="574">
        <f>('1er parcial'!BS35+'2do parcial '!BS35+'3er parcial'!BS35+'4to parcial'!BS35)</f>
        <v>0</v>
      </c>
      <c r="BT35" s="533">
        <f>('1er parcial'!BT35+'2do parcial '!BT35+'3er parcial'!BT35+'4to parcial'!BT35)</f>
        <v>0</v>
      </c>
      <c r="BU35" s="541">
        <f>('1er parcial'!BU35+'2do parcial '!BU35+'3er parcial'!BU35+'4to parcial'!BU35)</f>
        <v>0</v>
      </c>
      <c r="BV35" s="195">
        <f>('1er parcial'!BV35+'2do parcial '!BV35+'3er parcial'!BV35+'4to parcial'!BV35)</f>
        <v>0</v>
      </c>
      <c r="BW35" s="533">
        <f>('1er parcial'!BW35+'2do parcial '!BW35+'3er parcial'!BW35+'4to parcial'!BW35)</f>
        <v>0</v>
      </c>
      <c r="BX35" s="534">
        <f>('1er parcial'!BX35+'2do parcial '!BX35+'3er parcial'!BX35+'4to parcial'!BX35)</f>
        <v>0</v>
      </c>
      <c r="BY35" s="574">
        <f>('1er parcial'!BY35+'2do parcial '!BY35+'3er parcial'!BY35+'4to parcial'!BY35)</f>
        <v>0</v>
      </c>
      <c r="BZ35" s="533">
        <f>('1er parcial'!BZ35+'2do parcial '!BZ35+'3er parcial'!BZ35+'4to parcial'!BZ35)</f>
        <v>0</v>
      </c>
      <c r="CA35" s="541">
        <f>('1er parcial'!CA35+'2do parcial '!CA35+'3er parcial'!CA35+'4to parcial'!CA35)</f>
        <v>0</v>
      </c>
      <c r="CB35" s="195">
        <f>('1er parcial'!CB35+'2do parcial '!CB35+'3er parcial'!CB35+'4to parcial'!CB35)</f>
        <v>0</v>
      </c>
      <c r="CC35" s="533">
        <f>('1er parcial'!CC35+'2do parcial '!CC35+'3er parcial'!CC35+'4to parcial'!CC35)</f>
        <v>0</v>
      </c>
      <c r="CD35" s="534">
        <f>('1er parcial'!CD35+'2do parcial '!CD35+'3er parcial'!CD35+'4to parcial'!CD35)</f>
        <v>0</v>
      </c>
      <c r="CE35" s="574">
        <f>('1er parcial'!CE35+'2do parcial '!CE35+'3er parcial'!CE35+'4to parcial'!CE35)</f>
        <v>0</v>
      </c>
      <c r="CF35" s="533">
        <f>('1er parcial'!CF35+'2do parcial '!CF35+'3er parcial'!CF35+'4to parcial'!CF35)</f>
        <v>0</v>
      </c>
      <c r="CG35" s="534">
        <f>('1er parcial'!CG35+'2do parcial '!CG35+'3er parcial'!CG35+'4to parcial'!CG35)</f>
        <v>0</v>
      </c>
      <c r="CH35" s="584"/>
      <c r="CI35" s="318">
        <f t="shared" si="4"/>
        <v>0</v>
      </c>
      <c r="CJ35" s="318">
        <f t="shared" si="5"/>
        <v>0</v>
      </c>
      <c r="CK35" s="591">
        <f t="shared" si="6"/>
        <v>0</v>
      </c>
      <c r="CL35" s="584"/>
      <c r="CM35" s="318" t="e">
        <f t="shared" si="1"/>
        <v>#DIV/0!</v>
      </c>
      <c r="CN35" s="318" t="e">
        <f t="shared" si="2"/>
        <v>#DIV/0!</v>
      </c>
      <c r="CO35" s="592" t="e">
        <f t="shared" si="7"/>
        <v>#DIV/0!</v>
      </c>
      <c r="CP35" s="591" t="e">
        <f t="shared" si="8"/>
        <v>#DIV/0!</v>
      </c>
      <c r="CQ35" s="593">
        <f t="shared" si="3"/>
        <v>0</v>
      </c>
      <c r="CR35" s="595"/>
      <c r="CY35" s="145">
        <v>6</v>
      </c>
    </row>
    <row r="36" s="145" customFormat="1" ht="15" spans="1:103">
      <c r="A36" s="163">
        <f>+'1er parcial'!A36</f>
        <v>0</v>
      </c>
      <c r="B36" s="164">
        <f>+'1er parcial'!B36:N36</f>
        <v>0</v>
      </c>
      <c r="C36" s="165"/>
      <c r="D36" s="165"/>
      <c r="E36" s="165"/>
      <c r="F36" s="165"/>
      <c r="G36" s="165"/>
      <c r="H36" s="165"/>
      <c r="I36" s="165"/>
      <c r="J36" s="165"/>
      <c r="K36" s="165"/>
      <c r="L36" s="165"/>
      <c r="M36" s="165"/>
      <c r="N36" s="194"/>
      <c r="O36" s="195">
        <f>+'1er parcial'!O36</f>
        <v>0</v>
      </c>
      <c r="P36" s="163">
        <f>+'1er parcial'!P36</f>
        <v>0</v>
      </c>
      <c r="Q36" s="231">
        <f>+'1er parcial'!Q36+'2do parcial '!Q36+'3er parcial'!Q36+'4to parcial'!Q36</f>
        <v>0</v>
      </c>
      <c r="R36" s="225">
        <f>+'1er parcial'!R36</f>
        <v>0</v>
      </c>
      <c r="S36" s="226">
        <f>+'1er parcial'!S36</f>
        <v>0</v>
      </c>
      <c r="T36" s="226">
        <f>+'1er parcial'!T36</f>
        <v>0</v>
      </c>
      <c r="U36" s="227">
        <f>+'1er parcial'!U36</f>
        <v>0</v>
      </c>
      <c r="V36" s="232">
        <f>('1er parcial'!V36+'2do parcial '!V36+'3er parcial'!V36+'4to parcial'!V36)</f>
        <v>0</v>
      </c>
      <c r="W36" s="233">
        <f>('1er parcial'!W36+'2do parcial '!W36+'3er parcial'!W36+'4to parcial'!W36)</f>
        <v>0</v>
      </c>
      <c r="X36" s="234">
        <f>('1er parcial'!X36+'2do parcial '!X36+'3er parcial'!X36+'4to parcial'!X36)</f>
        <v>0</v>
      </c>
      <c r="Y36" s="274">
        <f>+'1er parcial'!Y36</f>
        <v>0</v>
      </c>
      <c r="Z36" s="195">
        <f>('1er parcial'!Z36+'2do parcial '!Z36+'3er parcial'!Z36+'4to parcial'!Z36)</f>
        <v>0</v>
      </c>
      <c r="AA36" s="533">
        <f>('1er parcial'!AA36+'2do parcial '!AA36+'3er parcial'!AA36+'4to parcial'!AA36)</f>
        <v>0</v>
      </c>
      <c r="AB36" s="534">
        <f>('1er parcial'!AB36+'2do parcial '!AB36+'3er parcial'!AB36+'4to parcial'!AB36)</f>
        <v>0</v>
      </c>
      <c r="AC36" s="195">
        <f>('1er parcial'!AC36+'2do parcial '!AC36+'3er parcial'!AC36+'4to parcial'!AC36)</f>
        <v>0</v>
      </c>
      <c r="AD36" s="533">
        <f>('1er parcial'!AD36+'2do parcial '!AD36+'3er parcial'!AD36+'4to parcial'!AD36)</f>
        <v>0</v>
      </c>
      <c r="AE36" s="534">
        <f>('1er parcial'!AE36+'2do parcial '!AE36+'3er parcial'!AE36+'4to parcial'!AE36)</f>
        <v>0</v>
      </c>
      <c r="AF36" s="195">
        <f>('1er parcial'!AF36+'2do parcial '!AF36+'3er parcial'!AF36+'4to parcial'!AF36)</f>
        <v>0</v>
      </c>
      <c r="AG36" s="533">
        <f>('1er parcial'!AG36+'2do parcial '!AG36+'3er parcial'!AG36+'4to parcial'!AG36)</f>
        <v>0</v>
      </c>
      <c r="AH36" s="534">
        <f>('1er parcial'!AH36+'2do parcial '!AH36+'3er parcial'!AH36+'4to parcial'!AH36)</f>
        <v>0</v>
      </c>
      <c r="AI36" s="195">
        <f>('1er parcial'!AI36+'2do parcial '!AI36+'3er parcial'!AI36+'4to parcial'!AI36)</f>
        <v>0</v>
      </c>
      <c r="AJ36" s="533">
        <f>('1er parcial'!AJ36+'2do parcial '!AJ36+'3er parcial'!AJ36+'4to parcial'!AJ36)</f>
        <v>0</v>
      </c>
      <c r="AK36" s="541">
        <f>('1er parcial'!AK36+'2do parcial '!AK36+'3er parcial'!AK36+'4to parcial'!AK36)</f>
        <v>0</v>
      </c>
      <c r="AL36" s="195">
        <f>('1er parcial'!AL36+'2do parcial '!AL36+'3er parcial'!AL36+'4to parcial'!AL36)</f>
        <v>0</v>
      </c>
      <c r="AM36" s="533">
        <f>('1er parcial'!AM36+'2do parcial '!AM36+'3er parcial'!AM36+'4to parcial'!AM36)</f>
        <v>0</v>
      </c>
      <c r="AN36" s="534">
        <f>('1er parcial'!AN36+'2do parcial '!AN36+'3er parcial'!AN36+'4to parcial'!AN36)</f>
        <v>0</v>
      </c>
      <c r="AO36" s="195">
        <f>('1er parcial'!AO36+'2do parcial '!AO36+'3er parcial'!AO36+'4to parcial'!AO36)</f>
        <v>0</v>
      </c>
      <c r="AP36" s="533">
        <f>('1er parcial'!AP36+'2do parcial '!AP36+'3er parcial'!AP36+'4to parcial'!AP36)</f>
        <v>0</v>
      </c>
      <c r="AQ36" s="534">
        <f>('1er parcial'!AQ36+'2do parcial '!AQ36+'3er parcial'!AQ36+'4to parcial'!AQ36)</f>
        <v>0</v>
      </c>
      <c r="AR36" s="195">
        <f>('1er parcial'!AR36+'2do parcial '!AR36+'3er parcial'!AR36+'4to parcial'!AR36)</f>
        <v>0</v>
      </c>
      <c r="AS36" s="533">
        <f>('1er parcial'!AS36+'2do parcial '!AS36+'3er parcial'!AS36+'4to parcial'!AS36)</f>
        <v>0</v>
      </c>
      <c r="AT36" s="534">
        <f>('1er parcial'!AT36+'2do parcial '!AT36+'3er parcial'!AT36+'4to parcial'!AT36)</f>
        <v>0</v>
      </c>
      <c r="AU36" s="195">
        <f>('1er parcial'!AU36+'2do parcial '!AU36+'3er parcial'!AU36+'4to parcial'!AU36)</f>
        <v>0</v>
      </c>
      <c r="AV36" s="533">
        <f>('1er parcial'!AV36+'2do parcial '!AV36+'3er parcial'!AV36+'4to parcial'!AV36)</f>
        <v>0</v>
      </c>
      <c r="AW36" s="534">
        <f>('1er parcial'!AW36+'2do parcial '!AW36+'3er parcial'!AW36+'4to parcial'!AW36)</f>
        <v>0</v>
      </c>
      <c r="AX36" s="195">
        <f>('1er parcial'!AX36+'2do parcial '!AX36+'3er parcial'!AX36+'4to parcial'!AX36)</f>
        <v>0</v>
      </c>
      <c r="AY36" s="533">
        <f>('1er parcial'!AY36+'2do parcial '!AY36+'3er parcial'!AY36+'4to parcial'!AY36)</f>
        <v>0</v>
      </c>
      <c r="AZ36" s="534">
        <f>('1er parcial'!AZ36+'2do parcial '!AZ36+'3er parcial'!AZ36+'4to parcial'!AZ36)</f>
        <v>0</v>
      </c>
      <c r="BA36" s="195">
        <f>('1er parcial'!BA36+'2do parcial '!BA36+'3er parcial'!BA36+'4to parcial'!BA36)</f>
        <v>0</v>
      </c>
      <c r="BB36" s="533">
        <f>('1er parcial'!BB36+'2do parcial '!BB36+'3er parcial'!BB36+'4to parcial'!BB36)</f>
        <v>0</v>
      </c>
      <c r="BC36" s="534">
        <f>('1er parcial'!BC36+'2do parcial '!BC36+'3er parcial'!BC36+'4to parcial'!BC36)</f>
        <v>0</v>
      </c>
      <c r="BD36" s="195">
        <f>('1er parcial'!BD36+'2do parcial '!BD36+'3er parcial'!BD36+'4to parcial'!BD36)</f>
        <v>0</v>
      </c>
      <c r="BE36" s="533">
        <f>('1er parcial'!BE36+'2do parcial '!BE36+'3er parcial'!BE36+'4to parcial'!BE36)</f>
        <v>0</v>
      </c>
      <c r="BF36" s="534">
        <f>('1er parcial'!BF36+'2do parcial '!BF36+'3er parcial'!BF36+'4to parcial'!BF36)</f>
        <v>0</v>
      </c>
      <c r="BG36" s="195">
        <f>('1er parcial'!BG36+'2do parcial '!BG36+'3er parcial'!BG36+'4to parcial'!BG36)</f>
        <v>0</v>
      </c>
      <c r="BH36" s="533">
        <f>('1er parcial'!BH36+'2do parcial '!BH36+'3er parcial'!BH36+'4to parcial'!BH36)</f>
        <v>0</v>
      </c>
      <c r="BI36" s="541">
        <f>('1er parcial'!BI36+'2do parcial '!BI36+'3er parcial'!BI36+'4to parcial'!BI36)</f>
        <v>0</v>
      </c>
      <c r="BJ36" s="195">
        <f>('1er parcial'!BJ36+'2do parcial '!BJ36+'3er parcial'!BJ36+'4to parcial'!BJ36)</f>
        <v>0</v>
      </c>
      <c r="BK36" s="533">
        <f>('1er parcial'!BK36+'2do parcial '!BK36+'3er parcial'!BK36+'4to parcial'!BK36)</f>
        <v>0</v>
      </c>
      <c r="BL36" s="534">
        <f>('1er parcial'!BL36+'2do parcial '!BL36+'3er parcial'!BL36+'4to parcial'!BL36)</f>
        <v>0</v>
      </c>
      <c r="BM36" s="574">
        <f>('1er parcial'!BM36+'2do parcial '!BM36+'3er parcial'!BM36+'4to parcial'!BM36)</f>
        <v>0</v>
      </c>
      <c r="BN36" s="533">
        <f>('1er parcial'!BN36+'2do parcial '!BN36+'3er parcial'!BN36+'4to parcial'!BN36)</f>
        <v>0</v>
      </c>
      <c r="BO36" s="541">
        <f>('1er parcial'!BO36+'2do parcial '!BO36+'3er parcial'!BO36+'4to parcial'!BO36)</f>
        <v>0</v>
      </c>
      <c r="BP36" s="195">
        <f>('1er parcial'!BP36+'2do parcial '!BP36+'3er parcial'!BP36+'4to parcial'!BP36)</f>
        <v>0</v>
      </c>
      <c r="BQ36" s="533">
        <f>('1er parcial'!BQ36+'2do parcial '!BQ36+'3er parcial'!BQ36+'4to parcial'!BQ36)</f>
        <v>0</v>
      </c>
      <c r="BR36" s="534">
        <f>('1er parcial'!BR36+'2do parcial '!BR36+'3er parcial'!BR36+'4to parcial'!BR36)</f>
        <v>0</v>
      </c>
      <c r="BS36" s="574">
        <f>('1er parcial'!BS36+'2do parcial '!BS36+'3er parcial'!BS36+'4to parcial'!BS36)</f>
        <v>0</v>
      </c>
      <c r="BT36" s="533">
        <f>('1er parcial'!BT36+'2do parcial '!BT36+'3er parcial'!BT36+'4to parcial'!BT36)</f>
        <v>0</v>
      </c>
      <c r="BU36" s="541">
        <f>('1er parcial'!BU36+'2do parcial '!BU36+'3er parcial'!BU36+'4to parcial'!BU36)</f>
        <v>0</v>
      </c>
      <c r="BV36" s="195">
        <f>('1er parcial'!BV36+'2do parcial '!BV36+'3er parcial'!BV36+'4to parcial'!BV36)</f>
        <v>0</v>
      </c>
      <c r="BW36" s="533">
        <f>('1er parcial'!BW36+'2do parcial '!BW36+'3er parcial'!BW36+'4to parcial'!BW36)</f>
        <v>0</v>
      </c>
      <c r="BX36" s="534">
        <f>('1er parcial'!BX36+'2do parcial '!BX36+'3er parcial'!BX36+'4to parcial'!BX36)</f>
        <v>0</v>
      </c>
      <c r="BY36" s="574">
        <f>('1er parcial'!BY36+'2do parcial '!BY36+'3er parcial'!BY36+'4to parcial'!BY36)</f>
        <v>0</v>
      </c>
      <c r="BZ36" s="533">
        <f>('1er parcial'!BZ36+'2do parcial '!BZ36+'3er parcial'!BZ36+'4to parcial'!BZ36)</f>
        <v>0</v>
      </c>
      <c r="CA36" s="541">
        <f>('1er parcial'!CA36+'2do parcial '!CA36+'3er parcial'!CA36+'4to parcial'!CA36)</f>
        <v>0</v>
      </c>
      <c r="CB36" s="195">
        <f>('1er parcial'!CB36+'2do parcial '!CB36+'3er parcial'!CB36+'4to parcial'!CB36)</f>
        <v>0</v>
      </c>
      <c r="CC36" s="533">
        <f>('1er parcial'!CC36+'2do parcial '!CC36+'3er parcial'!CC36+'4to parcial'!CC36)</f>
        <v>0</v>
      </c>
      <c r="CD36" s="534">
        <f>('1er parcial'!CD36+'2do parcial '!CD36+'3er parcial'!CD36+'4to parcial'!CD36)</f>
        <v>0</v>
      </c>
      <c r="CE36" s="574">
        <f>('1er parcial'!CE36+'2do parcial '!CE36+'3er parcial'!CE36+'4to parcial'!CE36)</f>
        <v>0</v>
      </c>
      <c r="CF36" s="533">
        <f>('1er parcial'!CF36+'2do parcial '!CF36+'3er parcial'!CF36+'4to parcial'!CF36)</f>
        <v>0</v>
      </c>
      <c r="CG36" s="534">
        <f>('1er parcial'!CG36+'2do parcial '!CG36+'3er parcial'!CG36+'4to parcial'!CG36)</f>
        <v>0</v>
      </c>
      <c r="CH36" s="584"/>
      <c r="CI36" s="318">
        <f t="shared" si="4"/>
        <v>0</v>
      </c>
      <c r="CJ36" s="318">
        <f t="shared" si="5"/>
        <v>0</v>
      </c>
      <c r="CK36" s="591">
        <f t="shared" si="6"/>
        <v>0</v>
      </c>
      <c r="CL36" s="584"/>
      <c r="CM36" s="318" t="e">
        <f t="shared" si="1"/>
        <v>#DIV/0!</v>
      </c>
      <c r="CN36" s="318" t="e">
        <f t="shared" si="2"/>
        <v>#DIV/0!</v>
      </c>
      <c r="CO36" s="592" t="e">
        <f t="shared" si="7"/>
        <v>#DIV/0!</v>
      </c>
      <c r="CP36" s="591" t="e">
        <f t="shared" si="8"/>
        <v>#DIV/0!</v>
      </c>
      <c r="CQ36" s="593">
        <f t="shared" si="3"/>
        <v>0</v>
      </c>
      <c r="CR36" s="595"/>
      <c r="CY36" s="145">
        <v>6</v>
      </c>
    </row>
    <row r="37" s="145" customFormat="1" ht="15" spans="1:103">
      <c r="A37" s="163">
        <f>+'1er parcial'!A37</f>
        <v>0</v>
      </c>
      <c r="B37" s="164">
        <f>+'1er parcial'!B37:N37</f>
        <v>0</v>
      </c>
      <c r="C37" s="165"/>
      <c r="D37" s="165"/>
      <c r="E37" s="165"/>
      <c r="F37" s="165"/>
      <c r="G37" s="165"/>
      <c r="H37" s="165"/>
      <c r="I37" s="165"/>
      <c r="J37" s="165"/>
      <c r="K37" s="165"/>
      <c r="L37" s="165"/>
      <c r="M37" s="165"/>
      <c r="N37" s="194"/>
      <c r="O37" s="195">
        <f>+'1er parcial'!O37</f>
        <v>0</v>
      </c>
      <c r="P37" s="163">
        <f>+'1er parcial'!P37</f>
        <v>0</v>
      </c>
      <c r="Q37" s="231">
        <f>+'1er parcial'!Q37+'2do parcial '!Q37+'3er parcial'!Q37+'4to parcial'!Q37</f>
        <v>0</v>
      </c>
      <c r="R37" s="225">
        <f>+'1er parcial'!R37</f>
        <v>0</v>
      </c>
      <c r="S37" s="226">
        <f>+'1er parcial'!S37</f>
        <v>0</v>
      </c>
      <c r="T37" s="226">
        <f>+'1er parcial'!T37</f>
        <v>0</v>
      </c>
      <c r="U37" s="227">
        <f>+'1er parcial'!U37</f>
        <v>0</v>
      </c>
      <c r="V37" s="232">
        <f>('1er parcial'!V37+'2do parcial '!V37+'3er parcial'!V37+'4to parcial'!V37)</f>
        <v>0</v>
      </c>
      <c r="W37" s="233">
        <f>('1er parcial'!W37+'2do parcial '!W37+'3er parcial'!W37+'4to parcial'!W37)</f>
        <v>0</v>
      </c>
      <c r="X37" s="234">
        <f>('1er parcial'!X37+'2do parcial '!X37+'3er parcial'!X37+'4to parcial'!X37)</f>
        <v>0</v>
      </c>
      <c r="Y37" s="274">
        <f>+'1er parcial'!Y37</f>
        <v>0</v>
      </c>
      <c r="Z37" s="195">
        <f>('1er parcial'!Z37+'2do parcial '!Z37+'3er parcial'!Z37+'4to parcial'!Z37)</f>
        <v>0</v>
      </c>
      <c r="AA37" s="533">
        <f>('1er parcial'!AA37+'2do parcial '!AA37+'3er parcial'!AA37+'4to parcial'!AA37)</f>
        <v>0</v>
      </c>
      <c r="AB37" s="534">
        <f>('1er parcial'!AB37+'2do parcial '!AB37+'3er parcial'!AB37+'4to parcial'!AB37)</f>
        <v>0</v>
      </c>
      <c r="AC37" s="195">
        <f>('1er parcial'!AC37+'2do parcial '!AC37+'3er parcial'!AC37+'4to parcial'!AC37)</f>
        <v>0</v>
      </c>
      <c r="AD37" s="533">
        <f>('1er parcial'!AD37+'2do parcial '!AD37+'3er parcial'!AD37+'4to parcial'!AD37)</f>
        <v>0</v>
      </c>
      <c r="AE37" s="534">
        <f>('1er parcial'!AE37+'2do parcial '!AE37+'3er parcial'!AE37+'4to parcial'!AE37)</f>
        <v>0</v>
      </c>
      <c r="AF37" s="195">
        <f>('1er parcial'!AF37+'2do parcial '!AF37+'3er parcial'!AF37+'4to parcial'!AF37)</f>
        <v>0</v>
      </c>
      <c r="AG37" s="533">
        <f>('1er parcial'!AG37+'2do parcial '!AG37+'3er parcial'!AG37+'4to parcial'!AG37)</f>
        <v>0</v>
      </c>
      <c r="AH37" s="534">
        <f>('1er parcial'!AH37+'2do parcial '!AH37+'3er parcial'!AH37+'4to parcial'!AH37)</f>
        <v>0</v>
      </c>
      <c r="AI37" s="195">
        <f>('1er parcial'!AI37+'2do parcial '!AI37+'3er parcial'!AI37+'4to parcial'!AI37)</f>
        <v>0</v>
      </c>
      <c r="AJ37" s="533">
        <f>('1er parcial'!AJ37+'2do parcial '!AJ37+'3er parcial'!AJ37+'4to parcial'!AJ37)</f>
        <v>0</v>
      </c>
      <c r="AK37" s="541">
        <f>('1er parcial'!AK37+'2do parcial '!AK37+'3er parcial'!AK37+'4to parcial'!AK37)</f>
        <v>0</v>
      </c>
      <c r="AL37" s="195">
        <f>('1er parcial'!AL37+'2do parcial '!AL37+'3er parcial'!AL37+'4to parcial'!AL37)</f>
        <v>0</v>
      </c>
      <c r="AM37" s="533">
        <f>('1er parcial'!AM37+'2do parcial '!AM37+'3er parcial'!AM37+'4to parcial'!AM37)</f>
        <v>0</v>
      </c>
      <c r="AN37" s="534">
        <f>('1er parcial'!AN37+'2do parcial '!AN37+'3er parcial'!AN37+'4to parcial'!AN37)</f>
        <v>0</v>
      </c>
      <c r="AO37" s="195">
        <f>('1er parcial'!AO37+'2do parcial '!AO37+'3er parcial'!AO37+'4to parcial'!AO37)</f>
        <v>0</v>
      </c>
      <c r="AP37" s="533">
        <f>('1er parcial'!AP37+'2do parcial '!AP37+'3er parcial'!AP37+'4to parcial'!AP37)</f>
        <v>0</v>
      </c>
      <c r="AQ37" s="534">
        <f>('1er parcial'!AQ37+'2do parcial '!AQ37+'3er parcial'!AQ37+'4to parcial'!AQ37)</f>
        <v>0</v>
      </c>
      <c r="AR37" s="195">
        <f>('1er parcial'!AR37+'2do parcial '!AR37+'3er parcial'!AR37+'4to parcial'!AR37)</f>
        <v>0</v>
      </c>
      <c r="AS37" s="533">
        <f>('1er parcial'!AS37+'2do parcial '!AS37+'3er parcial'!AS37+'4to parcial'!AS37)</f>
        <v>0</v>
      </c>
      <c r="AT37" s="534">
        <f>('1er parcial'!AT37+'2do parcial '!AT37+'3er parcial'!AT37+'4to parcial'!AT37)</f>
        <v>0</v>
      </c>
      <c r="AU37" s="195">
        <f>('1er parcial'!AU37+'2do parcial '!AU37+'3er parcial'!AU37+'4to parcial'!AU37)</f>
        <v>0</v>
      </c>
      <c r="AV37" s="533">
        <f>('1er parcial'!AV37+'2do parcial '!AV37+'3er parcial'!AV37+'4to parcial'!AV37)</f>
        <v>0</v>
      </c>
      <c r="AW37" s="534">
        <f>('1er parcial'!AW37+'2do parcial '!AW37+'3er parcial'!AW37+'4to parcial'!AW37)</f>
        <v>0</v>
      </c>
      <c r="AX37" s="195">
        <f>('1er parcial'!AX37+'2do parcial '!AX37+'3er parcial'!AX37+'4to parcial'!AX37)</f>
        <v>0</v>
      </c>
      <c r="AY37" s="533">
        <f>('1er parcial'!AY37+'2do parcial '!AY37+'3er parcial'!AY37+'4to parcial'!AY37)</f>
        <v>0</v>
      </c>
      <c r="AZ37" s="534">
        <f>('1er parcial'!AZ37+'2do parcial '!AZ37+'3er parcial'!AZ37+'4to parcial'!AZ37)</f>
        <v>0</v>
      </c>
      <c r="BA37" s="195">
        <f>('1er parcial'!BA37+'2do parcial '!BA37+'3er parcial'!BA37+'4to parcial'!BA37)</f>
        <v>0</v>
      </c>
      <c r="BB37" s="533">
        <f>('1er parcial'!BB37+'2do parcial '!BB37+'3er parcial'!BB37+'4to parcial'!BB37)</f>
        <v>0</v>
      </c>
      <c r="BC37" s="534">
        <f>('1er parcial'!BC37+'2do parcial '!BC37+'3er parcial'!BC37+'4to parcial'!BC37)</f>
        <v>0</v>
      </c>
      <c r="BD37" s="195">
        <f>('1er parcial'!BD37+'2do parcial '!BD37+'3er parcial'!BD37+'4to parcial'!BD37)</f>
        <v>0</v>
      </c>
      <c r="BE37" s="533">
        <f>('1er parcial'!BE37+'2do parcial '!BE37+'3er parcial'!BE37+'4to parcial'!BE37)</f>
        <v>0</v>
      </c>
      <c r="BF37" s="534">
        <f>('1er parcial'!BF37+'2do parcial '!BF37+'3er parcial'!BF37+'4to parcial'!BF37)</f>
        <v>0</v>
      </c>
      <c r="BG37" s="195">
        <f>('1er parcial'!BG37+'2do parcial '!BG37+'3er parcial'!BG37+'4to parcial'!BG37)</f>
        <v>0</v>
      </c>
      <c r="BH37" s="533">
        <f>('1er parcial'!BH37+'2do parcial '!BH37+'3er parcial'!BH37+'4to parcial'!BH37)</f>
        <v>0</v>
      </c>
      <c r="BI37" s="541">
        <f>('1er parcial'!BI37+'2do parcial '!BI37+'3er parcial'!BI37+'4to parcial'!BI37)</f>
        <v>0</v>
      </c>
      <c r="BJ37" s="195">
        <f>('1er parcial'!BJ37+'2do parcial '!BJ37+'3er parcial'!BJ37+'4to parcial'!BJ37)</f>
        <v>0</v>
      </c>
      <c r="BK37" s="533">
        <f>('1er parcial'!BK37+'2do parcial '!BK37+'3er parcial'!BK37+'4to parcial'!BK37)</f>
        <v>0</v>
      </c>
      <c r="BL37" s="534">
        <f>('1er parcial'!BL37+'2do parcial '!BL37+'3er parcial'!BL37+'4to parcial'!BL37)</f>
        <v>0</v>
      </c>
      <c r="BM37" s="574">
        <f>('1er parcial'!BM37+'2do parcial '!BM37+'3er parcial'!BM37+'4to parcial'!BM37)</f>
        <v>0</v>
      </c>
      <c r="BN37" s="533">
        <f>('1er parcial'!BN37+'2do parcial '!BN37+'3er parcial'!BN37+'4to parcial'!BN37)</f>
        <v>0</v>
      </c>
      <c r="BO37" s="541">
        <f>('1er parcial'!BO37+'2do parcial '!BO37+'3er parcial'!BO37+'4to parcial'!BO37)</f>
        <v>0</v>
      </c>
      <c r="BP37" s="195">
        <f>('1er parcial'!BP37+'2do parcial '!BP37+'3er parcial'!BP37+'4to parcial'!BP37)</f>
        <v>0</v>
      </c>
      <c r="BQ37" s="533">
        <f>('1er parcial'!BQ37+'2do parcial '!BQ37+'3er parcial'!BQ37+'4to parcial'!BQ37)</f>
        <v>0</v>
      </c>
      <c r="BR37" s="534">
        <f>('1er parcial'!BR37+'2do parcial '!BR37+'3er parcial'!BR37+'4to parcial'!BR37)</f>
        <v>0</v>
      </c>
      <c r="BS37" s="574">
        <f>('1er parcial'!BS37+'2do parcial '!BS37+'3er parcial'!BS37+'4to parcial'!BS37)</f>
        <v>0</v>
      </c>
      <c r="BT37" s="533">
        <f>('1er parcial'!BT37+'2do parcial '!BT37+'3er parcial'!BT37+'4to parcial'!BT37)</f>
        <v>0</v>
      </c>
      <c r="BU37" s="541">
        <f>('1er parcial'!BU37+'2do parcial '!BU37+'3er parcial'!BU37+'4to parcial'!BU37)</f>
        <v>0</v>
      </c>
      <c r="BV37" s="195">
        <f>('1er parcial'!BV37+'2do parcial '!BV37+'3er parcial'!BV37+'4to parcial'!BV37)</f>
        <v>0</v>
      </c>
      <c r="BW37" s="533">
        <f>('1er parcial'!BW37+'2do parcial '!BW37+'3er parcial'!BW37+'4to parcial'!BW37)</f>
        <v>0</v>
      </c>
      <c r="BX37" s="534">
        <f>('1er parcial'!BX37+'2do parcial '!BX37+'3er parcial'!BX37+'4to parcial'!BX37)</f>
        <v>0</v>
      </c>
      <c r="BY37" s="574">
        <f>('1er parcial'!BY37+'2do parcial '!BY37+'3er parcial'!BY37+'4to parcial'!BY37)</f>
        <v>0</v>
      </c>
      <c r="BZ37" s="533">
        <f>('1er parcial'!BZ37+'2do parcial '!BZ37+'3er parcial'!BZ37+'4to parcial'!BZ37)</f>
        <v>0</v>
      </c>
      <c r="CA37" s="541">
        <f>('1er parcial'!CA37+'2do parcial '!CA37+'3er parcial'!CA37+'4to parcial'!CA37)</f>
        <v>0</v>
      </c>
      <c r="CB37" s="195">
        <f>('1er parcial'!CB37+'2do parcial '!CB37+'3er parcial'!CB37+'4to parcial'!CB37)</f>
        <v>0</v>
      </c>
      <c r="CC37" s="533">
        <f>('1er parcial'!CC37+'2do parcial '!CC37+'3er parcial'!CC37+'4to parcial'!CC37)</f>
        <v>0</v>
      </c>
      <c r="CD37" s="534">
        <f>('1er parcial'!CD37+'2do parcial '!CD37+'3er parcial'!CD37+'4to parcial'!CD37)</f>
        <v>0</v>
      </c>
      <c r="CE37" s="574">
        <f>('1er parcial'!CE37+'2do parcial '!CE37+'3er parcial'!CE37+'4to parcial'!CE37)</f>
        <v>0</v>
      </c>
      <c r="CF37" s="533">
        <f>('1er parcial'!CF37+'2do parcial '!CF37+'3er parcial'!CF37+'4to parcial'!CF37)</f>
        <v>0</v>
      </c>
      <c r="CG37" s="534">
        <f>('1er parcial'!CG37+'2do parcial '!CG37+'3er parcial'!CG37+'4to parcial'!CG37)</f>
        <v>0</v>
      </c>
      <c r="CH37" s="584"/>
      <c r="CI37" s="318">
        <f t="shared" si="4"/>
        <v>0</v>
      </c>
      <c r="CJ37" s="318">
        <f t="shared" si="5"/>
        <v>0</v>
      </c>
      <c r="CK37" s="591">
        <f t="shared" si="6"/>
        <v>0</v>
      </c>
      <c r="CL37" s="584"/>
      <c r="CM37" s="318" t="e">
        <f t="shared" si="1"/>
        <v>#DIV/0!</v>
      </c>
      <c r="CN37" s="318" t="e">
        <f t="shared" si="2"/>
        <v>#DIV/0!</v>
      </c>
      <c r="CO37" s="592" t="e">
        <f t="shared" si="7"/>
        <v>#DIV/0!</v>
      </c>
      <c r="CP37" s="591" t="e">
        <f t="shared" si="8"/>
        <v>#DIV/0!</v>
      </c>
      <c r="CQ37" s="593">
        <f t="shared" si="3"/>
        <v>0</v>
      </c>
      <c r="CR37" s="595"/>
      <c r="CY37" s="145">
        <v>4</v>
      </c>
    </row>
    <row r="38" s="145" customFormat="1" ht="15" spans="1:103">
      <c r="A38" s="163">
        <f>+'1er parcial'!A38</f>
        <v>0</v>
      </c>
      <c r="B38" s="164">
        <f>+'1er parcial'!B38:N38</f>
        <v>0</v>
      </c>
      <c r="C38" s="165"/>
      <c r="D38" s="165"/>
      <c r="E38" s="165"/>
      <c r="F38" s="165"/>
      <c r="G38" s="165"/>
      <c r="H38" s="165"/>
      <c r="I38" s="165"/>
      <c r="J38" s="165"/>
      <c r="K38" s="165"/>
      <c r="L38" s="165"/>
      <c r="M38" s="165"/>
      <c r="N38" s="194"/>
      <c r="O38" s="195">
        <f>+'1er parcial'!O38</f>
        <v>0</v>
      </c>
      <c r="P38" s="163">
        <f>+'1er parcial'!P38</f>
        <v>0</v>
      </c>
      <c r="Q38" s="231">
        <f>+'1er parcial'!Q38+'2do parcial '!Q38+'3er parcial'!Q38+'4to parcial'!Q38</f>
        <v>0</v>
      </c>
      <c r="R38" s="225">
        <f>+'1er parcial'!R38</f>
        <v>0</v>
      </c>
      <c r="S38" s="226">
        <f>+'1er parcial'!S38</f>
        <v>0</v>
      </c>
      <c r="T38" s="226">
        <f>+'1er parcial'!T38</f>
        <v>0</v>
      </c>
      <c r="U38" s="227">
        <f>+'1er parcial'!U38</f>
        <v>0</v>
      </c>
      <c r="V38" s="232">
        <f>('1er parcial'!V38+'2do parcial '!V38+'3er parcial'!V38+'4to parcial'!V38)</f>
        <v>0</v>
      </c>
      <c r="W38" s="233">
        <f>('1er parcial'!W38+'2do parcial '!W38+'3er parcial'!W38+'4to parcial'!W38)</f>
        <v>0</v>
      </c>
      <c r="X38" s="234">
        <f>('1er parcial'!X38+'2do parcial '!X38+'3er parcial'!X38+'4to parcial'!X38)</f>
        <v>0</v>
      </c>
      <c r="Y38" s="274">
        <f>+'1er parcial'!Y38</f>
        <v>0</v>
      </c>
      <c r="Z38" s="195">
        <f>('1er parcial'!Z38+'2do parcial '!Z38+'3er parcial'!Z38+'4to parcial'!Z38)</f>
        <v>0</v>
      </c>
      <c r="AA38" s="533">
        <f>('1er parcial'!AA38+'2do parcial '!AA38+'3er parcial'!AA38+'4to parcial'!AA38)</f>
        <v>0</v>
      </c>
      <c r="AB38" s="534">
        <f>('1er parcial'!AB38+'2do parcial '!AB38+'3er parcial'!AB38+'4to parcial'!AB38)</f>
        <v>0</v>
      </c>
      <c r="AC38" s="195">
        <f>('1er parcial'!AC38+'2do parcial '!AC38+'3er parcial'!AC38+'4to parcial'!AC38)</f>
        <v>0</v>
      </c>
      <c r="AD38" s="533">
        <f>('1er parcial'!AD38+'2do parcial '!AD38+'3er parcial'!AD38+'4to parcial'!AD38)</f>
        <v>0</v>
      </c>
      <c r="AE38" s="534">
        <f>('1er parcial'!AE38+'2do parcial '!AE38+'3er parcial'!AE38+'4to parcial'!AE38)</f>
        <v>0</v>
      </c>
      <c r="AF38" s="195">
        <f>('1er parcial'!AF38+'2do parcial '!AF38+'3er parcial'!AF38+'4to parcial'!AF38)</f>
        <v>0</v>
      </c>
      <c r="AG38" s="533">
        <f>('1er parcial'!AG38+'2do parcial '!AG38+'3er parcial'!AG38+'4to parcial'!AG38)</f>
        <v>0</v>
      </c>
      <c r="AH38" s="534">
        <f>('1er parcial'!AH38+'2do parcial '!AH38+'3er parcial'!AH38+'4to parcial'!AH38)</f>
        <v>0</v>
      </c>
      <c r="AI38" s="195">
        <f>('1er parcial'!AI38+'2do parcial '!AI38+'3er parcial'!AI38+'4to parcial'!AI38)</f>
        <v>0</v>
      </c>
      <c r="AJ38" s="533">
        <f>('1er parcial'!AJ38+'2do parcial '!AJ38+'3er parcial'!AJ38+'4to parcial'!AJ38)</f>
        <v>0</v>
      </c>
      <c r="AK38" s="541">
        <f>('1er parcial'!AK38+'2do parcial '!AK38+'3er parcial'!AK38+'4to parcial'!AK38)</f>
        <v>0</v>
      </c>
      <c r="AL38" s="195">
        <f>('1er parcial'!AL38+'2do parcial '!AL38+'3er parcial'!AL38+'4to parcial'!AL38)</f>
        <v>0</v>
      </c>
      <c r="AM38" s="533">
        <f>('1er parcial'!AM38+'2do parcial '!AM38+'3er parcial'!AM38+'4to parcial'!AM38)</f>
        <v>0</v>
      </c>
      <c r="AN38" s="534">
        <f>('1er parcial'!AN38+'2do parcial '!AN38+'3er parcial'!AN38+'4to parcial'!AN38)</f>
        <v>0</v>
      </c>
      <c r="AO38" s="195">
        <f>('1er parcial'!AO38+'2do parcial '!AO38+'3er parcial'!AO38+'4to parcial'!AO38)</f>
        <v>0</v>
      </c>
      <c r="AP38" s="533">
        <f>('1er parcial'!AP38+'2do parcial '!AP38+'3er parcial'!AP38+'4to parcial'!AP38)</f>
        <v>0</v>
      </c>
      <c r="AQ38" s="534">
        <f>('1er parcial'!AQ38+'2do parcial '!AQ38+'3er parcial'!AQ38+'4to parcial'!AQ38)</f>
        <v>0</v>
      </c>
      <c r="AR38" s="195">
        <f>('1er parcial'!AR38+'2do parcial '!AR38+'3er parcial'!AR38+'4to parcial'!AR38)</f>
        <v>0</v>
      </c>
      <c r="AS38" s="533">
        <f>('1er parcial'!AS38+'2do parcial '!AS38+'3er parcial'!AS38+'4to parcial'!AS38)</f>
        <v>0</v>
      </c>
      <c r="AT38" s="534">
        <f>('1er parcial'!AT38+'2do parcial '!AT38+'3er parcial'!AT38+'4to parcial'!AT38)</f>
        <v>0</v>
      </c>
      <c r="AU38" s="195">
        <f>('1er parcial'!AU38+'2do parcial '!AU38+'3er parcial'!AU38+'4to parcial'!AU38)</f>
        <v>0</v>
      </c>
      <c r="AV38" s="533">
        <f>('1er parcial'!AV38+'2do parcial '!AV38+'3er parcial'!AV38+'4to parcial'!AV38)</f>
        <v>0</v>
      </c>
      <c r="AW38" s="534">
        <f>('1er parcial'!AW38+'2do parcial '!AW38+'3er parcial'!AW38+'4to parcial'!AW38)</f>
        <v>0</v>
      </c>
      <c r="AX38" s="195">
        <f>('1er parcial'!AX38+'2do parcial '!AX38+'3er parcial'!AX38+'4to parcial'!AX38)</f>
        <v>0</v>
      </c>
      <c r="AY38" s="533">
        <f>('1er parcial'!AY38+'2do parcial '!AY38+'3er parcial'!AY38+'4to parcial'!AY38)</f>
        <v>0</v>
      </c>
      <c r="AZ38" s="534">
        <f>('1er parcial'!AZ38+'2do parcial '!AZ38+'3er parcial'!AZ38+'4to parcial'!AZ38)</f>
        <v>0</v>
      </c>
      <c r="BA38" s="195">
        <f>('1er parcial'!BA38+'2do parcial '!BA38+'3er parcial'!BA38+'4to parcial'!BA38)</f>
        <v>0</v>
      </c>
      <c r="BB38" s="533">
        <f>('1er parcial'!BB38+'2do parcial '!BB38+'3er parcial'!BB38+'4to parcial'!BB38)</f>
        <v>0</v>
      </c>
      <c r="BC38" s="534">
        <f>('1er parcial'!BC38+'2do parcial '!BC38+'3er parcial'!BC38+'4to parcial'!BC38)</f>
        <v>0</v>
      </c>
      <c r="BD38" s="195">
        <f>('1er parcial'!BD38+'2do parcial '!BD38+'3er parcial'!BD38+'4to parcial'!BD38)</f>
        <v>0</v>
      </c>
      <c r="BE38" s="533">
        <f>('1er parcial'!BE38+'2do parcial '!BE38+'3er parcial'!BE38+'4to parcial'!BE38)</f>
        <v>0</v>
      </c>
      <c r="BF38" s="534">
        <f>('1er parcial'!BF38+'2do parcial '!BF38+'3er parcial'!BF38+'4to parcial'!BF38)</f>
        <v>0</v>
      </c>
      <c r="BG38" s="195">
        <f>('1er parcial'!BG38+'2do parcial '!BG38+'3er parcial'!BG38+'4to parcial'!BG38)</f>
        <v>0</v>
      </c>
      <c r="BH38" s="533">
        <f>('1er parcial'!BH38+'2do parcial '!BH38+'3er parcial'!BH38+'4to parcial'!BH38)</f>
        <v>0</v>
      </c>
      <c r="BI38" s="541">
        <f>('1er parcial'!BI38+'2do parcial '!BI38+'3er parcial'!BI38+'4to parcial'!BI38)</f>
        <v>0</v>
      </c>
      <c r="BJ38" s="195">
        <f>('1er parcial'!BJ38+'2do parcial '!BJ38+'3er parcial'!BJ38+'4to parcial'!BJ38)</f>
        <v>0</v>
      </c>
      <c r="BK38" s="533">
        <f>('1er parcial'!BK38+'2do parcial '!BK38+'3er parcial'!BK38+'4to parcial'!BK38)</f>
        <v>0</v>
      </c>
      <c r="BL38" s="534">
        <f>('1er parcial'!BL38+'2do parcial '!BL38+'3er parcial'!BL38+'4to parcial'!BL38)</f>
        <v>0</v>
      </c>
      <c r="BM38" s="574">
        <f>('1er parcial'!BM38+'2do parcial '!BM38+'3er parcial'!BM38+'4to parcial'!BM38)</f>
        <v>0</v>
      </c>
      <c r="BN38" s="533">
        <f>('1er parcial'!BN38+'2do parcial '!BN38+'3er parcial'!BN38+'4to parcial'!BN38)</f>
        <v>0</v>
      </c>
      <c r="BO38" s="541">
        <f>('1er parcial'!BO38+'2do parcial '!BO38+'3er parcial'!BO38+'4to parcial'!BO38)</f>
        <v>0</v>
      </c>
      <c r="BP38" s="195">
        <f>('1er parcial'!BP38+'2do parcial '!BP38+'3er parcial'!BP38+'4to parcial'!BP38)</f>
        <v>0</v>
      </c>
      <c r="BQ38" s="533">
        <f>('1er parcial'!BQ38+'2do parcial '!BQ38+'3er parcial'!BQ38+'4to parcial'!BQ38)</f>
        <v>0</v>
      </c>
      <c r="BR38" s="534">
        <f>('1er parcial'!BR38+'2do parcial '!BR38+'3er parcial'!BR38+'4to parcial'!BR38)</f>
        <v>0</v>
      </c>
      <c r="BS38" s="574">
        <f>('1er parcial'!BS38+'2do parcial '!BS38+'3er parcial'!BS38+'4to parcial'!BS38)</f>
        <v>0</v>
      </c>
      <c r="BT38" s="533">
        <f>('1er parcial'!BT38+'2do parcial '!BT38+'3er parcial'!BT38+'4to parcial'!BT38)</f>
        <v>0</v>
      </c>
      <c r="BU38" s="541">
        <f>('1er parcial'!BU38+'2do parcial '!BU38+'3er parcial'!BU38+'4to parcial'!BU38)</f>
        <v>0</v>
      </c>
      <c r="BV38" s="195">
        <f>('1er parcial'!BV38+'2do parcial '!BV38+'3er parcial'!BV38+'4to parcial'!BV38)</f>
        <v>0</v>
      </c>
      <c r="BW38" s="533">
        <f>('1er parcial'!BW38+'2do parcial '!BW38+'3er parcial'!BW38+'4to parcial'!BW38)</f>
        <v>0</v>
      </c>
      <c r="BX38" s="534">
        <f>('1er parcial'!BX38+'2do parcial '!BX38+'3er parcial'!BX38+'4to parcial'!BX38)</f>
        <v>0</v>
      </c>
      <c r="BY38" s="574">
        <f>('1er parcial'!BY38+'2do parcial '!BY38+'3er parcial'!BY38+'4to parcial'!BY38)</f>
        <v>0</v>
      </c>
      <c r="BZ38" s="533">
        <f>('1er parcial'!BZ38+'2do parcial '!BZ38+'3er parcial'!BZ38+'4to parcial'!BZ38)</f>
        <v>0</v>
      </c>
      <c r="CA38" s="541">
        <f>('1er parcial'!CA38+'2do parcial '!CA38+'3er parcial'!CA38+'4to parcial'!CA38)</f>
        <v>0</v>
      </c>
      <c r="CB38" s="195">
        <f>('1er parcial'!CB38+'2do parcial '!CB38+'3er parcial'!CB38+'4to parcial'!CB38)</f>
        <v>0</v>
      </c>
      <c r="CC38" s="533">
        <f>('1er parcial'!CC38+'2do parcial '!CC38+'3er parcial'!CC38+'4to parcial'!CC38)</f>
        <v>0</v>
      </c>
      <c r="CD38" s="534">
        <f>('1er parcial'!CD38+'2do parcial '!CD38+'3er parcial'!CD38+'4to parcial'!CD38)</f>
        <v>0</v>
      </c>
      <c r="CE38" s="574">
        <f>('1er parcial'!CE38+'2do parcial '!CE38+'3er parcial'!CE38+'4to parcial'!CE38)</f>
        <v>0</v>
      </c>
      <c r="CF38" s="533">
        <f>('1er parcial'!CF38+'2do parcial '!CF38+'3er parcial'!CF38+'4to parcial'!CF38)</f>
        <v>0</v>
      </c>
      <c r="CG38" s="534">
        <f>('1er parcial'!CG38+'2do parcial '!CG38+'3er parcial'!CG38+'4to parcial'!CG38)</f>
        <v>0</v>
      </c>
      <c r="CH38" s="584"/>
      <c r="CI38" s="318">
        <f t="shared" si="4"/>
        <v>0</v>
      </c>
      <c r="CJ38" s="318">
        <f t="shared" si="5"/>
        <v>0</v>
      </c>
      <c r="CK38" s="591">
        <f t="shared" si="6"/>
        <v>0</v>
      </c>
      <c r="CL38" s="584"/>
      <c r="CM38" s="318" t="e">
        <f t="shared" si="1"/>
        <v>#DIV/0!</v>
      </c>
      <c r="CN38" s="318" t="e">
        <f t="shared" si="2"/>
        <v>#DIV/0!</v>
      </c>
      <c r="CO38" s="592" t="e">
        <f t="shared" si="7"/>
        <v>#DIV/0!</v>
      </c>
      <c r="CP38" s="591" t="e">
        <f t="shared" si="8"/>
        <v>#DIV/0!</v>
      </c>
      <c r="CQ38" s="593">
        <f t="shared" si="3"/>
        <v>0</v>
      </c>
      <c r="CR38" s="595"/>
      <c r="CY38" s="145">
        <v>6</v>
      </c>
    </row>
    <row r="39" s="145" customFormat="1" ht="15" spans="1:103">
      <c r="A39" s="163">
        <f>+'1er parcial'!A39</f>
        <v>0</v>
      </c>
      <c r="B39" s="164">
        <f>+'1er parcial'!B39:N39</f>
        <v>0</v>
      </c>
      <c r="C39" s="165"/>
      <c r="D39" s="165"/>
      <c r="E39" s="165"/>
      <c r="F39" s="165"/>
      <c r="G39" s="165"/>
      <c r="H39" s="165"/>
      <c r="I39" s="165"/>
      <c r="J39" s="165"/>
      <c r="K39" s="165"/>
      <c r="L39" s="165"/>
      <c r="M39" s="165"/>
      <c r="N39" s="194"/>
      <c r="O39" s="195">
        <f>+'1er parcial'!O39</f>
        <v>0</v>
      </c>
      <c r="P39" s="163">
        <f>+'1er parcial'!P39</f>
        <v>0</v>
      </c>
      <c r="Q39" s="231">
        <f>+'1er parcial'!Q39+'2do parcial '!Q39+'3er parcial'!Q39+'4to parcial'!Q39</f>
        <v>0</v>
      </c>
      <c r="R39" s="225">
        <f>+'1er parcial'!R39</f>
        <v>0</v>
      </c>
      <c r="S39" s="226">
        <f>+'1er parcial'!S39</f>
        <v>0</v>
      </c>
      <c r="T39" s="226">
        <f>+'1er parcial'!T39</f>
        <v>0</v>
      </c>
      <c r="U39" s="227">
        <f>+'1er parcial'!U39</f>
        <v>0</v>
      </c>
      <c r="V39" s="232">
        <f>('1er parcial'!V39+'2do parcial '!V39+'3er parcial'!V39+'4to parcial'!V39)</f>
        <v>0</v>
      </c>
      <c r="W39" s="233">
        <f>('1er parcial'!W39+'2do parcial '!W39+'3er parcial'!W39+'4to parcial'!W39)</f>
        <v>0</v>
      </c>
      <c r="X39" s="234">
        <f>('1er parcial'!X39+'2do parcial '!X39+'3er parcial'!X39+'4to parcial'!X39)</f>
        <v>0</v>
      </c>
      <c r="Y39" s="274">
        <f>+'1er parcial'!Y39</f>
        <v>0</v>
      </c>
      <c r="Z39" s="195">
        <f>('1er parcial'!Z39+'2do parcial '!Z39+'3er parcial'!Z39+'4to parcial'!Z39)</f>
        <v>0</v>
      </c>
      <c r="AA39" s="533">
        <f>('1er parcial'!AA39+'2do parcial '!AA39+'3er parcial'!AA39+'4to parcial'!AA39)</f>
        <v>0</v>
      </c>
      <c r="AB39" s="534">
        <f>('1er parcial'!AB39+'2do parcial '!AB39+'3er parcial'!AB39+'4to parcial'!AB39)</f>
        <v>0</v>
      </c>
      <c r="AC39" s="195">
        <f>('1er parcial'!AC39+'2do parcial '!AC39+'3er parcial'!AC39+'4to parcial'!AC39)</f>
        <v>0</v>
      </c>
      <c r="AD39" s="533">
        <f>('1er parcial'!AD39+'2do parcial '!AD39+'3er parcial'!AD39+'4to parcial'!AD39)</f>
        <v>0</v>
      </c>
      <c r="AE39" s="534">
        <f>('1er parcial'!AE39+'2do parcial '!AE39+'3er parcial'!AE39+'4to parcial'!AE39)</f>
        <v>0</v>
      </c>
      <c r="AF39" s="195">
        <f>('1er parcial'!AF39+'2do parcial '!AF39+'3er parcial'!AF39+'4to parcial'!AF39)</f>
        <v>0</v>
      </c>
      <c r="AG39" s="533">
        <f>('1er parcial'!AG39+'2do parcial '!AG39+'3er parcial'!AG39+'4to parcial'!AG39)</f>
        <v>0</v>
      </c>
      <c r="AH39" s="534">
        <f>('1er parcial'!AH39+'2do parcial '!AH39+'3er parcial'!AH39+'4to parcial'!AH39)</f>
        <v>0</v>
      </c>
      <c r="AI39" s="195">
        <f>('1er parcial'!AI39+'2do parcial '!AI39+'3er parcial'!AI39+'4to parcial'!AI39)</f>
        <v>0</v>
      </c>
      <c r="AJ39" s="533">
        <f>('1er parcial'!AJ39+'2do parcial '!AJ39+'3er parcial'!AJ39+'4to parcial'!AJ39)</f>
        <v>0</v>
      </c>
      <c r="AK39" s="541">
        <f>('1er parcial'!AK39+'2do parcial '!AK39+'3er parcial'!AK39+'4to parcial'!AK39)</f>
        <v>0</v>
      </c>
      <c r="AL39" s="195">
        <f>('1er parcial'!AL39+'2do parcial '!AL39+'3er parcial'!AL39+'4to parcial'!AL39)</f>
        <v>0</v>
      </c>
      <c r="AM39" s="533">
        <f>('1er parcial'!AM39+'2do parcial '!AM39+'3er parcial'!AM39+'4to parcial'!AM39)</f>
        <v>0</v>
      </c>
      <c r="AN39" s="534">
        <f>('1er parcial'!AN39+'2do parcial '!AN39+'3er parcial'!AN39+'4to parcial'!AN39)</f>
        <v>0</v>
      </c>
      <c r="AO39" s="195">
        <f>('1er parcial'!AO39+'2do parcial '!AO39+'3er parcial'!AO39+'4to parcial'!AO39)</f>
        <v>0</v>
      </c>
      <c r="AP39" s="533">
        <f>('1er parcial'!AP39+'2do parcial '!AP39+'3er parcial'!AP39+'4to parcial'!AP39)</f>
        <v>0</v>
      </c>
      <c r="AQ39" s="534">
        <f>('1er parcial'!AQ39+'2do parcial '!AQ39+'3er parcial'!AQ39+'4to parcial'!AQ39)</f>
        <v>0</v>
      </c>
      <c r="AR39" s="195">
        <f>('1er parcial'!AR39+'2do parcial '!AR39+'3er parcial'!AR39+'4to parcial'!AR39)</f>
        <v>0</v>
      </c>
      <c r="AS39" s="533">
        <f>('1er parcial'!AS39+'2do parcial '!AS39+'3er parcial'!AS39+'4to parcial'!AS39)</f>
        <v>0</v>
      </c>
      <c r="AT39" s="534">
        <f>('1er parcial'!AT39+'2do parcial '!AT39+'3er parcial'!AT39+'4to parcial'!AT39)</f>
        <v>0</v>
      </c>
      <c r="AU39" s="195">
        <f>('1er parcial'!AU39+'2do parcial '!AU39+'3er parcial'!AU39+'4to parcial'!AU39)</f>
        <v>0</v>
      </c>
      <c r="AV39" s="533">
        <f>('1er parcial'!AV39+'2do parcial '!AV39+'3er parcial'!AV39+'4to parcial'!AV39)</f>
        <v>0</v>
      </c>
      <c r="AW39" s="534">
        <f>('1er parcial'!AW39+'2do parcial '!AW39+'3er parcial'!AW39+'4to parcial'!AW39)</f>
        <v>0</v>
      </c>
      <c r="AX39" s="195">
        <f>('1er parcial'!AX39+'2do parcial '!AX39+'3er parcial'!AX39+'4to parcial'!AX39)</f>
        <v>0</v>
      </c>
      <c r="AY39" s="533">
        <f>('1er parcial'!AY39+'2do parcial '!AY39+'3er parcial'!AY39+'4to parcial'!AY39)</f>
        <v>0</v>
      </c>
      <c r="AZ39" s="534">
        <f>('1er parcial'!AZ39+'2do parcial '!AZ39+'3er parcial'!AZ39+'4to parcial'!AZ39)</f>
        <v>0</v>
      </c>
      <c r="BA39" s="195">
        <f>('1er parcial'!BA39+'2do parcial '!BA39+'3er parcial'!BA39+'4to parcial'!BA39)</f>
        <v>0</v>
      </c>
      <c r="BB39" s="533">
        <f>('1er parcial'!BB39+'2do parcial '!BB39+'3er parcial'!BB39+'4to parcial'!BB39)</f>
        <v>0</v>
      </c>
      <c r="BC39" s="534">
        <f>('1er parcial'!BC39+'2do parcial '!BC39+'3er parcial'!BC39+'4to parcial'!BC39)</f>
        <v>0</v>
      </c>
      <c r="BD39" s="195">
        <f>('1er parcial'!BD39+'2do parcial '!BD39+'3er parcial'!BD39+'4to parcial'!BD39)</f>
        <v>0</v>
      </c>
      <c r="BE39" s="533">
        <f>('1er parcial'!BE39+'2do parcial '!BE39+'3er parcial'!BE39+'4to parcial'!BE39)</f>
        <v>0</v>
      </c>
      <c r="BF39" s="534">
        <f>('1er parcial'!BF39+'2do parcial '!BF39+'3er parcial'!BF39+'4to parcial'!BF39)</f>
        <v>0</v>
      </c>
      <c r="BG39" s="195">
        <f>('1er parcial'!BG39+'2do parcial '!BG39+'3er parcial'!BG39+'4to parcial'!BG39)</f>
        <v>0</v>
      </c>
      <c r="BH39" s="533">
        <f>('1er parcial'!BH39+'2do parcial '!BH39+'3er parcial'!BH39+'4to parcial'!BH39)</f>
        <v>0</v>
      </c>
      <c r="BI39" s="541">
        <f>('1er parcial'!BI39+'2do parcial '!BI39+'3er parcial'!BI39+'4to parcial'!BI39)</f>
        <v>0</v>
      </c>
      <c r="BJ39" s="195">
        <f>('1er parcial'!BJ39+'2do parcial '!BJ39+'3er parcial'!BJ39+'4to parcial'!BJ39)</f>
        <v>0</v>
      </c>
      <c r="BK39" s="533">
        <f>('1er parcial'!BK39+'2do parcial '!BK39+'3er parcial'!BK39+'4to parcial'!BK39)</f>
        <v>0</v>
      </c>
      <c r="BL39" s="534">
        <f>('1er parcial'!BL39+'2do parcial '!BL39+'3er parcial'!BL39+'4to parcial'!BL39)</f>
        <v>0</v>
      </c>
      <c r="BM39" s="574">
        <f>('1er parcial'!BM39+'2do parcial '!BM39+'3er parcial'!BM39+'4to parcial'!BM39)</f>
        <v>0</v>
      </c>
      <c r="BN39" s="533">
        <f>('1er parcial'!BN39+'2do parcial '!BN39+'3er parcial'!BN39+'4to parcial'!BN39)</f>
        <v>0</v>
      </c>
      <c r="BO39" s="541">
        <f>('1er parcial'!BO39+'2do parcial '!BO39+'3er parcial'!BO39+'4to parcial'!BO39)</f>
        <v>0</v>
      </c>
      <c r="BP39" s="195">
        <f>('1er parcial'!BP39+'2do parcial '!BP39+'3er parcial'!BP39+'4to parcial'!BP39)</f>
        <v>0</v>
      </c>
      <c r="BQ39" s="533">
        <f>('1er parcial'!BQ39+'2do parcial '!BQ39+'3er parcial'!BQ39+'4to parcial'!BQ39)</f>
        <v>0</v>
      </c>
      <c r="BR39" s="534">
        <f>('1er parcial'!BR39+'2do parcial '!BR39+'3er parcial'!BR39+'4to parcial'!BR39)</f>
        <v>0</v>
      </c>
      <c r="BS39" s="574">
        <f>('1er parcial'!BS39+'2do parcial '!BS39+'3er parcial'!BS39+'4to parcial'!BS39)</f>
        <v>0</v>
      </c>
      <c r="BT39" s="533">
        <f>('1er parcial'!BT39+'2do parcial '!BT39+'3er parcial'!BT39+'4to parcial'!BT39)</f>
        <v>0</v>
      </c>
      <c r="BU39" s="541">
        <f>('1er parcial'!BU39+'2do parcial '!BU39+'3er parcial'!BU39+'4to parcial'!BU39)</f>
        <v>0</v>
      </c>
      <c r="BV39" s="195">
        <f>('1er parcial'!BV39+'2do parcial '!BV39+'3er parcial'!BV39+'4to parcial'!BV39)</f>
        <v>0</v>
      </c>
      <c r="BW39" s="533">
        <f>('1er parcial'!BW39+'2do parcial '!BW39+'3er parcial'!BW39+'4to parcial'!BW39)</f>
        <v>0</v>
      </c>
      <c r="BX39" s="534">
        <f>('1er parcial'!BX39+'2do parcial '!BX39+'3er parcial'!BX39+'4to parcial'!BX39)</f>
        <v>0</v>
      </c>
      <c r="BY39" s="574">
        <f>('1er parcial'!BY39+'2do parcial '!BY39+'3er parcial'!BY39+'4to parcial'!BY39)</f>
        <v>0</v>
      </c>
      <c r="BZ39" s="533">
        <f>('1er parcial'!BZ39+'2do parcial '!BZ39+'3er parcial'!BZ39+'4to parcial'!BZ39)</f>
        <v>0</v>
      </c>
      <c r="CA39" s="541">
        <f>('1er parcial'!CA39+'2do parcial '!CA39+'3er parcial'!CA39+'4to parcial'!CA39)</f>
        <v>0</v>
      </c>
      <c r="CB39" s="195">
        <f>('1er parcial'!CB39+'2do parcial '!CB39+'3er parcial'!CB39+'4to parcial'!CB39)</f>
        <v>0</v>
      </c>
      <c r="CC39" s="533">
        <f>('1er parcial'!CC39+'2do parcial '!CC39+'3er parcial'!CC39+'4to parcial'!CC39)</f>
        <v>0</v>
      </c>
      <c r="CD39" s="534">
        <f>('1er parcial'!CD39+'2do parcial '!CD39+'3er parcial'!CD39+'4to parcial'!CD39)</f>
        <v>0</v>
      </c>
      <c r="CE39" s="574">
        <f>('1er parcial'!CE39+'2do parcial '!CE39+'3er parcial'!CE39+'4to parcial'!CE39)</f>
        <v>0</v>
      </c>
      <c r="CF39" s="533">
        <f>('1er parcial'!CF39+'2do parcial '!CF39+'3er parcial'!CF39+'4to parcial'!CF39)</f>
        <v>0</v>
      </c>
      <c r="CG39" s="534">
        <f>('1er parcial'!CG39+'2do parcial '!CG39+'3er parcial'!CG39+'4to parcial'!CG39)</f>
        <v>0</v>
      </c>
      <c r="CH39" s="584"/>
      <c r="CI39" s="318">
        <f t="shared" si="4"/>
        <v>0</v>
      </c>
      <c r="CJ39" s="318">
        <f t="shared" si="5"/>
        <v>0</v>
      </c>
      <c r="CK39" s="591">
        <f t="shared" si="6"/>
        <v>0</v>
      </c>
      <c r="CL39" s="584"/>
      <c r="CM39" s="318" t="e">
        <f t="shared" si="1"/>
        <v>#DIV/0!</v>
      </c>
      <c r="CN39" s="318" t="e">
        <f t="shared" si="2"/>
        <v>#DIV/0!</v>
      </c>
      <c r="CO39" s="592" t="e">
        <f t="shared" si="7"/>
        <v>#DIV/0!</v>
      </c>
      <c r="CP39" s="591" t="e">
        <f t="shared" si="8"/>
        <v>#DIV/0!</v>
      </c>
      <c r="CQ39" s="593">
        <f t="shared" si="3"/>
        <v>0</v>
      </c>
      <c r="CR39" s="595"/>
      <c r="CY39" s="145">
        <v>6</v>
      </c>
    </row>
    <row r="40" s="145" customFormat="1" ht="15" spans="1:103">
      <c r="A40" s="163">
        <f>+'1er parcial'!A40</f>
        <v>0</v>
      </c>
      <c r="B40" s="164">
        <f>+'1er parcial'!B40:N40</f>
        <v>0</v>
      </c>
      <c r="C40" s="165"/>
      <c r="D40" s="165"/>
      <c r="E40" s="165"/>
      <c r="F40" s="165"/>
      <c r="G40" s="165"/>
      <c r="H40" s="165"/>
      <c r="I40" s="165"/>
      <c r="J40" s="165"/>
      <c r="K40" s="165"/>
      <c r="L40" s="165"/>
      <c r="M40" s="165"/>
      <c r="N40" s="194"/>
      <c r="O40" s="195">
        <f>+'1er parcial'!O40</f>
        <v>0</v>
      </c>
      <c r="P40" s="163">
        <f>+'1er parcial'!P40</f>
        <v>0</v>
      </c>
      <c r="Q40" s="231">
        <f>+'1er parcial'!Q40+'2do parcial '!Q40+'3er parcial'!Q40+'4to parcial'!Q40</f>
        <v>0</v>
      </c>
      <c r="R40" s="225">
        <f>+'1er parcial'!R40</f>
        <v>0</v>
      </c>
      <c r="S40" s="226">
        <f>+'1er parcial'!S40</f>
        <v>0</v>
      </c>
      <c r="T40" s="226">
        <f>+'1er parcial'!T40</f>
        <v>0</v>
      </c>
      <c r="U40" s="227">
        <f>+'1er parcial'!U40</f>
        <v>0</v>
      </c>
      <c r="V40" s="232">
        <f>('1er parcial'!V40+'2do parcial '!V40+'3er parcial'!V40+'4to parcial'!V40)</f>
        <v>0</v>
      </c>
      <c r="W40" s="233">
        <f>('1er parcial'!W40+'2do parcial '!W40+'3er parcial'!W40+'4to parcial'!W40)</f>
        <v>0</v>
      </c>
      <c r="X40" s="234">
        <f>('1er parcial'!X40+'2do parcial '!X40+'3er parcial'!X40+'4to parcial'!X40)</f>
        <v>0</v>
      </c>
      <c r="Y40" s="274">
        <f>+'1er parcial'!Y40</f>
        <v>0</v>
      </c>
      <c r="Z40" s="195">
        <f>('1er parcial'!Z40+'2do parcial '!Z40+'3er parcial'!Z40+'4to parcial'!Z40)</f>
        <v>0</v>
      </c>
      <c r="AA40" s="533">
        <f>('1er parcial'!AA40+'2do parcial '!AA40+'3er parcial'!AA40+'4to parcial'!AA40)</f>
        <v>0</v>
      </c>
      <c r="AB40" s="534">
        <f>('1er parcial'!AB40+'2do parcial '!AB40+'3er parcial'!AB40+'4to parcial'!AB40)</f>
        <v>0</v>
      </c>
      <c r="AC40" s="195">
        <f>('1er parcial'!AC40+'2do parcial '!AC40+'3er parcial'!AC40+'4to parcial'!AC40)</f>
        <v>0</v>
      </c>
      <c r="AD40" s="533">
        <f>('1er parcial'!AD40+'2do parcial '!AD40+'3er parcial'!AD40+'4to parcial'!AD40)</f>
        <v>0</v>
      </c>
      <c r="AE40" s="534">
        <f>('1er parcial'!AE40+'2do parcial '!AE40+'3er parcial'!AE40+'4to parcial'!AE40)</f>
        <v>0</v>
      </c>
      <c r="AF40" s="195">
        <f>('1er parcial'!AF40+'2do parcial '!AF40+'3er parcial'!AF40+'4to parcial'!AF40)</f>
        <v>0</v>
      </c>
      <c r="AG40" s="533">
        <f>('1er parcial'!AG40+'2do parcial '!AG40+'3er parcial'!AG40+'4to parcial'!AG40)</f>
        <v>0</v>
      </c>
      <c r="AH40" s="534">
        <f>('1er parcial'!AH40+'2do parcial '!AH40+'3er parcial'!AH40+'4to parcial'!AH40)</f>
        <v>0</v>
      </c>
      <c r="AI40" s="195">
        <f>('1er parcial'!AI40+'2do parcial '!AI40+'3er parcial'!AI40+'4to parcial'!AI40)</f>
        <v>0</v>
      </c>
      <c r="AJ40" s="533">
        <f>('1er parcial'!AJ40+'2do parcial '!AJ40+'3er parcial'!AJ40+'4to parcial'!AJ40)</f>
        <v>0</v>
      </c>
      <c r="AK40" s="541">
        <f>('1er parcial'!AK40+'2do parcial '!AK40+'3er parcial'!AK40+'4to parcial'!AK40)</f>
        <v>0</v>
      </c>
      <c r="AL40" s="195">
        <f>('1er parcial'!AL40+'2do parcial '!AL40+'3er parcial'!AL40+'4to parcial'!AL40)</f>
        <v>0</v>
      </c>
      <c r="AM40" s="533">
        <f>('1er parcial'!AM40+'2do parcial '!AM40+'3er parcial'!AM40+'4to parcial'!AM40)</f>
        <v>0</v>
      </c>
      <c r="AN40" s="534">
        <f>('1er parcial'!AN40+'2do parcial '!AN40+'3er parcial'!AN40+'4to parcial'!AN40)</f>
        <v>0</v>
      </c>
      <c r="AO40" s="195">
        <f>('1er parcial'!AO40+'2do parcial '!AO40+'3er parcial'!AO40+'4to parcial'!AO40)</f>
        <v>0</v>
      </c>
      <c r="AP40" s="533">
        <f>('1er parcial'!AP40+'2do parcial '!AP40+'3er parcial'!AP40+'4to parcial'!AP40)</f>
        <v>0</v>
      </c>
      <c r="AQ40" s="534">
        <f>('1er parcial'!AQ40+'2do parcial '!AQ40+'3er parcial'!AQ40+'4to parcial'!AQ40)</f>
        <v>0</v>
      </c>
      <c r="AR40" s="195">
        <f>('1er parcial'!AR40+'2do parcial '!AR40+'3er parcial'!AR40+'4to parcial'!AR40)</f>
        <v>0</v>
      </c>
      <c r="AS40" s="533">
        <f>('1er parcial'!AS40+'2do parcial '!AS40+'3er parcial'!AS40+'4to parcial'!AS40)</f>
        <v>0</v>
      </c>
      <c r="AT40" s="534">
        <f>('1er parcial'!AT40+'2do parcial '!AT40+'3er parcial'!AT40+'4to parcial'!AT40)</f>
        <v>0</v>
      </c>
      <c r="AU40" s="195">
        <f>('1er parcial'!AU40+'2do parcial '!AU40+'3er parcial'!AU40+'4to parcial'!AU40)</f>
        <v>0</v>
      </c>
      <c r="AV40" s="533">
        <f>('1er parcial'!AV40+'2do parcial '!AV40+'3er parcial'!AV40+'4to parcial'!AV40)</f>
        <v>0</v>
      </c>
      <c r="AW40" s="534">
        <f>('1er parcial'!AW40+'2do parcial '!AW40+'3er parcial'!AW40+'4to parcial'!AW40)</f>
        <v>0</v>
      </c>
      <c r="AX40" s="195">
        <f>('1er parcial'!AX40+'2do parcial '!AX40+'3er parcial'!AX40+'4to parcial'!AX40)</f>
        <v>0</v>
      </c>
      <c r="AY40" s="533">
        <f>('1er parcial'!AY40+'2do parcial '!AY40+'3er parcial'!AY40+'4to parcial'!AY40)</f>
        <v>0</v>
      </c>
      <c r="AZ40" s="534">
        <f>('1er parcial'!AZ40+'2do parcial '!AZ40+'3er parcial'!AZ40+'4to parcial'!AZ40)</f>
        <v>0</v>
      </c>
      <c r="BA40" s="195">
        <f>('1er parcial'!BA40+'2do parcial '!BA40+'3er parcial'!BA40+'4to parcial'!BA40)</f>
        <v>0</v>
      </c>
      <c r="BB40" s="533">
        <f>('1er parcial'!BB40+'2do parcial '!BB40+'3er parcial'!BB40+'4to parcial'!BB40)</f>
        <v>0</v>
      </c>
      <c r="BC40" s="534">
        <f>('1er parcial'!BC40+'2do parcial '!BC40+'3er parcial'!BC40+'4to parcial'!BC40)</f>
        <v>0</v>
      </c>
      <c r="BD40" s="195">
        <f>('1er parcial'!BD40+'2do parcial '!BD40+'3er parcial'!BD40+'4to parcial'!BD40)</f>
        <v>0</v>
      </c>
      <c r="BE40" s="533">
        <f>('1er parcial'!BE40+'2do parcial '!BE40+'3er parcial'!BE40+'4to parcial'!BE40)</f>
        <v>0</v>
      </c>
      <c r="BF40" s="534">
        <f>('1er parcial'!BF40+'2do parcial '!BF40+'3er parcial'!BF40+'4to parcial'!BF40)</f>
        <v>0</v>
      </c>
      <c r="BG40" s="195">
        <f>('1er parcial'!BG40+'2do parcial '!BG40+'3er parcial'!BG40+'4to parcial'!BG40)</f>
        <v>0</v>
      </c>
      <c r="BH40" s="533">
        <f>('1er parcial'!BH40+'2do parcial '!BH40+'3er parcial'!BH40+'4to parcial'!BH40)</f>
        <v>0</v>
      </c>
      <c r="BI40" s="541">
        <f>('1er parcial'!BI40+'2do parcial '!BI40+'3er parcial'!BI40+'4to parcial'!BI40)</f>
        <v>0</v>
      </c>
      <c r="BJ40" s="195">
        <f>('1er parcial'!BJ40+'2do parcial '!BJ40+'3er parcial'!BJ40+'4to parcial'!BJ40)</f>
        <v>0</v>
      </c>
      <c r="BK40" s="533">
        <f>('1er parcial'!BK40+'2do parcial '!BK40+'3er parcial'!BK40+'4to parcial'!BK40)</f>
        <v>0</v>
      </c>
      <c r="BL40" s="534">
        <f>('1er parcial'!BL40+'2do parcial '!BL40+'3er parcial'!BL40+'4to parcial'!BL40)</f>
        <v>0</v>
      </c>
      <c r="BM40" s="574">
        <f>('1er parcial'!BM40+'2do parcial '!BM40+'3er parcial'!BM40+'4to parcial'!BM40)</f>
        <v>0</v>
      </c>
      <c r="BN40" s="533">
        <f>('1er parcial'!BN40+'2do parcial '!BN40+'3er parcial'!BN40+'4to parcial'!BN40)</f>
        <v>0</v>
      </c>
      <c r="BO40" s="541">
        <f>('1er parcial'!BO40+'2do parcial '!BO40+'3er parcial'!BO40+'4to parcial'!BO40)</f>
        <v>0</v>
      </c>
      <c r="BP40" s="195">
        <f>('1er parcial'!BP40+'2do parcial '!BP40+'3er parcial'!BP40+'4to parcial'!BP40)</f>
        <v>0</v>
      </c>
      <c r="BQ40" s="533">
        <f>('1er parcial'!BQ40+'2do parcial '!BQ40+'3er parcial'!BQ40+'4to parcial'!BQ40)</f>
        <v>0</v>
      </c>
      <c r="BR40" s="534">
        <f>('1er parcial'!BR40+'2do parcial '!BR40+'3er parcial'!BR40+'4to parcial'!BR40)</f>
        <v>0</v>
      </c>
      <c r="BS40" s="574">
        <f>('1er parcial'!BS40+'2do parcial '!BS40+'3er parcial'!BS40+'4to parcial'!BS40)</f>
        <v>0</v>
      </c>
      <c r="BT40" s="533">
        <f>('1er parcial'!BT40+'2do parcial '!BT40+'3er parcial'!BT40+'4to parcial'!BT40)</f>
        <v>0</v>
      </c>
      <c r="BU40" s="541">
        <f>('1er parcial'!BU40+'2do parcial '!BU40+'3er parcial'!BU40+'4to parcial'!BU40)</f>
        <v>0</v>
      </c>
      <c r="BV40" s="195">
        <f>('1er parcial'!BV40+'2do parcial '!BV40+'3er parcial'!BV40+'4to parcial'!BV40)</f>
        <v>0</v>
      </c>
      <c r="BW40" s="533">
        <f>('1er parcial'!BW40+'2do parcial '!BW40+'3er parcial'!BW40+'4to parcial'!BW40)</f>
        <v>0</v>
      </c>
      <c r="BX40" s="534">
        <f>('1er parcial'!BX40+'2do parcial '!BX40+'3er parcial'!BX40+'4to parcial'!BX40)</f>
        <v>0</v>
      </c>
      <c r="BY40" s="574">
        <f>('1er parcial'!BY40+'2do parcial '!BY40+'3er parcial'!BY40+'4to parcial'!BY40)</f>
        <v>0</v>
      </c>
      <c r="BZ40" s="533">
        <f>('1er parcial'!BZ40+'2do parcial '!BZ40+'3er parcial'!BZ40+'4to parcial'!BZ40)</f>
        <v>0</v>
      </c>
      <c r="CA40" s="541">
        <f>('1er parcial'!CA40+'2do parcial '!CA40+'3er parcial'!CA40+'4to parcial'!CA40)</f>
        <v>0</v>
      </c>
      <c r="CB40" s="195">
        <f>('1er parcial'!CB40+'2do parcial '!CB40+'3er parcial'!CB40+'4to parcial'!CB40)</f>
        <v>0</v>
      </c>
      <c r="CC40" s="533">
        <f>('1er parcial'!CC40+'2do parcial '!CC40+'3er parcial'!CC40+'4to parcial'!CC40)</f>
        <v>0</v>
      </c>
      <c r="CD40" s="534">
        <f>('1er parcial'!CD40+'2do parcial '!CD40+'3er parcial'!CD40+'4to parcial'!CD40)</f>
        <v>0</v>
      </c>
      <c r="CE40" s="574">
        <f>('1er parcial'!CE40+'2do parcial '!CE40+'3er parcial'!CE40+'4to parcial'!CE40)</f>
        <v>0</v>
      </c>
      <c r="CF40" s="533">
        <f>('1er parcial'!CF40+'2do parcial '!CF40+'3er parcial'!CF40+'4to parcial'!CF40)</f>
        <v>0</v>
      </c>
      <c r="CG40" s="534">
        <f>('1er parcial'!CG40+'2do parcial '!CG40+'3er parcial'!CG40+'4to parcial'!CG40)</f>
        <v>0</v>
      </c>
      <c r="CH40" s="584"/>
      <c r="CI40" s="318">
        <f t="shared" si="4"/>
        <v>0</v>
      </c>
      <c r="CJ40" s="318">
        <f t="shared" si="5"/>
        <v>0</v>
      </c>
      <c r="CK40" s="591">
        <f t="shared" si="6"/>
        <v>0</v>
      </c>
      <c r="CL40" s="584"/>
      <c r="CM40" s="318" t="e">
        <f t="shared" si="1"/>
        <v>#DIV/0!</v>
      </c>
      <c r="CN40" s="318" t="e">
        <f t="shared" si="2"/>
        <v>#DIV/0!</v>
      </c>
      <c r="CO40" s="592" t="e">
        <f t="shared" si="7"/>
        <v>#DIV/0!</v>
      </c>
      <c r="CP40" s="591" t="e">
        <f t="shared" si="8"/>
        <v>#DIV/0!</v>
      </c>
      <c r="CQ40" s="593">
        <f t="shared" si="3"/>
        <v>0</v>
      </c>
      <c r="CR40" s="595"/>
      <c r="CY40" s="145">
        <v>6</v>
      </c>
    </row>
    <row r="41" s="145" customFormat="1" ht="15" spans="1:103">
      <c r="A41" s="163">
        <f>+'1er parcial'!A41</f>
        <v>0</v>
      </c>
      <c r="B41" s="164">
        <f>+'1er parcial'!B41:N41</f>
        <v>0</v>
      </c>
      <c r="C41" s="165"/>
      <c r="D41" s="165"/>
      <c r="E41" s="165"/>
      <c r="F41" s="165"/>
      <c r="G41" s="165"/>
      <c r="H41" s="165"/>
      <c r="I41" s="165"/>
      <c r="J41" s="165"/>
      <c r="K41" s="165"/>
      <c r="L41" s="165"/>
      <c r="M41" s="165"/>
      <c r="N41" s="194"/>
      <c r="O41" s="195">
        <f>+'1er parcial'!O41</f>
        <v>0</v>
      </c>
      <c r="P41" s="163">
        <f>+'1er parcial'!P41</f>
        <v>0</v>
      </c>
      <c r="Q41" s="231">
        <f>+'1er parcial'!Q41+'2do parcial '!Q41+'3er parcial'!Q41+'4to parcial'!Q41</f>
        <v>0</v>
      </c>
      <c r="R41" s="225">
        <f>+'1er parcial'!R41</f>
        <v>0</v>
      </c>
      <c r="S41" s="226">
        <f>+'1er parcial'!S41</f>
        <v>0</v>
      </c>
      <c r="T41" s="226">
        <f>+'1er parcial'!T41</f>
        <v>0</v>
      </c>
      <c r="U41" s="227">
        <f>+'1er parcial'!U41</f>
        <v>0</v>
      </c>
      <c r="V41" s="232">
        <f>('1er parcial'!V41+'2do parcial '!V41+'3er parcial'!V41+'4to parcial'!V41)</f>
        <v>0</v>
      </c>
      <c r="W41" s="233">
        <f>('1er parcial'!W41+'2do parcial '!W41+'3er parcial'!W41+'4to parcial'!W41)</f>
        <v>0</v>
      </c>
      <c r="X41" s="234">
        <f>('1er parcial'!X41+'2do parcial '!X41+'3er parcial'!X41+'4to parcial'!X41)</f>
        <v>0</v>
      </c>
      <c r="Y41" s="274">
        <f>+'1er parcial'!Y41</f>
        <v>0</v>
      </c>
      <c r="Z41" s="195">
        <f>('1er parcial'!Z41+'2do parcial '!Z41+'3er parcial'!Z41+'4to parcial'!Z41)</f>
        <v>0</v>
      </c>
      <c r="AA41" s="533">
        <f>('1er parcial'!AA41+'2do parcial '!AA41+'3er parcial'!AA41+'4to parcial'!AA41)</f>
        <v>0</v>
      </c>
      <c r="AB41" s="534">
        <f>('1er parcial'!AB41+'2do parcial '!AB41+'3er parcial'!AB41+'4to parcial'!AB41)</f>
        <v>0</v>
      </c>
      <c r="AC41" s="195">
        <f>('1er parcial'!AC41+'2do parcial '!AC41+'3er parcial'!AC41+'4to parcial'!AC41)</f>
        <v>0</v>
      </c>
      <c r="AD41" s="533">
        <f>('1er parcial'!AD41+'2do parcial '!AD41+'3er parcial'!AD41+'4to parcial'!AD41)</f>
        <v>0</v>
      </c>
      <c r="AE41" s="534">
        <f>('1er parcial'!AE41+'2do parcial '!AE41+'3er parcial'!AE41+'4to parcial'!AE41)</f>
        <v>0</v>
      </c>
      <c r="AF41" s="195">
        <f>('1er parcial'!AF41+'2do parcial '!AF41+'3er parcial'!AF41+'4to parcial'!AF41)</f>
        <v>0</v>
      </c>
      <c r="AG41" s="533">
        <f>('1er parcial'!AG41+'2do parcial '!AG41+'3er parcial'!AG41+'4to parcial'!AG41)</f>
        <v>0</v>
      </c>
      <c r="AH41" s="534">
        <f>('1er parcial'!AH41+'2do parcial '!AH41+'3er parcial'!AH41+'4to parcial'!AH41)</f>
        <v>0</v>
      </c>
      <c r="AI41" s="195">
        <f>('1er parcial'!AI41+'2do parcial '!AI41+'3er parcial'!AI41+'4to parcial'!AI41)</f>
        <v>0</v>
      </c>
      <c r="AJ41" s="533">
        <f>('1er parcial'!AJ41+'2do parcial '!AJ41+'3er parcial'!AJ41+'4to parcial'!AJ41)</f>
        <v>0</v>
      </c>
      <c r="AK41" s="541">
        <f>('1er parcial'!AK41+'2do parcial '!AK41+'3er parcial'!AK41+'4to parcial'!AK41)</f>
        <v>0</v>
      </c>
      <c r="AL41" s="195">
        <f>('1er parcial'!AL41+'2do parcial '!AL41+'3er parcial'!AL41+'4to parcial'!AL41)</f>
        <v>0</v>
      </c>
      <c r="AM41" s="533">
        <f>('1er parcial'!AM41+'2do parcial '!AM41+'3er parcial'!AM41+'4to parcial'!AM41)</f>
        <v>0</v>
      </c>
      <c r="AN41" s="534">
        <f>('1er parcial'!AN41+'2do parcial '!AN41+'3er parcial'!AN41+'4to parcial'!AN41)</f>
        <v>0</v>
      </c>
      <c r="AO41" s="195">
        <f>('1er parcial'!AO41+'2do parcial '!AO41+'3er parcial'!AO41+'4to parcial'!AO41)</f>
        <v>0</v>
      </c>
      <c r="AP41" s="533">
        <f>('1er parcial'!AP41+'2do parcial '!AP41+'3er parcial'!AP41+'4to parcial'!AP41)</f>
        <v>0</v>
      </c>
      <c r="AQ41" s="534">
        <f>('1er parcial'!AQ41+'2do parcial '!AQ41+'3er parcial'!AQ41+'4to parcial'!AQ41)</f>
        <v>0</v>
      </c>
      <c r="AR41" s="195">
        <f>('1er parcial'!AR41+'2do parcial '!AR41+'3er parcial'!AR41+'4to parcial'!AR41)</f>
        <v>0</v>
      </c>
      <c r="AS41" s="533">
        <f>('1er parcial'!AS41+'2do parcial '!AS41+'3er parcial'!AS41+'4to parcial'!AS41)</f>
        <v>0</v>
      </c>
      <c r="AT41" s="534">
        <f>('1er parcial'!AT41+'2do parcial '!AT41+'3er parcial'!AT41+'4to parcial'!AT41)</f>
        <v>0</v>
      </c>
      <c r="AU41" s="195">
        <f>('1er parcial'!AU41+'2do parcial '!AU41+'3er parcial'!AU41+'4to parcial'!AU41)</f>
        <v>0</v>
      </c>
      <c r="AV41" s="533">
        <f>('1er parcial'!AV41+'2do parcial '!AV41+'3er parcial'!AV41+'4to parcial'!AV41)</f>
        <v>0</v>
      </c>
      <c r="AW41" s="534">
        <f>('1er parcial'!AW41+'2do parcial '!AW41+'3er parcial'!AW41+'4to parcial'!AW41)</f>
        <v>0</v>
      </c>
      <c r="AX41" s="195">
        <f>('1er parcial'!AX41+'2do parcial '!AX41+'3er parcial'!AX41+'4to parcial'!AX41)</f>
        <v>0</v>
      </c>
      <c r="AY41" s="533">
        <f>('1er parcial'!AY41+'2do parcial '!AY41+'3er parcial'!AY41+'4to parcial'!AY41)</f>
        <v>0</v>
      </c>
      <c r="AZ41" s="534">
        <f>('1er parcial'!AZ41+'2do parcial '!AZ41+'3er parcial'!AZ41+'4to parcial'!AZ41)</f>
        <v>0</v>
      </c>
      <c r="BA41" s="195">
        <f>('1er parcial'!BA41+'2do parcial '!BA41+'3er parcial'!BA41+'4to parcial'!BA41)</f>
        <v>0</v>
      </c>
      <c r="BB41" s="533">
        <f>('1er parcial'!BB41+'2do parcial '!BB41+'3er parcial'!BB41+'4to parcial'!BB41)</f>
        <v>0</v>
      </c>
      <c r="BC41" s="534">
        <f>('1er parcial'!BC41+'2do parcial '!BC41+'3er parcial'!BC41+'4to parcial'!BC41)</f>
        <v>0</v>
      </c>
      <c r="BD41" s="195">
        <f>('1er parcial'!BD41+'2do parcial '!BD41+'3er parcial'!BD41+'4to parcial'!BD41)</f>
        <v>0</v>
      </c>
      <c r="BE41" s="533">
        <f>('1er parcial'!BE41+'2do parcial '!BE41+'3er parcial'!BE41+'4to parcial'!BE41)</f>
        <v>0</v>
      </c>
      <c r="BF41" s="534">
        <f>('1er parcial'!BF41+'2do parcial '!BF41+'3er parcial'!BF41+'4to parcial'!BF41)</f>
        <v>0</v>
      </c>
      <c r="BG41" s="195">
        <f>('1er parcial'!BG41+'2do parcial '!BG41+'3er parcial'!BG41+'4to parcial'!BG41)</f>
        <v>0</v>
      </c>
      <c r="BH41" s="533">
        <f>('1er parcial'!BH41+'2do parcial '!BH41+'3er parcial'!BH41+'4to parcial'!BH41)</f>
        <v>0</v>
      </c>
      <c r="BI41" s="541">
        <f>('1er parcial'!BI41+'2do parcial '!BI41+'3er parcial'!BI41+'4to parcial'!BI41)</f>
        <v>0</v>
      </c>
      <c r="BJ41" s="195">
        <f>('1er parcial'!BJ41+'2do parcial '!BJ41+'3er parcial'!BJ41+'4to parcial'!BJ41)</f>
        <v>0</v>
      </c>
      <c r="BK41" s="533">
        <f>('1er parcial'!BK41+'2do parcial '!BK41+'3er parcial'!BK41+'4to parcial'!BK41)</f>
        <v>0</v>
      </c>
      <c r="BL41" s="534">
        <f>('1er parcial'!BL41+'2do parcial '!BL41+'3er parcial'!BL41+'4to parcial'!BL41)</f>
        <v>0</v>
      </c>
      <c r="BM41" s="574">
        <f>('1er parcial'!BM41+'2do parcial '!BM41+'3er parcial'!BM41+'4to parcial'!BM41)</f>
        <v>0</v>
      </c>
      <c r="BN41" s="533">
        <f>('1er parcial'!BN41+'2do parcial '!BN41+'3er parcial'!BN41+'4to parcial'!BN41)</f>
        <v>0</v>
      </c>
      <c r="BO41" s="541">
        <f>('1er parcial'!BO41+'2do parcial '!BO41+'3er parcial'!BO41+'4to parcial'!BO41)</f>
        <v>0</v>
      </c>
      <c r="BP41" s="195">
        <f>('1er parcial'!BP41+'2do parcial '!BP41+'3er parcial'!BP41+'4to parcial'!BP41)</f>
        <v>0</v>
      </c>
      <c r="BQ41" s="533">
        <f>('1er parcial'!BQ41+'2do parcial '!BQ41+'3er parcial'!BQ41+'4to parcial'!BQ41)</f>
        <v>0</v>
      </c>
      <c r="BR41" s="534">
        <f>('1er parcial'!BR41+'2do parcial '!BR41+'3er parcial'!BR41+'4to parcial'!BR41)</f>
        <v>0</v>
      </c>
      <c r="BS41" s="574">
        <f>('1er parcial'!BS41+'2do parcial '!BS41+'3er parcial'!BS41+'4to parcial'!BS41)</f>
        <v>0</v>
      </c>
      <c r="BT41" s="533">
        <f>('1er parcial'!BT41+'2do parcial '!BT41+'3er parcial'!BT41+'4to parcial'!BT41)</f>
        <v>0</v>
      </c>
      <c r="BU41" s="541">
        <f>('1er parcial'!BU41+'2do parcial '!BU41+'3er parcial'!BU41+'4to parcial'!BU41)</f>
        <v>0</v>
      </c>
      <c r="BV41" s="195">
        <f>('1er parcial'!BV41+'2do parcial '!BV41+'3er parcial'!BV41+'4to parcial'!BV41)</f>
        <v>0</v>
      </c>
      <c r="BW41" s="533">
        <f>('1er parcial'!BW41+'2do parcial '!BW41+'3er parcial'!BW41+'4to parcial'!BW41)</f>
        <v>0</v>
      </c>
      <c r="BX41" s="534">
        <f>('1er parcial'!BX41+'2do parcial '!BX41+'3er parcial'!BX41+'4to parcial'!BX41)</f>
        <v>0</v>
      </c>
      <c r="BY41" s="574">
        <f>('1er parcial'!BY41+'2do parcial '!BY41+'3er parcial'!BY41+'4to parcial'!BY41)</f>
        <v>0</v>
      </c>
      <c r="BZ41" s="533">
        <f>('1er parcial'!BZ41+'2do parcial '!BZ41+'3er parcial'!BZ41+'4to parcial'!BZ41)</f>
        <v>0</v>
      </c>
      <c r="CA41" s="541">
        <f>('1er parcial'!CA41+'2do parcial '!CA41+'3er parcial'!CA41+'4to parcial'!CA41)</f>
        <v>0</v>
      </c>
      <c r="CB41" s="195">
        <f>('1er parcial'!CB41+'2do parcial '!CB41+'3er parcial'!CB41+'4to parcial'!CB41)</f>
        <v>0</v>
      </c>
      <c r="CC41" s="533">
        <f>('1er parcial'!CC41+'2do parcial '!CC41+'3er parcial'!CC41+'4to parcial'!CC41)</f>
        <v>0</v>
      </c>
      <c r="CD41" s="534">
        <f>('1er parcial'!CD41+'2do parcial '!CD41+'3er parcial'!CD41+'4to parcial'!CD41)</f>
        <v>0</v>
      </c>
      <c r="CE41" s="574">
        <f>('1er parcial'!CE41+'2do parcial '!CE41+'3er parcial'!CE41+'4to parcial'!CE41)</f>
        <v>0</v>
      </c>
      <c r="CF41" s="533">
        <f>('1er parcial'!CF41+'2do parcial '!CF41+'3er parcial'!CF41+'4to parcial'!CF41)</f>
        <v>0</v>
      </c>
      <c r="CG41" s="534">
        <f>('1er parcial'!CG41+'2do parcial '!CG41+'3er parcial'!CG41+'4to parcial'!CG41)</f>
        <v>0</v>
      </c>
      <c r="CH41" s="584"/>
      <c r="CI41" s="318">
        <f t="shared" si="4"/>
        <v>0</v>
      </c>
      <c r="CJ41" s="318">
        <f t="shared" si="5"/>
        <v>0</v>
      </c>
      <c r="CK41" s="591">
        <f t="shared" si="6"/>
        <v>0</v>
      </c>
      <c r="CL41" s="584"/>
      <c r="CM41" s="318" t="e">
        <f t="shared" si="1"/>
        <v>#DIV/0!</v>
      </c>
      <c r="CN41" s="318" t="e">
        <f t="shared" si="2"/>
        <v>#DIV/0!</v>
      </c>
      <c r="CO41" s="592" t="e">
        <f t="shared" si="7"/>
        <v>#DIV/0!</v>
      </c>
      <c r="CP41" s="591" t="e">
        <f t="shared" si="8"/>
        <v>#DIV/0!</v>
      </c>
      <c r="CQ41" s="593">
        <f t="shared" si="3"/>
        <v>0</v>
      </c>
      <c r="CR41" s="595"/>
      <c r="CY41" s="145">
        <v>6</v>
      </c>
    </row>
    <row r="42" s="145" customFormat="1" ht="15" spans="1:103">
      <c r="A42" s="163">
        <f>+'1er parcial'!A42</f>
        <v>0</v>
      </c>
      <c r="B42" s="164">
        <f>+'1er parcial'!B42:N42</f>
        <v>0</v>
      </c>
      <c r="C42" s="165"/>
      <c r="D42" s="165"/>
      <c r="E42" s="165"/>
      <c r="F42" s="165"/>
      <c r="G42" s="165"/>
      <c r="H42" s="165"/>
      <c r="I42" s="165"/>
      <c r="J42" s="165"/>
      <c r="K42" s="165"/>
      <c r="L42" s="165"/>
      <c r="M42" s="165"/>
      <c r="N42" s="194"/>
      <c r="O42" s="195">
        <f>+'1er parcial'!O42</f>
        <v>0</v>
      </c>
      <c r="P42" s="163">
        <f>+'1er parcial'!P42</f>
        <v>0</v>
      </c>
      <c r="Q42" s="231">
        <f>+'1er parcial'!Q42+'2do parcial '!Q42+'3er parcial'!Q42+'4to parcial'!Q42</f>
        <v>0</v>
      </c>
      <c r="R42" s="225">
        <f>+'1er parcial'!R42</f>
        <v>0</v>
      </c>
      <c r="S42" s="226">
        <f>+'1er parcial'!S42</f>
        <v>0</v>
      </c>
      <c r="T42" s="226">
        <f>+'1er parcial'!T42</f>
        <v>0</v>
      </c>
      <c r="U42" s="227">
        <f>+'1er parcial'!U42</f>
        <v>0</v>
      </c>
      <c r="V42" s="232">
        <f>('1er parcial'!V42+'2do parcial '!V42+'3er parcial'!V42+'4to parcial'!V42)</f>
        <v>0</v>
      </c>
      <c r="W42" s="233">
        <f>('1er parcial'!W42+'2do parcial '!W42+'3er parcial'!W42+'4to parcial'!W42)</f>
        <v>0</v>
      </c>
      <c r="X42" s="234">
        <f>('1er parcial'!X42+'2do parcial '!X42+'3er parcial'!X42+'4to parcial'!X42)</f>
        <v>0</v>
      </c>
      <c r="Y42" s="274">
        <f>+'1er parcial'!Y42</f>
        <v>0</v>
      </c>
      <c r="Z42" s="195">
        <f>('1er parcial'!Z42+'2do parcial '!Z42+'3er parcial'!Z42+'4to parcial'!Z42)</f>
        <v>0</v>
      </c>
      <c r="AA42" s="533">
        <f>('1er parcial'!AA42+'2do parcial '!AA42+'3er parcial'!AA42+'4to parcial'!AA42)</f>
        <v>0</v>
      </c>
      <c r="AB42" s="534">
        <f>('1er parcial'!AB42+'2do parcial '!AB42+'3er parcial'!AB42+'4to parcial'!AB42)</f>
        <v>0</v>
      </c>
      <c r="AC42" s="195">
        <f>('1er parcial'!AC42+'2do parcial '!AC42+'3er parcial'!AC42+'4to parcial'!AC42)</f>
        <v>0</v>
      </c>
      <c r="AD42" s="533">
        <f>('1er parcial'!AD42+'2do parcial '!AD42+'3er parcial'!AD42+'4to parcial'!AD42)</f>
        <v>0</v>
      </c>
      <c r="AE42" s="534">
        <f>('1er parcial'!AE42+'2do parcial '!AE42+'3er parcial'!AE42+'4to parcial'!AE42)</f>
        <v>0</v>
      </c>
      <c r="AF42" s="195">
        <f>('1er parcial'!AF42+'2do parcial '!AF42+'3er parcial'!AF42+'4to parcial'!AF42)</f>
        <v>0</v>
      </c>
      <c r="AG42" s="533">
        <f>('1er parcial'!AG42+'2do parcial '!AG42+'3er parcial'!AG42+'4to parcial'!AG42)</f>
        <v>0</v>
      </c>
      <c r="AH42" s="534">
        <f>('1er parcial'!AH42+'2do parcial '!AH42+'3er parcial'!AH42+'4to parcial'!AH42)</f>
        <v>0</v>
      </c>
      <c r="AI42" s="195">
        <f>('1er parcial'!AI42+'2do parcial '!AI42+'3er parcial'!AI42+'4to parcial'!AI42)</f>
        <v>0</v>
      </c>
      <c r="AJ42" s="533">
        <f>('1er parcial'!AJ42+'2do parcial '!AJ42+'3er parcial'!AJ42+'4to parcial'!AJ42)</f>
        <v>0</v>
      </c>
      <c r="AK42" s="541">
        <f>('1er parcial'!AK42+'2do parcial '!AK42+'3er parcial'!AK42+'4to parcial'!AK42)</f>
        <v>0</v>
      </c>
      <c r="AL42" s="195">
        <f>('1er parcial'!AL42+'2do parcial '!AL42+'3er parcial'!AL42+'4to parcial'!AL42)</f>
        <v>0</v>
      </c>
      <c r="AM42" s="533">
        <f>('1er parcial'!AM42+'2do parcial '!AM42+'3er parcial'!AM42+'4to parcial'!AM42)</f>
        <v>0</v>
      </c>
      <c r="AN42" s="534">
        <f>('1er parcial'!AN42+'2do parcial '!AN42+'3er parcial'!AN42+'4to parcial'!AN42)</f>
        <v>0</v>
      </c>
      <c r="AO42" s="195">
        <f>('1er parcial'!AO42+'2do parcial '!AO42+'3er parcial'!AO42+'4to parcial'!AO42)</f>
        <v>0</v>
      </c>
      <c r="AP42" s="533">
        <f>('1er parcial'!AP42+'2do parcial '!AP42+'3er parcial'!AP42+'4to parcial'!AP42)</f>
        <v>0</v>
      </c>
      <c r="AQ42" s="534">
        <f>('1er parcial'!AQ42+'2do parcial '!AQ42+'3er parcial'!AQ42+'4to parcial'!AQ42)</f>
        <v>0</v>
      </c>
      <c r="AR42" s="195">
        <f>('1er parcial'!AR42+'2do parcial '!AR42+'3er parcial'!AR42+'4to parcial'!AR42)</f>
        <v>0</v>
      </c>
      <c r="AS42" s="533">
        <f>('1er parcial'!AS42+'2do parcial '!AS42+'3er parcial'!AS42+'4to parcial'!AS42)</f>
        <v>0</v>
      </c>
      <c r="AT42" s="534">
        <f>('1er parcial'!AT42+'2do parcial '!AT42+'3er parcial'!AT42+'4to parcial'!AT42)</f>
        <v>0</v>
      </c>
      <c r="AU42" s="195">
        <f>('1er parcial'!AU42+'2do parcial '!AU42+'3er parcial'!AU42+'4to parcial'!AU42)</f>
        <v>0</v>
      </c>
      <c r="AV42" s="533">
        <f>('1er parcial'!AV42+'2do parcial '!AV42+'3er parcial'!AV42+'4to parcial'!AV42)</f>
        <v>0</v>
      </c>
      <c r="AW42" s="534">
        <f>('1er parcial'!AW42+'2do parcial '!AW42+'3er parcial'!AW42+'4to parcial'!AW42)</f>
        <v>0</v>
      </c>
      <c r="AX42" s="195">
        <f>('1er parcial'!AX42+'2do parcial '!AX42+'3er parcial'!AX42+'4to parcial'!AX42)</f>
        <v>0</v>
      </c>
      <c r="AY42" s="533">
        <f>('1er parcial'!AY42+'2do parcial '!AY42+'3er parcial'!AY42+'4to parcial'!AY42)</f>
        <v>0</v>
      </c>
      <c r="AZ42" s="534">
        <f>('1er parcial'!AZ42+'2do parcial '!AZ42+'3er parcial'!AZ42+'4to parcial'!AZ42)</f>
        <v>0</v>
      </c>
      <c r="BA42" s="195">
        <f>('1er parcial'!BA42+'2do parcial '!BA42+'3er parcial'!BA42+'4to parcial'!BA42)</f>
        <v>0</v>
      </c>
      <c r="BB42" s="533">
        <f>('1er parcial'!BB42+'2do parcial '!BB42+'3er parcial'!BB42+'4to parcial'!BB42)</f>
        <v>0</v>
      </c>
      <c r="BC42" s="534">
        <f>('1er parcial'!BC42+'2do parcial '!BC42+'3er parcial'!BC42+'4to parcial'!BC42)</f>
        <v>0</v>
      </c>
      <c r="BD42" s="195">
        <f>('1er parcial'!BD42+'2do parcial '!BD42+'3er parcial'!BD42+'4to parcial'!BD42)</f>
        <v>0</v>
      </c>
      <c r="BE42" s="533">
        <f>('1er parcial'!BE42+'2do parcial '!BE42+'3er parcial'!BE42+'4to parcial'!BE42)</f>
        <v>0</v>
      </c>
      <c r="BF42" s="534">
        <f>('1er parcial'!BF42+'2do parcial '!BF42+'3er parcial'!BF42+'4to parcial'!BF42)</f>
        <v>0</v>
      </c>
      <c r="BG42" s="195">
        <f>('1er parcial'!BG42+'2do parcial '!BG42+'3er parcial'!BG42+'4to parcial'!BG42)</f>
        <v>0</v>
      </c>
      <c r="BH42" s="533">
        <f>('1er parcial'!BH42+'2do parcial '!BH42+'3er parcial'!BH42+'4to parcial'!BH42)</f>
        <v>0</v>
      </c>
      <c r="BI42" s="541">
        <f>('1er parcial'!BI42+'2do parcial '!BI42+'3er parcial'!BI42+'4to parcial'!BI42)</f>
        <v>0</v>
      </c>
      <c r="BJ42" s="195">
        <f>('1er parcial'!BJ42+'2do parcial '!BJ42+'3er parcial'!BJ42+'4to parcial'!BJ42)</f>
        <v>0</v>
      </c>
      <c r="BK42" s="533">
        <f>('1er parcial'!BK42+'2do parcial '!BK42+'3er parcial'!BK42+'4to parcial'!BK42)</f>
        <v>0</v>
      </c>
      <c r="BL42" s="534">
        <f>('1er parcial'!BL42+'2do parcial '!BL42+'3er parcial'!BL42+'4to parcial'!BL42)</f>
        <v>0</v>
      </c>
      <c r="BM42" s="574">
        <f>('1er parcial'!BM42+'2do parcial '!BM42+'3er parcial'!BM42+'4to parcial'!BM42)</f>
        <v>0</v>
      </c>
      <c r="BN42" s="533">
        <f>('1er parcial'!BN42+'2do parcial '!BN42+'3er parcial'!BN42+'4to parcial'!BN42)</f>
        <v>0</v>
      </c>
      <c r="BO42" s="541">
        <f>('1er parcial'!BO42+'2do parcial '!BO42+'3er parcial'!BO42+'4to parcial'!BO42)</f>
        <v>0</v>
      </c>
      <c r="BP42" s="195">
        <f>('1er parcial'!BP42+'2do parcial '!BP42+'3er parcial'!BP42+'4to parcial'!BP42)</f>
        <v>0</v>
      </c>
      <c r="BQ42" s="533">
        <f>('1er parcial'!BQ42+'2do parcial '!BQ42+'3er parcial'!BQ42+'4to parcial'!BQ42)</f>
        <v>0</v>
      </c>
      <c r="BR42" s="534">
        <f>('1er parcial'!BR42+'2do parcial '!BR42+'3er parcial'!BR42+'4to parcial'!BR42)</f>
        <v>0</v>
      </c>
      <c r="BS42" s="574">
        <f>('1er parcial'!BS42+'2do parcial '!BS42+'3er parcial'!BS42+'4to parcial'!BS42)</f>
        <v>0</v>
      </c>
      <c r="BT42" s="533">
        <f>('1er parcial'!BT42+'2do parcial '!BT42+'3er parcial'!BT42+'4to parcial'!BT42)</f>
        <v>0</v>
      </c>
      <c r="BU42" s="541">
        <f>('1er parcial'!BU42+'2do parcial '!BU42+'3er parcial'!BU42+'4to parcial'!BU42)</f>
        <v>0</v>
      </c>
      <c r="BV42" s="195">
        <f>('1er parcial'!BV42+'2do parcial '!BV42+'3er parcial'!BV42+'4to parcial'!BV42)</f>
        <v>0</v>
      </c>
      <c r="BW42" s="533">
        <f>('1er parcial'!BW42+'2do parcial '!BW42+'3er parcial'!BW42+'4to parcial'!BW42)</f>
        <v>0</v>
      </c>
      <c r="BX42" s="534">
        <f>('1er parcial'!BX42+'2do parcial '!BX42+'3er parcial'!BX42+'4to parcial'!BX42)</f>
        <v>0</v>
      </c>
      <c r="BY42" s="574">
        <f>('1er parcial'!BY42+'2do parcial '!BY42+'3er parcial'!BY42+'4to parcial'!BY42)</f>
        <v>0</v>
      </c>
      <c r="BZ42" s="533">
        <f>('1er parcial'!BZ42+'2do parcial '!BZ42+'3er parcial'!BZ42+'4to parcial'!BZ42)</f>
        <v>0</v>
      </c>
      <c r="CA42" s="541">
        <f>('1er parcial'!CA42+'2do parcial '!CA42+'3er parcial'!CA42+'4to parcial'!CA42)</f>
        <v>0</v>
      </c>
      <c r="CB42" s="195">
        <f>('1er parcial'!CB42+'2do parcial '!CB42+'3er parcial'!CB42+'4to parcial'!CB42)</f>
        <v>0</v>
      </c>
      <c r="CC42" s="533">
        <f>('1er parcial'!CC42+'2do parcial '!CC42+'3er parcial'!CC42+'4to parcial'!CC42)</f>
        <v>0</v>
      </c>
      <c r="CD42" s="534">
        <f>('1er parcial'!CD42+'2do parcial '!CD42+'3er parcial'!CD42+'4to parcial'!CD42)</f>
        <v>0</v>
      </c>
      <c r="CE42" s="574">
        <f>('1er parcial'!CE42+'2do parcial '!CE42+'3er parcial'!CE42+'4to parcial'!CE42)</f>
        <v>0</v>
      </c>
      <c r="CF42" s="533">
        <f>('1er parcial'!CF42+'2do parcial '!CF42+'3er parcial'!CF42+'4to parcial'!CF42)</f>
        <v>0</v>
      </c>
      <c r="CG42" s="534">
        <f>('1er parcial'!CG42+'2do parcial '!CG42+'3er parcial'!CG42+'4to parcial'!CG42)</f>
        <v>0</v>
      </c>
      <c r="CH42" s="584"/>
      <c r="CI42" s="318">
        <f t="shared" si="4"/>
        <v>0</v>
      </c>
      <c r="CJ42" s="318">
        <f t="shared" si="5"/>
        <v>0</v>
      </c>
      <c r="CK42" s="591">
        <f t="shared" si="6"/>
        <v>0</v>
      </c>
      <c r="CL42" s="584"/>
      <c r="CM42" s="318" t="e">
        <f t="shared" si="1"/>
        <v>#DIV/0!</v>
      </c>
      <c r="CN42" s="318" t="e">
        <f t="shared" si="2"/>
        <v>#DIV/0!</v>
      </c>
      <c r="CO42" s="592" t="e">
        <f t="shared" si="7"/>
        <v>#DIV/0!</v>
      </c>
      <c r="CP42" s="591" t="e">
        <f t="shared" si="8"/>
        <v>#DIV/0!</v>
      </c>
      <c r="CQ42" s="593">
        <f t="shared" si="3"/>
        <v>0</v>
      </c>
      <c r="CR42" s="595"/>
      <c r="CY42" s="145">
        <v>6</v>
      </c>
    </row>
    <row r="43" s="145" customFormat="1" ht="15" spans="1:103">
      <c r="A43" s="163">
        <f>+'1er parcial'!A43</f>
        <v>0</v>
      </c>
      <c r="B43" s="164">
        <f>+'1er parcial'!B43:N43</f>
        <v>0</v>
      </c>
      <c r="C43" s="165"/>
      <c r="D43" s="165"/>
      <c r="E43" s="165"/>
      <c r="F43" s="165"/>
      <c r="G43" s="165"/>
      <c r="H43" s="165"/>
      <c r="I43" s="165"/>
      <c r="J43" s="165"/>
      <c r="K43" s="165"/>
      <c r="L43" s="165"/>
      <c r="M43" s="165"/>
      <c r="N43" s="194"/>
      <c r="O43" s="195">
        <f>+'1er parcial'!O43</f>
        <v>0</v>
      </c>
      <c r="P43" s="163">
        <f>+'1er parcial'!P43</f>
        <v>0</v>
      </c>
      <c r="Q43" s="231">
        <f>+'1er parcial'!Q43+'2do parcial '!Q43+'3er parcial'!Q43+'4to parcial'!Q43</f>
        <v>0</v>
      </c>
      <c r="R43" s="225">
        <f>+'1er parcial'!R43</f>
        <v>0</v>
      </c>
      <c r="S43" s="226">
        <f>+'1er parcial'!S43</f>
        <v>0</v>
      </c>
      <c r="T43" s="226">
        <f>+'1er parcial'!T43</f>
        <v>0</v>
      </c>
      <c r="U43" s="227">
        <f>+'1er parcial'!U43</f>
        <v>0</v>
      </c>
      <c r="V43" s="232">
        <f>('1er parcial'!V43+'2do parcial '!V43+'3er parcial'!V43+'4to parcial'!V43)</f>
        <v>0</v>
      </c>
      <c r="W43" s="233">
        <f>('1er parcial'!W43+'2do parcial '!W43+'3er parcial'!W43+'4to parcial'!W43)</f>
        <v>0</v>
      </c>
      <c r="X43" s="234">
        <f>('1er parcial'!X43+'2do parcial '!X43+'3er parcial'!X43+'4to parcial'!X43)</f>
        <v>0</v>
      </c>
      <c r="Y43" s="274">
        <f>+'1er parcial'!Y43</f>
        <v>0</v>
      </c>
      <c r="Z43" s="195">
        <f>('1er parcial'!Z43+'2do parcial '!Z43+'3er parcial'!Z43+'4to parcial'!Z43)</f>
        <v>0</v>
      </c>
      <c r="AA43" s="533">
        <f>('1er parcial'!AA43+'2do parcial '!AA43+'3er parcial'!AA43+'4to parcial'!AA43)</f>
        <v>0</v>
      </c>
      <c r="AB43" s="534">
        <f>('1er parcial'!AB43+'2do parcial '!AB43+'3er parcial'!AB43+'4to parcial'!AB43)</f>
        <v>0</v>
      </c>
      <c r="AC43" s="195">
        <f>('1er parcial'!AC43+'2do parcial '!AC43+'3er parcial'!AC43+'4to parcial'!AC43)</f>
        <v>0</v>
      </c>
      <c r="AD43" s="533">
        <f>('1er parcial'!AD43+'2do parcial '!AD43+'3er parcial'!AD43+'4to parcial'!AD43)</f>
        <v>0</v>
      </c>
      <c r="AE43" s="534">
        <f>('1er parcial'!AE43+'2do parcial '!AE43+'3er parcial'!AE43+'4to parcial'!AE43)</f>
        <v>0</v>
      </c>
      <c r="AF43" s="195">
        <f>('1er parcial'!AF43+'2do parcial '!AF43+'3er parcial'!AF43+'4to parcial'!AF43)</f>
        <v>0</v>
      </c>
      <c r="AG43" s="533">
        <f>('1er parcial'!AG43+'2do parcial '!AG43+'3er parcial'!AG43+'4to parcial'!AG43)</f>
        <v>0</v>
      </c>
      <c r="AH43" s="534">
        <f>('1er parcial'!AH43+'2do parcial '!AH43+'3er parcial'!AH43+'4to parcial'!AH43)</f>
        <v>0</v>
      </c>
      <c r="AI43" s="195">
        <f>('1er parcial'!AI43+'2do parcial '!AI43+'3er parcial'!AI43+'4to parcial'!AI43)</f>
        <v>0</v>
      </c>
      <c r="AJ43" s="533">
        <f>('1er parcial'!AJ43+'2do parcial '!AJ43+'3er parcial'!AJ43+'4to parcial'!AJ43)</f>
        <v>0</v>
      </c>
      <c r="AK43" s="541">
        <f>('1er parcial'!AK43+'2do parcial '!AK43+'3er parcial'!AK43+'4to parcial'!AK43)</f>
        <v>0</v>
      </c>
      <c r="AL43" s="195">
        <f>('1er parcial'!AL43+'2do parcial '!AL43+'3er parcial'!AL43+'4to parcial'!AL43)</f>
        <v>0</v>
      </c>
      <c r="AM43" s="533">
        <f>('1er parcial'!AM43+'2do parcial '!AM43+'3er parcial'!AM43+'4to parcial'!AM43)</f>
        <v>0</v>
      </c>
      <c r="AN43" s="534">
        <f>('1er parcial'!AN43+'2do parcial '!AN43+'3er parcial'!AN43+'4to parcial'!AN43)</f>
        <v>0</v>
      </c>
      <c r="AO43" s="195">
        <f>('1er parcial'!AO43+'2do parcial '!AO43+'3er parcial'!AO43+'4to parcial'!AO43)</f>
        <v>0</v>
      </c>
      <c r="AP43" s="533">
        <f>('1er parcial'!AP43+'2do parcial '!AP43+'3er parcial'!AP43+'4to parcial'!AP43)</f>
        <v>0</v>
      </c>
      <c r="AQ43" s="534">
        <f>('1er parcial'!AQ43+'2do parcial '!AQ43+'3er parcial'!AQ43+'4to parcial'!AQ43)</f>
        <v>0</v>
      </c>
      <c r="AR43" s="195">
        <f>('1er parcial'!AR43+'2do parcial '!AR43+'3er parcial'!AR43+'4to parcial'!AR43)</f>
        <v>0</v>
      </c>
      <c r="AS43" s="533">
        <f>('1er parcial'!AS43+'2do parcial '!AS43+'3er parcial'!AS43+'4to parcial'!AS43)</f>
        <v>0</v>
      </c>
      <c r="AT43" s="534">
        <f>('1er parcial'!AT43+'2do parcial '!AT43+'3er parcial'!AT43+'4to parcial'!AT43)</f>
        <v>0</v>
      </c>
      <c r="AU43" s="195">
        <f>('1er parcial'!AU43+'2do parcial '!AU43+'3er parcial'!AU43+'4to parcial'!AU43)</f>
        <v>0</v>
      </c>
      <c r="AV43" s="533">
        <f>('1er parcial'!AV43+'2do parcial '!AV43+'3er parcial'!AV43+'4to parcial'!AV43)</f>
        <v>0</v>
      </c>
      <c r="AW43" s="534">
        <f>('1er parcial'!AW43+'2do parcial '!AW43+'3er parcial'!AW43+'4to parcial'!AW43)</f>
        <v>0</v>
      </c>
      <c r="AX43" s="195">
        <f>('1er parcial'!AX43+'2do parcial '!AX43+'3er parcial'!AX43+'4to parcial'!AX43)</f>
        <v>0</v>
      </c>
      <c r="AY43" s="533">
        <f>('1er parcial'!AY43+'2do parcial '!AY43+'3er parcial'!AY43+'4to parcial'!AY43)</f>
        <v>0</v>
      </c>
      <c r="AZ43" s="534">
        <f>('1er parcial'!AZ43+'2do parcial '!AZ43+'3er parcial'!AZ43+'4to parcial'!AZ43)</f>
        <v>0</v>
      </c>
      <c r="BA43" s="195">
        <f>('1er parcial'!BA43+'2do parcial '!BA43+'3er parcial'!BA43+'4to parcial'!BA43)</f>
        <v>0</v>
      </c>
      <c r="BB43" s="533">
        <f>('1er parcial'!BB43+'2do parcial '!BB43+'3er parcial'!BB43+'4to parcial'!BB43)</f>
        <v>0</v>
      </c>
      <c r="BC43" s="534">
        <f>('1er parcial'!BC43+'2do parcial '!BC43+'3er parcial'!BC43+'4to parcial'!BC43)</f>
        <v>0</v>
      </c>
      <c r="BD43" s="195">
        <f>('1er parcial'!BD43+'2do parcial '!BD43+'3er parcial'!BD43+'4to parcial'!BD43)</f>
        <v>0</v>
      </c>
      <c r="BE43" s="533">
        <f>('1er parcial'!BE43+'2do parcial '!BE43+'3er parcial'!BE43+'4to parcial'!BE43)</f>
        <v>0</v>
      </c>
      <c r="BF43" s="534">
        <f>('1er parcial'!BF43+'2do parcial '!BF43+'3er parcial'!BF43+'4to parcial'!BF43)</f>
        <v>0</v>
      </c>
      <c r="BG43" s="195">
        <f>('1er parcial'!BG43+'2do parcial '!BG43+'3er parcial'!BG43+'4to parcial'!BG43)</f>
        <v>0</v>
      </c>
      <c r="BH43" s="533">
        <f>('1er parcial'!BH43+'2do parcial '!BH43+'3er parcial'!BH43+'4to parcial'!BH43)</f>
        <v>0</v>
      </c>
      <c r="BI43" s="541">
        <f>('1er parcial'!BI43+'2do parcial '!BI43+'3er parcial'!BI43+'4to parcial'!BI43)</f>
        <v>0</v>
      </c>
      <c r="BJ43" s="195">
        <f>('1er parcial'!BJ43+'2do parcial '!BJ43+'3er parcial'!BJ43+'4to parcial'!BJ43)</f>
        <v>0</v>
      </c>
      <c r="BK43" s="533">
        <f>('1er parcial'!BK43+'2do parcial '!BK43+'3er parcial'!BK43+'4to parcial'!BK43)</f>
        <v>0</v>
      </c>
      <c r="BL43" s="534">
        <f>('1er parcial'!BL43+'2do parcial '!BL43+'3er parcial'!BL43+'4to parcial'!BL43)</f>
        <v>0</v>
      </c>
      <c r="BM43" s="574">
        <f>('1er parcial'!BM43+'2do parcial '!BM43+'3er parcial'!BM43+'4to parcial'!BM43)</f>
        <v>0</v>
      </c>
      <c r="BN43" s="533">
        <f>('1er parcial'!BN43+'2do parcial '!BN43+'3er parcial'!BN43+'4to parcial'!BN43)</f>
        <v>0</v>
      </c>
      <c r="BO43" s="541">
        <f>('1er parcial'!BO43+'2do parcial '!BO43+'3er parcial'!BO43+'4to parcial'!BO43)</f>
        <v>0</v>
      </c>
      <c r="BP43" s="195">
        <f>('1er parcial'!BP43+'2do parcial '!BP43+'3er parcial'!BP43+'4to parcial'!BP43)</f>
        <v>0</v>
      </c>
      <c r="BQ43" s="533">
        <f>('1er parcial'!BQ43+'2do parcial '!BQ43+'3er parcial'!BQ43+'4to parcial'!BQ43)</f>
        <v>0</v>
      </c>
      <c r="BR43" s="534">
        <f>('1er parcial'!BR43+'2do parcial '!BR43+'3er parcial'!BR43+'4to parcial'!BR43)</f>
        <v>0</v>
      </c>
      <c r="BS43" s="574">
        <f>('1er parcial'!BS43+'2do parcial '!BS43+'3er parcial'!BS43+'4to parcial'!BS43)</f>
        <v>0</v>
      </c>
      <c r="BT43" s="533">
        <f>('1er parcial'!BT43+'2do parcial '!BT43+'3er parcial'!BT43+'4to parcial'!BT43)</f>
        <v>0</v>
      </c>
      <c r="BU43" s="541">
        <f>('1er parcial'!BU43+'2do parcial '!BU43+'3er parcial'!BU43+'4to parcial'!BU43)</f>
        <v>0</v>
      </c>
      <c r="BV43" s="195">
        <f>('1er parcial'!BV43+'2do parcial '!BV43+'3er parcial'!BV43+'4to parcial'!BV43)</f>
        <v>0</v>
      </c>
      <c r="BW43" s="533">
        <f>('1er parcial'!BW43+'2do parcial '!BW43+'3er parcial'!BW43+'4to parcial'!BW43)</f>
        <v>0</v>
      </c>
      <c r="BX43" s="534">
        <f>('1er parcial'!BX43+'2do parcial '!BX43+'3er parcial'!BX43+'4to parcial'!BX43)</f>
        <v>0</v>
      </c>
      <c r="BY43" s="574">
        <f>('1er parcial'!BY43+'2do parcial '!BY43+'3er parcial'!BY43+'4to parcial'!BY43)</f>
        <v>0</v>
      </c>
      <c r="BZ43" s="533">
        <f>('1er parcial'!BZ43+'2do parcial '!BZ43+'3er parcial'!BZ43+'4to parcial'!BZ43)</f>
        <v>0</v>
      </c>
      <c r="CA43" s="541">
        <f>('1er parcial'!CA43+'2do parcial '!CA43+'3er parcial'!CA43+'4to parcial'!CA43)</f>
        <v>0</v>
      </c>
      <c r="CB43" s="195">
        <f>('1er parcial'!CB43+'2do parcial '!CB43+'3er parcial'!CB43+'4to parcial'!CB43)</f>
        <v>0</v>
      </c>
      <c r="CC43" s="533">
        <f>('1er parcial'!CC43+'2do parcial '!CC43+'3er parcial'!CC43+'4to parcial'!CC43)</f>
        <v>0</v>
      </c>
      <c r="CD43" s="534">
        <f>('1er parcial'!CD43+'2do parcial '!CD43+'3er parcial'!CD43+'4to parcial'!CD43)</f>
        <v>0</v>
      </c>
      <c r="CE43" s="574">
        <f>('1er parcial'!CE43+'2do parcial '!CE43+'3er parcial'!CE43+'4to parcial'!CE43)</f>
        <v>0</v>
      </c>
      <c r="CF43" s="533">
        <f>('1er parcial'!CF43+'2do parcial '!CF43+'3er parcial'!CF43+'4to parcial'!CF43)</f>
        <v>0</v>
      </c>
      <c r="CG43" s="534">
        <f>('1er parcial'!CG43+'2do parcial '!CG43+'3er parcial'!CG43+'4to parcial'!CG43)</f>
        <v>0</v>
      </c>
      <c r="CH43" s="584"/>
      <c r="CI43" s="318">
        <f t="shared" si="4"/>
        <v>0</v>
      </c>
      <c r="CJ43" s="318">
        <f t="shared" si="5"/>
        <v>0</v>
      </c>
      <c r="CK43" s="591">
        <f t="shared" si="6"/>
        <v>0</v>
      </c>
      <c r="CL43" s="584"/>
      <c r="CM43" s="318" t="e">
        <f t="shared" si="1"/>
        <v>#DIV/0!</v>
      </c>
      <c r="CN43" s="318" t="e">
        <f t="shared" si="2"/>
        <v>#DIV/0!</v>
      </c>
      <c r="CO43" s="592" t="e">
        <f t="shared" si="7"/>
        <v>#DIV/0!</v>
      </c>
      <c r="CP43" s="591" t="e">
        <f t="shared" si="8"/>
        <v>#DIV/0!</v>
      </c>
      <c r="CQ43" s="593">
        <f t="shared" si="3"/>
        <v>0</v>
      </c>
      <c r="CR43" s="595"/>
      <c r="CY43" s="145">
        <v>6</v>
      </c>
    </row>
    <row r="44" s="145" customFormat="1" ht="15" spans="1:103">
      <c r="A44" s="163">
        <f>+'1er parcial'!A44</f>
        <v>0</v>
      </c>
      <c r="B44" s="164">
        <f>+'1er parcial'!B44:N44</f>
        <v>0</v>
      </c>
      <c r="C44" s="165"/>
      <c r="D44" s="165"/>
      <c r="E44" s="165"/>
      <c r="F44" s="165"/>
      <c r="G44" s="165"/>
      <c r="H44" s="165"/>
      <c r="I44" s="165"/>
      <c r="J44" s="165"/>
      <c r="K44" s="165"/>
      <c r="L44" s="165"/>
      <c r="M44" s="165"/>
      <c r="N44" s="194"/>
      <c r="O44" s="195">
        <f>+'1er parcial'!O44</f>
        <v>0</v>
      </c>
      <c r="P44" s="163">
        <f>+'1er parcial'!P44</f>
        <v>0</v>
      </c>
      <c r="Q44" s="231">
        <f>+'1er parcial'!Q44+'2do parcial '!Q44+'3er parcial'!Q44+'4to parcial'!Q44</f>
        <v>0</v>
      </c>
      <c r="R44" s="225">
        <f>+'1er parcial'!R44</f>
        <v>0</v>
      </c>
      <c r="S44" s="226">
        <f>+'1er parcial'!S44</f>
        <v>0</v>
      </c>
      <c r="T44" s="226">
        <f>+'1er parcial'!T44</f>
        <v>0</v>
      </c>
      <c r="U44" s="227">
        <f>+'1er parcial'!U44</f>
        <v>0</v>
      </c>
      <c r="V44" s="232">
        <f>('1er parcial'!V44+'2do parcial '!V44+'3er parcial'!V44+'4to parcial'!V44)</f>
        <v>0</v>
      </c>
      <c r="W44" s="233">
        <f>('1er parcial'!W44+'2do parcial '!W44+'3er parcial'!W44+'4to parcial'!W44)</f>
        <v>0</v>
      </c>
      <c r="X44" s="234">
        <f>('1er parcial'!X44+'2do parcial '!X44+'3er parcial'!X44+'4to parcial'!X44)</f>
        <v>0</v>
      </c>
      <c r="Y44" s="274">
        <f>+'1er parcial'!Y44</f>
        <v>0</v>
      </c>
      <c r="Z44" s="195">
        <f>('1er parcial'!Z44+'2do parcial '!Z44+'3er parcial'!Z44+'4to parcial'!Z44)</f>
        <v>0</v>
      </c>
      <c r="AA44" s="533">
        <f>('1er parcial'!AA44+'2do parcial '!AA44+'3er parcial'!AA44+'4to parcial'!AA44)</f>
        <v>0</v>
      </c>
      <c r="AB44" s="534">
        <f>('1er parcial'!AB44+'2do parcial '!AB44+'3er parcial'!AB44+'4to parcial'!AB44)</f>
        <v>0</v>
      </c>
      <c r="AC44" s="195">
        <f>('1er parcial'!AC44+'2do parcial '!AC44+'3er parcial'!AC44+'4to parcial'!AC44)</f>
        <v>0</v>
      </c>
      <c r="AD44" s="533">
        <f>('1er parcial'!AD44+'2do parcial '!AD44+'3er parcial'!AD44+'4to parcial'!AD44)</f>
        <v>0</v>
      </c>
      <c r="AE44" s="534">
        <f>('1er parcial'!AE44+'2do parcial '!AE44+'3er parcial'!AE44+'4to parcial'!AE44)</f>
        <v>0</v>
      </c>
      <c r="AF44" s="195">
        <f>('1er parcial'!AF44+'2do parcial '!AF44+'3er parcial'!AF44+'4to parcial'!AF44)</f>
        <v>0</v>
      </c>
      <c r="AG44" s="533">
        <f>('1er parcial'!AG44+'2do parcial '!AG44+'3er parcial'!AG44+'4to parcial'!AG44)</f>
        <v>0</v>
      </c>
      <c r="AH44" s="534">
        <f>('1er parcial'!AH44+'2do parcial '!AH44+'3er parcial'!AH44+'4to parcial'!AH44)</f>
        <v>0</v>
      </c>
      <c r="AI44" s="195">
        <f>('1er parcial'!AI44+'2do parcial '!AI44+'3er parcial'!AI44+'4to parcial'!AI44)</f>
        <v>0</v>
      </c>
      <c r="AJ44" s="533">
        <f>('1er parcial'!AJ44+'2do parcial '!AJ44+'3er parcial'!AJ44+'4to parcial'!AJ44)</f>
        <v>0</v>
      </c>
      <c r="AK44" s="541">
        <f>('1er parcial'!AK44+'2do parcial '!AK44+'3er parcial'!AK44+'4to parcial'!AK44)</f>
        <v>0</v>
      </c>
      <c r="AL44" s="195">
        <f>('1er parcial'!AL44+'2do parcial '!AL44+'3er parcial'!AL44+'4to parcial'!AL44)</f>
        <v>0</v>
      </c>
      <c r="AM44" s="533">
        <f>('1er parcial'!AM44+'2do parcial '!AM44+'3er parcial'!AM44+'4to parcial'!AM44)</f>
        <v>0</v>
      </c>
      <c r="AN44" s="534">
        <f>('1er parcial'!AN44+'2do parcial '!AN44+'3er parcial'!AN44+'4to parcial'!AN44)</f>
        <v>0</v>
      </c>
      <c r="AO44" s="195">
        <f>('1er parcial'!AO44+'2do parcial '!AO44+'3er parcial'!AO44+'4to parcial'!AO44)</f>
        <v>0</v>
      </c>
      <c r="AP44" s="533">
        <f>('1er parcial'!AP44+'2do parcial '!AP44+'3er parcial'!AP44+'4to parcial'!AP44)</f>
        <v>0</v>
      </c>
      <c r="AQ44" s="534">
        <f>('1er parcial'!AQ44+'2do parcial '!AQ44+'3er parcial'!AQ44+'4to parcial'!AQ44)</f>
        <v>0</v>
      </c>
      <c r="AR44" s="195">
        <f>('1er parcial'!AR44+'2do parcial '!AR44+'3er parcial'!AR44+'4to parcial'!AR44)</f>
        <v>0</v>
      </c>
      <c r="AS44" s="533">
        <f>('1er parcial'!AS44+'2do parcial '!AS44+'3er parcial'!AS44+'4to parcial'!AS44)</f>
        <v>0</v>
      </c>
      <c r="AT44" s="534">
        <f>('1er parcial'!AT44+'2do parcial '!AT44+'3er parcial'!AT44+'4to parcial'!AT44)</f>
        <v>0</v>
      </c>
      <c r="AU44" s="195">
        <f>('1er parcial'!AU44+'2do parcial '!AU44+'3er parcial'!AU44+'4to parcial'!AU44)</f>
        <v>0</v>
      </c>
      <c r="AV44" s="533">
        <f>('1er parcial'!AV44+'2do parcial '!AV44+'3er parcial'!AV44+'4to parcial'!AV44)</f>
        <v>0</v>
      </c>
      <c r="AW44" s="534">
        <f>('1er parcial'!AW44+'2do parcial '!AW44+'3er parcial'!AW44+'4to parcial'!AW44)</f>
        <v>0</v>
      </c>
      <c r="AX44" s="195">
        <f>('1er parcial'!AX44+'2do parcial '!AX44+'3er parcial'!AX44+'4to parcial'!AX44)</f>
        <v>0</v>
      </c>
      <c r="AY44" s="533">
        <f>('1er parcial'!AY44+'2do parcial '!AY44+'3er parcial'!AY44+'4to parcial'!AY44)</f>
        <v>0</v>
      </c>
      <c r="AZ44" s="534">
        <f>('1er parcial'!AZ44+'2do parcial '!AZ44+'3er parcial'!AZ44+'4to parcial'!AZ44)</f>
        <v>0</v>
      </c>
      <c r="BA44" s="195">
        <f>('1er parcial'!BA44+'2do parcial '!BA44+'3er parcial'!BA44+'4to parcial'!BA44)</f>
        <v>0</v>
      </c>
      <c r="BB44" s="533">
        <f>('1er parcial'!BB44+'2do parcial '!BB44+'3er parcial'!BB44+'4to parcial'!BB44)</f>
        <v>0</v>
      </c>
      <c r="BC44" s="534">
        <f>('1er parcial'!BC44+'2do parcial '!BC44+'3er parcial'!BC44+'4to parcial'!BC44)</f>
        <v>0</v>
      </c>
      <c r="BD44" s="195">
        <f>('1er parcial'!BD44+'2do parcial '!BD44+'3er parcial'!BD44+'4to parcial'!BD44)</f>
        <v>0</v>
      </c>
      <c r="BE44" s="533">
        <f>('1er parcial'!BE44+'2do parcial '!BE44+'3er parcial'!BE44+'4to parcial'!BE44)</f>
        <v>0</v>
      </c>
      <c r="BF44" s="534">
        <f>('1er parcial'!BF44+'2do parcial '!BF44+'3er parcial'!BF44+'4to parcial'!BF44)</f>
        <v>0</v>
      </c>
      <c r="BG44" s="195">
        <f>('1er parcial'!BG44+'2do parcial '!BG44+'3er parcial'!BG44+'4to parcial'!BG44)</f>
        <v>0</v>
      </c>
      <c r="BH44" s="533">
        <f>('1er parcial'!BH44+'2do parcial '!BH44+'3er parcial'!BH44+'4to parcial'!BH44)</f>
        <v>0</v>
      </c>
      <c r="BI44" s="541">
        <f>('1er parcial'!BI44+'2do parcial '!BI44+'3er parcial'!BI44+'4to parcial'!BI44)</f>
        <v>0</v>
      </c>
      <c r="BJ44" s="195">
        <f>('1er parcial'!BJ44+'2do parcial '!BJ44+'3er parcial'!BJ44+'4to parcial'!BJ44)</f>
        <v>0</v>
      </c>
      <c r="BK44" s="533">
        <f>('1er parcial'!BK44+'2do parcial '!BK44+'3er parcial'!BK44+'4to parcial'!BK44)</f>
        <v>0</v>
      </c>
      <c r="BL44" s="534">
        <f>('1er parcial'!BL44+'2do parcial '!BL44+'3er parcial'!BL44+'4to parcial'!BL44)</f>
        <v>0</v>
      </c>
      <c r="BM44" s="574">
        <f>('1er parcial'!BM44+'2do parcial '!BM44+'3er parcial'!BM44+'4to parcial'!BM44)</f>
        <v>0</v>
      </c>
      <c r="BN44" s="533">
        <f>('1er parcial'!BN44+'2do parcial '!BN44+'3er parcial'!BN44+'4to parcial'!BN44)</f>
        <v>0</v>
      </c>
      <c r="BO44" s="541">
        <f>('1er parcial'!BO44+'2do parcial '!BO44+'3er parcial'!BO44+'4to parcial'!BO44)</f>
        <v>0</v>
      </c>
      <c r="BP44" s="195">
        <f>('1er parcial'!BP44+'2do parcial '!BP44+'3er parcial'!BP44+'4to parcial'!BP44)</f>
        <v>0</v>
      </c>
      <c r="BQ44" s="533">
        <f>('1er parcial'!BQ44+'2do parcial '!BQ44+'3er parcial'!BQ44+'4to parcial'!BQ44)</f>
        <v>0</v>
      </c>
      <c r="BR44" s="534">
        <f>('1er parcial'!BR44+'2do parcial '!BR44+'3er parcial'!BR44+'4to parcial'!BR44)</f>
        <v>0</v>
      </c>
      <c r="BS44" s="574">
        <f>('1er parcial'!BS44+'2do parcial '!BS44+'3er parcial'!BS44+'4to parcial'!BS44)</f>
        <v>0</v>
      </c>
      <c r="BT44" s="533">
        <f>('1er parcial'!BT44+'2do parcial '!BT44+'3er parcial'!BT44+'4to parcial'!BT44)</f>
        <v>0</v>
      </c>
      <c r="BU44" s="541">
        <f>('1er parcial'!BU44+'2do parcial '!BU44+'3er parcial'!BU44+'4to parcial'!BU44)</f>
        <v>0</v>
      </c>
      <c r="BV44" s="195">
        <f>('1er parcial'!BV44+'2do parcial '!BV44+'3er parcial'!BV44+'4to parcial'!BV44)</f>
        <v>0</v>
      </c>
      <c r="BW44" s="533">
        <f>('1er parcial'!BW44+'2do parcial '!BW44+'3er parcial'!BW44+'4to parcial'!BW44)</f>
        <v>0</v>
      </c>
      <c r="BX44" s="534">
        <f>('1er parcial'!BX44+'2do parcial '!BX44+'3er parcial'!BX44+'4to parcial'!BX44)</f>
        <v>0</v>
      </c>
      <c r="BY44" s="574">
        <f>('1er parcial'!BY44+'2do parcial '!BY44+'3er parcial'!BY44+'4to parcial'!BY44)</f>
        <v>0</v>
      </c>
      <c r="BZ44" s="533">
        <f>('1er parcial'!BZ44+'2do parcial '!BZ44+'3er parcial'!BZ44+'4to parcial'!BZ44)</f>
        <v>0</v>
      </c>
      <c r="CA44" s="541">
        <f>('1er parcial'!CA44+'2do parcial '!CA44+'3er parcial'!CA44+'4to parcial'!CA44)</f>
        <v>0</v>
      </c>
      <c r="CB44" s="195">
        <f>('1er parcial'!CB44+'2do parcial '!CB44+'3er parcial'!CB44+'4to parcial'!CB44)</f>
        <v>0</v>
      </c>
      <c r="CC44" s="533">
        <f>('1er parcial'!CC44+'2do parcial '!CC44+'3er parcial'!CC44+'4to parcial'!CC44)</f>
        <v>0</v>
      </c>
      <c r="CD44" s="534">
        <f>('1er parcial'!CD44+'2do parcial '!CD44+'3er parcial'!CD44+'4to parcial'!CD44)</f>
        <v>0</v>
      </c>
      <c r="CE44" s="574">
        <f>('1er parcial'!CE44+'2do parcial '!CE44+'3er parcial'!CE44+'4to parcial'!CE44)</f>
        <v>0</v>
      </c>
      <c r="CF44" s="533">
        <f>('1er parcial'!CF44+'2do parcial '!CF44+'3er parcial'!CF44+'4to parcial'!CF44)</f>
        <v>0</v>
      </c>
      <c r="CG44" s="534">
        <f>('1er parcial'!CG44+'2do parcial '!CG44+'3er parcial'!CG44+'4to parcial'!CG44)</f>
        <v>0</v>
      </c>
      <c r="CH44" s="584"/>
      <c r="CI44" s="318">
        <f t="shared" si="4"/>
        <v>0</v>
      </c>
      <c r="CJ44" s="318">
        <f t="shared" si="5"/>
        <v>0</v>
      </c>
      <c r="CK44" s="591">
        <f t="shared" si="6"/>
        <v>0</v>
      </c>
      <c r="CL44" s="584"/>
      <c r="CM44" s="318" t="e">
        <f t="shared" si="1"/>
        <v>#DIV/0!</v>
      </c>
      <c r="CN44" s="318" t="e">
        <f t="shared" si="2"/>
        <v>#DIV/0!</v>
      </c>
      <c r="CO44" s="592" t="e">
        <f t="shared" si="7"/>
        <v>#DIV/0!</v>
      </c>
      <c r="CP44" s="591" t="e">
        <f t="shared" si="8"/>
        <v>#DIV/0!</v>
      </c>
      <c r="CQ44" s="593">
        <f t="shared" si="3"/>
        <v>0</v>
      </c>
      <c r="CR44" s="595"/>
      <c r="CY44" s="145">
        <v>4</v>
      </c>
    </row>
    <row r="45" s="145" customFormat="1" ht="15" spans="1:103">
      <c r="A45" s="163">
        <f>+'1er parcial'!A45</f>
        <v>0</v>
      </c>
      <c r="B45" s="164">
        <f>+'1er parcial'!B45:N45</f>
        <v>0</v>
      </c>
      <c r="C45" s="165"/>
      <c r="D45" s="165"/>
      <c r="E45" s="165"/>
      <c r="F45" s="165"/>
      <c r="G45" s="165"/>
      <c r="H45" s="165"/>
      <c r="I45" s="165"/>
      <c r="J45" s="165"/>
      <c r="K45" s="165"/>
      <c r="L45" s="165"/>
      <c r="M45" s="165"/>
      <c r="N45" s="194"/>
      <c r="O45" s="195">
        <f>+'1er parcial'!O45</f>
        <v>0</v>
      </c>
      <c r="P45" s="163">
        <f>+'1er parcial'!P45</f>
        <v>0</v>
      </c>
      <c r="Q45" s="231">
        <f>+'1er parcial'!Q45+'2do parcial '!Q45+'3er parcial'!Q45+'4to parcial'!Q45</f>
        <v>0</v>
      </c>
      <c r="R45" s="225">
        <f>+'1er parcial'!R45</f>
        <v>0</v>
      </c>
      <c r="S45" s="226">
        <f>+'1er parcial'!S45</f>
        <v>0</v>
      </c>
      <c r="T45" s="226">
        <f>+'1er parcial'!T45</f>
        <v>0</v>
      </c>
      <c r="U45" s="227">
        <f>+'1er parcial'!U45</f>
        <v>0</v>
      </c>
      <c r="V45" s="232">
        <f>('1er parcial'!V45+'2do parcial '!V45+'3er parcial'!V45+'4to parcial'!V45)</f>
        <v>0</v>
      </c>
      <c r="W45" s="233">
        <f>('1er parcial'!W45+'2do parcial '!W45+'3er parcial'!W45+'4to parcial'!W45)</f>
        <v>0</v>
      </c>
      <c r="X45" s="234">
        <f>('1er parcial'!X45+'2do parcial '!X45+'3er parcial'!X45+'4to parcial'!X45)</f>
        <v>0</v>
      </c>
      <c r="Y45" s="274">
        <f>+'1er parcial'!Y45</f>
        <v>0</v>
      </c>
      <c r="Z45" s="195">
        <f>('1er parcial'!Z45+'2do parcial '!Z45+'3er parcial'!Z45+'4to parcial'!Z45)</f>
        <v>0</v>
      </c>
      <c r="AA45" s="533">
        <f>('1er parcial'!AA45+'2do parcial '!AA45+'3er parcial'!AA45+'4to parcial'!AA45)</f>
        <v>0</v>
      </c>
      <c r="AB45" s="534">
        <f>('1er parcial'!AB45+'2do parcial '!AB45+'3er parcial'!AB45+'4to parcial'!AB45)</f>
        <v>0</v>
      </c>
      <c r="AC45" s="195">
        <f>('1er parcial'!AC45+'2do parcial '!AC45+'3er parcial'!AC45+'4to parcial'!AC45)</f>
        <v>0</v>
      </c>
      <c r="AD45" s="533">
        <f>('1er parcial'!AD45+'2do parcial '!AD45+'3er parcial'!AD45+'4to parcial'!AD45)</f>
        <v>0</v>
      </c>
      <c r="AE45" s="534">
        <f>('1er parcial'!AE45+'2do parcial '!AE45+'3er parcial'!AE45+'4to parcial'!AE45)</f>
        <v>0</v>
      </c>
      <c r="AF45" s="195">
        <f>('1er parcial'!AF45+'2do parcial '!AF45+'3er parcial'!AF45+'4to parcial'!AF45)</f>
        <v>0</v>
      </c>
      <c r="AG45" s="533">
        <f>('1er parcial'!AG45+'2do parcial '!AG45+'3er parcial'!AG45+'4to parcial'!AG45)</f>
        <v>0</v>
      </c>
      <c r="AH45" s="534">
        <f>('1er parcial'!AH45+'2do parcial '!AH45+'3er parcial'!AH45+'4to parcial'!AH45)</f>
        <v>0</v>
      </c>
      <c r="AI45" s="195">
        <f>('1er parcial'!AI45+'2do parcial '!AI45+'3er parcial'!AI45+'4to parcial'!AI45)</f>
        <v>0</v>
      </c>
      <c r="AJ45" s="533">
        <f>('1er parcial'!AJ45+'2do parcial '!AJ45+'3er parcial'!AJ45+'4to parcial'!AJ45)</f>
        <v>0</v>
      </c>
      <c r="AK45" s="541">
        <f>('1er parcial'!AK45+'2do parcial '!AK45+'3er parcial'!AK45+'4to parcial'!AK45)</f>
        <v>0</v>
      </c>
      <c r="AL45" s="195">
        <f>('1er parcial'!AL45+'2do parcial '!AL45+'3er parcial'!AL45+'4to parcial'!AL45)</f>
        <v>0</v>
      </c>
      <c r="AM45" s="533">
        <f>('1er parcial'!AM45+'2do parcial '!AM45+'3er parcial'!AM45+'4to parcial'!AM45)</f>
        <v>0</v>
      </c>
      <c r="AN45" s="534">
        <f>('1er parcial'!AN45+'2do parcial '!AN45+'3er parcial'!AN45+'4to parcial'!AN45)</f>
        <v>0</v>
      </c>
      <c r="AO45" s="195">
        <f>('1er parcial'!AO45+'2do parcial '!AO45+'3er parcial'!AO45+'4to parcial'!AO45)</f>
        <v>0</v>
      </c>
      <c r="AP45" s="533">
        <f>('1er parcial'!AP45+'2do parcial '!AP45+'3er parcial'!AP45+'4to parcial'!AP45)</f>
        <v>0</v>
      </c>
      <c r="AQ45" s="534">
        <f>('1er parcial'!AQ45+'2do parcial '!AQ45+'3er parcial'!AQ45+'4to parcial'!AQ45)</f>
        <v>0</v>
      </c>
      <c r="AR45" s="195">
        <f>('1er parcial'!AR45+'2do parcial '!AR45+'3er parcial'!AR45+'4to parcial'!AR45)</f>
        <v>0</v>
      </c>
      <c r="AS45" s="533">
        <f>('1er parcial'!AS45+'2do parcial '!AS45+'3er parcial'!AS45+'4to parcial'!AS45)</f>
        <v>0</v>
      </c>
      <c r="AT45" s="534">
        <f>('1er parcial'!AT45+'2do parcial '!AT45+'3er parcial'!AT45+'4to parcial'!AT45)</f>
        <v>0</v>
      </c>
      <c r="AU45" s="195">
        <f>('1er parcial'!AU45+'2do parcial '!AU45+'3er parcial'!AU45+'4to parcial'!AU45)</f>
        <v>0</v>
      </c>
      <c r="AV45" s="533">
        <f>('1er parcial'!AV45+'2do parcial '!AV45+'3er parcial'!AV45+'4to parcial'!AV45)</f>
        <v>0</v>
      </c>
      <c r="AW45" s="534">
        <f>('1er parcial'!AW45+'2do parcial '!AW45+'3er parcial'!AW45+'4to parcial'!AW45)</f>
        <v>0</v>
      </c>
      <c r="AX45" s="195">
        <f>('1er parcial'!AX45+'2do parcial '!AX45+'3er parcial'!AX45+'4to parcial'!AX45)</f>
        <v>0</v>
      </c>
      <c r="AY45" s="533">
        <f>('1er parcial'!AY45+'2do parcial '!AY45+'3er parcial'!AY45+'4to parcial'!AY45)</f>
        <v>0</v>
      </c>
      <c r="AZ45" s="534">
        <f>('1er parcial'!AZ45+'2do parcial '!AZ45+'3er parcial'!AZ45+'4to parcial'!AZ45)</f>
        <v>0</v>
      </c>
      <c r="BA45" s="195">
        <f>('1er parcial'!BA45+'2do parcial '!BA45+'3er parcial'!BA45+'4to parcial'!BA45)</f>
        <v>0</v>
      </c>
      <c r="BB45" s="533">
        <f>('1er parcial'!BB45+'2do parcial '!BB45+'3er parcial'!BB45+'4to parcial'!BB45)</f>
        <v>0</v>
      </c>
      <c r="BC45" s="534">
        <f>('1er parcial'!BC45+'2do parcial '!BC45+'3er parcial'!BC45+'4to parcial'!BC45)</f>
        <v>0</v>
      </c>
      <c r="BD45" s="195">
        <f>('1er parcial'!BD45+'2do parcial '!BD45+'3er parcial'!BD45+'4to parcial'!BD45)</f>
        <v>0</v>
      </c>
      <c r="BE45" s="533">
        <f>('1er parcial'!BE45+'2do parcial '!BE45+'3er parcial'!BE45+'4to parcial'!BE45)</f>
        <v>0</v>
      </c>
      <c r="BF45" s="534">
        <f>('1er parcial'!BF45+'2do parcial '!BF45+'3er parcial'!BF45+'4to parcial'!BF45)</f>
        <v>0</v>
      </c>
      <c r="BG45" s="195">
        <f>('1er parcial'!BG45+'2do parcial '!BG45+'3er parcial'!BG45+'4to parcial'!BG45)</f>
        <v>0</v>
      </c>
      <c r="BH45" s="533">
        <f>('1er parcial'!BH45+'2do parcial '!BH45+'3er parcial'!BH45+'4to parcial'!BH45)</f>
        <v>0</v>
      </c>
      <c r="BI45" s="541">
        <f>('1er parcial'!BI45+'2do parcial '!BI45+'3er parcial'!BI45+'4to parcial'!BI45)</f>
        <v>0</v>
      </c>
      <c r="BJ45" s="195">
        <f>('1er parcial'!BJ45+'2do parcial '!BJ45+'3er parcial'!BJ45+'4to parcial'!BJ45)</f>
        <v>0</v>
      </c>
      <c r="BK45" s="533">
        <f>('1er parcial'!BK45+'2do parcial '!BK45+'3er parcial'!BK45+'4to parcial'!BK45)</f>
        <v>0</v>
      </c>
      <c r="BL45" s="534">
        <f>('1er parcial'!BL45+'2do parcial '!BL45+'3er parcial'!BL45+'4to parcial'!BL45)</f>
        <v>0</v>
      </c>
      <c r="BM45" s="574">
        <f>('1er parcial'!BM45+'2do parcial '!BM45+'3er parcial'!BM45+'4to parcial'!BM45)</f>
        <v>0</v>
      </c>
      <c r="BN45" s="533">
        <f>('1er parcial'!BN45+'2do parcial '!BN45+'3er parcial'!BN45+'4to parcial'!BN45)</f>
        <v>0</v>
      </c>
      <c r="BO45" s="541">
        <f>('1er parcial'!BO45+'2do parcial '!BO45+'3er parcial'!BO45+'4to parcial'!BO45)</f>
        <v>0</v>
      </c>
      <c r="BP45" s="195">
        <f>('1er parcial'!BP45+'2do parcial '!BP45+'3er parcial'!BP45+'4to parcial'!BP45)</f>
        <v>0</v>
      </c>
      <c r="BQ45" s="533">
        <f>('1er parcial'!BQ45+'2do parcial '!BQ45+'3er parcial'!BQ45+'4to parcial'!BQ45)</f>
        <v>0</v>
      </c>
      <c r="BR45" s="534">
        <f>('1er parcial'!BR45+'2do parcial '!BR45+'3er parcial'!BR45+'4to parcial'!BR45)</f>
        <v>0</v>
      </c>
      <c r="BS45" s="574">
        <f>('1er parcial'!BS45+'2do parcial '!BS45+'3er parcial'!BS45+'4to parcial'!BS45)</f>
        <v>0</v>
      </c>
      <c r="BT45" s="533">
        <f>('1er parcial'!BT45+'2do parcial '!BT45+'3er parcial'!BT45+'4to parcial'!BT45)</f>
        <v>0</v>
      </c>
      <c r="BU45" s="541">
        <f>('1er parcial'!BU45+'2do parcial '!BU45+'3er parcial'!BU45+'4to parcial'!BU45)</f>
        <v>0</v>
      </c>
      <c r="BV45" s="195">
        <f>('1er parcial'!BV45+'2do parcial '!BV45+'3er parcial'!BV45+'4to parcial'!BV45)</f>
        <v>0</v>
      </c>
      <c r="BW45" s="533">
        <f>('1er parcial'!BW45+'2do parcial '!BW45+'3er parcial'!BW45+'4to parcial'!BW45)</f>
        <v>0</v>
      </c>
      <c r="BX45" s="534">
        <f>('1er parcial'!BX45+'2do parcial '!BX45+'3er parcial'!BX45+'4to parcial'!BX45)</f>
        <v>0</v>
      </c>
      <c r="BY45" s="574">
        <f>('1er parcial'!BY45+'2do parcial '!BY45+'3er parcial'!BY45+'4to parcial'!BY45)</f>
        <v>0</v>
      </c>
      <c r="BZ45" s="533">
        <f>('1er parcial'!BZ45+'2do parcial '!BZ45+'3er parcial'!BZ45+'4to parcial'!BZ45)</f>
        <v>0</v>
      </c>
      <c r="CA45" s="541">
        <f>('1er parcial'!CA45+'2do parcial '!CA45+'3er parcial'!CA45+'4to parcial'!CA45)</f>
        <v>0</v>
      </c>
      <c r="CB45" s="195">
        <f>('1er parcial'!CB45+'2do parcial '!CB45+'3er parcial'!CB45+'4to parcial'!CB45)</f>
        <v>0</v>
      </c>
      <c r="CC45" s="533">
        <f>('1er parcial'!CC45+'2do parcial '!CC45+'3er parcial'!CC45+'4to parcial'!CC45)</f>
        <v>0</v>
      </c>
      <c r="CD45" s="534">
        <f>('1er parcial'!CD45+'2do parcial '!CD45+'3er parcial'!CD45+'4to parcial'!CD45)</f>
        <v>0</v>
      </c>
      <c r="CE45" s="574">
        <f>('1er parcial'!CE45+'2do parcial '!CE45+'3er parcial'!CE45+'4to parcial'!CE45)</f>
        <v>0</v>
      </c>
      <c r="CF45" s="533">
        <f>('1er parcial'!CF45+'2do parcial '!CF45+'3er parcial'!CF45+'4to parcial'!CF45)</f>
        <v>0</v>
      </c>
      <c r="CG45" s="534">
        <f>('1er parcial'!CG45+'2do parcial '!CG45+'3er parcial'!CG45+'4to parcial'!CG45)</f>
        <v>0</v>
      </c>
      <c r="CH45" s="584"/>
      <c r="CI45" s="318">
        <f t="shared" si="4"/>
        <v>0</v>
      </c>
      <c r="CJ45" s="318">
        <f t="shared" si="5"/>
        <v>0</v>
      </c>
      <c r="CK45" s="591">
        <f t="shared" si="6"/>
        <v>0</v>
      </c>
      <c r="CL45" s="584"/>
      <c r="CM45" s="318" t="e">
        <f t="shared" si="1"/>
        <v>#DIV/0!</v>
      </c>
      <c r="CN45" s="318" t="e">
        <f t="shared" si="2"/>
        <v>#DIV/0!</v>
      </c>
      <c r="CO45" s="592" t="e">
        <f t="shared" si="7"/>
        <v>#DIV/0!</v>
      </c>
      <c r="CP45" s="591" t="e">
        <f t="shared" si="8"/>
        <v>#DIV/0!</v>
      </c>
      <c r="CQ45" s="593">
        <f t="shared" si="3"/>
        <v>0</v>
      </c>
      <c r="CR45" s="595"/>
      <c r="CY45" s="145">
        <v>6</v>
      </c>
    </row>
    <row r="46" s="145" customFormat="1" ht="15" spans="1:103">
      <c r="A46" s="163">
        <f>+'1er parcial'!A46</f>
        <v>0</v>
      </c>
      <c r="B46" s="164">
        <f>+'1er parcial'!B46:N46</f>
        <v>0</v>
      </c>
      <c r="C46" s="165"/>
      <c r="D46" s="165"/>
      <c r="E46" s="165"/>
      <c r="F46" s="165"/>
      <c r="G46" s="165"/>
      <c r="H46" s="165"/>
      <c r="I46" s="165"/>
      <c r="J46" s="165"/>
      <c r="K46" s="165"/>
      <c r="L46" s="165"/>
      <c r="M46" s="165"/>
      <c r="N46" s="194"/>
      <c r="O46" s="195">
        <f>+'1er parcial'!O46</f>
        <v>0</v>
      </c>
      <c r="P46" s="163">
        <f>+'1er parcial'!P46</f>
        <v>0</v>
      </c>
      <c r="Q46" s="231">
        <f>+'1er parcial'!Q46+'2do parcial '!Q46+'3er parcial'!Q46+'4to parcial'!Q46</f>
        <v>0</v>
      </c>
      <c r="R46" s="225">
        <f>+'1er parcial'!R46</f>
        <v>0</v>
      </c>
      <c r="S46" s="226">
        <f>+'1er parcial'!S46</f>
        <v>0</v>
      </c>
      <c r="T46" s="226">
        <f>+'1er parcial'!T46</f>
        <v>0</v>
      </c>
      <c r="U46" s="227">
        <f>+'1er parcial'!U46</f>
        <v>0</v>
      </c>
      <c r="V46" s="232">
        <f>('1er parcial'!V46+'2do parcial '!V46+'3er parcial'!V46+'4to parcial'!V46)</f>
        <v>0</v>
      </c>
      <c r="W46" s="233">
        <f>('1er parcial'!W46+'2do parcial '!W46+'3er parcial'!W46+'4to parcial'!W46)</f>
        <v>0</v>
      </c>
      <c r="X46" s="234">
        <f>('1er parcial'!X46+'2do parcial '!X46+'3er parcial'!X46+'4to parcial'!X46)</f>
        <v>0</v>
      </c>
      <c r="Y46" s="274">
        <f>+'1er parcial'!Y46</f>
        <v>0</v>
      </c>
      <c r="Z46" s="195">
        <f>('1er parcial'!Z46+'2do parcial '!Z46+'3er parcial'!Z46+'4to parcial'!Z46)</f>
        <v>0</v>
      </c>
      <c r="AA46" s="533">
        <f>('1er parcial'!AA46+'2do parcial '!AA46+'3er parcial'!AA46+'4to parcial'!AA46)</f>
        <v>0</v>
      </c>
      <c r="AB46" s="534">
        <f>('1er parcial'!AB46+'2do parcial '!AB46+'3er parcial'!AB46+'4to parcial'!AB46)</f>
        <v>0</v>
      </c>
      <c r="AC46" s="195">
        <f>('1er parcial'!AC46+'2do parcial '!AC46+'3er parcial'!AC46+'4to parcial'!AC46)</f>
        <v>0</v>
      </c>
      <c r="AD46" s="533">
        <f>('1er parcial'!AD46+'2do parcial '!AD46+'3er parcial'!AD46+'4to parcial'!AD46)</f>
        <v>0</v>
      </c>
      <c r="AE46" s="534">
        <f>('1er parcial'!AE46+'2do parcial '!AE46+'3er parcial'!AE46+'4to parcial'!AE46)</f>
        <v>0</v>
      </c>
      <c r="AF46" s="195">
        <f>('1er parcial'!AF46+'2do parcial '!AF46+'3er parcial'!AF46+'4to parcial'!AF46)</f>
        <v>0</v>
      </c>
      <c r="AG46" s="533">
        <f>('1er parcial'!AG46+'2do parcial '!AG46+'3er parcial'!AG46+'4to parcial'!AG46)</f>
        <v>0</v>
      </c>
      <c r="AH46" s="534">
        <f>('1er parcial'!AH46+'2do parcial '!AH46+'3er parcial'!AH46+'4to parcial'!AH46)</f>
        <v>0</v>
      </c>
      <c r="AI46" s="195">
        <f>('1er parcial'!AI46+'2do parcial '!AI46+'3er parcial'!AI46+'4to parcial'!AI46)</f>
        <v>0</v>
      </c>
      <c r="AJ46" s="533">
        <f>('1er parcial'!AJ46+'2do parcial '!AJ46+'3er parcial'!AJ46+'4to parcial'!AJ46)</f>
        <v>0</v>
      </c>
      <c r="AK46" s="541">
        <f>('1er parcial'!AK46+'2do parcial '!AK46+'3er parcial'!AK46+'4to parcial'!AK46)</f>
        <v>0</v>
      </c>
      <c r="AL46" s="195">
        <f>('1er parcial'!AL46+'2do parcial '!AL46+'3er parcial'!AL46+'4to parcial'!AL46)</f>
        <v>0</v>
      </c>
      <c r="AM46" s="533">
        <f>('1er parcial'!AM46+'2do parcial '!AM46+'3er parcial'!AM46+'4to parcial'!AM46)</f>
        <v>0</v>
      </c>
      <c r="AN46" s="534">
        <f>('1er parcial'!AN46+'2do parcial '!AN46+'3er parcial'!AN46+'4to parcial'!AN46)</f>
        <v>0</v>
      </c>
      <c r="AO46" s="195">
        <f>('1er parcial'!AO46+'2do parcial '!AO46+'3er parcial'!AO46+'4to parcial'!AO46)</f>
        <v>0</v>
      </c>
      <c r="AP46" s="533">
        <f>('1er parcial'!AP46+'2do parcial '!AP46+'3er parcial'!AP46+'4to parcial'!AP46)</f>
        <v>0</v>
      </c>
      <c r="AQ46" s="534">
        <f>('1er parcial'!AQ46+'2do parcial '!AQ46+'3er parcial'!AQ46+'4to parcial'!AQ46)</f>
        <v>0</v>
      </c>
      <c r="AR46" s="195">
        <f>('1er parcial'!AR46+'2do parcial '!AR46+'3er parcial'!AR46+'4to parcial'!AR46)</f>
        <v>0</v>
      </c>
      <c r="AS46" s="533">
        <f>('1er parcial'!AS46+'2do parcial '!AS46+'3er parcial'!AS46+'4to parcial'!AS46)</f>
        <v>0</v>
      </c>
      <c r="AT46" s="534">
        <f>('1er parcial'!AT46+'2do parcial '!AT46+'3er parcial'!AT46+'4to parcial'!AT46)</f>
        <v>0</v>
      </c>
      <c r="AU46" s="195">
        <f>('1er parcial'!AU46+'2do parcial '!AU46+'3er parcial'!AU46+'4to parcial'!AU46)</f>
        <v>0</v>
      </c>
      <c r="AV46" s="533">
        <f>('1er parcial'!AV46+'2do parcial '!AV46+'3er parcial'!AV46+'4to parcial'!AV46)</f>
        <v>0</v>
      </c>
      <c r="AW46" s="534">
        <f>('1er parcial'!AW46+'2do parcial '!AW46+'3er parcial'!AW46+'4to parcial'!AW46)</f>
        <v>0</v>
      </c>
      <c r="AX46" s="195">
        <f>('1er parcial'!AX46+'2do parcial '!AX46+'3er parcial'!AX46+'4to parcial'!AX46)</f>
        <v>0</v>
      </c>
      <c r="AY46" s="533">
        <f>('1er parcial'!AY46+'2do parcial '!AY46+'3er parcial'!AY46+'4to parcial'!AY46)</f>
        <v>0</v>
      </c>
      <c r="AZ46" s="534">
        <f>('1er parcial'!AZ46+'2do parcial '!AZ46+'3er parcial'!AZ46+'4to parcial'!AZ46)</f>
        <v>0</v>
      </c>
      <c r="BA46" s="195">
        <f>('1er parcial'!BA46+'2do parcial '!BA46+'3er parcial'!BA46+'4to parcial'!BA46)</f>
        <v>0</v>
      </c>
      <c r="BB46" s="533">
        <f>('1er parcial'!BB46+'2do parcial '!BB46+'3er parcial'!BB46+'4to parcial'!BB46)</f>
        <v>0</v>
      </c>
      <c r="BC46" s="534">
        <f>('1er parcial'!BC46+'2do parcial '!BC46+'3er parcial'!BC46+'4to parcial'!BC46)</f>
        <v>0</v>
      </c>
      <c r="BD46" s="195">
        <f>('1er parcial'!BD46+'2do parcial '!BD46+'3er parcial'!BD46+'4to parcial'!BD46)</f>
        <v>0</v>
      </c>
      <c r="BE46" s="533">
        <f>('1er parcial'!BE46+'2do parcial '!BE46+'3er parcial'!BE46+'4to parcial'!BE46)</f>
        <v>0</v>
      </c>
      <c r="BF46" s="534">
        <f>('1er parcial'!BF46+'2do parcial '!BF46+'3er parcial'!BF46+'4to parcial'!BF46)</f>
        <v>0</v>
      </c>
      <c r="BG46" s="195">
        <f>('1er parcial'!BG46+'2do parcial '!BG46+'3er parcial'!BG46+'4to parcial'!BG46)</f>
        <v>0</v>
      </c>
      <c r="BH46" s="533">
        <f>('1er parcial'!BH46+'2do parcial '!BH46+'3er parcial'!BH46+'4to parcial'!BH46)</f>
        <v>0</v>
      </c>
      <c r="BI46" s="541">
        <f>('1er parcial'!BI46+'2do parcial '!BI46+'3er parcial'!BI46+'4to parcial'!BI46)</f>
        <v>0</v>
      </c>
      <c r="BJ46" s="195">
        <f>('1er parcial'!BJ46+'2do parcial '!BJ46+'3er parcial'!BJ46+'4to parcial'!BJ46)</f>
        <v>0</v>
      </c>
      <c r="BK46" s="533">
        <f>('1er parcial'!BK46+'2do parcial '!BK46+'3er parcial'!BK46+'4to parcial'!BK46)</f>
        <v>0</v>
      </c>
      <c r="BL46" s="534">
        <f>('1er parcial'!BL46+'2do parcial '!BL46+'3er parcial'!BL46+'4to parcial'!BL46)</f>
        <v>0</v>
      </c>
      <c r="BM46" s="574">
        <f>('1er parcial'!BM46+'2do parcial '!BM46+'3er parcial'!BM46+'4to parcial'!BM46)</f>
        <v>0</v>
      </c>
      <c r="BN46" s="533">
        <f>('1er parcial'!BN46+'2do parcial '!BN46+'3er parcial'!BN46+'4to parcial'!BN46)</f>
        <v>0</v>
      </c>
      <c r="BO46" s="541">
        <f>('1er parcial'!BO46+'2do parcial '!BO46+'3er parcial'!BO46+'4to parcial'!BO46)</f>
        <v>0</v>
      </c>
      <c r="BP46" s="195">
        <f>('1er parcial'!BP46+'2do parcial '!BP46+'3er parcial'!BP46+'4to parcial'!BP46)</f>
        <v>0</v>
      </c>
      <c r="BQ46" s="533">
        <f>('1er parcial'!BQ46+'2do parcial '!BQ46+'3er parcial'!BQ46+'4to parcial'!BQ46)</f>
        <v>0</v>
      </c>
      <c r="BR46" s="534">
        <f>('1er parcial'!BR46+'2do parcial '!BR46+'3er parcial'!BR46+'4to parcial'!BR46)</f>
        <v>0</v>
      </c>
      <c r="BS46" s="574">
        <f>('1er parcial'!BS46+'2do parcial '!BS46+'3er parcial'!BS46+'4to parcial'!BS46)</f>
        <v>0</v>
      </c>
      <c r="BT46" s="533">
        <f>('1er parcial'!BT46+'2do parcial '!BT46+'3er parcial'!BT46+'4to parcial'!BT46)</f>
        <v>0</v>
      </c>
      <c r="BU46" s="541">
        <f>('1er parcial'!BU46+'2do parcial '!BU46+'3er parcial'!BU46+'4to parcial'!BU46)</f>
        <v>0</v>
      </c>
      <c r="BV46" s="195">
        <f>('1er parcial'!BV46+'2do parcial '!BV46+'3er parcial'!BV46+'4to parcial'!BV46)</f>
        <v>0</v>
      </c>
      <c r="BW46" s="533">
        <f>('1er parcial'!BW46+'2do parcial '!BW46+'3er parcial'!BW46+'4to parcial'!BW46)</f>
        <v>0</v>
      </c>
      <c r="BX46" s="534">
        <f>('1er parcial'!BX46+'2do parcial '!BX46+'3er parcial'!BX46+'4to parcial'!BX46)</f>
        <v>0</v>
      </c>
      <c r="BY46" s="574">
        <f>('1er parcial'!BY46+'2do parcial '!BY46+'3er parcial'!BY46+'4to parcial'!BY46)</f>
        <v>0</v>
      </c>
      <c r="BZ46" s="533">
        <f>('1er parcial'!BZ46+'2do parcial '!BZ46+'3er parcial'!BZ46+'4to parcial'!BZ46)</f>
        <v>0</v>
      </c>
      <c r="CA46" s="541">
        <f>('1er parcial'!CA46+'2do parcial '!CA46+'3er parcial'!CA46+'4to parcial'!CA46)</f>
        <v>0</v>
      </c>
      <c r="CB46" s="195">
        <f>('1er parcial'!CB46+'2do parcial '!CB46+'3er parcial'!CB46+'4to parcial'!CB46)</f>
        <v>0</v>
      </c>
      <c r="CC46" s="533">
        <f>('1er parcial'!CC46+'2do parcial '!CC46+'3er parcial'!CC46+'4to parcial'!CC46)</f>
        <v>0</v>
      </c>
      <c r="CD46" s="534">
        <f>('1er parcial'!CD46+'2do parcial '!CD46+'3er parcial'!CD46+'4to parcial'!CD46)</f>
        <v>0</v>
      </c>
      <c r="CE46" s="574">
        <f>('1er parcial'!CE46+'2do parcial '!CE46+'3er parcial'!CE46+'4to parcial'!CE46)</f>
        <v>0</v>
      </c>
      <c r="CF46" s="533">
        <f>('1er parcial'!CF46+'2do parcial '!CF46+'3er parcial'!CF46+'4to parcial'!CF46)</f>
        <v>0</v>
      </c>
      <c r="CG46" s="534">
        <f>('1er parcial'!CG46+'2do parcial '!CG46+'3er parcial'!CG46+'4to parcial'!CG46)</f>
        <v>0</v>
      </c>
      <c r="CH46" s="584"/>
      <c r="CI46" s="318">
        <f t="shared" si="4"/>
        <v>0</v>
      </c>
      <c r="CJ46" s="318">
        <f t="shared" si="5"/>
        <v>0</v>
      </c>
      <c r="CK46" s="591">
        <f t="shared" si="6"/>
        <v>0</v>
      </c>
      <c r="CL46" s="584"/>
      <c r="CM46" s="318" t="e">
        <f t="shared" si="1"/>
        <v>#DIV/0!</v>
      </c>
      <c r="CN46" s="318" t="e">
        <f t="shared" si="2"/>
        <v>#DIV/0!</v>
      </c>
      <c r="CO46" s="592" t="e">
        <f t="shared" si="7"/>
        <v>#DIV/0!</v>
      </c>
      <c r="CP46" s="591" t="e">
        <f t="shared" si="8"/>
        <v>#DIV/0!</v>
      </c>
      <c r="CQ46" s="593">
        <f t="shared" si="3"/>
        <v>0</v>
      </c>
      <c r="CR46" s="595"/>
      <c r="CY46" s="145">
        <v>6</v>
      </c>
    </row>
    <row r="47" s="145" customFormat="1" ht="15" spans="1:103">
      <c r="A47" s="163">
        <f>+'1er parcial'!A47</f>
        <v>0</v>
      </c>
      <c r="B47" s="164">
        <f>+'1er parcial'!B47:N47</f>
        <v>0</v>
      </c>
      <c r="C47" s="165"/>
      <c r="D47" s="165"/>
      <c r="E47" s="165"/>
      <c r="F47" s="165"/>
      <c r="G47" s="165"/>
      <c r="H47" s="165"/>
      <c r="I47" s="165"/>
      <c r="J47" s="165"/>
      <c r="K47" s="165"/>
      <c r="L47" s="165"/>
      <c r="M47" s="165"/>
      <c r="N47" s="194"/>
      <c r="O47" s="195">
        <f>+'1er parcial'!O47</f>
        <v>0</v>
      </c>
      <c r="P47" s="163">
        <f>+'1er parcial'!P47</f>
        <v>0</v>
      </c>
      <c r="Q47" s="231">
        <f>+'1er parcial'!Q47+'2do parcial '!Q47+'3er parcial'!Q47+'4to parcial'!Q47</f>
        <v>0</v>
      </c>
      <c r="R47" s="225">
        <f>+'1er parcial'!R47</f>
        <v>0</v>
      </c>
      <c r="S47" s="226">
        <f>+'1er parcial'!S47</f>
        <v>0</v>
      </c>
      <c r="T47" s="226">
        <f>+'1er parcial'!T47</f>
        <v>0</v>
      </c>
      <c r="U47" s="227">
        <f>+'1er parcial'!U47</f>
        <v>0</v>
      </c>
      <c r="V47" s="232">
        <f>('1er parcial'!V47+'2do parcial '!V47+'3er parcial'!V47+'4to parcial'!V47)</f>
        <v>0</v>
      </c>
      <c r="W47" s="233">
        <f>('1er parcial'!W47+'2do parcial '!W47+'3er parcial'!W47+'4to parcial'!W47)</f>
        <v>0</v>
      </c>
      <c r="X47" s="234">
        <f>('1er parcial'!X47+'2do parcial '!X47+'3er parcial'!X47+'4to parcial'!X47)</f>
        <v>0</v>
      </c>
      <c r="Y47" s="274">
        <f>+'1er parcial'!Y47</f>
        <v>0</v>
      </c>
      <c r="Z47" s="195">
        <f>('1er parcial'!Z47+'2do parcial '!Z47+'3er parcial'!Z47+'4to parcial'!Z47)</f>
        <v>0</v>
      </c>
      <c r="AA47" s="533">
        <f>('1er parcial'!AA47+'2do parcial '!AA47+'3er parcial'!AA47+'4to parcial'!AA47)</f>
        <v>0</v>
      </c>
      <c r="AB47" s="534">
        <f>('1er parcial'!AB47+'2do parcial '!AB47+'3er parcial'!AB47+'4to parcial'!AB47)</f>
        <v>0</v>
      </c>
      <c r="AC47" s="195">
        <f>('1er parcial'!AC47+'2do parcial '!AC47+'3er parcial'!AC47+'4to parcial'!AC47)</f>
        <v>0</v>
      </c>
      <c r="AD47" s="533">
        <f>('1er parcial'!AD47+'2do parcial '!AD47+'3er parcial'!AD47+'4to parcial'!AD47)</f>
        <v>0</v>
      </c>
      <c r="AE47" s="534">
        <f>('1er parcial'!AE47+'2do parcial '!AE47+'3er parcial'!AE47+'4to parcial'!AE47)</f>
        <v>0</v>
      </c>
      <c r="AF47" s="195">
        <f>('1er parcial'!AF47+'2do parcial '!AF47+'3er parcial'!AF47+'4to parcial'!AF47)</f>
        <v>0</v>
      </c>
      <c r="AG47" s="533">
        <f>('1er parcial'!AG47+'2do parcial '!AG47+'3er parcial'!AG47+'4to parcial'!AG47)</f>
        <v>0</v>
      </c>
      <c r="AH47" s="534">
        <f>('1er parcial'!AH47+'2do parcial '!AH47+'3er parcial'!AH47+'4to parcial'!AH47)</f>
        <v>0</v>
      </c>
      <c r="AI47" s="195">
        <f>('1er parcial'!AI47+'2do parcial '!AI47+'3er parcial'!AI47+'4to parcial'!AI47)</f>
        <v>0</v>
      </c>
      <c r="AJ47" s="533">
        <f>('1er parcial'!AJ47+'2do parcial '!AJ47+'3er parcial'!AJ47+'4to parcial'!AJ47)</f>
        <v>0</v>
      </c>
      <c r="AK47" s="541">
        <f>('1er parcial'!AK47+'2do parcial '!AK47+'3er parcial'!AK47+'4to parcial'!AK47)</f>
        <v>0</v>
      </c>
      <c r="AL47" s="195">
        <f>('1er parcial'!AL47+'2do parcial '!AL47+'3er parcial'!AL47+'4to parcial'!AL47)</f>
        <v>0</v>
      </c>
      <c r="AM47" s="533">
        <f>('1er parcial'!AM47+'2do parcial '!AM47+'3er parcial'!AM47+'4to parcial'!AM47)</f>
        <v>0</v>
      </c>
      <c r="AN47" s="534">
        <f>('1er parcial'!AN47+'2do parcial '!AN47+'3er parcial'!AN47+'4to parcial'!AN47)</f>
        <v>0</v>
      </c>
      <c r="AO47" s="195">
        <f>('1er parcial'!AO47+'2do parcial '!AO47+'3er parcial'!AO47+'4to parcial'!AO47)</f>
        <v>0</v>
      </c>
      <c r="AP47" s="533">
        <f>('1er parcial'!AP47+'2do parcial '!AP47+'3er parcial'!AP47+'4to parcial'!AP47)</f>
        <v>0</v>
      </c>
      <c r="AQ47" s="534">
        <f>('1er parcial'!AQ47+'2do parcial '!AQ47+'3er parcial'!AQ47+'4to parcial'!AQ47)</f>
        <v>0</v>
      </c>
      <c r="AR47" s="195">
        <f>('1er parcial'!AR47+'2do parcial '!AR47+'3er parcial'!AR47+'4to parcial'!AR47)</f>
        <v>0</v>
      </c>
      <c r="AS47" s="533">
        <f>('1er parcial'!AS47+'2do parcial '!AS47+'3er parcial'!AS47+'4to parcial'!AS47)</f>
        <v>0</v>
      </c>
      <c r="AT47" s="534">
        <f>('1er parcial'!AT47+'2do parcial '!AT47+'3er parcial'!AT47+'4to parcial'!AT47)</f>
        <v>0</v>
      </c>
      <c r="AU47" s="195">
        <f>('1er parcial'!AU47+'2do parcial '!AU47+'3er parcial'!AU47+'4to parcial'!AU47)</f>
        <v>0</v>
      </c>
      <c r="AV47" s="533">
        <f>('1er parcial'!AV47+'2do parcial '!AV47+'3er parcial'!AV47+'4to parcial'!AV47)</f>
        <v>0</v>
      </c>
      <c r="AW47" s="534">
        <f>('1er parcial'!AW47+'2do parcial '!AW47+'3er parcial'!AW47+'4to parcial'!AW47)</f>
        <v>0</v>
      </c>
      <c r="AX47" s="195">
        <f>('1er parcial'!AX47+'2do parcial '!AX47+'3er parcial'!AX47+'4to parcial'!AX47)</f>
        <v>0</v>
      </c>
      <c r="AY47" s="533">
        <f>('1er parcial'!AY47+'2do parcial '!AY47+'3er parcial'!AY47+'4to parcial'!AY47)</f>
        <v>0</v>
      </c>
      <c r="AZ47" s="534">
        <f>('1er parcial'!AZ47+'2do parcial '!AZ47+'3er parcial'!AZ47+'4to parcial'!AZ47)</f>
        <v>0</v>
      </c>
      <c r="BA47" s="195">
        <f>('1er parcial'!BA47+'2do parcial '!BA47+'3er parcial'!BA47+'4to parcial'!BA47)</f>
        <v>0</v>
      </c>
      <c r="BB47" s="533">
        <f>('1er parcial'!BB47+'2do parcial '!BB47+'3er parcial'!BB47+'4to parcial'!BB47)</f>
        <v>0</v>
      </c>
      <c r="BC47" s="534">
        <f>('1er parcial'!BC47+'2do parcial '!BC47+'3er parcial'!BC47+'4to parcial'!BC47)</f>
        <v>0</v>
      </c>
      <c r="BD47" s="195">
        <f>('1er parcial'!BD47+'2do parcial '!BD47+'3er parcial'!BD47+'4to parcial'!BD47)</f>
        <v>0</v>
      </c>
      <c r="BE47" s="533">
        <f>('1er parcial'!BE47+'2do parcial '!BE47+'3er parcial'!BE47+'4to parcial'!BE47)</f>
        <v>0</v>
      </c>
      <c r="BF47" s="534">
        <f>('1er parcial'!BF47+'2do parcial '!BF47+'3er parcial'!BF47+'4to parcial'!BF47)</f>
        <v>0</v>
      </c>
      <c r="BG47" s="195">
        <f>('1er parcial'!BG47+'2do parcial '!BG47+'3er parcial'!BG47+'4to parcial'!BG47)</f>
        <v>0</v>
      </c>
      <c r="BH47" s="533">
        <f>('1er parcial'!BH47+'2do parcial '!BH47+'3er parcial'!BH47+'4to parcial'!BH47)</f>
        <v>0</v>
      </c>
      <c r="BI47" s="541">
        <f>('1er parcial'!BI47+'2do parcial '!BI47+'3er parcial'!BI47+'4to parcial'!BI47)</f>
        <v>0</v>
      </c>
      <c r="BJ47" s="195">
        <f>('1er parcial'!BJ47+'2do parcial '!BJ47+'3er parcial'!BJ47+'4to parcial'!BJ47)</f>
        <v>0</v>
      </c>
      <c r="BK47" s="533">
        <f>('1er parcial'!BK47+'2do parcial '!BK47+'3er parcial'!BK47+'4to parcial'!BK47)</f>
        <v>0</v>
      </c>
      <c r="BL47" s="534">
        <f>('1er parcial'!BL47+'2do parcial '!BL47+'3er parcial'!BL47+'4to parcial'!BL47)</f>
        <v>0</v>
      </c>
      <c r="BM47" s="574">
        <f>('1er parcial'!BM47+'2do parcial '!BM47+'3er parcial'!BM47+'4to parcial'!BM47)</f>
        <v>0</v>
      </c>
      <c r="BN47" s="533">
        <f>('1er parcial'!BN47+'2do parcial '!BN47+'3er parcial'!BN47+'4to parcial'!BN47)</f>
        <v>0</v>
      </c>
      <c r="BO47" s="541">
        <f>('1er parcial'!BO47+'2do parcial '!BO47+'3er parcial'!BO47+'4to parcial'!BO47)</f>
        <v>0</v>
      </c>
      <c r="BP47" s="195">
        <f>('1er parcial'!BP47+'2do parcial '!BP47+'3er parcial'!BP47+'4to parcial'!BP47)</f>
        <v>0</v>
      </c>
      <c r="BQ47" s="533">
        <f>('1er parcial'!BQ47+'2do parcial '!BQ47+'3er parcial'!BQ47+'4to parcial'!BQ47)</f>
        <v>0</v>
      </c>
      <c r="BR47" s="534">
        <f>('1er parcial'!BR47+'2do parcial '!BR47+'3er parcial'!BR47+'4to parcial'!BR47)</f>
        <v>0</v>
      </c>
      <c r="BS47" s="574">
        <f>('1er parcial'!BS47+'2do parcial '!BS47+'3er parcial'!BS47+'4to parcial'!BS47)</f>
        <v>0</v>
      </c>
      <c r="BT47" s="533">
        <f>('1er parcial'!BT47+'2do parcial '!BT47+'3er parcial'!BT47+'4to parcial'!BT47)</f>
        <v>0</v>
      </c>
      <c r="BU47" s="541">
        <f>('1er parcial'!BU47+'2do parcial '!BU47+'3er parcial'!BU47+'4to parcial'!BU47)</f>
        <v>0</v>
      </c>
      <c r="BV47" s="195">
        <f>('1er parcial'!BV47+'2do parcial '!BV47+'3er parcial'!BV47+'4to parcial'!BV47)</f>
        <v>0</v>
      </c>
      <c r="BW47" s="533">
        <f>('1er parcial'!BW47+'2do parcial '!BW47+'3er parcial'!BW47+'4to parcial'!BW47)</f>
        <v>0</v>
      </c>
      <c r="BX47" s="534">
        <f>('1er parcial'!BX47+'2do parcial '!BX47+'3er parcial'!BX47+'4to parcial'!BX47)</f>
        <v>0</v>
      </c>
      <c r="BY47" s="574">
        <f>('1er parcial'!BY47+'2do parcial '!BY47+'3er parcial'!BY47+'4to parcial'!BY47)</f>
        <v>0</v>
      </c>
      <c r="BZ47" s="533">
        <f>('1er parcial'!BZ47+'2do parcial '!BZ47+'3er parcial'!BZ47+'4to parcial'!BZ47)</f>
        <v>0</v>
      </c>
      <c r="CA47" s="541">
        <f>('1er parcial'!CA47+'2do parcial '!CA47+'3er parcial'!CA47+'4to parcial'!CA47)</f>
        <v>0</v>
      </c>
      <c r="CB47" s="195">
        <f>('1er parcial'!CB47+'2do parcial '!CB47+'3er parcial'!CB47+'4to parcial'!CB47)</f>
        <v>0</v>
      </c>
      <c r="CC47" s="533">
        <f>('1er parcial'!CC47+'2do parcial '!CC47+'3er parcial'!CC47+'4to parcial'!CC47)</f>
        <v>0</v>
      </c>
      <c r="CD47" s="534">
        <f>('1er parcial'!CD47+'2do parcial '!CD47+'3er parcial'!CD47+'4to parcial'!CD47)</f>
        <v>0</v>
      </c>
      <c r="CE47" s="574">
        <f>('1er parcial'!CE47+'2do parcial '!CE47+'3er parcial'!CE47+'4to parcial'!CE47)</f>
        <v>0</v>
      </c>
      <c r="CF47" s="533">
        <f>('1er parcial'!CF47+'2do parcial '!CF47+'3er parcial'!CF47+'4to parcial'!CF47)</f>
        <v>0</v>
      </c>
      <c r="CG47" s="534">
        <f>('1er parcial'!CG47+'2do parcial '!CG47+'3er parcial'!CG47+'4to parcial'!CG47)</f>
        <v>0</v>
      </c>
      <c r="CH47" s="584"/>
      <c r="CI47" s="318">
        <f t="shared" si="4"/>
        <v>0</v>
      </c>
      <c r="CJ47" s="318">
        <f t="shared" si="5"/>
        <v>0</v>
      </c>
      <c r="CK47" s="591">
        <f t="shared" si="6"/>
        <v>0</v>
      </c>
      <c r="CL47" s="584"/>
      <c r="CM47" s="318" t="e">
        <f t="shared" si="1"/>
        <v>#DIV/0!</v>
      </c>
      <c r="CN47" s="318" t="e">
        <f t="shared" si="2"/>
        <v>#DIV/0!</v>
      </c>
      <c r="CO47" s="592" t="e">
        <f t="shared" si="7"/>
        <v>#DIV/0!</v>
      </c>
      <c r="CP47" s="591" t="e">
        <f t="shared" si="8"/>
        <v>#DIV/0!</v>
      </c>
      <c r="CQ47" s="593">
        <f t="shared" si="3"/>
        <v>0</v>
      </c>
      <c r="CR47" s="595"/>
      <c r="CY47" s="145">
        <v>6</v>
      </c>
    </row>
    <row r="48" s="145" customFormat="1" ht="15" spans="1:103">
      <c r="A48" s="163">
        <f>+'1er parcial'!A48</f>
        <v>0</v>
      </c>
      <c r="B48" s="164">
        <f>+'1er parcial'!B48:N48</f>
        <v>0</v>
      </c>
      <c r="C48" s="165"/>
      <c r="D48" s="165"/>
      <c r="E48" s="165"/>
      <c r="F48" s="165"/>
      <c r="G48" s="165"/>
      <c r="H48" s="165"/>
      <c r="I48" s="165"/>
      <c r="J48" s="165"/>
      <c r="K48" s="165"/>
      <c r="L48" s="165"/>
      <c r="M48" s="165"/>
      <c r="N48" s="194"/>
      <c r="O48" s="195">
        <f>+'1er parcial'!O48</f>
        <v>0</v>
      </c>
      <c r="P48" s="163">
        <f>+'1er parcial'!P48</f>
        <v>0</v>
      </c>
      <c r="Q48" s="231">
        <f>+'1er parcial'!Q48+'2do parcial '!Q48+'3er parcial'!Q48+'4to parcial'!Q48</f>
        <v>0</v>
      </c>
      <c r="R48" s="225">
        <f>+'1er parcial'!R48</f>
        <v>0</v>
      </c>
      <c r="S48" s="226">
        <f>+'1er parcial'!S48</f>
        <v>0</v>
      </c>
      <c r="T48" s="226">
        <f>+'1er parcial'!T48</f>
        <v>0</v>
      </c>
      <c r="U48" s="227">
        <f>+'1er parcial'!U48</f>
        <v>0</v>
      </c>
      <c r="V48" s="232">
        <f>('1er parcial'!V48+'2do parcial '!V48+'3er parcial'!V48+'4to parcial'!V48)</f>
        <v>0</v>
      </c>
      <c r="W48" s="233">
        <f>('1er parcial'!W48+'2do parcial '!W48+'3er parcial'!W48+'4to parcial'!W48)</f>
        <v>0</v>
      </c>
      <c r="X48" s="234">
        <f>('1er parcial'!X48+'2do parcial '!X48+'3er parcial'!X48+'4to parcial'!X48)</f>
        <v>0</v>
      </c>
      <c r="Y48" s="274">
        <f>+'1er parcial'!Y48</f>
        <v>0</v>
      </c>
      <c r="Z48" s="195">
        <f>('1er parcial'!Z48+'2do parcial '!Z48+'3er parcial'!Z48+'4to parcial'!Z48)</f>
        <v>0</v>
      </c>
      <c r="AA48" s="533">
        <f>('1er parcial'!AA48+'2do parcial '!AA48+'3er parcial'!AA48+'4to parcial'!AA48)</f>
        <v>0</v>
      </c>
      <c r="AB48" s="534">
        <f>('1er parcial'!AB48+'2do parcial '!AB48+'3er parcial'!AB48+'4to parcial'!AB48)</f>
        <v>0</v>
      </c>
      <c r="AC48" s="195">
        <f>('1er parcial'!AC48+'2do parcial '!AC48+'3er parcial'!AC48+'4to parcial'!AC48)</f>
        <v>0</v>
      </c>
      <c r="AD48" s="533">
        <f>('1er parcial'!AD48+'2do parcial '!AD48+'3er parcial'!AD48+'4to parcial'!AD48)</f>
        <v>0</v>
      </c>
      <c r="AE48" s="534">
        <f>('1er parcial'!AE48+'2do parcial '!AE48+'3er parcial'!AE48+'4to parcial'!AE48)</f>
        <v>0</v>
      </c>
      <c r="AF48" s="195">
        <f>('1er parcial'!AF48+'2do parcial '!AF48+'3er parcial'!AF48+'4to parcial'!AF48)</f>
        <v>0</v>
      </c>
      <c r="AG48" s="533">
        <f>('1er parcial'!AG48+'2do parcial '!AG48+'3er parcial'!AG48+'4to parcial'!AG48)</f>
        <v>0</v>
      </c>
      <c r="AH48" s="534">
        <f>('1er parcial'!AH48+'2do parcial '!AH48+'3er parcial'!AH48+'4to parcial'!AH48)</f>
        <v>0</v>
      </c>
      <c r="AI48" s="195">
        <f>('1er parcial'!AI48+'2do parcial '!AI48+'3er parcial'!AI48+'4to parcial'!AI48)</f>
        <v>0</v>
      </c>
      <c r="AJ48" s="533">
        <f>('1er parcial'!AJ48+'2do parcial '!AJ48+'3er parcial'!AJ48+'4to parcial'!AJ48)</f>
        <v>0</v>
      </c>
      <c r="AK48" s="541">
        <f>('1er parcial'!AK48+'2do parcial '!AK48+'3er parcial'!AK48+'4to parcial'!AK48)</f>
        <v>0</v>
      </c>
      <c r="AL48" s="195">
        <f>('1er parcial'!AL48+'2do parcial '!AL48+'3er parcial'!AL48+'4to parcial'!AL48)</f>
        <v>0</v>
      </c>
      <c r="AM48" s="533">
        <f>('1er parcial'!AM48+'2do parcial '!AM48+'3er parcial'!AM48+'4to parcial'!AM48)</f>
        <v>0</v>
      </c>
      <c r="AN48" s="534">
        <f>('1er parcial'!AN48+'2do parcial '!AN48+'3er parcial'!AN48+'4to parcial'!AN48)</f>
        <v>0</v>
      </c>
      <c r="AO48" s="195">
        <f>('1er parcial'!AO48+'2do parcial '!AO48+'3er parcial'!AO48+'4to parcial'!AO48)</f>
        <v>0</v>
      </c>
      <c r="AP48" s="533">
        <f>('1er parcial'!AP48+'2do parcial '!AP48+'3er parcial'!AP48+'4to parcial'!AP48)</f>
        <v>0</v>
      </c>
      <c r="AQ48" s="534">
        <f>('1er parcial'!AQ48+'2do parcial '!AQ48+'3er parcial'!AQ48+'4to parcial'!AQ48)</f>
        <v>0</v>
      </c>
      <c r="AR48" s="195">
        <f>('1er parcial'!AR48+'2do parcial '!AR48+'3er parcial'!AR48+'4to parcial'!AR48)</f>
        <v>0</v>
      </c>
      <c r="AS48" s="533">
        <f>('1er parcial'!AS48+'2do parcial '!AS48+'3er parcial'!AS48+'4to parcial'!AS48)</f>
        <v>0</v>
      </c>
      <c r="AT48" s="534">
        <f>('1er parcial'!AT48+'2do parcial '!AT48+'3er parcial'!AT48+'4to parcial'!AT48)</f>
        <v>0</v>
      </c>
      <c r="AU48" s="195">
        <f>('1er parcial'!AU48+'2do parcial '!AU48+'3er parcial'!AU48+'4to parcial'!AU48)</f>
        <v>0</v>
      </c>
      <c r="AV48" s="533">
        <f>('1er parcial'!AV48+'2do parcial '!AV48+'3er parcial'!AV48+'4to parcial'!AV48)</f>
        <v>0</v>
      </c>
      <c r="AW48" s="534">
        <f>('1er parcial'!AW48+'2do parcial '!AW48+'3er parcial'!AW48+'4to parcial'!AW48)</f>
        <v>0</v>
      </c>
      <c r="AX48" s="195">
        <f>('1er parcial'!AX48+'2do parcial '!AX48+'3er parcial'!AX48+'4to parcial'!AX48)</f>
        <v>0</v>
      </c>
      <c r="AY48" s="533">
        <f>('1er parcial'!AY48+'2do parcial '!AY48+'3er parcial'!AY48+'4to parcial'!AY48)</f>
        <v>0</v>
      </c>
      <c r="AZ48" s="534">
        <f>('1er parcial'!AZ48+'2do parcial '!AZ48+'3er parcial'!AZ48+'4to parcial'!AZ48)</f>
        <v>0</v>
      </c>
      <c r="BA48" s="195">
        <f>('1er parcial'!BA48+'2do parcial '!BA48+'3er parcial'!BA48+'4to parcial'!BA48)</f>
        <v>0</v>
      </c>
      <c r="BB48" s="533">
        <f>('1er parcial'!BB48+'2do parcial '!BB48+'3er parcial'!BB48+'4to parcial'!BB48)</f>
        <v>0</v>
      </c>
      <c r="BC48" s="534">
        <f>('1er parcial'!BC48+'2do parcial '!BC48+'3er parcial'!BC48+'4to parcial'!BC48)</f>
        <v>0</v>
      </c>
      <c r="BD48" s="195">
        <f>('1er parcial'!BD48+'2do parcial '!BD48+'3er parcial'!BD48+'4to parcial'!BD48)</f>
        <v>0</v>
      </c>
      <c r="BE48" s="533">
        <f>('1er parcial'!BE48+'2do parcial '!BE48+'3er parcial'!BE48+'4to parcial'!BE48)</f>
        <v>0</v>
      </c>
      <c r="BF48" s="534">
        <f>('1er parcial'!BF48+'2do parcial '!BF48+'3er parcial'!BF48+'4to parcial'!BF48)</f>
        <v>0</v>
      </c>
      <c r="BG48" s="195">
        <f>('1er parcial'!BG48+'2do parcial '!BG48+'3er parcial'!BG48+'4to parcial'!BG48)</f>
        <v>0</v>
      </c>
      <c r="BH48" s="533">
        <f>('1er parcial'!BH48+'2do parcial '!BH48+'3er parcial'!BH48+'4to parcial'!BH48)</f>
        <v>0</v>
      </c>
      <c r="BI48" s="541">
        <f>('1er parcial'!BI48+'2do parcial '!BI48+'3er parcial'!BI48+'4to parcial'!BI48)</f>
        <v>0</v>
      </c>
      <c r="BJ48" s="195">
        <f>('1er parcial'!BJ48+'2do parcial '!BJ48+'3er parcial'!BJ48+'4to parcial'!BJ48)</f>
        <v>0</v>
      </c>
      <c r="BK48" s="533">
        <f>('1er parcial'!BK48+'2do parcial '!BK48+'3er parcial'!BK48+'4to parcial'!BK48)</f>
        <v>0</v>
      </c>
      <c r="BL48" s="534">
        <f>('1er parcial'!BL48+'2do parcial '!BL48+'3er parcial'!BL48+'4to parcial'!BL48)</f>
        <v>0</v>
      </c>
      <c r="BM48" s="574">
        <f>('1er parcial'!BM48+'2do parcial '!BM48+'3er parcial'!BM48+'4to parcial'!BM48)</f>
        <v>0</v>
      </c>
      <c r="BN48" s="533">
        <f>('1er parcial'!BN48+'2do parcial '!BN48+'3er parcial'!BN48+'4to parcial'!BN48)</f>
        <v>0</v>
      </c>
      <c r="BO48" s="541">
        <f>('1er parcial'!BO48+'2do parcial '!BO48+'3er parcial'!BO48+'4to parcial'!BO48)</f>
        <v>0</v>
      </c>
      <c r="BP48" s="195">
        <f>('1er parcial'!BP48+'2do parcial '!BP48+'3er parcial'!BP48+'4to parcial'!BP48)</f>
        <v>0</v>
      </c>
      <c r="BQ48" s="533">
        <f>('1er parcial'!BQ48+'2do parcial '!BQ48+'3er parcial'!BQ48+'4to parcial'!BQ48)</f>
        <v>0</v>
      </c>
      <c r="BR48" s="534">
        <f>('1er parcial'!BR48+'2do parcial '!BR48+'3er parcial'!BR48+'4to parcial'!BR48)</f>
        <v>0</v>
      </c>
      <c r="BS48" s="574">
        <f>('1er parcial'!BS48+'2do parcial '!BS48+'3er parcial'!BS48+'4to parcial'!BS48)</f>
        <v>0</v>
      </c>
      <c r="BT48" s="533">
        <f>('1er parcial'!BT48+'2do parcial '!BT48+'3er parcial'!BT48+'4to parcial'!BT48)</f>
        <v>0</v>
      </c>
      <c r="BU48" s="541">
        <f>('1er parcial'!BU48+'2do parcial '!BU48+'3er parcial'!BU48+'4to parcial'!BU48)</f>
        <v>0</v>
      </c>
      <c r="BV48" s="195">
        <f>('1er parcial'!BV48+'2do parcial '!BV48+'3er parcial'!BV48+'4to parcial'!BV48)</f>
        <v>0</v>
      </c>
      <c r="BW48" s="533">
        <f>('1er parcial'!BW48+'2do parcial '!BW48+'3er parcial'!BW48+'4to parcial'!BW48)</f>
        <v>0</v>
      </c>
      <c r="BX48" s="534">
        <f>('1er parcial'!BX48+'2do parcial '!BX48+'3er parcial'!BX48+'4to parcial'!BX48)</f>
        <v>0</v>
      </c>
      <c r="BY48" s="574">
        <f>('1er parcial'!BY48+'2do parcial '!BY48+'3er parcial'!BY48+'4to parcial'!BY48)</f>
        <v>0</v>
      </c>
      <c r="BZ48" s="533">
        <f>('1er parcial'!BZ48+'2do parcial '!BZ48+'3er parcial'!BZ48+'4to parcial'!BZ48)</f>
        <v>0</v>
      </c>
      <c r="CA48" s="541">
        <f>('1er parcial'!CA48+'2do parcial '!CA48+'3er parcial'!CA48+'4to parcial'!CA48)</f>
        <v>0</v>
      </c>
      <c r="CB48" s="195">
        <f>('1er parcial'!CB48+'2do parcial '!CB48+'3er parcial'!CB48+'4to parcial'!CB48)</f>
        <v>0</v>
      </c>
      <c r="CC48" s="533">
        <f>('1er parcial'!CC48+'2do parcial '!CC48+'3er parcial'!CC48+'4to parcial'!CC48)</f>
        <v>0</v>
      </c>
      <c r="CD48" s="534">
        <f>('1er parcial'!CD48+'2do parcial '!CD48+'3er parcial'!CD48+'4to parcial'!CD48)</f>
        <v>0</v>
      </c>
      <c r="CE48" s="574">
        <f>('1er parcial'!CE48+'2do parcial '!CE48+'3er parcial'!CE48+'4to parcial'!CE48)</f>
        <v>0</v>
      </c>
      <c r="CF48" s="533">
        <f>('1er parcial'!CF48+'2do parcial '!CF48+'3er parcial'!CF48+'4to parcial'!CF48)</f>
        <v>0</v>
      </c>
      <c r="CG48" s="534">
        <f>('1er parcial'!CG48+'2do parcial '!CG48+'3er parcial'!CG48+'4to parcial'!CG48)</f>
        <v>0</v>
      </c>
      <c r="CH48" s="584"/>
      <c r="CI48" s="318">
        <f t="shared" si="4"/>
        <v>0</v>
      </c>
      <c r="CJ48" s="318">
        <f t="shared" si="5"/>
        <v>0</v>
      </c>
      <c r="CK48" s="591">
        <f t="shared" si="6"/>
        <v>0</v>
      </c>
      <c r="CL48" s="584"/>
      <c r="CM48" s="318" t="e">
        <f t="shared" si="1"/>
        <v>#DIV/0!</v>
      </c>
      <c r="CN48" s="318" t="e">
        <f t="shared" si="2"/>
        <v>#DIV/0!</v>
      </c>
      <c r="CO48" s="592" t="e">
        <f t="shared" si="7"/>
        <v>#DIV/0!</v>
      </c>
      <c r="CP48" s="591" t="e">
        <f t="shared" si="8"/>
        <v>#DIV/0!</v>
      </c>
      <c r="CQ48" s="593">
        <f t="shared" si="3"/>
        <v>0</v>
      </c>
      <c r="CR48" s="595"/>
      <c r="CY48" s="145">
        <v>6</v>
      </c>
    </row>
    <row r="49" s="145" customFormat="1" ht="15" spans="1:103">
      <c r="A49" s="163">
        <f>+'1er parcial'!A49</f>
        <v>0</v>
      </c>
      <c r="B49" s="164">
        <f>+'1er parcial'!B49:N49</f>
        <v>0</v>
      </c>
      <c r="C49" s="165"/>
      <c r="D49" s="165"/>
      <c r="E49" s="165"/>
      <c r="F49" s="165"/>
      <c r="G49" s="165"/>
      <c r="H49" s="165"/>
      <c r="I49" s="165"/>
      <c r="J49" s="165"/>
      <c r="K49" s="165"/>
      <c r="L49" s="165"/>
      <c r="M49" s="165"/>
      <c r="N49" s="194"/>
      <c r="O49" s="195">
        <f>+'1er parcial'!O49</f>
        <v>0</v>
      </c>
      <c r="P49" s="163">
        <f>+'1er parcial'!P49</f>
        <v>0</v>
      </c>
      <c r="Q49" s="231">
        <f>+'1er parcial'!Q49+'2do parcial '!Q49+'3er parcial'!Q49+'4to parcial'!Q49</f>
        <v>0</v>
      </c>
      <c r="R49" s="225">
        <f>+'1er parcial'!R49</f>
        <v>0</v>
      </c>
      <c r="S49" s="226">
        <f>+'1er parcial'!S49</f>
        <v>0</v>
      </c>
      <c r="T49" s="226">
        <f>+'1er parcial'!T49</f>
        <v>0</v>
      </c>
      <c r="U49" s="227">
        <f>+'1er parcial'!U49</f>
        <v>0</v>
      </c>
      <c r="V49" s="232">
        <f>('1er parcial'!V49+'2do parcial '!V49+'3er parcial'!V49+'4to parcial'!V49)</f>
        <v>0</v>
      </c>
      <c r="W49" s="233">
        <f>('1er parcial'!W49+'2do parcial '!W49+'3er parcial'!W49+'4to parcial'!W49)</f>
        <v>0</v>
      </c>
      <c r="X49" s="234">
        <f>('1er parcial'!X49+'2do parcial '!X49+'3er parcial'!X49+'4to parcial'!X49)</f>
        <v>0</v>
      </c>
      <c r="Y49" s="274">
        <f>+'1er parcial'!Y49</f>
        <v>0</v>
      </c>
      <c r="Z49" s="195">
        <f>('1er parcial'!Z49+'2do parcial '!Z49+'3er parcial'!Z49+'4to parcial'!Z49)</f>
        <v>0</v>
      </c>
      <c r="AA49" s="533">
        <f>('1er parcial'!AA49+'2do parcial '!AA49+'3er parcial'!AA49+'4to parcial'!AA49)</f>
        <v>0</v>
      </c>
      <c r="AB49" s="534">
        <f>('1er parcial'!AB49+'2do parcial '!AB49+'3er parcial'!AB49+'4to parcial'!AB49)</f>
        <v>0</v>
      </c>
      <c r="AC49" s="195">
        <f>('1er parcial'!AC49+'2do parcial '!AC49+'3er parcial'!AC49+'4to parcial'!AC49)</f>
        <v>0</v>
      </c>
      <c r="AD49" s="533">
        <f>('1er parcial'!AD49+'2do parcial '!AD49+'3er parcial'!AD49+'4to parcial'!AD49)</f>
        <v>0</v>
      </c>
      <c r="AE49" s="534">
        <f>('1er parcial'!AE49+'2do parcial '!AE49+'3er parcial'!AE49+'4to parcial'!AE49)</f>
        <v>0</v>
      </c>
      <c r="AF49" s="195">
        <f>('1er parcial'!AF49+'2do parcial '!AF49+'3er parcial'!AF49+'4to parcial'!AF49)</f>
        <v>0</v>
      </c>
      <c r="AG49" s="533">
        <f>('1er parcial'!AG49+'2do parcial '!AG49+'3er parcial'!AG49+'4to parcial'!AG49)</f>
        <v>0</v>
      </c>
      <c r="AH49" s="534">
        <f>('1er parcial'!AH49+'2do parcial '!AH49+'3er parcial'!AH49+'4to parcial'!AH49)</f>
        <v>0</v>
      </c>
      <c r="AI49" s="195">
        <f>('1er parcial'!AI49+'2do parcial '!AI49+'3er parcial'!AI49+'4to parcial'!AI49)</f>
        <v>0</v>
      </c>
      <c r="AJ49" s="533">
        <f>('1er parcial'!AJ49+'2do parcial '!AJ49+'3er parcial'!AJ49+'4to parcial'!AJ49)</f>
        <v>0</v>
      </c>
      <c r="AK49" s="541">
        <f>('1er parcial'!AK49+'2do parcial '!AK49+'3er parcial'!AK49+'4to parcial'!AK49)</f>
        <v>0</v>
      </c>
      <c r="AL49" s="195">
        <f>('1er parcial'!AL49+'2do parcial '!AL49+'3er parcial'!AL49+'4to parcial'!AL49)</f>
        <v>0</v>
      </c>
      <c r="AM49" s="533">
        <f>('1er parcial'!AM49+'2do parcial '!AM49+'3er parcial'!AM49+'4to parcial'!AM49)</f>
        <v>0</v>
      </c>
      <c r="AN49" s="534">
        <f>('1er parcial'!AN49+'2do parcial '!AN49+'3er parcial'!AN49+'4to parcial'!AN49)</f>
        <v>0</v>
      </c>
      <c r="AO49" s="195">
        <f>('1er parcial'!AO49+'2do parcial '!AO49+'3er parcial'!AO49+'4to parcial'!AO49)</f>
        <v>0</v>
      </c>
      <c r="AP49" s="533">
        <f>('1er parcial'!AP49+'2do parcial '!AP49+'3er parcial'!AP49+'4to parcial'!AP49)</f>
        <v>0</v>
      </c>
      <c r="AQ49" s="534">
        <f>('1er parcial'!AQ49+'2do parcial '!AQ49+'3er parcial'!AQ49+'4to parcial'!AQ49)</f>
        <v>0</v>
      </c>
      <c r="AR49" s="195">
        <f>('1er parcial'!AR49+'2do parcial '!AR49+'3er parcial'!AR49+'4to parcial'!AR49)</f>
        <v>0</v>
      </c>
      <c r="AS49" s="533">
        <f>('1er parcial'!AS49+'2do parcial '!AS49+'3er parcial'!AS49+'4to parcial'!AS49)</f>
        <v>0</v>
      </c>
      <c r="AT49" s="534">
        <f>('1er parcial'!AT49+'2do parcial '!AT49+'3er parcial'!AT49+'4to parcial'!AT49)</f>
        <v>0</v>
      </c>
      <c r="AU49" s="195">
        <f>('1er parcial'!AU49+'2do parcial '!AU49+'3er parcial'!AU49+'4to parcial'!AU49)</f>
        <v>0</v>
      </c>
      <c r="AV49" s="533">
        <f>('1er parcial'!AV49+'2do parcial '!AV49+'3er parcial'!AV49+'4to parcial'!AV49)</f>
        <v>0</v>
      </c>
      <c r="AW49" s="534">
        <f>('1er parcial'!AW49+'2do parcial '!AW49+'3er parcial'!AW49+'4to parcial'!AW49)</f>
        <v>0</v>
      </c>
      <c r="AX49" s="195">
        <f>('1er parcial'!AX49+'2do parcial '!AX49+'3er parcial'!AX49+'4to parcial'!AX49)</f>
        <v>0</v>
      </c>
      <c r="AY49" s="533">
        <f>('1er parcial'!AY49+'2do parcial '!AY49+'3er parcial'!AY49+'4to parcial'!AY49)</f>
        <v>0</v>
      </c>
      <c r="AZ49" s="534">
        <f>('1er parcial'!AZ49+'2do parcial '!AZ49+'3er parcial'!AZ49+'4to parcial'!AZ49)</f>
        <v>0</v>
      </c>
      <c r="BA49" s="195">
        <f>('1er parcial'!BA49+'2do parcial '!BA49+'3er parcial'!BA49+'4to parcial'!BA49)</f>
        <v>0</v>
      </c>
      <c r="BB49" s="533">
        <f>('1er parcial'!BB49+'2do parcial '!BB49+'3er parcial'!BB49+'4to parcial'!BB49)</f>
        <v>0</v>
      </c>
      <c r="BC49" s="534">
        <f>('1er parcial'!BC49+'2do parcial '!BC49+'3er parcial'!BC49+'4to parcial'!BC49)</f>
        <v>0</v>
      </c>
      <c r="BD49" s="195">
        <f>('1er parcial'!BD49+'2do parcial '!BD49+'3er parcial'!BD49+'4to parcial'!BD49)</f>
        <v>0</v>
      </c>
      <c r="BE49" s="533">
        <f>('1er parcial'!BE49+'2do parcial '!BE49+'3er parcial'!BE49+'4to parcial'!BE49)</f>
        <v>0</v>
      </c>
      <c r="BF49" s="534">
        <f>('1er parcial'!BF49+'2do parcial '!BF49+'3er parcial'!BF49+'4to parcial'!BF49)</f>
        <v>0</v>
      </c>
      <c r="BG49" s="195">
        <f>('1er parcial'!BG49+'2do parcial '!BG49+'3er parcial'!BG49+'4to parcial'!BG49)</f>
        <v>0</v>
      </c>
      <c r="BH49" s="533">
        <f>('1er parcial'!BH49+'2do parcial '!BH49+'3er parcial'!BH49+'4to parcial'!BH49)</f>
        <v>0</v>
      </c>
      <c r="BI49" s="541">
        <f>('1er parcial'!BI49+'2do parcial '!BI49+'3er parcial'!BI49+'4to parcial'!BI49)</f>
        <v>0</v>
      </c>
      <c r="BJ49" s="195">
        <f>('1er parcial'!BJ49+'2do parcial '!BJ49+'3er parcial'!BJ49+'4to parcial'!BJ49)</f>
        <v>0</v>
      </c>
      <c r="BK49" s="533">
        <f>('1er parcial'!BK49+'2do parcial '!BK49+'3er parcial'!BK49+'4to parcial'!BK49)</f>
        <v>0</v>
      </c>
      <c r="BL49" s="534">
        <f>('1er parcial'!BL49+'2do parcial '!BL49+'3er parcial'!BL49+'4to parcial'!BL49)</f>
        <v>0</v>
      </c>
      <c r="BM49" s="574">
        <f>('1er parcial'!BM49+'2do parcial '!BM49+'3er parcial'!BM49+'4to parcial'!BM49)</f>
        <v>0</v>
      </c>
      <c r="BN49" s="533">
        <f>('1er parcial'!BN49+'2do parcial '!BN49+'3er parcial'!BN49+'4to parcial'!BN49)</f>
        <v>0</v>
      </c>
      <c r="BO49" s="541">
        <f>('1er parcial'!BO49+'2do parcial '!BO49+'3er parcial'!BO49+'4to parcial'!BO49)</f>
        <v>0</v>
      </c>
      <c r="BP49" s="195">
        <f>('1er parcial'!BP49+'2do parcial '!BP49+'3er parcial'!BP49+'4to parcial'!BP49)</f>
        <v>0</v>
      </c>
      <c r="BQ49" s="533">
        <f>('1er parcial'!BQ49+'2do parcial '!BQ49+'3er parcial'!BQ49+'4to parcial'!BQ49)</f>
        <v>0</v>
      </c>
      <c r="BR49" s="534">
        <f>('1er parcial'!BR49+'2do parcial '!BR49+'3er parcial'!BR49+'4to parcial'!BR49)</f>
        <v>0</v>
      </c>
      <c r="BS49" s="574">
        <f>('1er parcial'!BS49+'2do parcial '!BS49+'3er parcial'!BS49+'4to parcial'!BS49)</f>
        <v>0</v>
      </c>
      <c r="BT49" s="533">
        <f>('1er parcial'!BT49+'2do parcial '!BT49+'3er parcial'!BT49+'4to parcial'!BT49)</f>
        <v>0</v>
      </c>
      <c r="BU49" s="541">
        <f>('1er parcial'!BU49+'2do parcial '!BU49+'3er parcial'!BU49+'4to parcial'!BU49)</f>
        <v>0</v>
      </c>
      <c r="BV49" s="195">
        <f>('1er parcial'!BV49+'2do parcial '!BV49+'3er parcial'!BV49+'4to parcial'!BV49)</f>
        <v>0</v>
      </c>
      <c r="BW49" s="533">
        <f>('1er parcial'!BW49+'2do parcial '!BW49+'3er parcial'!BW49+'4to parcial'!BW49)</f>
        <v>0</v>
      </c>
      <c r="BX49" s="534">
        <f>('1er parcial'!BX49+'2do parcial '!BX49+'3er parcial'!BX49+'4to parcial'!BX49)</f>
        <v>0</v>
      </c>
      <c r="BY49" s="574">
        <f>('1er parcial'!BY49+'2do parcial '!BY49+'3er parcial'!BY49+'4to parcial'!BY49)</f>
        <v>0</v>
      </c>
      <c r="BZ49" s="533">
        <f>('1er parcial'!BZ49+'2do parcial '!BZ49+'3er parcial'!BZ49+'4to parcial'!BZ49)</f>
        <v>0</v>
      </c>
      <c r="CA49" s="541">
        <f>('1er parcial'!CA49+'2do parcial '!CA49+'3er parcial'!CA49+'4to parcial'!CA49)</f>
        <v>0</v>
      </c>
      <c r="CB49" s="195">
        <f>('1er parcial'!CB49+'2do parcial '!CB49+'3er parcial'!CB49+'4to parcial'!CB49)</f>
        <v>0</v>
      </c>
      <c r="CC49" s="533">
        <f>('1er parcial'!CC49+'2do parcial '!CC49+'3er parcial'!CC49+'4to parcial'!CC49)</f>
        <v>0</v>
      </c>
      <c r="CD49" s="534">
        <f>('1er parcial'!CD49+'2do parcial '!CD49+'3er parcial'!CD49+'4to parcial'!CD49)</f>
        <v>0</v>
      </c>
      <c r="CE49" s="574">
        <f>('1er parcial'!CE49+'2do parcial '!CE49+'3er parcial'!CE49+'4to parcial'!CE49)</f>
        <v>0</v>
      </c>
      <c r="CF49" s="533">
        <f>('1er parcial'!CF49+'2do parcial '!CF49+'3er parcial'!CF49+'4to parcial'!CF49)</f>
        <v>0</v>
      </c>
      <c r="CG49" s="534">
        <f>('1er parcial'!CG49+'2do parcial '!CG49+'3er parcial'!CG49+'4to parcial'!CG49)</f>
        <v>0</v>
      </c>
      <c r="CH49" s="584"/>
      <c r="CI49" s="318">
        <f t="shared" si="4"/>
        <v>0</v>
      </c>
      <c r="CJ49" s="318">
        <f t="shared" si="5"/>
        <v>0</v>
      </c>
      <c r="CK49" s="591">
        <f t="shared" si="6"/>
        <v>0</v>
      </c>
      <c r="CL49" s="584"/>
      <c r="CM49" s="318" t="e">
        <f t="shared" si="1"/>
        <v>#DIV/0!</v>
      </c>
      <c r="CN49" s="318" t="e">
        <f t="shared" si="2"/>
        <v>#DIV/0!</v>
      </c>
      <c r="CO49" s="592" t="e">
        <f t="shared" si="7"/>
        <v>#DIV/0!</v>
      </c>
      <c r="CP49" s="591" t="e">
        <f t="shared" si="8"/>
        <v>#DIV/0!</v>
      </c>
      <c r="CQ49" s="593">
        <f t="shared" si="3"/>
        <v>0</v>
      </c>
      <c r="CR49" s="595"/>
      <c r="CY49" s="145">
        <v>5</v>
      </c>
    </row>
    <row r="50" s="145" customFormat="1" ht="15" spans="1:103">
      <c r="A50" s="163">
        <f>+'1er parcial'!A50</f>
        <v>0</v>
      </c>
      <c r="B50" s="164">
        <f>+'1er parcial'!B50:N50</f>
        <v>0</v>
      </c>
      <c r="C50" s="165"/>
      <c r="D50" s="165"/>
      <c r="E50" s="165"/>
      <c r="F50" s="165"/>
      <c r="G50" s="165"/>
      <c r="H50" s="165"/>
      <c r="I50" s="165"/>
      <c r="J50" s="165"/>
      <c r="K50" s="165"/>
      <c r="L50" s="165"/>
      <c r="M50" s="165"/>
      <c r="N50" s="194"/>
      <c r="O50" s="195">
        <f>+'1er parcial'!O50</f>
        <v>0</v>
      </c>
      <c r="P50" s="163">
        <f>+'1er parcial'!P50</f>
        <v>0</v>
      </c>
      <c r="Q50" s="231">
        <f>+'1er parcial'!Q50+'2do parcial '!Q50+'3er parcial'!Q50+'4to parcial'!Q50</f>
        <v>0</v>
      </c>
      <c r="R50" s="225">
        <f>+'1er parcial'!R50</f>
        <v>0</v>
      </c>
      <c r="S50" s="226">
        <f>+'1er parcial'!S50</f>
        <v>0</v>
      </c>
      <c r="T50" s="226">
        <f>+'1er parcial'!T50</f>
        <v>0</v>
      </c>
      <c r="U50" s="227">
        <f>+'1er parcial'!U50</f>
        <v>0</v>
      </c>
      <c r="V50" s="232">
        <f>('1er parcial'!V50+'2do parcial '!V50+'3er parcial'!V50+'4to parcial'!V50)</f>
        <v>0</v>
      </c>
      <c r="W50" s="233">
        <f>('1er parcial'!W50+'2do parcial '!W50+'3er parcial'!W50+'4to parcial'!W50)</f>
        <v>0</v>
      </c>
      <c r="X50" s="234">
        <f>('1er parcial'!X50+'2do parcial '!X50+'3er parcial'!X50+'4to parcial'!X50)</f>
        <v>0</v>
      </c>
      <c r="Y50" s="274">
        <f>+'1er parcial'!Y50</f>
        <v>0</v>
      </c>
      <c r="Z50" s="195">
        <f>('1er parcial'!Z50+'2do parcial '!Z50+'3er parcial'!Z50+'4to parcial'!Z50)</f>
        <v>0</v>
      </c>
      <c r="AA50" s="533">
        <f>('1er parcial'!AA50+'2do parcial '!AA50+'3er parcial'!AA50+'4to parcial'!AA50)</f>
        <v>0</v>
      </c>
      <c r="AB50" s="534">
        <f>('1er parcial'!AB50+'2do parcial '!AB50+'3er parcial'!AB50+'4to parcial'!AB50)</f>
        <v>0</v>
      </c>
      <c r="AC50" s="195">
        <f>('1er parcial'!AC50+'2do parcial '!AC50+'3er parcial'!AC50+'4to parcial'!AC50)</f>
        <v>0</v>
      </c>
      <c r="AD50" s="533">
        <f>('1er parcial'!AD50+'2do parcial '!AD50+'3er parcial'!AD50+'4to parcial'!AD50)</f>
        <v>0</v>
      </c>
      <c r="AE50" s="534">
        <f>('1er parcial'!AE50+'2do parcial '!AE50+'3er parcial'!AE50+'4to parcial'!AE50)</f>
        <v>0</v>
      </c>
      <c r="AF50" s="195">
        <f>('1er parcial'!AF50+'2do parcial '!AF50+'3er parcial'!AF50+'4to parcial'!AF50)</f>
        <v>0</v>
      </c>
      <c r="AG50" s="533">
        <f>('1er parcial'!AG50+'2do parcial '!AG50+'3er parcial'!AG50+'4to parcial'!AG50)</f>
        <v>0</v>
      </c>
      <c r="AH50" s="534">
        <f>('1er parcial'!AH50+'2do parcial '!AH50+'3er parcial'!AH50+'4to parcial'!AH50)</f>
        <v>0</v>
      </c>
      <c r="AI50" s="195">
        <f>('1er parcial'!AI50+'2do parcial '!AI50+'3er parcial'!AI50+'4to parcial'!AI50)</f>
        <v>0</v>
      </c>
      <c r="AJ50" s="533">
        <f>('1er parcial'!AJ50+'2do parcial '!AJ50+'3er parcial'!AJ50+'4to parcial'!AJ50)</f>
        <v>0</v>
      </c>
      <c r="AK50" s="541">
        <f>('1er parcial'!AK50+'2do parcial '!AK50+'3er parcial'!AK50+'4to parcial'!AK50)</f>
        <v>0</v>
      </c>
      <c r="AL50" s="195">
        <f>('1er parcial'!AL50+'2do parcial '!AL50+'3er parcial'!AL50+'4to parcial'!AL50)</f>
        <v>0</v>
      </c>
      <c r="AM50" s="533">
        <f>('1er parcial'!AM50+'2do parcial '!AM50+'3er parcial'!AM50+'4to parcial'!AM50)</f>
        <v>0</v>
      </c>
      <c r="AN50" s="534">
        <f>('1er parcial'!AN50+'2do parcial '!AN50+'3er parcial'!AN50+'4to parcial'!AN50)</f>
        <v>0</v>
      </c>
      <c r="AO50" s="195">
        <f>('1er parcial'!AO50+'2do parcial '!AO50+'3er parcial'!AO50+'4to parcial'!AO50)</f>
        <v>0</v>
      </c>
      <c r="AP50" s="533">
        <f>('1er parcial'!AP50+'2do parcial '!AP50+'3er parcial'!AP50+'4to parcial'!AP50)</f>
        <v>0</v>
      </c>
      <c r="AQ50" s="534">
        <f>('1er parcial'!AQ50+'2do parcial '!AQ50+'3er parcial'!AQ50+'4to parcial'!AQ50)</f>
        <v>0</v>
      </c>
      <c r="AR50" s="195">
        <f>('1er parcial'!AR50+'2do parcial '!AR50+'3er parcial'!AR50+'4to parcial'!AR50)</f>
        <v>0</v>
      </c>
      <c r="AS50" s="533">
        <f>('1er parcial'!AS50+'2do parcial '!AS50+'3er parcial'!AS50+'4to parcial'!AS50)</f>
        <v>0</v>
      </c>
      <c r="AT50" s="534">
        <f>('1er parcial'!AT50+'2do parcial '!AT50+'3er parcial'!AT50+'4to parcial'!AT50)</f>
        <v>0</v>
      </c>
      <c r="AU50" s="195">
        <f>('1er parcial'!AU50+'2do parcial '!AU50+'3er parcial'!AU50+'4to parcial'!AU50)</f>
        <v>0</v>
      </c>
      <c r="AV50" s="533">
        <f>('1er parcial'!AV50+'2do parcial '!AV50+'3er parcial'!AV50+'4to parcial'!AV50)</f>
        <v>0</v>
      </c>
      <c r="AW50" s="534">
        <f>('1er parcial'!AW50+'2do parcial '!AW50+'3er parcial'!AW50+'4to parcial'!AW50)</f>
        <v>0</v>
      </c>
      <c r="AX50" s="195">
        <f>('1er parcial'!AX50+'2do parcial '!AX50+'3er parcial'!AX50+'4to parcial'!AX50)</f>
        <v>0</v>
      </c>
      <c r="AY50" s="533">
        <f>('1er parcial'!AY50+'2do parcial '!AY50+'3er parcial'!AY50+'4to parcial'!AY50)</f>
        <v>0</v>
      </c>
      <c r="AZ50" s="534">
        <f>('1er parcial'!AZ50+'2do parcial '!AZ50+'3er parcial'!AZ50+'4to parcial'!AZ50)</f>
        <v>0</v>
      </c>
      <c r="BA50" s="195">
        <f>('1er parcial'!BA50+'2do parcial '!BA50+'3er parcial'!BA50+'4to parcial'!BA50)</f>
        <v>0</v>
      </c>
      <c r="BB50" s="533">
        <f>('1er parcial'!BB50+'2do parcial '!BB50+'3er parcial'!BB50+'4to parcial'!BB50)</f>
        <v>0</v>
      </c>
      <c r="BC50" s="534">
        <f>('1er parcial'!BC50+'2do parcial '!BC50+'3er parcial'!BC50+'4to parcial'!BC50)</f>
        <v>0</v>
      </c>
      <c r="BD50" s="195">
        <f>('1er parcial'!BD50+'2do parcial '!BD50+'3er parcial'!BD50+'4to parcial'!BD50)</f>
        <v>0</v>
      </c>
      <c r="BE50" s="533">
        <f>('1er parcial'!BE50+'2do parcial '!BE50+'3er parcial'!BE50+'4to parcial'!BE50)</f>
        <v>0</v>
      </c>
      <c r="BF50" s="534">
        <f>('1er parcial'!BF50+'2do parcial '!BF50+'3er parcial'!BF50+'4to parcial'!BF50)</f>
        <v>0</v>
      </c>
      <c r="BG50" s="195">
        <f>('1er parcial'!BG50+'2do parcial '!BG50+'3er parcial'!BG50+'4to parcial'!BG50)</f>
        <v>0</v>
      </c>
      <c r="BH50" s="533">
        <f>('1er parcial'!BH50+'2do parcial '!BH50+'3er parcial'!BH50+'4to parcial'!BH50)</f>
        <v>0</v>
      </c>
      <c r="BI50" s="541">
        <f>('1er parcial'!BI50+'2do parcial '!BI50+'3er parcial'!BI50+'4to parcial'!BI50)</f>
        <v>0</v>
      </c>
      <c r="BJ50" s="195">
        <f>('1er parcial'!BJ50+'2do parcial '!BJ50+'3er parcial'!BJ50+'4to parcial'!BJ50)</f>
        <v>0</v>
      </c>
      <c r="BK50" s="533">
        <f>('1er parcial'!BK50+'2do parcial '!BK50+'3er parcial'!BK50+'4to parcial'!BK50)</f>
        <v>0</v>
      </c>
      <c r="BL50" s="534">
        <f>('1er parcial'!BL50+'2do parcial '!BL50+'3er parcial'!BL50+'4to parcial'!BL50)</f>
        <v>0</v>
      </c>
      <c r="BM50" s="574">
        <f>('1er parcial'!BM50+'2do parcial '!BM50+'3er parcial'!BM50+'4to parcial'!BM50)</f>
        <v>0</v>
      </c>
      <c r="BN50" s="533">
        <f>('1er parcial'!BN50+'2do parcial '!BN50+'3er parcial'!BN50+'4to parcial'!BN50)</f>
        <v>0</v>
      </c>
      <c r="BO50" s="541">
        <f>('1er parcial'!BO50+'2do parcial '!BO50+'3er parcial'!BO50+'4to parcial'!BO50)</f>
        <v>0</v>
      </c>
      <c r="BP50" s="195">
        <f>('1er parcial'!BP50+'2do parcial '!BP50+'3er parcial'!BP50+'4to parcial'!BP50)</f>
        <v>0</v>
      </c>
      <c r="BQ50" s="533">
        <f>('1er parcial'!BQ50+'2do parcial '!BQ50+'3er parcial'!BQ50+'4to parcial'!BQ50)</f>
        <v>0</v>
      </c>
      <c r="BR50" s="534">
        <f>('1er parcial'!BR50+'2do parcial '!BR50+'3er parcial'!BR50+'4to parcial'!BR50)</f>
        <v>0</v>
      </c>
      <c r="BS50" s="574">
        <f>('1er parcial'!BS50+'2do parcial '!BS50+'3er parcial'!BS50+'4to parcial'!BS50)</f>
        <v>0</v>
      </c>
      <c r="BT50" s="533">
        <f>('1er parcial'!BT50+'2do parcial '!BT50+'3er parcial'!BT50+'4to parcial'!BT50)</f>
        <v>0</v>
      </c>
      <c r="BU50" s="541">
        <f>('1er parcial'!BU50+'2do parcial '!BU50+'3er parcial'!BU50+'4to parcial'!BU50)</f>
        <v>0</v>
      </c>
      <c r="BV50" s="195">
        <f>('1er parcial'!BV50+'2do parcial '!BV50+'3er parcial'!BV50+'4to parcial'!BV50)</f>
        <v>0</v>
      </c>
      <c r="BW50" s="533">
        <f>('1er parcial'!BW50+'2do parcial '!BW50+'3er parcial'!BW50+'4to parcial'!BW50)</f>
        <v>0</v>
      </c>
      <c r="BX50" s="534">
        <f>('1er parcial'!BX50+'2do parcial '!BX50+'3er parcial'!BX50+'4to parcial'!BX50)</f>
        <v>0</v>
      </c>
      <c r="BY50" s="574">
        <f>('1er parcial'!BY50+'2do parcial '!BY50+'3er parcial'!BY50+'4to parcial'!BY50)</f>
        <v>0</v>
      </c>
      <c r="BZ50" s="533">
        <f>('1er parcial'!BZ50+'2do parcial '!BZ50+'3er parcial'!BZ50+'4to parcial'!BZ50)</f>
        <v>0</v>
      </c>
      <c r="CA50" s="541">
        <f>('1er parcial'!CA50+'2do parcial '!CA50+'3er parcial'!CA50+'4to parcial'!CA50)</f>
        <v>0</v>
      </c>
      <c r="CB50" s="195">
        <f>('1er parcial'!CB50+'2do parcial '!CB50+'3er parcial'!CB50+'4to parcial'!CB50)</f>
        <v>0</v>
      </c>
      <c r="CC50" s="533">
        <f>('1er parcial'!CC50+'2do parcial '!CC50+'3er parcial'!CC50+'4to parcial'!CC50)</f>
        <v>0</v>
      </c>
      <c r="CD50" s="534">
        <f>('1er parcial'!CD50+'2do parcial '!CD50+'3er parcial'!CD50+'4to parcial'!CD50)</f>
        <v>0</v>
      </c>
      <c r="CE50" s="574">
        <f>('1er parcial'!CE50+'2do parcial '!CE50+'3er parcial'!CE50+'4to parcial'!CE50)</f>
        <v>0</v>
      </c>
      <c r="CF50" s="533">
        <f>('1er parcial'!CF50+'2do parcial '!CF50+'3er parcial'!CF50+'4to parcial'!CF50)</f>
        <v>0</v>
      </c>
      <c r="CG50" s="534">
        <f>('1er parcial'!CG50+'2do parcial '!CG50+'3er parcial'!CG50+'4to parcial'!CG50)</f>
        <v>0</v>
      </c>
      <c r="CH50" s="584"/>
      <c r="CI50" s="318">
        <f t="shared" si="4"/>
        <v>0</v>
      </c>
      <c r="CJ50" s="318">
        <f t="shared" si="5"/>
        <v>0</v>
      </c>
      <c r="CK50" s="591">
        <f t="shared" si="6"/>
        <v>0</v>
      </c>
      <c r="CL50" s="584"/>
      <c r="CM50" s="318" t="e">
        <f t="shared" si="1"/>
        <v>#DIV/0!</v>
      </c>
      <c r="CN50" s="318" t="e">
        <f t="shared" si="2"/>
        <v>#DIV/0!</v>
      </c>
      <c r="CO50" s="592" t="e">
        <f t="shared" si="7"/>
        <v>#DIV/0!</v>
      </c>
      <c r="CP50" s="591" t="e">
        <f t="shared" si="8"/>
        <v>#DIV/0!</v>
      </c>
      <c r="CQ50" s="593">
        <f t="shared" si="3"/>
        <v>0</v>
      </c>
      <c r="CR50" s="595"/>
      <c r="CY50" s="145">
        <v>6</v>
      </c>
    </row>
    <row r="51" s="145" customFormat="1" ht="15" spans="1:103">
      <c r="A51" s="163">
        <f>+'1er parcial'!A51</f>
        <v>0</v>
      </c>
      <c r="B51" s="164">
        <f>+'1er parcial'!B51:N51</f>
        <v>0</v>
      </c>
      <c r="C51" s="165"/>
      <c r="D51" s="165"/>
      <c r="E51" s="165"/>
      <c r="F51" s="165"/>
      <c r="G51" s="165"/>
      <c r="H51" s="165"/>
      <c r="I51" s="165"/>
      <c r="J51" s="165"/>
      <c r="K51" s="165"/>
      <c r="L51" s="165"/>
      <c r="M51" s="165"/>
      <c r="N51" s="194"/>
      <c r="O51" s="195">
        <f>+'1er parcial'!O51</f>
        <v>0</v>
      </c>
      <c r="P51" s="163">
        <f>+'1er parcial'!P51</f>
        <v>0</v>
      </c>
      <c r="Q51" s="231">
        <f>+'1er parcial'!Q51+'2do parcial '!Q51+'3er parcial'!Q51+'4to parcial'!Q51</f>
        <v>0</v>
      </c>
      <c r="R51" s="225">
        <f>+'1er parcial'!R51</f>
        <v>0</v>
      </c>
      <c r="S51" s="226">
        <f>+'1er parcial'!S51</f>
        <v>0</v>
      </c>
      <c r="T51" s="226">
        <f>+'1er parcial'!T51</f>
        <v>0</v>
      </c>
      <c r="U51" s="227">
        <f>+'1er parcial'!U51</f>
        <v>0</v>
      </c>
      <c r="V51" s="232">
        <f>('1er parcial'!V51+'2do parcial '!V51+'3er parcial'!V51+'4to parcial'!V51)</f>
        <v>0</v>
      </c>
      <c r="W51" s="233">
        <f>('1er parcial'!W51+'2do parcial '!W51+'3er parcial'!W51+'4to parcial'!W51)</f>
        <v>0</v>
      </c>
      <c r="X51" s="234">
        <f>('1er parcial'!X51+'2do parcial '!X51+'3er parcial'!X51+'4to parcial'!X51)</f>
        <v>0</v>
      </c>
      <c r="Y51" s="274">
        <f>+'1er parcial'!Y51</f>
        <v>0</v>
      </c>
      <c r="Z51" s="195">
        <f>('1er parcial'!Z51+'2do parcial '!Z51+'3er parcial'!Z51+'4to parcial'!Z51)</f>
        <v>0</v>
      </c>
      <c r="AA51" s="533">
        <f>('1er parcial'!AA51+'2do parcial '!AA51+'3er parcial'!AA51+'4to parcial'!AA51)</f>
        <v>0</v>
      </c>
      <c r="AB51" s="534">
        <f>('1er parcial'!AB51+'2do parcial '!AB51+'3er parcial'!AB51+'4to parcial'!AB51)</f>
        <v>0</v>
      </c>
      <c r="AC51" s="195">
        <f>('1er parcial'!AC51+'2do parcial '!AC51+'3er parcial'!AC51+'4to parcial'!AC51)</f>
        <v>0</v>
      </c>
      <c r="AD51" s="533">
        <f>('1er parcial'!AD51+'2do parcial '!AD51+'3er parcial'!AD51+'4to parcial'!AD51)</f>
        <v>0</v>
      </c>
      <c r="AE51" s="534">
        <f>('1er parcial'!AE51+'2do parcial '!AE51+'3er parcial'!AE51+'4to parcial'!AE51)</f>
        <v>0</v>
      </c>
      <c r="AF51" s="195">
        <f>('1er parcial'!AF51+'2do parcial '!AF51+'3er parcial'!AF51+'4to parcial'!AF51)</f>
        <v>0</v>
      </c>
      <c r="AG51" s="533">
        <f>('1er parcial'!AG51+'2do parcial '!AG51+'3er parcial'!AG51+'4to parcial'!AG51)</f>
        <v>0</v>
      </c>
      <c r="AH51" s="534">
        <f>('1er parcial'!AH51+'2do parcial '!AH51+'3er parcial'!AH51+'4to parcial'!AH51)</f>
        <v>0</v>
      </c>
      <c r="AI51" s="195">
        <f>('1er parcial'!AI51+'2do parcial '!AI51+'3er parcial'!AI51+'4to parcial'!AI51)</f>
        <v>0</v>
      </c>
      <c r="AJ51" s="533">
        <f>('1er parcial'!AJ51+'2do parcial '!AJ51+'3er parcial'!AJ51+'4to parcial'!AJ51)</f>
        <v>0</v>
      </c>
      <c r="AK51" s="541">
        <f>('1er parcial'!AK51+'2do parcial '!AK51+'3er parcial'!AK51+'4to parcial'!AK51)</f>
        <v>0</v>
      </c>
      <c r="AL51" s="195">
        <f>('1er parcial'!AL51+'2do parcial '!AL51+'3er parcial'!AL51+'4to parcial'!AL51)</f>
        <v>0</v>
      </c>
      <c r="AM51" s="533">
        <f>('1er parcial'!AM51+'2do parcial '!AM51+'3er parcial'!AM51+'4to parcial'!AM51)</f>
        <v>0</v>
      </c>
      <c r="AN51" s="534">
        <f>('1er parcial'!AN51+'2do parcial '!AN51+'3er parcial'!AN51+'4to parcial'!AN51)</f>
        <v>0</v>
      </c>
      <c r="AO51" s="195">
        <f>('1er parcial'!AO51+'2do parcial '!AO51+'3er parcial'!AO51+'4to parcial'!AO51)</f>
        <v>0</v>
      </c>
      <c r="AP51" s="533">
        <f>('1er parcial'!AP51+'2do parcial '!AP51+'3er parcial'!AP51+'4to parcial'!AP51)</f>
        <v>0</v>
      </c>
      <c r="AQ51" s="534">
        <f>('1er parcial'!AQ51+'2do parcial '!AQ51+'3er parcial'!AQ51+'4to parcial'!AQ51)</f>
        <v>0</v>
      </c>
      <c r="AR51" s="195">
        <f>('1er parcial'!AR51+'2do parcial '!AR51+'3er parcial'!AR51+'4to parcial'!AR51)</f>
        <v>0</v>
      </c>
      <c r="AS51" s="533">
        <f>('1er parcial'!AS51+'2do parcial '!AS51+'3er parcial'!AS51+'4to parcial'!AS51)</f>
        <v>0</v>
      </c>
      <c r="AT51" s="534">
        <f>('1er parcial'!AT51+'2do parcial '!AT51+'3er parcial'!AT51+'4to parcial'!AT51)</f>
        <v>0</v>
      </c>
      <c r="AU51" s="195">
        <f>('1er parcial'!AU51+'2do parcial '!AU51+'3er parcial'!AU51+'4to parcial'!AU51)</f>
        <v>0</v>
      </c>
      <c r="AV51" s="533">
        <f>('1er parcial'!AV51+'2do parcial '!AV51+'3er parcial'!AV51+'4to parcial'!AV51)</f>
        <v>0</v>
      </c>
      <c r="AW51" s="534">
        <f>('1er parcial'!AW51+'2do parcial '!AW51+'3er parcial'!AW51+'4to parcial'!AW51)</f>
        <v>0</v>
      </c>
      <c r="AX51" s="195">
        <f>('1er parcial'!AX51+'2do parcial '!AX51+'3er parcial'!AX51+'4to parcial'!AX51)</f>
        <v>0</v>
      </c>
      <c r="AY51" s="533">
        <f>('1er parcial'!AY51+'2do parcial '!AY51+'3er parcial'!AY51+'4to parcial'!AY51)</f>
        <v>0</v>
      </c>
      <c r="AZ51" s="534">
        <f>('1er parcial'!AZ51+'2do parcial '!AZ51+'3er parcial'!AZ51+'4to parcial'!AZ51)</f>
        <v>0</v>
      </c>
      <c r="BA51" s="195">
        <f>('1er parcial'!BA51+'2do parcial '!BA51+'3er parcial'!BA51+'4to parcial'!BA51)</f>
        <v>0</v>
      </c>
      <c r="BB51" s="533">
        <f>('1er parcial'!BB51+'2do parcial '!BB51+'3er parcial'!BB51+'4to parcial'!BB51)</f>
        <v>0</v>
      </c>
      <c r="BC51" s="534">
        <f>('1er parcial'!BC51+'2do parcial '!BC51+'3er parcial'!BC51+'4to parcial'!BC51)</f>
        <v>0</v>
      </c>
      <c r="BD51" s="195">
        <f>('1er parcial'!BD51+'2do parcial '!BD51+'3er parcial'!BD51+'4to parcial'!BD51)</f>
        <v>0</v>
      </c>
      <c r="BE51" s="533">
        <f>('1er parcial'!BE51+'2do parcial '!BE51+'3er parcial'!BE51+'4to parcial'!BE51)</f>
        <v>0</v>
      </c>
      <c r="BF51" s="534">
        <f>('1er parcial'!BF51+'2do parcial '!BF51+'3er parcial'!BF51+'4to parcial'!BF51)</f>
        <v>0</v>
      </c>
      <c r="BG51" s="195">
        <f>('1er parcial'!BG51+'2do parcial '!BG51+'3er parcial'!BG51+'4to parcial'!BG51)</f>
        <v>0</v>
      </c>
      <c r="BH51" s="533">
        <f>('1er parcial'!BH51+'2do parcial '!BH51+'3er parcial'!BH51+'4to parcial'!BH51)</f>
        <v>0</v>
      </c>
      <c r="BI51" s="541">
        <f>('1er parcial'!BI51+'2do parcial '!BI51+'3er parcial'!BI51+'4to parcial'!BI51)</f>
        <v>0</v>
      </c>
      <c r="BJ51" s="195">
        <f>('1er parcial'!BJ51+'2do parcial '!BJ51+'3er parcial'!BJ51+'4to parcial'!BJ51)</f>
        <v>0</v>
      </c>
      <c r="BK51" s="533">
        <f>('1er parcial'!BK51+'2do parcial '!BK51+'3er parcial'!BK51+'4to parcial'!BK51)</f>
        <v>0</v>
      </c>
      <c r="BL51" s="534">
        <f>('1er parcial'!BL51+'2do parcial '!BL51+'3er parcial'!BL51+'4to parcial'!BL51)</f>
        <v>0</v>
      </c>
      <c r="BM51" s="574">
        <f>('1er parcial'!BM51+'2do parcial '!BM51+'3er parcial'!BM51+'4to parcial'!BM51)</f>
        <v>0</v>
      </c>
      <c r="BN51" s="533">
        <f>('1er parcial'!BN51+'2do parcial '!BN51+'3er parcial'!BN51+'4to parcial'!BN51)</f>
        <v>0</v>
      </c>
      <c r="BO51" s="541">
        <f>('1er parcial'!BO51+'2do parcial '!BO51+'3er parcial'!BO51+'4to parcial'!BO51)</f>
        <v>0</v>
      </c>
      <c r="BP51" s="195">
        <f>('1er parcial'!BP51+'2do parcial '!BP51+'3er parcial'!BP51+'4to parcial'!BP51)</f>
        <v>0</v>
      </c>
      <c r="BQ51" s="533">
        <f>('1er parcial'!BQ51+'2do parcial '!BQ51+'3er parcial'!BQ51+'4to parcial'!BQ51)</f>
        <v>0</v>
      </c>
      <c r="BR51" s="534">
        <f>('1er parcial'!BR51+'2do parcial '!BR51+'3er parcial'!BR51+'4to parcial'!BR51)</f>
        <v>0</v>
      </c>
      <c r="BS51" s="574">
        <f>('1er parcial'!BS51+'2do parcial '!BS51+'3er parcial'!BS51+'4to parcial'!BS51)</f>
        <v>0</v>
      </c>
      <c r="BT51" s="533">
        <f>('1er parcial'!BT51+'2do parcial '!BT51+'3er parcial'!BT51+'4to parcial'!BT51)</f>
        <v>0</v>
      </c>
      <c r="BU51" s="541">
        <f>('1er parcial'!BU51+'2do parcial '!BU51+'3er parcial'!BU51+'4to parcial'!BU51)</f>
        <v>0</v>
      </c>
      <c r="BV51" s="195">
        <f>('1er parcial'!BV51+'2do parcial '!BV51+'3er parcial'!BV51+'4to parcial'!BV51)</f>
        <v>0</v>
      </c>
      <c r="BW51" s="533">
        <f>('1er parcial'!BW51+'2do parcial '!BW51+'3er parcial'!BW51+'4to parcial'!BW51)</f>
        <v>0</v>
      </c>
      <c r="BX51" s="534">
        <f>('1er parcial'!BX51+'2do parcial '!BX51+'3er parcial'!BX51+'4to parcial'!BX51)</f>
        <v>0</v>
      </c>
      <c r="BY51" s="574">
        <f>('1er parcial'!BY51+'2do parcial '!BY51+'3er parcial'!BY51+'4to parcial'!BY51)</f>
        <v>0</v>
      </c>
      <c r="BZ51" s="533">
        <f>('1er parcial'!BZ51+'2do parcial '!BZ51+'3er parcial'!BZ51+'4to parcial'!BZ51)</f>
        <v>0</v>
      </c>
      <c r="CA51" s="541">
        <f>('1er parcial'!CA51+'2do parcial '!CA51+'3er parcial'!CA51+'4to parcial'!CA51)</f>
        <v>0</v>
      </c>
      <c r="CB51" s="195">
        <f>('1er parcial'!CB51+'2do parcial '!CB51+'3er parcial'!CB51+'4to parcial'!CB51)</f>
        <v>0</v>
      </c>
      <c r="CC51" s="533">
        <f>('1er parcial'!CC51+'2do parcial '!CC51+'3er parcial'!CC51+'4to parcial'!CC51)</f>
        <v>0</v>
      </c>
      <c r="CD51" s="534">
        <f>('1er parcial'!CD51+'2do parcial '!CD51+'3er parcial'!CD51+'4to parcial'!CD51)</f>
        <v>0</v>
      </c>
      <c r="CE51" s="574">
        <f>('1er parcial'!CE51+'2do parcial '!CE51+'3er parcial'!CE51+'4to parcial'!CE51)</f>
        <v>0</v>
      </c>
      <c r="CF51" s="533">
        <f>('1er parcial'!CF51+'2do parcial '!CF51+'3er parcial'!CF51+'4to parcial'!CF51)</f>
        <v>0</v>
      </c>
      <c r="CG51" s="534">
        <f>('1er parcial'!CG51+'2do parcial '!CG51+'3er parcial'!CG51+'4to parcial'!CG51)</f>
        <v>0</v>
      </c>
      <c r="CH51" s="584"/>
      <c r="CI51" s="318">
        <f t="shared" si="4"/>
        <v>0</v>
      </c>
      <c r="CJ51" s="318">
        <f t="shared" si="5"/>
        <v>0</v>
      </c>
      <c r="CK51" s="591">
        <f t="shared" si="6"/>
        <v>0</v>
      </c>
      <c r="CL51" s="584"/>
      <c r="CM51" s="318" t="e">
        <f t="shared" si="1"/>
        <v>#DIV/0!</v>
      </c>
      <c r="CN51" s="318" t="e">
        <f t="shared" si="2"/>
        <v>#DIV/0!</v>
      </c>
      <c r="CO51" s="592" t="e">
        <f t="shared" si="7"/>
        <v>#DIV/0!</v>
      </c>
      <c r="CP51" s="591" t="e">
        <f t="shared" si="8"/>
        <v>#DIV/0!</v>
      </c>
      <c r="CQ51" s="593">
        <f t="shared" si="3"/>
        <v>0</v>
      </c>
      <c r="CR51" s="595"/>
      <c r="CY51" s="145">
        <v>5</v>
      </c>
    </row>
    <row r="52" s="145" customFormat="1" ht="15" spans="1:103">
      <c r="A52" s="163">
        <f>+'1er parcial'!A52</f>
        <v>0</v>
      </c>
      <c r="B52" s="164">
        <f>+'1er parcial'!B52:N52</f>
        <v>0</v>
      </c>
      <c r="C52" s="165"/>
      <c r="D52" s="165"/>
      <c r="E52" s="165"/>
      <c r="F52" s="165"/>
      <c r="G52" s="165"/>
      <c r="H52" s="165"/>
      <c r="I52" s="165"/>
      <c r="J52" s="165"/>
      <c r="K52" s="165"/>
      <c r="L52" s="165"/>
      <c r="M52" s="165"/>
      <c r="N52" s="194"/>
      <c r="O52" s="195">
        <f>+'1er parcial'!O52</f>
        <v>0</v>
      </c>
      <c r="P52" s="163">
        <f>+'1er parcial'!P52</f>
        <v>0</v>
      </c>
      <c r="Q52" s="231">
        <f>+'1er parcial'!Q52+'2do parcial '!Q52+'3er parcial'!Q52+'4to parcial'!Q52</f>
        <v>0</v>
      </c>
      <c r="R52" s="225">
        <f>+'1er parcial'!R52</f>
        <v>0</v>
      </c>
      <c r="S52" s="226">
        <f>+'1er parcial'!S52</f>
        <v>0</v>
      </c>
      <c r="T52" s="226">
        <f>+'1er parcial'!T52</f>
        <v>0</v>
      </c>
      <c r="U52" s="227">
        <f>+'1er parcial'!U52</f>
        <v>0</v>
      </c>
      <c r="V52" s="232">
        <f>('1er parcial'!V52+'2do parcial '!V52+'3er parcial'!V52+'4to parcial'!V52)</f>
        <v>0</v>
      </c>
      <c r="W52" s="233">
        <f>('1er parcial'!W52+'2do parcial '!W52+'3er parcial'!W52+'4to parcial'!W52)</f>
        <v>0</v>
      </c>
      <c r="X52" s="234">
        <f>('1er parcial'!X52+'2do parcial '!X52+'3er parcial'!X52+'4to parcial'!X52)</f>
        <v>0</v>
      </c>
      <c r="Y52" s="274">
        <f>+'1er parcial'!Y52</f>
        <v>0</v>
      </c>
      <c r="Z52" s="195">
        <f>('1er parcial'!Z52+'2do parcial '!Z52+'3er parcial'!Z52+'4to parcial'!Z52)</f>
        <v>0</v>
      </c>
      <c r="AA52" s="533">
        <f>('1er parcial'!AA52+'2do parcial '!AA52+'3er parcial'!AA52+'4to parcial'!AA52)</f>
        <v>0</v>
      </c>
      <c r="AB52" s="534">
        <f>('1er parcial'!AB52+'2do parcial '!AB52+'3er parcial'!AB52+'4to parcial'!AB52)</f>
        <v>0</v>
      </c>
      <c r="AC52" s="195">
        <f>('1er parcial'!AC52+'2do parcial '!AC52+'3er parcial'!AC52+'4to parcial'!AC52)</f>
        <v>0</v>
      </c>
      <c r="AD52" s="533">
        <f>('1er parcial'!AD52+'2do parcial '!AD52+'3er parcial'!AD52+'4to parcial'!AD52)</f>
        <v>0</v>
      </c>
      <c r="AE52" s="534">
        <f>('1er parcial'!AE52+'2do parcial '!AE52+'3er parcial'!AE52+'4to parcial'!AE52)</f>
        <v>0</v>
      </c>
      <c r="AF52" s="195">
        <f>('1er parcial'!AF52+'2do parcial '!AF52+'3er parcial'!AF52+'4to parcial'!AF52)</f>
        <v>0</v>
      </c>
      <c r="AG52" s="533">
        <f>('1er parcial'!AG52+'2do parcial '!AG52+'3er parcial'!AG52+'4to parcial'!AG52)</f>
        <v>0</v>
      </c>
      <c r="AH52" s="534">
        <f>('1er parcial'!AH52+'2do parcial '!AH52+'3er parcial'!AH52+'4to parcial'!AH52)</f>
        <v>0</v>
      </c>
      <c r="AI52" s="195">
        <f>('1er parcial'!AI52+'2do parcial '!AI52+'3er parcial'!AI52+'4to parcial'!AI52)</f>
        <v>0</v>
      </c>
      <c r="AJ52" s="533">
        <f>('1er parcial'!AJ52+'2do parcial '!AJ52+'3er parcial'!AJ52+'4to parcial'!AJ52)</f>
        <v>0</v>
      </c>
      <c r="AK52" s="541">
        <f>('1er parcial'!AK52+'2do parcial '!AK52+'3er parcial'!AK52+'4to parcial'!AK52)</f>
        <v>0</v>
      </c>
      <c r="AL52" s="195">
        <f>('1er parcial'!AL52+'2do parcial '!AL52+'3er parcial'!AL52+'4to parcial'!AL52)</f>
        <v>0</v>
      </c>
      <c r="AM52" s="533">
        <f>('1er parcial'!AM52+'2do parcial '!AM52+'3er parcial'!AM52+'4to parcial'!AM52)</f>
        <v>0</v>
      </c>
      <c r="AN52" s="534">
        <f>('1er parcial'!AN52+'2do parcial '!AN52+'3er parcial'!AN52+'4to parcial'!AN52)</f>
        <v>0</v>
      </c>
      <c r="AO52" s="195">
        <f>('1er parcial'!AO52+'2do parcial '!AO52+'3er parcial'!AO52+'4to parcial'!AO52)</f>
        <v>0</v>
      </c>
      <c r="AP52" s="533">
        <f>('1er parcial'!AP52+'2do parcial '!AP52+'3er parcial'!AP52+'4to parcial'!AP52)</f>
        <v>0</v>
      </c>
      <c r="AQ52" s="534">
        <f>('1er parcial'!AQ52+'2do parcial '!AQ52+'3er parcial'!AQ52+'4to parcial'!AQ52)</f>
        <v>0</v>
      </c>
      <c r="AR52" s="195">
        <f>('1er parcial'!AR52+'2do parcial '!AR52+'3er parcial'!AR52+'4to parcial'!AR52)</f>
        <v>0</v>
      </c>
      <c r="AS52" s="533">
        <f>('1er parcial'!AS52+'2do parcial '!AS52+'3er parcial'!AS52+'4to parcial'!AS52)</f>
        <v>0</v>
      </c>
      <c r="AT52" s="534">
        <f>('1er parcial'!AT52+'2do parcial '!AT52+'3er parcial'!AT52+'4to parcial'!AT52)</f>
        <v>0</v>
      </c>
      <c r="AU52" s="195">
        <f>('1er parcial'!AU52+'2do parcial '!AU52+'3er parcial'!AU52+'4to parcial'!AU52)</f>
        <v>0</v>
      </c>
      <c r="AV52" s="533">
        <f>('1er parcial'!AV52+'2do parcial '!AV52+'3er parcial'!AV52+'4to parcial'!AV52)</f>
        <v>0</v>
      </c>
      <c r="AW52" s="534">
        <f>('1er parcial'!AW52+'2do parcial '!AW52+'3er parcial'!AW52+'4to parcial'!AW52)</f>
        <v>0</v>
      </c>
      <c r="AX52" s="195">
        <f>('1er parcial'!AX52+'2do parcial '!AX52+'3er parcial'!AX52+'4to parcial'!AX52)</f>
        <v>0</v>
      </c>
      <c r="AY52" s="533">
        <f>('1er parcial'!AY52+'2do parcial '!AY52+'3er parcial'!AY52+'4to parcial'!AY52)</f>
        <v>0</v>
      </c>
      <c r="AZ52" s="534">
        <f>('1er parcial'!AZ52+'2do parcial '!AZ52+'3er parcial'!AZ52+'4to parcial'!AZ52)</f>
        <v>0</v>
      </c>
      <c r="BA52" s="195">
        <f>('1er parcial'!BA52+'2do parcial '!BA52+'3er parcial'!BA52+'4to parcial'!BA52)</f>
        <v>0</v>
      </c>
      <c r="BB52" s="533">
        <f>('1er parcial'!BB52+'2do parcial '!BB52+'3er parcial'!BB52+'4to parcial'!BB52)</f>
        <v>0</v>
      </c>
      <c r="BC52" s="534">
        <f>('1er parcial'!BC52+'2do parcial '!BC52+'3er parcial'!BC52+'4to parcial'!BC52)</f>
        <v>0</v>
      </c>
      <c r="BD52" s="195">
        <f>('1er parcial'!BD52+'2do parcial '!BD52+'3er parcial'!BD52+'4to parcial'!BD52)</f>
        <v>0</v>
      </c>
      <c r="BE52" s="533">
        <f>('1er parcial'!BE52+'2do parcial '!BE52+'3er parcial'!BE52+'4to parcial'!BE52)</f>
        <v>0</v>
      </c>
      <c r="BF52" s="534">
        <f>('1er parcial'!BF52+'2do parcial '!BF52+'3er parcial'!BF52+'4to parcial'!BF52)</f>
        <v>0</v>
      </c>
      <c r="BG52" s="195">
        <f>('1er parcial'!BG52+'2do parcial '!BG52+'3er parcial'!BG52+'4to parcial'!BG52)</f>
        <v>0</v>
      </c>
      <c r="BH52" s="533">
        <f>('1er parcial'!BH52+'2do parcial '!BH52+'3er parcial'!BH52+'4to parcial'!BH52)</f>
        <v>0</v>
      </c>
      <c r="BI52" s="541">
        <f>('1er parcial'!BI52+'2do parcial '!BI52+'3er parcial'!BI52+'4to parcial'!BI52)</f>
        <v>0</v>
      </c>
      <c r="BJ52" s="195">
        <f>('1er parcial'!BJ52+'2do parcial '!BJ52+'3er parcial'!BJ52+'4to parcial'!BJ52)</f>
        <v>0</v>
      </c>
      <c r="BK52" s="533">
        <f>('1er parcial'!BK52+'2do parcial '!BK52+'3er parcial'!BK52+'4to parcial'!BK52)</f>
        <v>0</v>
      </c>
      <c r="BL52" s="534">
        <f>('1er parcial'!BL52+'2do parcial '!BL52+'3er parcial'!BL52+'4to parcial'!BL52)</f>
        <v>0</v>
      </c>
      <c r="BM52" s="574">
        <f>('1er parcial'!BM52+'2do parcial '!BM52+'3er parcial'!BM52+'4to parcial'!BM52)</f>
        <v>0</v>
      </c>
      <c r="BN52" s="533">
        <f>('1er parcial'!BN52+'2do parcial '!BN52+'3er parcial'!BN52+'4to parcial'!BN52)</f>
        <v>0</v>
      </c>
      <c r="BO52" s="541">
        <f>('1er parcial'!BO52+'2do parcial '!BO52+'3er parcial'!BO52+'4to parcial'!BO52)</f>
        <v>0</v>
      </c>
      <c r="BP52" s="195">
        <f>('1er parcial'!BP52+'2do parcial '!BP52+'3er parcial'!BP52+'4to parcial'!BP52)</f>
        <v>0</v>
      </c>
      <c r="BQ52" s="533">
        <f>('1er parcial'!BQ52+'2do parcial '!BQ52+'3er parcial'!BQ52+'4to parcial'!BQ52)</f>
        <v>0</v>
      </c>
      <c r="BR52" s="534">
        <f>('1er parcial'!BR52+'2do parcial '!BR52+'3er parcial'!BR52+'4to parcial'!BR52)</f>
        <v>0</v>
      </c>
      <c r="BS52" s="574">
        <f>('1er parcial'!BS52+'2do parcial '!BS52+'3er parcial'!BS52+'4to parcial'!BS52)</f>
        <v>0</v>
      </c>
      <c r="BT52" s="533">
        <f>('1er parcial'!BT52+'2do parcial '!BT52+'3er parcial'!BT52+'4to parcial'!BT52)</f>
        <v>0</v>
      </c>
      <c r="BU52" s="541">
        <f>('1er parcial'!BU52+'2do parcial '!BU52+'3er parcial'!BU52+'4to parcial'!BU52)</f>
        <v>0</v>
      </c>
      <c r="BV52" s="195">
        <f>('1er parcial'!BV52+'2do parcial '!BV52+'3er parcial'!BV52+'4to parcial'!BV52)</f>
        <v>0</v>
      </c>
      <c r="BW52" s="533">
        <f>('1er parcial'!BW52+'2do parcial '!BW52+'3er parcial'!BW52+'4to parcial'!BW52)</f>
        <v>0</v>
      </c>
      <c r="BX52" s="534">
        <f>('1er parcial'!BX52+'2do parcial '!BX52+'3er parcial'!BX52+'4to parcial'!BX52)</f>
        <v>0</v>
      </c>
      <c r="BY52" s="574">
        <f>('1er parcial'!BY52+'2do parcial '!BY52+'3er parcial'!BY52+'4to parcial'!BY52)</f>
        <v>0</v>
      </c>
      <c r="BZ52" s="533">
        <f>('1er parcial'!BZ52+'2do parcial '!BZ52+'3er parcial'!BZ52+'4to parcial'!BZ52)</f>
        <v>0</v>
      </c>
      <c r="CA52" s="541">
        <f>('1er parcial'!CA52+'2do parcial '!CA52+'3er parcial'!CA52+'4to parcial'!CA52)</f>
        <v>0</v>
      </c>
      <c r="CB52" s="195">
        <f>('1er parcial'!CB52+'2do parcial '!CB52+'3er parcial'!CB52+'4to parcial'!CB52)</f>
        <v>0</v>
      </c>
      <c r="CC52" s="533">
        <f>('1er parcial'!CC52+'2do parcial '!CC52+'3er parcial'!CC52+'4to parcial'!CC52)</f>
        <v>0</v>
      </c>
      <c r="CD52" s="534">
        <f>('1er parcial'!CD52+'2do parcial '!CD52+'3er parcial'!CD52+'4to parcial'!CD52)</f>
        <v>0</v>
      </c>
      <c r="CE52" s="574">
        <f>('1er parcial'!CE52+'2do parcial '!CE52+'3er parcial'!CE52+'4to parcial'!CE52)</f>
        <v>0</v>
      </c>
      <c r="CF52" s="533">
        <f>('1er parcial'!CF52+'2do parcial '!CF52+'3er parcial'!CF52+'4to parcial'!CF52)</f>
        <v>0</v>
      </c>
      <c r="CG52" s="534">
        <f>('1er parcial'!CG52+'2do parcial '!CG52+'3er parcial'!CG52+'4to parcial'!CG52)</f>
        <v>0</v>
      </c>
      <c r="CH52" s="584"/>
      <c r="CI52" s="318">
        <f t="shared" si="4"/>
        <v>0</v>
      </c>
      <c r="CJ52" s="318">
        <f t="shared" si="5"/>
        <v>0</v>
      </c>
      <c r="CK52" s="591">
        <f t="shared" si="6"/>
        <v>0</v>
      </c>
      <c r="CL52" s="584"/>
      <c r="CM52" s="318" t="e">
        <f t="shared" si="1"/>
        <v>#DIV/0!</v>
      </c>
      <c r="CN52" s="318" t="e">
        <f t="shared" si="2"/>
        <v>#DIV/0!</v>
      </c>
      <c r="CO52" s="592" t="e">
        <f t="shared" si="7"/>
        <v>#DIV/0!</v>
      </c>
      <c r="CP52" s="591" t="e">
        <f t="shared" si="8"/>
        <v>#DIV/0!</v>
      </c>
      <c r="CQ52" s="593">
        <f t="shared" si="3"/>
        <v>0</v>
      </c>
      <c r="CR52" s="595"/>
      <c r="CY52" s="145">
        <v>5</v>
      </c>
    </row>
    <row r="53" s="145" customFormat="1" ht="15" spans="1:103">
      <c r="A53" s="163">
        <f>+'1er parcial'!A53</f>
        <v>0</v>
      </c>
      <c r="B53" s="164">
        <f>+'1er parcial'!B53:N53</f>
        <v>0</v>
      </c>
      <c r="C53" s="165"/>
      <c r="D53" s="165"/>
      <c r="E53" s="165"/>
      <c r="F53" s="165"/>
      <c r="G53" s="165"/>
      <c r="H53" s="165"/>
      <c r="I53" s="165"/>
      <c r="J53" s="165"/>
      <c r="K53" s="165"/>
      <c r="L53" s="165"/>
      <c r="M53" s="165"/>
      <c r="N53" s="194"/>
      <c r="O53" s="195">
        <f>+'1er parcial'!O53</f>
        <v>0</v>
      </c>
      <c r="P53" s="163">
        <f>+'1er parcial'!P53</f>
        <v>0</v>
      </c>
      <c r="Q53" s="231">
        <f>+'1er parcial'!Q53+'2do parcial '!Q53+'3er parcial'!Q53+'4to parcial'!Q53</f>
        <v>0</v>
      </c>
      <c r="R53" s="225">
        <f>+'1er parcial'!R53</f>
        <v>0</v>
      </c>
      <c r="S53" s="226">
        <f>+'1er parcial'!S53</f>
        <v>0</v>
      </c>
      <c r="T53" s="226">
        <f>+'1er parcial'!T53</f>
        <v>0</v>
      </c>
      <c r="U53" s="227">
        <f>+'1er parcial'!U53</f>
        <v>0</v>
      </c>
      <c r="V53" s="232">
        <f>('1er parcial'!V53+'2do parcial '!V53+'3er parcial'!V53+'4to parcial'!V53)</f>
        <v>0</v>
      </c>
      <c r="W53" s="233">
        <f>('1er parcial'!W53+'2do parcial '!W53+'3er parcial'!W53+'4to parcial'!W53)</f>
        <v>0</v>
      </c>
      <c r="X53" s="234">
        <f>('1er parcial'!X53+'2do parcial '!X53+'3er parcial'!X53+'4to parcial'!X53)</f>
        <v>0</v>
      </c>
      <c r="Y53" s="274">
        <f>+'1er parcial'!Y53</f>
        <v>0</v>
      </c>
      <c r="Z53" s="195">
        <f>('1er parcial'!Z53+'2do parcial '!Z53+'3er parcial'!Z53+'4to parcial'!Z53)</f>
        <v>0</v>
      </c>
      <c r="AA53" s="533">
        <f>('1er parcial'!AA53+'2do parcial '!AA53+'3er parcial'!AA53+'4to parcial'!AA53)</f>
        <v>0</v>
      </c>
      <c r="AB53" s="534">
        <f>('1er parcial'!AB53+'2do parcial '!AB53+'3er parcial'!AB53+'4to parcial'!AB53)</f>
        <v>0</v>
      </c>
      <c r="AC53" s="195">
        <f>('1er parcial'!AC53+'2do parcial '!AC53+'3er parcial'!AC53+'4to parcial'!AC53)</f>
        <v>0</v>
      </c>
      <c r="AD53" s="533">
        <f>('1er parcial'!AD53+'2do parcial '!AD53+'3er parcial'!AD53+'4to parcial'!AD53)</f>
        <v>0</v>
      </c>
      <c r="AE53" s="534">
        <f>('1er parcial'!AE53+'2do parcial '!AE53+'3er parcial'!AE53+'4to parcial'!AE53)</f>
        <v>0</v>
      </c>
      <c r="AF53" s="195">
        <f>('1er parcial'!AF53+'2do parcial '!AF53+'3er parcial'!AF53+'4to parcial'!AF53)</f>
        <v>0</v>
      </c>
      <c r="AG53" s="533">
        <f>('1er parcial'!AG53+'2do parcial '!AG53+'3er parcial'!AG53+'4to parcial'!AG53)</f>
        <v>0</v>
      </c>
      <c r="AH53" s="534">
        <f>('1er parcial'!AH53+'2do parcial '!AH53+'3er parcial'!AH53+'4to parcial'!AH53)</f>
        <v>0</v>
      </c>
      <c r="AI53" s="195">
        <f>('1er parcial'!AI53+'2do parcial '!AI53+'3er parcial'!AI53+'4to parcial'!AI53)</f>
        <v>0</v>
      </c>
      <c r="AJ53" s="533">
        <f>('1er parcial'!AJ53+'2do parcial '!AJ53+'3er parcial'!AJ53+'4to parcial'!AJ53)</f>
        <v>0</v>
      </c>
      <c r="AK53" s="541">
        <f>('1er parcial'!AK53+'2do parcial '!AK53+'3er parcial'!AK53+'4to parcial'!AK53)</f>
        <v>0</v>
      </c>
      <c r="AL53" s="195">
        <f>('1er parcial'!AL53+'2do parcial '!AL53+'3er parcial'!AL53+'4to parcial'!AL53)</f>
        <v>0</v>
      </c>
      <c r="AM53" s="533">
        <f>('1er parcial'!AM53+'2do parcial '!AM53+'3er parcial'!AM53+'4to parcial'!AM53)</f>
        <v>0</v>
      </c>
      <c r="AN53" s="534">
        <f>('1er parcial'!AN53+'2do parcial '!AN53+'3er parcial'!AN53+'4to parcial'!AN53)</f>
        <v>0</v>
      </c>
      <c r="AO53" s="195">
        <f>('1er parcial'!AO53+'2do parcial '!AO53+'3er parcial'!AO53+'4to parcial'!AO53)</f>
        <v>0</v>
      </c>
      <c r="AP53" s="533">
        <f>('1er parcial'!AP53+'2do parcial '!AP53+'3er parcial'!AP53+'4to parcial'!AP53)</f>
        <v>0</v>
      </c>
      <c r="AQ53" s="534">
        <f>('1er parcial'!AQ53+'2do parcial '!AQ53+'3er parcial'!AQ53+'4to parcial'!AQ53)</f>
        <v>0</v>
      </c>
      <c r="AR53" s="195">
        <f>('1er parcial'!AR53+'2do parcial '!AR53+'3er parcial'!AR53+'4to parcial'!AR53)</f>
        <v>0</v>
      </c>
      <c r="AS53" s="533">
        <f>('1er parcial'!AS53+'2do parcial '!AS53+'3er parcial'!AS53+'4to parcial'!AS53)</f>
        <v>0</v>
      </c>
      <c r="AT53" s="534">
        <f>('1er parcial'!AT53+'2do parcial '!AT53+'3er parcial'!AT53+'4to parcial'!AT53)</f>
        <v>0</v>
      </c>
      <c r="AU53" s="195">
        <f>('1er parcial'!AU53+'2do parcial '!AU53+'3er parcial'!AU53+'4to parcial'!AU53)</f>
        <v>0</v>
      </c>
      <c r="AV53" s="533">
        <f>('1er parcial'!AV53+'2do parcial '!AV53+'3er parcial'!AV53+'4to parcial'!AV53)</f>
        <v>0</v>
      </c>
      <c r="AW53" s="534">
        <f>('1er parcial'!AW53+'2do parcial '!AW53+'3er parcial'!AW53+'4to parcial'!AW53)</f>
        <v>0</v>
      </c>
      <c r="AX53" s="195">
        <f>('1er parcial'!AX53+'2do parcial '!AX53+'3er parcial'!AX53+'4to parcial'!AX53)</f>
        <v>0</v>
      </c>
      <c r="AY53" s="533">
        <f>('1er parcial'!AY53+'2do parcial '!AY53+'3er parcial'!AY53+'4to parcial'!AY53)</f>
        <v>0</v>
      </c>
      <c r="AZ53" s="534">
        <f>('1er parcial'!AZ53+'2do parcial '!AZ53+'3er parcial'!AZ53+'4to parcial'!AZ53)</f>
        <v>0</v>
      </c>
      <c r="BA53" s="195">
        <f>('1er parcial'!BA53+'2do parcial '!BA53+'3er parcial'!BA53+'4to parcial'!BA53)</f>
        <v>0</v>
      </c>
      <c r="BB53" s="533">
        <f>('1er parcial'!BB53+'2do parcial '!BB53+'3er parcial'!BB53+'4to parcial'!BB53)</f>
        <v>0</v>
      </c>
      <c r="BC53" s="534">
        <f>('1er parcial'!BC53+'2do parcial '!BC53+'3er parcial'!BC53+'4to parcial'!BC53)</f>
        <v>0</v>
      </c>
      <c r="BD53" s="195">
        <f>('1er parcial'!BD53+'2do parcial '!BD53+'3er parcial'!BD53+'4to parcial'!BD53)</f>
        <v>0</v>
      </c>
      <c r="BE53" s="533">
        <f>('1er parcial'!BE53+'2do parcial '!BE53+'3er parcial'!BE53+'4to parcial'!BE53)</f>
        <v>0</v>
      </c>
      <c r="BF53" s="534">
        <f>('1er parcial'!BF53+'2do parcial '!BF53+'3er parcial'!BF53+'4to parcial'!BF53)</f>
        <v>0</v>
      </c>
      <c r="BG53" s="195">
        <f>('1er parcial'!BG53+'2do parcial '!BG53+'3er parcial'!BG53+'4to parcial'!BG53)</f>
        <v>0</v>
      </c>
      <c r="BH53" s="533">
        <f>('1er parcial'!BH53+'2do parcial '!BH53+'3er parcial'!BH53+'4to parcial'!BH53)</f>
        <v>0</v>
      </c>
      <c r="BI53" s="541">
        <f>('1er parcial'!BI53+'2do parcial '!BI53+'3er parcial'!BI53+'4to parcial'!BI53)</f>
        <v>0</v>
      </c>
      <c r="BJ53" s="195">
        <f>('1er parcial'!BJ53+'2do parcial '!BJ53+'3er parcial'!BJ53+'4to parcial'!BJ53)</f>
        <v>0</v>
      </c>
      <c r="BK53" s="533">
        <f>('1er parcial'!BK53+'2do parcial '!BK53+'3er parcial'!BK53+'4to parcial'!BK53)</f>
        <v>0</v>
      </c>
      <c r="BL53" s="534">
        <f>('1er parcial'!BL53+'2do parcial '!BL53+'3er parcial'!BL53+'4to parcial'!BL53)</f>
        <v>0</v>
      </c>
      <c r="BM53" s="574">
        <f>('1er parcial'!BM53+'2do parcial '!BM53+'3er parcial'!BM53+'4to parcial'!BM53)</f>
        <v>0</v>
      </c>
      <c r="BN53" s="533">
        <f>('1er parcial'!BN53+'2do parcial '!BN53+'3er parcial'!BN53+'4to parcial'!BN53)</f>
        <v>0</v>
      </c>
      <c r="BO53" s="541">
        <f>('1er parcial'!BO53+'2do parcial '!BO53+'3er parcial'!BO53+'4to parcial'!BO53)</f>
        <v>0</v>
      </c>
      <c r="BP53" s="195">
        <f>('1er parcial'!BP53+'2do parcial '!BP53+'3er parcial'!BP53+'4to parcial'!BP53)</f>
        <v>0</v>
      </c>
      <c r="BQ53" s="533">
        <f>('1er parcial'!BQ53+'2do parcial '!BQ53+'3er parcial'!BQ53+'4to parcial'!BQ53)</f>
        <v>0</v>
      </c>
      <c r="BR53" s="534">
        <f>('1er parcial'!BR53+'2do parcial '!BR53+'3er parcial'!BR53+'4to parcial'!BR53)</f>
        <v>0</v>
      </c>
      <c r="BS53" s="574">
        <f>('1er parcial'!BS53+'2do parcial '!BS53+'3er parcial'!BS53+'4to parcial'!BS53)</f>
        <v>0</v>
      </c>
      <c r="BT53" s="533">
        <f>('1er parcial'!BT53+'2do parcial '!BT53+'3er parcial'!BT53+'4to parcial'!BT53)</f>
        <v>0</v>
      </c>
      <c r="BU53" s="541">
        <f>('1er parcial'!BU53+'2do parcial '!BU53+'3er parcial'!BU53+'4to parcial'!BU53)</f>
        <v>0</v>
      </c>
      <c r="BV53" s="195">
        <f>('1er parcial'!BV53+'2do parcial '!BV53+'3er parcial'!BV53+'4to parcial'!BV53)</f>
        <v>0</v>
      </c>
      <c r="BW53" s="533">
        <f>('1er parcial'!BW53+'2do parcial '!BW53+'3er parcial'!BW53+'4to parcial'!BW53)</f>
        <v>0</v>
      </c>
      <c r="BX53" s="534">
        <f>('1er parcial'!BX53+'2do parcial '!BX53+'3er parcial'!BX53+'4to parcial'!BX53)</f>
        <v>0</v>
      </c>
      <c r="BY53" s="574">
        <f>('1er parcial'!BY53+'2do parcial '!BY53+'3er parcial'!BY53+'4to parcial'!BY53)</f>
        <v>0</v>
      </c>
      <c r="BZ53" s="533">
        <f>('1er parcial'!BZ53+'2do parcial '!BZ53+'3er parcial'!BZ53+'4to parcial'!BZ53)</f>
        <v>0</v>
      </c>
      <c r="CA53" s="541">
        <f>('1er parcial'!CA53+'2do parcial '!CA53+'3er parcial'!CA53+'4to parcial'!CA53)</f>
        <v>0</v>
      </c>
      <c r="CB53" s="195">
        <f>('1er parcial'!CB53+'2do parcial '!CB53+'3er parcial'!CB53+'4to parcial'!CB53)</f>
        <v>0</v>
      </c>
      <c r="CC53" s="533">
        <f>('1er parcial'!CC53+'2do parcial '!CC53+'3er parcial'!CC53+'4to parcial'!CC53)</f>
        <v>0</v>
      </c>
      <c r="CD53" s="534">
        <f>('1er parcial'!CD53+'2do parcial '!CD53+'3er parcial'!CD53+'4to parcial'!CD53)</f>
        <v>0</v>
      </c>
      <c r="CE53" s="574">
        <f>('1er parcial'!CE53+'2do parcial '!CE53+'3er parcial'!CE53+'4to parcial'!CE53)</f>
        <v>0</v>
      </c>
      <c r="CF53" s="533">
        <f>('1er parcial'!CF53+'2do parcial '!CF53+'3er parcial'!CF53+'4to parcial'!CF53)</f>
        <v>0</v>
      </c>
      <c r="CG53" s="534">
        <f>('1er parcial'!CG53+'2do parcial '!CG53+'3er parcial'!CG53+'4to parcial'!CG53)</f>
        <v>0</v>
      </c>
      <c r="CH53" s="584"/>
      <c r="CI53" s="318">
        <f t="shared" si="4"/>
        <v>0</v>
      </c>
      <c r="CJ53" s="318">
        <f t="shared" si="5"/>
        <v>0</v>
      </c>
      <c r="CK53" s="591">
        <f t="shared" si="6"/>
        <v>0</v>
      </c>
      <c r="CL53" s="584"/>
      <c r="CM53" s="318" t="e">
        <f t="shared" si="1"/>
        <v>#DIV/0!</v>
      </c>
      <c r="CN53" s="318" t="e">
        <f t="shared" si="2"/>
        <v>#DIV/0!</v>
      </c>
      <c r="CO53" s="592" t="e">
        <f t="shared" si="7"/>
        <v>#DIV/0!</v>
      </c>
      <c r="CP53" s="591" t="e">
        <f t="shared" si="8"/>
        <v>#DIV/0!</v>
      </c>
      <c r="CQ53" s="593">
        <f t="shared" si="3"/>
        <v>0</v>
      </c>
      <c r="CR53" s="595"/>
      <c r="CY53" s="145">
        <v>4</v>
      </c>
    </row>
    <row r="54" s="145" customFormat="1" ht="15" spans="1:96">
      <c r="A54" s="163">
        <f>+'1er parcial'!A54</f>
        <v>0</v>
      </c>
      <c r="B54" s="164">
        <f>+'1er parcial'!B54:N54</f>
        <v>0</v>
      </c>
      <c r="C54" s="165"/>
      <c r="D54" s="165"/>
      <c r="E54" s="165"/>
      <c r="F54" s="165"/>
      <c r="G54" s="165"/>
      <c r="H54" s="165"/>
      <c r="I54" s="165"/>
      <c r="J54" s="165"/>
      <c r="K54" s="165"/>
      <c r="L54" s="165"/>
      <c r="M54" s="165"/>
      <c r="N54" s="194"/>
      <c r="O54" s="195">
        <f>+'1er parcial'!O54</f>
        <v>0</v>
      </c>
      <c r="P54" s="163">
        <f>+'1er parcial'!P54</f>
        <v>0</v>
      </c>
      <c r="Q54" s="231">
        <f>+'1er parcial'!Q54+'2do parcial '!Q54+'3er parcial'!Q54+'4to parcial'!Q54</f>
        <v>0</v>
      </c>
      <c r="R54" s="225">
        <f>+'1er parcial'!R54</f>
        <v>0</v>
      </c>
      <c r="S54" s="226">
        <f>+'1er parcial'!S54</f>
        <v>0</v>
      </c>
      <c r="T54" s="226">
        <f>+'1er parcial'!T54</f>
        <v>0</v>
      </c>
      <c r="U54" s="227">
        <f>+'1er parcial'!U54</f>
        <v>0</v>
      </c>
      <c r="V54" s="232">
        <f>('1er parcial'!V54+'2do parcial '!V54+'3er parcial'!V54+'4to parcial'!V54)</f>
        <v>0</v>
      </c>
      <c r="W54" s="233">
        <f>('1er parcial'!W54+'2do parcial '!W54+'3er parcial'!W54+'4to parcial'!W54)</f>
        <v>0</v>
      </c>
      <c r="X54" s="234">
        <f>('1er parcial'!X54+'2do parcial '!X54+'3er parcial'!X54+'4to parcial'!X54)</f>
        <v>0</v>
      </c>
      <c r="Y54" s="274">
        <f>+'1er parcial'!Y54</f>
        <v>0</v>
      </c>
      <c r="Z54" s="195">
        <f>('1er parcial'!Z54+'2do parcial '!Z54+'3er parcial'!Z54+'4to parcial'!Z54)</f>
        <v>0</v>
      </c>
      <c r="AA54" s="533">
        <f>('1er parcial'!AA54+'2do parcial '!AA54+'3er parcial'!AA54+'4to parcial'!AA54)</f>
        <v>0</v>
      </c>
      <c r="AB54" s="534">
        <f>('1er parcial'!AB54+'2do parcial '!AB54+'3er parcial'!AB54+'4to parcial'!AB54)</f>
        <v>0</v>
      </c>
      <c r="AC54" s="195">
        <f>('1er parcial'!AC54+'2do parcial '!AC54+'3er parcial'!AC54+'4to parcial'!AC54)</f>
        <v>0</v>
      </c>
      <c r="AD54" s="533">
        <f>('1er parcial'!AD54+'2do parcial '!AD54+'3er parcial'!AD54+'4to parcial'!AD54)</f>
        <v>0</v>
      </c>
      <c r="AE54" s="534">
        <f>('1er parcial'!AE54+'2do parcial '!AE54+'3er parcial'!AE54+'4to parcial'!AE54)</f>
        <v>0</v>
      </c>
      <c r="AF54" s="195">
        <f>('1er parcial'!AF54+'2do parcial '!AF54+'3er parcial'!AF54+'4to parcial'!AF54)</f>
        <v>0</v>
      </c>
      <c r="AG54" s="533">
        <f>('1er parcial'!AG54+'2do parcial '!AG54+'3er parcial'!AG54+'4to parcial'!AG54)</f>
        <v>0</v>
      </c>
      <c r="AH54" s="534">
        <f>('1er parcial'!AH54+'2do parcial '!AH54+'3er parcial'!AH54+'4to parcial'!AH54)</f>
        <v>0</v>
      </c>
      <c r="AI54" s="195">
        <f>('1er parcial'!AI54+'2do parcial '!AI54+'3er parcial'!AI54+'4to parcial'!AI54)</f>
        <v>0</v>
      </c>
      <c r="AJ54" s="533">
        <f>('1er parcial'!AJ54+'2do parcial '!AJ54+'3er parcial'!AJ54+'4to parcial'!AJ54)</f>
        <v>0</v>
      </c>
      <c r="AK54" s="541">
        <f>('1er parcial'!AK54+'2do parcial '!AK54+'3er parcial'!AK54+'4to parcial'!AK54)</f>
        <v>0</v>
      </c>
      <c r="AL54" s="195">
        <f>('1er parcial'!AL54+'2do parcial '!AL54+'3er parcial'!AL54+'4to parcial'!AL54)</f>
        <v>0</v>
      </c>
      <c r="AM54" s="533">
        <f>('1er parcial'!AM54+'2do parcial '!AM54+'3er parcial'!AM54+'4to parcial'!AM54)</f>
        <v>0</v>
      </c>
      <c r="AN54" s="534">
        <f>('1er parcial'!AN54+'2do parcial '!AN54+'3er parcial'!AN54+'4to parcial'!AN54)</f>
        <v>0</v>
      </c>
      <c r="AO54" s="195">
        <f>('1er parcial'!AO54+'2do parcial '!AO54+'3er parcial'!AO54+'4to parcial'!AO54)</f>
        <v>0</v>
      </c>
      <c r="AP54" s="533">
        <f>('1er parcial'!AP54+'2do parcial '!AP54+'3er parcial'!AP54+'4to parcial'!AP54)</f>
        <v>0</v>
      </c>
      <c r="AQ54" s="534">
        <f>('1er parcial'!AQ54+'2do parcial '!AQ54+'3er parcial'!AQ54+'4to parcial'!AQ54)</f>
        <v>0</v>
      </c>
      <c r="AR54" s="195">
        <f>('1er parcial'!AR54+'2do parcial '!AR54+'3er parcial'!AR54+'4to parcial'!AR54)</f>
        <v>0</v>
      </c>
      <c r="AS54" s="533">
        <f>('1er parcial'!AS54+'2do parcial '!AS54+'3er parcial'!AS54+'4to parcial'!AS54)</f>
        <v>0</v>
      </c>
      <c r="AT54" s="534">
        <f>('1er parcial'!AT54+'2do parcial '!AT54+'3er parcial'!AT54+'4to parcial'!AT54)</f>
        <v>0</v>
      </c>
      <c r="AU54" s="195">
        <f>('1er parcial'!AU54+'2do parcial '!AU54+'3er parcial'!AU54+'4to parcial'!AU54)</f>
        <v>0</v>
      </c>
      <c r="AV54" s="533">
        <f>('1er parcial'!AV54+'2do parcial '!AV54+'3er parcial'!AV54+'4to parcial'!AV54)</f>
        <v>0</v>
      </c>
      <c r="AW54" s="534">
        <f>('1er parcial'!AW54+'2do parcial '!AW54+'3er parcial'!AW54+'4to parcial'!AW54)</f>
        <v>0</v>
      </c>
      <c r="AX54" s="195">
        <f>('1er parcial'!AX54+'2do parcial '!AX54+'3er parcial'!AX54+'4to parcial'!AX54)</f>
        <v>0</v>
      </c>
      <c r="AY54" s="533">
        <f>('1er parcial'!AY54+'2do parcial '!AY54+'3er parcial'!AY54+'4to parcial'!AY54)</f>
        <v>0</v>
      </c>
      <c r="AZ54" s="534">
        <f>('1er parcial'!AZ54+'2do parcial '!AZ54+'3er parcial'!AZ54+'4to parcial'!AZ54)</f>
        <v>0</v>
      </c>
      <c r="BA54" s="195">
        <f>('1er parcial'!BA54+'2do parcial '!BA54+'3er parcial'!BA54+'4to parcial'!BA54)</f>
        <v>0</v>
      </c>
      <c r="BB54" s="533">
        <f>('1er parcial'!BB54+'2do parcial '!BB54+'3er parcial'!BB54+'4to parcial'!BB54)</f>
        <v>0</v>
      </c>
      <c r="BC54" s="534">
        <f>('1er parcial'!BC54+'2do parcial '!BC54+'3er parcial'!BC54+'4to parcial'!BC54)</f>
        <v>0</v>
      </c>
      <c r="BD54" s="195">
        <f>('1er parcial'!BD54+'2do parcial '!BD54+'3er parcial'!BD54+'4to parcial'!BD54)</f>
        <v>0</v>
      </c>
      <c r="BE54" s="533">
        <f>('1er parcial'!BE54+'2do parcial '!BE54+'3er parcial'!BE54+'4to parcial'!BE54)</f>
        <v>0</v>
      </c>
      <c r="BF54" s="534">
        <f>('1er parcial'!BF54+'2do parcial '!BF54+'3er parcial'!BF54+'4to parcial'!BF54)</f>
        <v>0</v>
      </c>
      <c r="BG54" s="195">
        <f>('1er parcial'!BG54+'2do parcial '!BG54+'3er parcial'!BG54+'4to parcial'!BG54)</f>
        <v>0</v>
      </c>
      <c r="BH54" s="533">
        <f>('1er parcial'!BH54+'2do parcial '!BH54+'3er parcial'!BH54+'4to parcial'!BH54)</f>
        <v>0</v>
      </c>
      <c r="BI54" s="541">
        <f>('1er parcial'!BI54+'2do parcial '!BI54+'3er parcial'!BI54+'4to parcial'!BI54)</f>
        <v>0</v>
      </c>
      <c r="BJ54" s="195">
        <f>('1er parcial'!BJ54+'2do parcial '!BJ54+'3er parcial'!BJ54+'4to parcial'!BJ54)</f>
        <v>0</v>
      </c>
      <c r="BK54" s="533">
        <f>('1er parcial'!BK54+'2do parcial '!BK54+'3er parcial'!BK54+'4to parcial'!BK54)</f>
        <v>0</v>
      </c>
      <c r="BL54" s="534">
        <f>('1er parcial'!BL54+'2do parcial '!BL54+'3er parcial'!BL54+'4to parcial'!BL54)</f>
        <v>0</v>
      </c>
      <c r="BM54" s="574">
        <f>('1er parcial'!BM54+'2do parcial '!BM54+'3er parcial'!BM54+'4to parcial'!BM54)</f>
        <v>0</v>
      </c>
      <c r="BN54" s="533">
        <f>('1er parcial'!BN54+'2do parcial '!BN54+'3er parcial'!BN54+'4to parcial'!BN54)</f>
        <v>0</v>
      </c>
      <c r="BO54" s="541">
        <f>('1er parcial'!BO54+'2do parcial '!BO54+'3er parcial'!BO54+'4to parcial'!BO54)</f>
        <v>0</v>
      </c>
      <c r="BP54" s="195">
        <f>('1er parcial'!BP54+'2do parcial '!BP54+'3er parcial'!BP54+'4to parcial'!BP54)</f>
        <v>0</v>
      </c>
      <c r="BQ54" s="533">
        <f>('1er parcial'!BQ54+'2do parcial '!BQ54+'3er parcial'!BQ54+'4to parcial'!BQ54)</f>
        <v>0</v>
      </c>
      <c r="BR54" s="534">
        <f>('1er parcial'!BR54+'2do parcial '!BR54+'3er parcial'!BR54+'4to parcial'!BR54)</f>
        <v>0</v>
      </c>
      <c r="BS54" s="574">
        <f>('1er parcial'!BS54+'2do parcial '!BS54+'3er parcial'!BS54+'4to parcial'!BS54)</f>
        <v>0</v>
      </c>
      <c r="BT54" s="533">
        <f>('1er parcial'!BT54+'2do parcial '!BT54+'3er parcial'!BT54+'4to parcial'!BT54)</f>
        <v>0</v>
      </c>
      <c r="BU54" s="541">
        <f>('1er parcial'!BU54+'2do parcial '!BU54+'3er parcial'!BU54+'4to parcial'!BU54)</f>
        <v>0</v>
      </c>
      <c r="BV54" s="195">
        <f>('1er parcial'!BV54+'2do parcial '!BV54+'3er parcial'!BV54+'4to parcial'!BV54)</f>
        <v>0</v>
      </c>
      <c r="BW54" s="533">
        <f>('1er parcial'!BW54+'2do parcial '!BW54+'3er parcial'!BW54+'4to parcial'!BW54)</f>
        <v>0</v>
      </c>
      <c r="BX54" s="534">
        <f>('1er parcial'!BX54+'2do parcial '!BX54+'3er parcial'!BX54+'4to parcial'!BX54)</f>
        <v>0</v>
      </c>
      <c r="BY54" s="574">
        <f>('1er parcial'!BY54+'2do parcial '!BY54+'3er parcial'!BY54+'4to parcial'!BY54)</f>
        <v>0</v>
      </c>
      <c r="BZ54" s="533">
        <f>('1er parcial'!BZ54+'2do parcial '!BZ54+'3er parcial'!BZ54+'4to parcial'!BZ54)</f>
        <v>0</v>
      </c>
      <c r="CA54" s="541">
        <f>('1er parcial'!CA54+'2do parcial '!CA54+'3er parcial'!CA54+'4to parcial'!CA54)</f>
        <v>0</v>
      </c>
      <c r="CB54" s="195">
        <f>('1er parcial'!CB54+'2do parcial '!CB54+'3er parcial'!CB54+'4to parcial'!CB54)</f>
        <v>0</v>
      </c>
      <c r="CC54" s="533">
        <f>('1er parcial'!CC54+'2do parcial '!CC54+'3er parcial'!CC54+'4to parcial'!CC54)</f>
        <v>0</v>
      </c>
      <c r="CD54" s="534">
        <f>('1er parcial'!CD54+'2do parcial '!CD54+'3er parcial'!CD54+'4to parcial'!CD54)</f>
        <v>0</v>
      </c>
      <c r="CE54" s="574">
        <f>('1er parcial'!CE54+'2do parcial '!CE54+'3er parcial'!CE54+'4to parcial'!CE54)</f>
        <v>0</v>
      </c>
      <c r="CF54" s="533">
        <f>('1er parcial'!CF54+'2do parcial '!CF54+'3er parcial'!CF54+'4to parcial'!CF54)</f>
        <v>0</v>
      </c>
      <c r="CG54" s="534">
        <f>('1er parcial'!CG54+'2do parcial '!CG54+'3er parcial'!CG54+'4to parcial'!CG54)</f>
        <v>0</v>
      </c>
      <c r="CH54" s="584"/>
      <c r="CI54" s="318">
        <f t="shared" si="4"/>
        <v>0</v>
      </c>
      <c r="CJ54" s="318">
        <f t="shared" si="5"/>
        <v>0</v>
      </c>
      <c r="CK54" s="591">
        <f t="shared" si="6"/>
        <v>0</v>
      </c>
      <c r="CL54" s="584"/>
      <c r="CM54" s="318" t="e">
        <f t="shared" si="1"/>
        <v>#DIV/0!</v>
      </c>
      <c r="CN54" s="318" t="e">
        <f t="shared" si="2"/>
        <v>#DIV/0!</v>
      </c>
      <c r="CO54" s="592" t="e">
        <f t="shared" si="7"/>
        <v>#DIV/0!</v>
      </c>
      <c r="CP54" s="591" t="e">
        <f t="shared" si="8"/>
        <v>#DIV/0!</v>
      </c>
      <c r="CQ54" s="593">
        <f t="shared" si="3"/>
        <v>0</v>
      </c>
      <c r="CR54" s="595"/>
    </row>
    <row r="55" s="145" customFormat="1" ht="15" spans="1:96">
      <c r="A55" s="163">
        <f>+'1er parcial'!A55</f>
        <v>0</v>
      </c>
      <c r="B55" s="164">
        <f>+'1er parcial'!B55:N55</f>
        <v>0</v>
      </c>
      <c r="C55" s="165"/>
      <c r="D55" s="165"/>
      <c r="E55" s="165"/>
      <c r="F55" s="165"/>
      <c r="G55" s="165"/>
      <c r="H55" s="165"/>
      <c r="I55" s="165"/>
      <c r="J55" s="165"/>
      <c r="K55" s="165"/>
      <c r="L55" s="165"/>
      <c r="M55" s="165"/>
      <c r="N55" s="194"/>
      <c r="O55" s="195">
        <f>+'1er parcial'!O55</f>
        <v>0</v>
      </c>
      <c r="P55" s="163">
        <f>+'1er parcial'!P55</f>
        <v>0</v>
      </c>
      <c r="Q55" s="231">
        <f>+'1er parcial'!Q55+'2do parcial '!Q55+'3er parcial'!Q55+'4to parcial'!Q55</f>
        <v>0</v>
      </c>
      <c r="R55" s="225">
        <f>+'1er parcial'!R55</f>
        <v>0</v>
      </c>
      <c r="S55" s="226">
        <f>+'1er parcial'!S55</f>
        <v>0</v>
      </c>
      <c r="T55" s="226">
        <f>+'1er parcial'!T55</f>
        <v>0</v>
      </c>
      <c r="U55" s="227">
        <f>+'1er parcial'!U55</f>
        <v>0</v>
      </c>
      <c r="V55" s="232">
        <f>('1er parcial'!V55+'2do parcial '!V55+'3er parcial'!V55+'4to parcial'!V55)</f>
        <v>0</v>
      </c>
      <c r="W55" s="233">
        <f>('1er parcial'!W55+'2do parcial '!W55+'3er parcial'!W55+'4to parcial'!W55)</f>
        <v>0</v>
      </c>
      <c r="X55" s="234">
        <f>('1er parcial'!X55+'2do parcial '!X55+'3er parcial'!X55+'4to parcial'!X55)</f>
        <v>0</v>
      </c>
      <c r="Y55" s="274">
        <f>+'1er parcial'!Y55</f>
        <v>0</v>
      </c>
      <c r="Z55" s="195">
        <f>('1er parcial'!Z55+'2do parcial '!Z55+'3er parcial'!Z55+'4to parcial'!Z55)</f>
        <v>0</v>
      </c>
      <c r="AA55" s="533">
        <f>('1er parcial'!AA55+'2do parcial '!AA55+'3er parcial'!AA55+'4to parcial'!AA55)</f>
        <v>0</v>
      </c>
      <c r="AB55" s="534">
        <f>('1er parcial'!AB55+'2do parcial '!AB55+'3er parcial'!AB55+'4to parcial'!AB55)</f>
        <v>0</v>
      </c>
      <c r="AC55" s="195">
        <f>('1er parcial'!AC55+'2do parcial '!AC55+'3er parcial'!AC55+'4to parcial'!AC55)</f>
        <v>0</v>
      </c>
      <c r="AD55" s="533">
        <f>('1er parcial'!AD55+'2do parcial '!AD55+'3er parcial'!AD55+'4to parcial'!AD55)</f>
        <v>0</v>
      </c>
      <c r="AE55" s="534">
        <f>('1er parcial'!AE55+'2do parcial '!AE55+'3er parcial'!AE55+'4to parcial'!AE55)</f>
        <v>0</v>
      </c>
      <c r="AF55" s="195">
        <f>('1er parcial'!AF55+'2do parcial '!AF55+'3er parcial'!AF55+'4to parcial'!AF55)</f>
        <v>0</v>
      </c>
      <c r="AG55" s="533">
        <f>('1er parcial'!AG55+'2do parcial '!AG55+'3er parcial'!AG55+'4to parcial'!AG55)</f>
        <v>0</v>
      </c>
      <c r="AH55" s="534">
        <f>('1er parcial'!AH55+'2do parcial '!AH55+'3er parcial'!AH55+'4to parcial'!AH55)</f>
        <v>0</v>
      </c>
      <c r="AI55" s="195">
        <f>('1er parcial'!AI55+'2do parcial '!AI55+'3er parcial'!AI55+'4to parcial'!AI55)</f>
        <v>0</v>
      </c>
      <c r="AJ55" s="533">
        <f>('1er parcial'!AJ55+'2do parcial '!AJ55+'3er parcial'!AJ55+'4to parcial'!AJ55)</f>
        <v>0</v>
      </c>
      <c r="AK55" s="541">
        <f>('1er parcial'!AK55+'2do parcial '!AK55+'3er parcial'!AK55+'4to parcial'!AK55)</f>
        <v>0</v>
      </c>
      <c r="AL55" s="195">
        <f>('1er parcial'!AL55+'2do parcial '!AL55+'3er parcial'!AL55+'4to parcial'!AL55)</f>
        <v>0</v>
      </c>
      <c r="AM55" s="533">
        <f>('1er parcial'!AM55+'2do parcial '!AM55+'3er parcial'!AM55+'4to parcial'!AM55)</f>
        <v>0</v>
      </c>
      <c r="AN55" s="534">
        <f>('1er parcial'!AN55+'2do parcial '!AN55+'3er parcial'!AN55+'4to parcial'!AN55)</f>
        <v>0</v>
      </c>
      <c r="AO55" s="195">
        <f>('1er parcial'!AO55+'2do parcial '!AO55+'3er parcial'!AO55+'4to parcial'!AO55)</f>
        <v>0</v>
      </c>
      <c r="AP55" s="533">
        <f>('1er parcial'!AP55+'2do parcial '!AP55+'3er parcial'!AP55+'4to parcial'!AP55)</f>
        <v>0</v>
      </c>
      <c r="AQ55" s="534">
        <f>('1er parcial'!AQ55+'2do parcial '!AQ55+'3er parcial'!AQ55+'4to parcial'!AQ55)</f>
        <v>0</v>
      </c>
      <c r="AR55" s="195">
        <f>('1er parcial'!AR55+'2do parcial '!AR55+'3er parcial'!AR55+'4to parcial'!AR55)</f>
        <v>0</v>
      </c>
      <c r="AS55" s="533">
        <f>('1er parcial'!AS55+'2do parcial '!AS55+'3er parcial'!AS55+'4to parcial'!AS55)</f>
        <v>0</v>
      </c>
      <c r="AT55" s="534">
        <f>('1er parcial'!AT55+'2do parcial '!AT55+'3er parcial'!AT55+'4to parcial'!AT55)</f>
        <v>0</v>
      </c>
      <c r="AU55" s="195">
        <f>('1er parcial'!AU55+'2do parcial '!AU55+'3er parcial'!AU55+'4to parcial'!AU55)</f>
        <v>0</v>
      </c>
      <c r="AV55" s="533">
        <f>('1er parcial'!AV55+'2do parcial '!AV55+'3er parcial'!AV55+'4to parcial'!AV55)</f>
        <v>0</v>
      </c>
      <c r="AW55" s="534">
        <f>('1er parcial'!AW55+'2do parcial '!AW55+'3er parcial'!AW55+'4to parcial'!AW55)</f>
        <v>0</v>
      </c>
      <c r="AX55" s="195">
        <f>('1er parcial'!AX55+'2do parcial '!AX55+'3er parcial'!AX55+'4to parcial'!AX55)</f>
        <v>0</v>
      </c>
      <c r="AY55" s="533">
        <f>('1er parcial'!AY55+'2do parcial '!AY55+'3er parcial'!AY55+'4to parcial'!AY55)</f>
        <v>0</v>
      </c>
      <c r="AZ55" s="534">
        <f>('1er parcial'!AZ55+'2do parcial '!AZ55+'3er parcial'!AZ55+'4to parcial'!AZ55)</f>
        <v>0</v>
      </c>
      <c r="BA55" s="195">
        <f>('1er parcial'!BA55+'2do parcial '!BA55+'3er parcial'!BA55+'4to parcial'!BA55)</f>
        <v>0</v>
      </c>
      <c r="BB55" s="533">
        <f>('1er parcial'!BB55+'2do parcial '!BB55+'3er parcial'!BB55+'4to parcial'!BB55)</f>
        <v>0</v>
      </c>
      <c r="BC55" s="534">
        <f>('1er parcial'!BC55+'2do parcial '!BC55+'3er parcial'!BC55+'4to parcial'!BC55)</f>
        <v>0</v>
      </c>
      <c r="BD55" s="195">
        <f>('1er parcial'!BD55+'2do parcial '!BD55+'3er parcial'!BD55+'4to parcial'!BD55)</f>
        <v>0</v>
      </c>
      <c r="BE55" s="533">
        <f>('1er parcial'!BE55+'2do parcial '!BE55+'3er parcial'!BE55+'4to parcial'!BE55)</f>
        <v>0</v>
      </c>
      <c r="BF55" s="534">
        <f>('1er parcial'!BF55+'2do parcial '!BF55+'3er parcial'!BF55+'4to parcial'!BF55)</f>
        <v>0</v>
      </c>
      <c r="BG55" s="195">
        <f>('1er parcial'!BG55+'2do parcial '!BG55+'3er parcial'!BG55+'4to parcial'!BG55)</f>
        <v>0</v>
      </c>
      <c r="BH55" s="533">
        <f>('1er parcial'!BH55+'2do parcial '!BH55+'3er parcial'!BH55+'4to parcial'!BH55)</f>
        <v>0</v>
      </c>
      <c r="BI55" s="541">
        <f>('1er parcial'!BI55+'2do parcial '!BI55+'3er parcial'!BI55+'4to parcial'!BI55)</f>
        <v>0</v>
      </c>
      <c r="BJ55" s="195">
        <f>('1er parcial'!BJ55+'2do parcial '!BJ55+'3er parcial'!BJ55+'4to parcial'!BJ55)</f>
        <v>0</v>
      </c>
      <c r="BK55" s="533">
        <f>('1er parcial'!BK55+'2do parcial '!BK55+'3er parcial'!BK55+'4to parcial'!BK55)</f>
        <v>0</v>
      </c>
      <c r="BL55" s="534">
        <f>('1er parcial'!BL55+'2do parcial '!BL55+'3er parcial'!BL55+'4to parcial'!BL55)</f>
        <v>0</v>
      </c>
      <c r="BM55" s="574">
        <f>('1er parcial'!BM55+'2do parcial '!BM55+'3er parcial'!BM55+'4to parcial'!BM55)</f>
        <v>0</v>
      </c>
      <c r="BN55" s="533">
        <f>('1er parcial'!BN55+'2do parcial '!BN55+'3er parcial'!BN55+'4to parcial'!BN55)</f>
        <v>0</v>
      </c>
      <c r="BO55" s="541">
        <f>('1er parcial'!BO55+'2do parcial '!BO55+'3er parcial'!BO55+'4to parcial'!BO55)</f>
        <v>0</v>
      </c>
      <c r="BP55" s="195">
        <f>('1er parcial'!BP55+'2do parcial '!BP55+'3er parcial'!BP55+'4to parcial'!BP55)</f>
        <v>0</v>
      </c>
      <c r="BQ55" s="533">
        <f>('1er parcial'!BQ55+'2do parcial '!BQ55+'3er parcial'!BQ55+'4to parcial'!BQ55)</f>
        <v>0</v>
      </c>
      <c r="BR55" s="534">
        <f>('1er parcial'!BR55+'2do parcial '!BR55+'3er parcial'!BR55+'4to parcial'!BR55)</f>
        <v>0</v>
      </c>
      <c r="BS55" s="574">
        <f>('1er parcial'!BS55+'2do parcial '!BS55+'3er parcial'!BS55+'4to parcial'!BS55)</f>
        <v>0</v>
      </c>
      <c r="BT55" s="533">
        <f>('1er parcial'!BT55+'2do parcial '!BT55+'3er parcial'!BT55+'4to parcial'!BT55)</f>
        <v>0</v>
      </c>
      <c r="BU55" s="541">
        <f>('1er parcial'!BU55+'2do parcial '!BU55+'3er parcial'!BU55+'4to parcial'!BU55)</f>
        <v>0</v>
      </c>
      <c r="BV55" s="195">
        <f>('1er parcial'!BV55+'2do parcial '!BV55+'3er parcial'!BV55+'4to parcial'!BV55)</f>
        <v>0</v>
      </c>
      <c r="BW55" s="533">
        <f>('1er parcial'!BW55+'2do parcial '!BW55+'3er parcial'!BW55+'4to parcial'!BW55)</f>
        <v>0</v>
      </c>
      <c r="BX55" s="534">
        <f>('1er parcial'!BX55+'2do parcial '!BX55+'3er parcial'!BX55+'4to parcial'!BX55)</f>
        <v>0</v>
      </c>
      <c r="BY55" s="574">
        <f>('1er parcial'!BY55+'2do parcial '!BY55+'3er parcial'!BY55+'4to parcial'!BY55)</f>
        <v>0</v>
      </c>
      <c r="BZ55" s="533">
        <f>('1er parcial'!BZ55+'2do parcial '!BZ55+'3er parcial'!BZ55+'4to parcial'!BZ55)</f>
        <v>0</v>
      </c>
      <c r="CA55" s="541">
        <f>('1er parcial'!CA55+'2do parcial '!CA55+'3er parcial'!CA55+'4to parcial'!CA55)</f>
        <v>0</v>
      </c>
      <c r="CB55" s="195">
        <f>('1er parcial'!CB55+'2do parcial '!CB55+'3er parcial'!CB55+'4to parcial'!CB55)</f>
        <v>0</v>
      </c>
      <c r="CC55" s="533">
        <f>('1er parcial'!CC55+'2do parcial '!CC55+'3er parcial'!CC55+'4to parcial'!CC55)</f>
        <v>0</v>
      </c>
      <c r="CD55" s="534">
        <f>('1er parcial'!CD55+'2do parcial '!CD55+'3er parcial'!CD55+'4to parcial'!CD55)</f>
        <v>0</v>
      </c>
      <c r="CE55" s="574">
        <f>('1er parcial'!CE55+'2do parcial '!CE55+'3er parcial'!CE55+'4to parcial'!CE55)</f>
        <v>0</v>
      </c>
      <c r="CF55" s="533">
        <f>('1er parcial'!CF55+'2do parcial '!CF55+'3er parcial'!CF55+'4to parcial'!CF55)</f>
        <v>0</v>
      </c>
      <c r="CG55" s="534">
        <f>('1er parcial'!CG55+'2do parcial '!CG55+'3er parcial'!CG55+'4to parcial'!CG55)</f>
        <v>0</v>
      </c>
      <c r="CH55" s="584"/>
      <c r="CI55" s="318">
        <f t="shared" si="4"/>
        <v>0</v>
      </c>
      <c r="CJ55" s="318">
        <f t="shared" si="5"/>
        <v>0</v>
      </c>
      <c r="CK55" s="591">
        <f t="shared" si="6"/>
        <v>0</v>
      </c>
      <c r="CL55" s="584"/>
      <c r="CM55" s="318" t="e">
        <f t="shared" si="1"/>
        <v>#DIV/0!</v>
      </c>
      <c r="CN55" s="318" t="e">
        <f t="shared" si="2"/>
        <v>#DIV/0!</v>
      </c>
      <c r="CO55" s="592" t="e">
        <f t="shared" si="7"/>
        <v>#DIV/0!</v>
      </c>
      <c r="CP55" s="591" t="e">
        <f t="shared" si="8"/>
        <v>#DIV/0!</v>
      </c>
      <c r="CQ55" s="593">
        <f t="shared" si="3"/>
        <v>0</v>
      </c>
      <c r="CR55" s="595"/>
    </row>
    <row r="56" s="145" customFormat="1" ht="15" spans="1:96">
      <c r="A56" s="163">
        <f>+'1er parcial'!A56</f>
        <v>0</v>
      </c>
      <c r="B56" s="164">
        <f>+'1er parcial'!B56:N56</f>
        <v>0</v>
      </c>
      <c r="C56" s="165"/>
      <c r="D56" s="165"/>
      <c r="E56" s="165"/>
      <c r="F56" s="165"/>
      <c r="G56" s="165"/>
      <c r="H56" s="165"/>
      <c r="I56" s="165"/>
      <c r="J56" s="165"/>
      <c r="K56" s="165"/>
      <c r="L56" s="165"/>
      <c r="M56" s="165"/>
      <c r="N56" s="194"/>
      <c r="O56" s="195">
        <f>+'1er parcial'!O56</f>
        <v>0</v>
      </c>
      <c r="P56" s="163">
        <f>+'1er parcial'!P56</f>
        <v>0</v>
      </c>
      <c r="Q56" s="231">
        <f>+'1er parcial'!Q56+'2do parcial '!Q56+'3er parcial'!Q56+'4to parcial'!Q56</f>
        <v>0</v>
      </c>
      <c r="R56" s="225">
        <f>+'1er parcial'!R56</f>
        <v>0</v>
      </c>
      <c r="S56" s="226">
        <f>+'1er parcial'!S56</f>
        <v>0</v>
      </c>
      <c r="T56" s="226">
        <f>+'1er parcial'!T56</f>
        <v>0</v>
      </c>
      <c r="U56" s="227">
        <f>+'1er parcial'!U56</f>
        <v>0</v>
      </c>
      <c r="V56" s="232">
        <f>('1er parcial'!V56+'2do parcial '!V56+'3er parcial'!V56+'4to parcial'!V56)</f>
        <v>0</v>
      </c>
      <c r="W56" s="233">
        <f>('1er parcial'!W56+'2do parcial '!W56+'3er parcial'!W56+'4to parcial'!W56)</f>
        <v>0</v>
      </c>
      <c r="X56" s="234">
        <f>('1er parcial'!X56+'2do parcial '!X56+'3er parcial'!X56+'4to parcial'!X56)</f>
        <v>0</v>
      </c>
      <c r="Y56" s="274">
        <f>+'1er parcial'!Y56</f>
        <v>0</v>
      </c>
      <c r="Z56" s="195">
        <f>('1er parcial'!Z56+'2do parcial '!Z56+'3er parcial'!Z56+'4to parcial'!Z56)</f>
        <v>0</v>
      </c>
      <c r="AA56" s="533">
        <f>('1er parcial'!AA56+'2do parcial '!AA56+'3er parcial'!AA56+'4to parcial'!AA56)</f>
        <v>0</v>
      </c>
      <c r="AB56" s="534">
        <f>('1er parcial'!AB56+'2do parcial '!AB56+'3er parcial'!AB56+'4to parcial'!AB56)</f>
        <v>0</v>
      </c>
      <c r="AC56" s="195">
        <f>('1er parcial'!AC56+'2do parcial '!AC56+'3er parcial'!AC56+'4to parcial'!AC56)</f>
        <v>0</v>
      </c>
      <c r="AD56" s="533">
        <f>('1er parcial'!AD56+'2do parcial '!AD56+'3er parcial'!AD56+'4to parcial'!AD56)</f>
        <v>0</v>
      </c>
      <c r="AE56" s="534">
        <f>('1er parcial'!AE56+'2do parcial '!AE56+'3er parcial'!AE56+'4to parcial'!AE56)</f>
        <v>0</v>
      </c>
      <c r="AF56" s="195">
        <f>('1er parcial'!AF56+'2do parcial '!AF56+'3er parcial'!AF56+'4to parcial'!AF56)</f>
        <v>0</v>
      </c>
      <c r="AG56" s="533">
        <f>('1er parcial'!AG56+'2do parcial '!AG56+'3er parcial'!AG56+'4to parcial'!AG56)</f>
        <v>0</v>
      </c>
      <c r="AH56" s="534">
        <f>('1er parcial'!AH56+'2do parcial '!AH56+'3er parcial'!AH56+'4to parcial'!AH56)</f>
        <v>0</v>
      </c>
      <c r="AI56" s="195">
        <f>('1er parcial'!AI56+'2do parcial '!AI56+'3er parcial'!AI56+'4to parcial'!AI56)</f>
        <v>0</v>
      </c>
      <c r="AJ56" s="533">
        <f>('1er parcial'!AJ56+'2do parcial '!AJ56+'3er parcial'!AJ56+'4to parcial'!AJ56)</f>
        <v>0</v>
      </c>
      <c r="AK56" s="541">
        <f>('1er parcial'!AK56+'2do parcial '!AK56+'3er parcial'!AK56+'4to parcial'!AK56)</f>
        <v>0</v>
      </c>
      <c r="AL56" s="195">
        <f>('1er parcial'!AL56+'2do parcial '!AL56+'3er parcial'!AL56+'4to parcial'!AL56)</f>
        <v>0</v>
      </c>
      <c r="AM56" s="533">
        <f>('1er parcial'!AM56+'2do parcial '!AM56+'3er parcial'!AM56+'4to parcial'!AM56)</f>
        <v>0</v>
      </c>
      <c r="AN56" s="534">
        <f>('1er parcial'!AN56+'2do parcial '!AN56+'3er parcial'!AN56+'4to parcial'!AN56)</f>
        <v>0</v>
      </c>
      <c r="AO56" s="195">
        <f>('1er parcial'!AO56+'2do parcial '!AO56+'3er parcial'!AO56+'4to parcial'!AO56)</f>
        <v>0</v>
      </c>
      <c r="AP56" s="533">
        <f>('1er parcial'!AP56+'2do parcial '!AP56+'3er parcial'!AP56+'4to parcial'!AP56)</f>
        <v>0</v>
      </c>
      <c r="AQ56" s="534">
        <f>('1er parcial'!AQ56+'2do parcial '!AQ56+'3er parcial'!AQ56+'4to parcial'!AQ56)</f>
        <v>0</v>
      </c>
      <c r="AR56" s="195">
        <f>('1er parcial'!AR56+'2do parcial '!AR56+'3er parcial'!AR56+'4to parcial'!AR56)</f>
        <v>0</v>
      </c>
      <c r="AS56" s="533">
        <f>('1er parcial'!AS56+'2do parcial '!AS56+'3er parcial'!AS56+'4to parcial'!AS56)</f>
        <v>0</v>
      </c>
      <c r="AT56" s="534">
        <f>('1er parcial'!AT56+'2do parcial '!AT56+'3er parcial'!AT56+'4to parcial'!AT56)</f>
        <v>0</v>
      </c>
      <c r="AU56" s="195">
        <f>('1er parcial'!AU56+'2do parcial '!AU56+'3er parcial'!AU56+'4to parcial'!AU56)</f>
        <v>0</v>
      </c>
      <c r="AV56" s="533">
        <f>('1er parcial'!AV56+'2do parcial '!AV56+'3er parcial'!AV56+'4to parcial'!AV56)</f>
        <v>0</v>
      </c>
      <c r="AW56" s="534">
        <f>('1er parcial'!AW56+'2do parcial '!AW56+'3er parcial'!AW56+'4to parcial'!AW56)</f>
        <v>0</v>
      </c>
      <c r="AX56" s="195">
        <f>('1er parcial'!AX56+'2do parcial '!AX56+'3er parcial'!AX56+'4to parcial'!AX56)</f>
        <v>0</v>
      </c>
      <c r="AY56" s="533">
        <f>('1er parcial'!AY56+'2do parcial '!AY56+'3er parcial'!AY56+'4to parcial'!AY56)</f>
        <v>0</v>
      </c>
      <c r="AZ56" s="534">
        <f>('1er parcial'!AZ56+'2do parcial '!AZ56+'3er parcial'!AZ56+'4to parcial'!AZ56)</f>
        <v>0</v>
      </c>
      <c r="BA56" s="195">
        <f>('1er parcial'!BA56+'2do parcial '!BA56+'3er parcial'!BA56+'4to parcial'!BA56)</f>
        <v>0</v>
      </c>
      <c r="BB56" s="533">
        <f>('1er parcial'!BB56+'2do parcial '!BB56+'3er parcial'!BB56+'4to parcial'!BB56)</f>
        <v>0</v>
      </c>
      <c r="BC56" s="534">
        <f>('1er parcial'!BC56+'2do parcial '!BC56+'3er parcial'!BC56+'4to parcial'!BC56)</f>
        <v>0</v>
      </c>
      <c r="BD56" s="195">
        <f>('1er parcial'!BD56+'2do parcial '!BD56+'3er parcial'!BD56+'4to parcial'!BD56)</f>
        <v>0</v>
      </c>
      <c r="BE56" s="533">
        <f>('1er parcial'!BE56+'2do parcial '!BE56+'3er parcial'!BE56+'4to parcial'!BE56)</f>
        <v>0</v>
      </c>
      <c r="BF56" s="534">
        <f>('1er parcial'!BF56+'2do parcial '!BF56+'3er parcial'!BF56+'4to parcial'!BF56)</f>
        <v>0</v>
      </c>
      <c r="BG56" s="195">
        <f>('1er parcial'!BG56+'2do parcial '!BG56+'3er parcial'!BG56+'4to parcial'!BG56)</f>
        <v>0</v>
      </c>
      <c r="BH56" s="533">
        <f>('1er parcial'!BH56+'2do parcial '!BH56+'3er parcial'!BH56+'4to parcial'!BH56)</f>
        <v>0</v>
      </c>
      <c r="BI56" s="541">
        <f>('1er parcial'!BI56+'2do parcial '!BI56+'3er parcial'!BI56+'4to parcial'!BI56)</f>
        <v>0</v>
      </c>
      <c r="BJ56" s="195">
        <f>('1er parcial'!BJ56+'2do parcial '!BJ56+'3er parcial'!BJ56+'4to parcial'!BJ56)</f>
        <v>0</v>
      </c>
      <c r="BK56" s="533">
        <f>('1er parcial'!BK56+'2do parcial '!BK56+'3er parcial'!BK56+'4to parcial'!BK56)</f>
        <v>0</v>
      </c>
      <c r="BL56" s="534">
        <f>('1er parcial'!BL56+'2do parcial '!BL56+'3er parcial'!BL56+'4to parcial'!BL56)</f>
        <v>0</v>
      </c>
      <c r="BM56" s="574">
        <f>('1er parcial'!BM56+'2do parcial '!BM56+'3er parcial'!BM56+'4to parcial'!BM56)</f>
        <v>0</v>
      </c>
      <c r="BN56" s="533">
        <f>('1er parcial'!BN56+'2do parcial '!BN56+'3er parcial'!BN56+'4to parcial'!BN56)</f>
        <v>0</v>
      </c>
      <c r="BO56" s="541">
        <f>('1er parcial'!BO56+'2do parcial '!BO56+'3er parcial'!BO56+'4to parcial'!BO56)</f>
        <v>0</v>
      </c>
      <c r="BP56" s="195">
        <f>('1er parcial'!BP56+'2do parcial '!BP56+'3er parcial'!BP56+'4to parcial'!BP56)</f>
        <v>0</v>
      </c>
      <c r="BQ56" s="533">
        <f>('1er parcial'!BQ56+'2do parcial '!BQ56+'3er parcial'!BQ56+'4to parcial'!BQ56)</f>
        <v>0</v>
      </c>
      <c r="BR56" s="534">
        <f>('1er parcial'!BR56+'2do parcial '!BR56+'3er parcial'!BR56+'4to parcial'!BR56)</f>
        <v>0</v>
      </c>
      <c r="BS56" s="574">
        <f>('1er parcial'!BS56+'2do parcial '!BS56+'3er parcial'!BS56+'4to parcial'!BS56)</f>
        <v>0</v>
      </c>
      <c r="BT56" s="533">
        <f>('1er parcial'!BT56+'2do parcial '!BT56+'3er parcial'!BT56+'4to parcial'!BT56)</f>
        <v>0</v>
      </c>
      <c r="BU56" s="541">
        <f>('1er parcial'!BU56+'2do parcial '!BU56+'3er parcial'!BU56+'4to parcial'!BU56)</f>
        <v>0</v>
      </c>
      <c r="BV56" s="195">
        <f>('1er parcial'!BV56+'2do parcial '!BV56+'3er parcial'!BV56+'4to parcial'!BV56)</f>
        <v>0</v>
      </c>
      <c r="BW56" s="533">
        <f>('1er parcial'!BW56+'2do parcial '!BW56+'3er parcial'!BW56+'4to parcial'!BW56)</f>
        <v>0</v>
      </c>
      <c r="BX56" s="534">
        <f>('1er parcial'!BX56+'2do parcial '!BX56+'3er parcial'!BX56+'4to parcial'!BX56)</f>
        <v>0</v>
      </c>
      <c r="BY56" s="574">
        <f>('1er parcial'!BY56+'2do parcial '!BY56+'3er parcial'!BY56+'4to parcial'!BY56)</f>
        <v>0</v>
      </c>
      <c r="BZ56" s="533">
        <f>('1er parcial'!BZ56+'2do parcial '!BZ56+'3er parcial'!BZ56+'4to parcial'!BZ56)</f>
        <v>0</v>
      </c>
      <c r="CA56" s="541">
        <f>('1er parcial'!CA56+'2do parcial '!CA56+'3er parcial'!CA56+'4to parcial'!CA56)</f>
        <v>0</v>
      </c>
      <c r="CB56" s="195">
        <f>('1er parcial'!CB56+'2do parcial '!CB56+'3er parcial'!CB56+'4to parcial'!CB56)</f>
        <v>0</v>
      </c>
      <c r="CC56" s="533">
        <f>('1er parcial'!CC56+'2do parcial '!CC56+'3er parcial'!CC56+'4to parcial'!CC56)</f>
        <v>0</v>
      </c>
      <c r="CD56" s="534">
        <f>('1er parcial'!CD56+'2do parcial '!CD56+'3er parcial'!CD56+'4to parcial'!CD56)</f>
        <v>0</v>
      </c>
      <c r="CE56" s="574">
        <f>('1er parcial'!CE56+'2do parcial '!CE56+'3er parcial'!CE56+'4to parcial'!CE56)</f>
        <v>0</v>
      </c>
      <c r="CF56" s="533">
        <f>('1er parcial'!CF56+'2do parcial '!CF56+'3er parcial'!CF56+'4to parcial'!CF56)</f>
        <v>0</v>
      </c>
      <c r="CG56" s="534">
        <f>('1er parcial'!CG56+'2do parcial '!CG56+'3er parcial'!CG56+'4to parcial'!CG56)</f>
        <v>0</v>
      </c>
      <c r="CH56" s="584"/>
      <c r="CI56" s="318">
        <f t="shared" si="4"/>
        <v>0</v>
      </c>
      <c r="CJ56" s="318">
        <f t="shared" si="5"/>
        <v>0</v>
      </c>
      <c r="CK56" s="591">
        <f t="shared" si="6"/>
        <v>0</v>
      </c>
      <c r="CL56" s="584"/>
      <c r="CM56" s="318" t="e">
        <f t="shared" si="1"/>
        <v>#DIV/0!</v>
      </c>
      <c r="CN56" s="318" t="e">
        <f t="shared" si="2"/>
        <v>#DIV/0!</v>
      </c>
      <c r="CO56" s="592" t="e">
        <f t="shared" si="7"/>
        <v>#DIV/0!</v>
      </c>
      <c r="CP56" s="591" t="e">
        <f t="shared" si="8"/>
        <v>#DIV/0!</v>
      </c>
      <c r="CQ56" s="593">
        <f t="shared" si="3"/>
        <v>0</v>
      </c>
      <c r="CR56" s="595"/>
    </row>
    <row r="57" s="145" customFormat="1" ht="15" spans="1:96">
      <c r="A57" s="163">
        <f>+'1er parcial'!A57</f>
        <v>0</v>
      </c>
      <c r="B57" s="164">
        <f>+'1er parcial'!B57:N57</f>
        <v>0</v>
      </c>
      <c r="C57" s="165"/>
      <c r="D57" s="165"/>
      <c r="E57" s="165"/>
      <c r="F57" s="165"/>
      <c r="G57" s="165"/>
      <c r="H57" s="165"/>
      <c r="I57" s="165"/>
      <c r="J57" s="165"/>
      <c r="K57" s="165"/>
      <c r="L57" s="165"/>
      <c r="M57" s="165"/>
      <c r="N57" s="194"/>
      <c r="O57" s="195">
        <f>+'1er parcial'!O57</f>
        <v>0</v>
      </c>
      <c r="P57" s="163">
        <f>+'1er parcial'!P57</f>
        <v>0</v>
      </c>
      <c r="Q57" s="231">
        <f>+'1er parcial'!Q57+'2do parcial '!Q57+'3er parcial'!Q57+'4to parcial'!Q57</f>
        <v>0</v>
      </c>
      <c r="R57" s="225">
        <f>+'1er parcial'!R57</f>
        <v>0</v>
      </c>
      <c r="S57" s="226">
        <f>+'1er parcial'!S57</f>
        <v>0</v>
      </c>
      <c r="T57" s="226">
        <f>+'1er parcial'!T57</f>
        <v>0</v>
      </c>
      <c r="U57" s="227">
        <f>+'1er parcial'!U57</f>
        <v>0</v>
      </c>
      <c r="V57" s="232">
        <f>('1er parcial'!V57+'2do parcial '!V57+'3er parcial'!V57+'4to parcial'!V57)</f>
        <v>0</v>
      </c>
      <c r="W57" s="233">
        <f>('1er parcial'!W57+'2do parcial '!W57+'3er parcial'!W57+'4to parcial'!W57)</f>
        <v>0</v>
      </c>
      <c r="X57" s="234">
        <f>('1er parcial'!X57+'2do parcial '!X57+'3er parcial'!X57+'4to parcial'!X57)</f>
        <v>0</v>
      </c>
      <c r="Y57" s="274">
        <f>+'1er parcial'!Y57</f>
        <v>0</v>
      </c>
      <c r="Z57" s="195">
        <f>('1er parcial'!Z57+'2do parcial '!Z57+'3er parcial'!Z57+'4to parcial'!Z57)</f>
        <v>0</v>
      </c>
      <c r="AA57" s="533">
        <f>('1er parcial'!AA57+'2do parcial '!AA57+'3er parcial'!AA57+'4to parcial'!AA57)</f>
        <v>0</v>
      </c>
      <c r="AB57" s="534">
        <f>('1er parcial'!AB57+'2do parcial '!AB57+'3er parcial'!AB57+'4to parcial'!AB57)</f>
        <v>0</v>
      </c>
      <c r="AC57" s="195">
        <f>('1er parcial'!AC57+'2do parcial '!AC57+'3er parcial'!AC57+'4to parcial'!AC57)</f>
        <v>0</v>
      </c>
      <c r="AD57" s="533">
        <f>('1er parcial'!AD57+'2do parcial '!AD57+'3er parcial'!AD57+'4to parcial'!AD57)</f>
        <v>0</v>
      </c>
      <c r="AE57" s="534">
        <f>('1er parcial'!AE57+'2do parcial '!AE57+'3er parcial'!AE57+'4to parcial'!AE57)</f>
        <v>0</v>
      </c>
      <c r="AF57" s="195">
        <f>('1er parcial'!AF57+'2do parcial '!AF57+'3er parcial'!AF57+'4to parcial'!AF57)</f>
        <v>0</v>
      </c>
      <c r="AG57" s="533">
        <f>('1er parcial'!AG57+'2do parcial '!AG57+'3er parcial'!AG57+'4to parcial'!AG57)</f>
        <v>0</v>
      </c>
      <c r="AH57" s="534">
        <f>('1er parcial'!AH57+'2do parcial '!AH57+'3er parcial'!AH57+'4to parcial'!AH57)</f>
        <v>0</v>
      </c>
      <c r="AI57" s="195">
        <f>('1er parcial'!AI57+'2do parcial '!AI57+'3er parcial'!AI57+'4to parcial'!AI57)</f>
        <v>0</v>
      </c>
      <c r="AJ57" s="533">
        <f>('1er parcial'!AJ57+'2do parcial '!AJ57+'3er parcial'!AJ57+'4to parcial'!AJ57)</f>
        <v>0</v>
      </c>
      <c r="AK57" s="541">
        <f>('1er parcial'!AK57+'2do parcial '!AK57+'3er parcial'!AK57+'4to parcial'!AK57)</f>
        <v>0</v>
      </c>
      <c r="AL57" s="195">
        <f>('1er parcial'!AL57+'2do parcial '!AL57+'3er parcial'!AL57+'4to parcial'!AL57)</f>
        <v>0</v>
      </c>
      <c r="AM57" s="533">
        <f>('1er parcial'!AM57+'2do parcial '!AM57+'3er parcial'!AM57+'4to parcial'!AM57)</f>
        <v>0</v>
      </c>
      <c r="AN57" s="534">
        <f>('1er parcial'!AN57+'2do parcial '!AN57+'3er parcial'!AN57+'4to parcial'!AN57)</f>
        <v>0</v>
      </c>
      <c r="AO57" s="195">
        <f>('1er parcial'!AO57+'2do parcial '!AO57+'3er parcial'!AO57+'4to parcial'!AO57)</f>
        <v>0</v>
      </c>
      <c r="AP57" s="533">
        <f>('1er parcial'!AP57+'2do parcial '!AP57+'3er parcial'!AP57+'4to parcial'!AP57)</f>
        <v>0</v>
      </c>
      <c r="AQ57" s="534">
        <f>('1er parcial'!AQ57+'2do parcial '!AQ57+'3er parcial'!AQ57+'4to parcial'!AQ57)</f>
        <v>0</v>
      </c>
      <c r="AR57" s="195">
        <f>('1er parcial'!AR57+'2do parcial '!AR57+'3er parcial'!AR57+'4to parcial'!AR57)</f>
        <v>0</v>
      </c>
      <c r="AS57" s="533">
        <f>('1er parcial'!AS57+'2do parcial '!AS57+'3er parcial'!AS57+'4to parcial'!AS57)</f>
        <v>0</v>
      </c>
      <c r="AT57" s="534">
        <f>('1er parcial'!AT57+'2do parcial '!AT57+'3er parcial'!AT57+'4to parcial'!AT57)</f>
        <v>0</v>
      </c>
      <c r="AU57" s="195">
        <f>('1er parcial'!AU57+'2do parcial '!AU57+'3er parcial'!AU57+'4to parcial'!AU57)</f>
        <v>0</v>
      </c>
      <c r="AV57" s="533">
        <f>('1er parcial'!AV57+'2do parcial '!AV57+'3er parcial'!AV57+'4to parcial'!AV57)</f>
        <v>0</v>
      </c>
      <c r="AW57" s="534">
        <f>('1er parcial'!AW57+'2do parcial '!AW57+'3er parcial'!AW57+'4to parcial'!AW57)</f>
        <v>0</v>
      </c>
      <c r="AX57" s="195">
        <f>('1er parcial'!AX57+'2do parcial '!AX57+'3er parcial'!AX57+'4to parcial'!AX57)</f>
        <v>0</v>
      </c>
      <c r="AY57" s="533">
        <f>('1er parcial'!AY57+'2do parcial '!AY57+'3er parcial'!AY57+'4to parcial'!AY57)</f>
        <v>0</v>
      </c>
      <c r="AZ57" s="534">
        <f>('1er parcial'!AZ57+'2do parcial '!AZ57+'3er parcial'!AZ57+'4to parcial'!AZ57)</f>
        <v>0</v>
      </c>
      <c r="BA57" s="195">
        <f>('1er parcial'!BA57+'2do parcial '!BA57+'3er parcial'!BA57+'4to parcial'!BA57)</f>
        <v>0</v>
      </c>
      <c r="BB57" s="533">
        <f>('1er parcial'!BB57+'2do parcial '!BB57+'3er parcial'!BB57+'4to parcial'!BB57)</f>
        <v>0</v>
      </c>
      <c r="BC57" s="534">
        <f>('1er parcial'!BC57+'2do parcial '!BC57+'3er parcial'!BC57+'4to parcial'!BC57)</f>
        <v>0</v>
      </c>
      <c r="BD57" s="195">
        <f>('1er parcial'!BD57+'2do parcial '!BD57+'3er parcial'!BD57+'4to parcial'!BD57)</f>
        <v>0</v>
      </c>
      <c r="BE57" s="533">
        <f>('1er parcial'!BE57+'2do parcial '!BE57+'3er parcial'!BE57+'4to parcial'!BE57)</f>
        <v>0</v>
      </c>
      <c r="BF57" s="534">
        <f>('1er parcial'!BF57+'2do parcial '!BF57+'3er parcial'!BF57+'4to parcial'!BF57)</f>
        <v>0</v>
      </c>
      <c r="BG57" s="195">
        <f>('1er parcial'!BG57+'2do parcial '!BG57+'3er parcial'!BG57+'4to parcial'!BG57)</f>
        <v>0</v>
      </c>
      <c r="BH57" s="533">
        <f>('1er parcial'!BH57+'2do parcial '!BH57+'3er parcial'!BH57+'4to parcial'!BH57)</f>
        <v>0</v>
      </c>
      <c r="BI57" s="541">
        <f>('1er parcial'!BI57+'2do parcial '!BI57+'3er parcial'!BI57+'4to parcial'!BI57)</f>
        <v>0</v>
      </c>
      <c r="BJ57" s="195">
        <f>('1er parcial'!BJ57+'2do parcial '!BJ57+'3er parcial'!BJ57+'4to parcial'!BJ57)</f>
        <v>0</v>
      </c>
      <c r="BK57" s="533">
        <f>('1er parcial'!BK57+'2do parcial '!BK57+'3er parcial'!BK57+'4to parcial'!BK57)</f>
        <v>0</v>
      </c>
      <c r="BL57" s="534">
        <f>('1er parcial'!BL57+'2do parcial '!BL57+'3er parcial'!BL57+'4to parcial'!BL57)</f>
        <v>0</v>
      </c>
      <c r="BM57" s="574">
        <f>('1er parcial'!BM57+'2do parcial '!BM57+'3er parcial'!BM57+'4to parcial'!BM57)</f>
        <v>0</v>
      </c>
      <c r="BN57" s="533">
        <f>('1er parcial'!BN57+'2do parcial '!BN57+'3er parcial'!BN57+'4to parcial'!BN57)</f>
        <v>0</v>
      </c>
      <c r="BO57" s="541">
        <f>('1er parcial'!BO57+'2do parcial '!BO57+'3er parcial'!BO57+'4to parcial'!BO57)</f>
        <v>0</v>
      </c>
      <c r="BP57" s="195">
        <f>('1er parcial'!BP57+'2do parcial '!BP57+'3er parcial'!BP57+'4to parcial'!BP57)</f>
        <v>0</v>
      </c>
      <c r="BQ57" s="533">
        <f>('1er parcial'!BQ57+'2do parcial '!BQ57+'3er parcial'!BQ57+'4to parcial'!BQ57)</f>
        <v>0</v>
      </c>
      <c r="BR57" s="534">
        <f>('1er parcial'!BR57+'2do parcial '!BR57+'3er parcial'!BR57+'4to parcial'!BR57)</f>
        <v>0</v>
      </c>
      <c r="BS57" s="574">
        <f>('1er parcial'!BS57+'2do parcial '!BS57+'3er parcial'!BS57+'4to parcial'!BS57)</f>
        <v>0</v>
      </c>
      <c r="BT57" s="533">
        <f>('1er parcial'!BT57+'2do parcial '!BT57+'3er parcial'!BT57+'4to parcial'!BT57)</f>
        <v>0</v>
      </c>
      <c r="BU57" s="541">
        <f>('1er parcial'!BU57+'2do parcial '!BU57+'3er parcial'!BU57+'4to parcial'!BU57)</f>
        <v>0</v>
      </c>
      <c r="BV57" s="195">
        <f>('1er parcial'!BV57+'2do parcial '!BV57+'3er parcial'!BV57+'4to parcial'!BV57)</f>
        <v>0</v>
      </c>
      <c r="BW57" s="533">
        <f>('1er parcial'!BW57+'2do parcial '!BW57+'3er parcial'!BW57+'4to parcial'!BW57)</f>
        <v>0</v>
      </c>
      <c r="BX57" s="534">
        <f>('1er parcial'!BX57+'2do parcial '!BX57+'3er parcial'!BX57+'4to parcial'!BX57)</f>
        <v>0</v>
      </c>
      <c r="BY57" s="574">
        <f>('1er parcial'!BY57+'2do parcial '!BY57+'3er parcial'!BY57+'4to parcial'!BY57)</f>
        <v>0</v>
      </c>
      <c r="BZ57" s="533">
        <f>('1er parcial'!BZ57+'2do parcial '!BZ57+'3er parcial'!BZ57+'4to parcial'!BZ57)</f>
        <v>0</v>
      </c>
      <c r="CA57" s="541">
        <f>('1er parcial'!CA57+'2do parcial '!CA57+'3er parcial'!CA57+'4to parcial'!CA57)</f>
        <v>0</v>
      </c>
      <c r="CB57" s="195">
        <f>('1er parcial'!CB57+'2do parcial '!CB57+'3er parcial'!CB57+'4to parcial'!CB57)</f>
        <v>0</v>
      </c>
      <c r="CC57" s="533">
        <f>('1er parcial'!CC57+'2do parcial '!CC57+'3er parcial'!CC57+'4to parcial'!CC57)</f>
        <v>0</v>
      </c>
      <c r="CD57" s="534">
        <f>('1er parcial'!CD57+'2do parcial '!CD57+'3er parcial'!CD57+'4to parcial'!CD57)</f>
        <v>0</v>
      </c>
      <c r="CE57" s="574">
        <f>('1er parcial'!CE57+'2do parcial '!CE57+'3er parcial'!CE57+'4to parcial'!CE57)</f>
        <v>0</v>
      </c>
      <c r="CF57" s="533">
        <f>('1er parcial'!CF57+'2do parcial '!CF57+'3er parcial'!CF57+'4to parcial'!CF57)</f>
        <v>0</v>
      </c>
      <c r="CG57" s="534">
        <f>('1er parcial'!CG57+'2do parcial '!CG57+'3er parcial'!CG57+'4to parcial'!CG57)</f>
        <v>0</v>
      </c>
      <c r="CH57" s="584"/>
      <c r="CI57" s="318">
        <f t="shared" si="4"/>
        <v>0</v>
      </c>
      <c r="CJ57" s="318">
        <f t="shared" si="5"/>
        <v>0</v>
      </c>
      <c r="CK57" s="591">
        <f t="shared" si="6"/>
        <v>0</v>
      </c>
      <c r="CL57" s="584"/>
      <c r="CM57" s="318" t="e">
        <f t="shared" si="1"/>
        <v>#DIV/0!</v>
      </c>
      <c r="CN57" s="318" t="e">
        <f t="shared" si="2"/>
        <v>#DIV/0!</v>
      </c>
      <c r="CO57" s="592" t="e">
        <f t="shared" si="7"/>
        <v>#DIV/0!</v>
      </c>
      <c r="CP57" s="591" t="e">
        <f t="shared" si="8"/>
        <v>#DIV/0!</v>
      </c>
      <c r="CQ57" s="593">
        <f t="shared" si="3"/>
        <v>0</v>
      </c>
      <c r="CR57" s="595"/>
    </row>
    <row r="58" s="145" customFormat="1" ht="15" spans="1:96">
      <c r="A58" s="163">
        <f>+'1er parcial'!A58</f>
        <v>0</v>
      </c>
      <c r="B58" s="164">
        <f>+'1er parcial'!B58:N58</f>
        <v>0</v>
      </c>
      <c r="C58" s="165"/>
      <c r="D58" s="165"/>
      <c r="E58" s="165"/>
      <c r="F58" s="165"/>
      <c r="G58" s="165"/>
      <c r="H58" s="165"/>
      <c r="I58" s="165"/>
      <c r="J58" s="165"/>
      <c r="K58" s="165"/>
      <c r="L58" s="165"/>
      <c r="M58" s="165"/>
      <c r="N58" s="194"/>
      <c r="O58" s="195">
        <f>+'1er parcial'!O58</f>
        <v>0</v>
      </c>
      <c r="P58" s="163">
        <f>+'1er parcial'!P58</f>
        <v>0</v>
      </c>
      <c r="Q58" s="231">
        <f>+'1er parcial'!Q58+'2do parcial '!Q58+'3er parcial'!Q58+'4to parcial'!Q58</f>
        <v>0</v>
      </c>
      <c r="R58" s="225">
        <f>+'1er parcial'!R58</f>
        <v>0</v>
      </c>
      <c r="S58" s="226">
        <f>+'1er parcial'!S58</f>
        <v>0</v>
      </c>
      <c r="T58" s="226">
        <f>+'1er parcial'!T58</f>
        <v>0</v>
      </c>
      <c r="U58" s="227">
        <f>+'1er parcial'!U58</f>
        <v>0</v>
      </c>
      <c r="V58" s="232">
        <f>('1er parcial'!V58+'2do parcial '!V58+'3er parcial'!V58+'4to parcial'!V58)</f>
        <v>0</v>
      </c>
      <c r="W58" s="233">
        <f>('1er parcial'!W58+'2do parcial '!W58+'3er parcial'!W58+'4to parcial'!W58)</f>
        <v>0</v>
      </c>
      <c r="X58" s="234">
        <f>('1er parcial'!X58+'2do parcial '!X58+'3er parcial'!X58+'4to parcial'!X58)</f>
        <v>0</v>
      </c>
      <c r="Y58" s="274">
        <f>+'1er parcial'!Y58</f>
        <v>0</v>
      </c>
      <c r="Z58" s="195">
        <f>('1er parcial'!Z58+'2do parcial '!Z58+'3er parcial'!Z58+'4to parcial'!Z58)</f>
        <v>0</v>
      </c>
      <c r="AA58" s="533">
        <f>('1er parcial'!AA58+'2do parcial '!AA58+'3er parcial'!AA58+'4to parcial'!AA58)</f>
        <v>0</v>
      </c>
      <c r="AB58" s="534">
        <f>('1er parcial'!AB58+'2do parcial '!AB58+'3er parcial'!AB58+'4to parcial'!AB58)</f>
        <v>0</v>
      </c>
      <c r="AC58" s="195">
        <f>('1er parcial'!AC58+'2do parcial '!AC58+'3er parcial'!AC58+'4to parcial'!AC58)</f>
        <v>0</v>
      </c>
      <c r="AD58" s="533">
        <f>('1er parcial'!AD58+'2do parcial '!AD58+'3er parcial'!AD58+'4to parcial'!AD58)</f>
        <v>0</v>
      </c>
      <c r="AE58" s="534">
        <f>('1er parcial'!AE58+'2do parcial '!AE58+'3er parcial'!AE58+'4to parcial'!AE58)</f>
        <v>0</v>
      </c>
      <c r="AF58" s="195">
        <f>('1er parcial'!AF58+'2do parcial '!AF58+'3er parcial'!AF58+'4to parcial'!AF58)</f>
        <v>0</v>
      </c>
      <c r="AG58" s="533">
        <f>('1er parcial'!AG58+'2do parcial '!AG58+'3er parcial'!AG58+'4to parcial'!AG58)</f>
        <v>0</v>
      </c>
      <c r="AH58" s="534">
        <f>('1er parcial'!AH58+'2do parcial '!AH58+'3er parcial'!AH58+'4to parcial'!AH58)</f>
        <v>0</v>
      </c>
      <c r="AI58" s="195">
        <f>('1er parcial'!AI58+'2do parcial '!AI58+'3er parcial'!AI58+'4to parcial'!AI58)</f>
        <v>0</v>
      </c>
      <c r="AJ58" s="533">
        <f>('1er parcial'!AJ58+'2do parcial '!AJ58+'3er parcial'!AJ58+'4to parcial'!AJ58)</f>
        <v>0</v>
      </c>
      <c r="AK58" s="541">
        <f>('1er parcial'!AK58+'2do parcial '!AK58+'3er parcial'!AK58+'4to parcial'!AK58)</f>
        <v>0</v>
      </c>
      <c r="AL58" s="195">
        <f>('1er parcial'!AL58+'2do parcial '!AL58+'3er parcial'!AL58+'4to parcial'!AL58)</f>
        <v>0</v>
      </c>
      <c r="AM58" s="533">
        <f>('1er parcial'!AM58+'2do parcial '!AM58+'3er parcial'!AM58+'4to parcial'!AM58)</f>
        <v>0</v>
      </c>
      <c r="AN58" s="534">
        <f>('1er parcial'!AN58+'2do parcial '!AN58+'3er parcial'!AN58+'4to parcial'!AN58)</f>
        <v>0</v>
      </c>
      <c r="AO58" s="195">
        <f>('1er parcial'!AO58+'2do parcial '!AO58+'3er parcial'!AO58+'4to parcial'!AO58)</f>
        <v>0</v>
      </c>
      <c r="AP58" s="533">
        <f>('1er parcial'!AP58+'2do parcial '!AP58+'3er parcial'!AP58+'4to parcial'!AP58)</f>
        <v>0</v>
      </c>
      <c r="AQ58" s="534">
        <f>('1er parcial'!AQ58+'2do parcial '!AQ58+'3er parcial'!AQ58+'4to parcial'!AQ58)</f>
        <v>0</v>
      </c>
      <c r="AR58" s="195">
        <f>('1er parcial'!AR58+'2do parcial '!AR58+'3er parcial'!AR58+'4to parcial'!AR58)</f>
        <v>0</v>
      </c>
      <c r="AS58" s="533">
        <f>('1er parcial'!AS58+'2do parcial '!AS58+'3er parcial'!AS58+'4to parcial'!AS58)</f>
        <v>0</v>
      </c>
      <c r="AT58" s="534">
        <f>('1er parcial'!AT58+'2do parcial '!AT58+'3er parcial'!AT58+'4to parcial'!AT58)</f>
        <v>0</v>
      </c>
      <c r="AU58" s="195">
        <f>('1er parcial'!AU58+'2do parcial '!AU58+'3er parcial'!AU58+'4to parcial'!AU58)</f>
        <v>0</v>
      </c>
      <c r="AV58" s="533">
        <f>('1er parcial'!AV58+'2do parcial '!AV58+'3er parcial'!AV58+'4to parcial'!AV58)</f>
        <v>0</v>
      </c>
      <c r="AW58" s="534">
        <f>('1er parcial'!AW58+'2do parcial '!AW58+'3er parcial'!AW58+'4to parcial'!AW58)</f>
        <v>0</v>
      </c>
      <c r="AX58" s="195">
        <f>('1er parcial'!AX58+'2do parcial '!AX58+'3er parcial'!AX58+'4to parcial'!AX58)</f>
        <v>0</v>
      </c>
      <c r="AY58" s="533">
        <f>('1er parcial'!AY58+'2do parcial '!AY58+'3er parcial'!AY58+'4to parcial'!AY58)</f>
        <v>0</v>
      </c>
      <c r="AZ58" s="534">
        <f>('1er parcial'!AZ58+'2do parcial '!AZ58+'3er parcial'!AZ58+'4to parcial'!AZ58)</f>
        <v>0</v>
      </c>
      <c r="BA58" s="195">
        <f>('1er parcial'!BA58+'2do parcial '!BA58+'3er parcial'!BA58+'4to parcial'!BA58)</f>
        <v>0</v>
      </c>
      <c r="BB58" s="533">
        <f>('1er parcial'!BB58+'2do parcial '!BB58+'3er parcial'!BB58+'4to parcial'!BB58)</f>
        <v>0</v>
      </c>
      <c r="BC58" s="534">
        <f>('1er parcial'!BC58+'2do parcial '!BC58+'3er parcial'!BC58+'4to parcial'!BC58)</f>
        <v>0</v>
      </c>
      <c r="BD58" s="195">
        <f>('1er parcial'!BD58+'2do parcial '!BD58+'3er parcial'!BD58+'4to parcial'!BD58)</f>
        <v>0</v>
      </c>
      <c r="BE58" s="533">
        <f>('1er parcial'!BE58+'2do parcial '!BE58+'3er parcial'!BE58+'4to parcial'!BE58)</f>
        <v>0</v>
      </c>
      <c r="BF58" s="534">
        <f>('1er parcial'!BF58+'2do parcial '!BF58+'3er parcial'!BF58+'4to parcial'!BF58)</f>
        <v>0</v>
      </c>
      <c r="BG58" s="195">
        <f>('1er parcial'!BG58+'2do parcial '!BG58+'3er parcial'!BG58+'4to parcial'!BG58)</f>
        <v>0</v>
      </c>
      <c r="BH58" s="533">
        <f>('1er parcial'!BH58+'2do parcial '!BH58+'3er parcial'!BH58+'4to parcial'!BH58)</f>
        <v>0</v>
      </c>
      <c r="BI58" s="541">
        <f>('1er parcial'!BI58+'2do parcial '!BI58+'3er parcial'!BI58+'4to parcial'!BI58)</f>
        <v>0</v>
      </c>
      <c r="BJ58" s="195">
        <f>('1er parcial'!BJ58+'2do parcial '!BJ58+'3er parcial'!BJ58+'4to parcial'!BJ58)</f>
        <v>0</v>
      </c>
      <c r="BK58" s="533">
        <f>('1er parcial'!BK58+'2do parcial '!BK58+'3er parcial'!BK58+'4to parcial'!BK58)</f>
        <v>0</v>
      </c>
      <c r="BL58" s="534">
        <f>('1er parcial'!BL58+'2do parcial '!BL58+'3er parcial'!BL58+'4to parcial'!BL58)</f>
        <v>0</v>
      </c>
      <c r="BM58" s="574">
        <f>('1er parcial'!BM58+'2do parcial '!BM58+'3er parcial'!BM58+'4to parcial'!BM58)</f>
        <v>0</v>
      </c>
      <c r="BN58" s="533">
        <f>('1er parcial'!BN58+'2do parcial '!BN58+'3er parcial'!BN58+'4to parcial'!BN58)</f>
        <v>0</v>
      </c>
      <c r="BO58" s="541">
        <f>('1er parcial'!BO58+'2do parcial '!BO58+'3er parcial'!BO58+'4to parcial'!BO58)</f>
        <v>0</v>
      </c>
      <c r="BP58" s="195">
        <f>('1er parcial'!BP58+'2do parcial '!BP58+'3er parcial'!BP58+'4to parcial'!BP58)</f>
        <v>0</v>
      </c>
      <c r="BQ58" s="533">
        <f>('1er parcial'!BQ58+'2do parcial '!BQ58+'3er parcial'!BQ58+'4to parcial'!BQ58)</f>
        <v>0</v>
      </c>
      <c r="BR58" s="534">
        <f>('1er parcial'!BR58+'2do parcial '!BR58+'3er parcial'!BR58+'4to parcial'!BR58)</f>
        <v>0</v>
      </c>
      <c r="BS58" s="574">
        <f>('1er parcial'!BS58+'2do parcial '!BS58+'3er parcial'!BS58+'4to parcial'!BS58)</f>
        <v>0</v>
      </c>
      <c r="BT58" s="533">
        <f>('1er parcial'!BT58+'2do parcial '!BT58+'3er parcial'!BT58+'4to parcial'!BT58)</f>
        <v>0</v>
      </c>
      <c r="BU58" s="541">
        <f>('1er parcial'!BU58+'2do parcial '!BU58+'3er parcial'!BU58+'4to parcial'!BU58)</f>
        <v>0</v>
      </c>
      <c r="BV58" s="195">
        <f>('1er parcial'!BV58+'2do parcial '!BV58+'3er parcial'!BV58+'4to parcial'!BV58)</f>
        <v>0</v>
      </c>
      <c r="BW58" s="533">
        <f>('1er parcial'!BW58+'2do parcial '!BW58+'3er parcial'!BW58+'4to parcial'!BW58)</f>
        <v>0</v>
      </c>
      <c r="BX58" s="534">
        <f>('1er parcial'!BX58+'2do parcial '!BX58+'3er parcial'!BX58+'4to parcial'!BX58)</f>
        <v>0</v>
      </c>
      <c r="BY58" s="574">
        <f>('1er parcial'!BY58+'2do parcial '!BY58+'3er parcial'!BY58+'4to parcial'!BY58)</f>
        <v>0</v>
      </c>
      <c r="BZ58" s="533">
        <f>('1er parcial'!BZ58+'2do parcial '!BZ58+'3er parcial'!BZ58+'4to parcial'!BZ58)</f>
        <v>0</v>
      </c>
      <c r="CA58" s="541">
        <f>('1er parcial'!CA58+'2do parcial '!CA58+'3er parcial'!CA58+'4to parcial'!CA58)</f>
        <v>0</v>
      </c>
      <c r="CB58" s="195">
        <f>('1er parcial'!CB58+'2do parcial '!CB58+'3er parcial'!CB58+'4to parcial'!CB58)</f>
        <v>0</v>
      </c>
      <c r="CC58" s="533">
        <f>('1er parcial'!CC58+'2do parcial '!CC58+'3er parcial'!CC58+'4to parcial'!CC58)</f>
        <v>0</v>
      </c>
      <c r="CD58" s="534">
        <f>('1er parcial'!CD58+'2do parcial '!CD58+'3er parcial'!CD58+'4to parcial'!CD58)</f>
        <v>0</v>
      </c>
      <c r="CE58" s="574">
        <f>('1er parcial'!CE58+'2do parcial '!CE58+'3er parcial'!CE58+'4to parcial'!CE58)</f>
        <v>0</v>
      </c>
      <c r="CF58" s="533">
        <f>('1er parcial'!CF58+'2do parcial '!CF58+'3er parcial'!CF58+'4to parcial'!CF58)</f>
        <v>0</v>
      </c>
      <c r="CG58" s="534">
        <f>('1er parcial'!CG58+'2do parcial '!CG58+'3er parcial'!CG58+'4to parcial'!CG58)</f>
        <v>0</v>
      </c>
      <c r="CH58" s="584"/>
      <c r="CI58" s="318">
        <f t="shared" si="4"/>
        <v>0</v>
      </c>
      <c r="CJ58" s="318">
        <f t="shared" si="5"/>
        <v>0</v>
      </c>
      <c r="CK58" s="591">
        <f t="shared" si="6"/>
        <v>0</v>
      </c>
      <c r="CL58" s="584"/>
      <c r="CM58" s="318" t="e">
        <f t="shared" si="1"/>
        <v>#DIV/0!</v>
      </c>
      <c r="CN58" s="318" t="e">
        <f t="shared" si="2"/>
        <v>#DIV/0!</v>
      </c>
      <c r="CO58" s="592" t="e">
        <f t="shared" si="7"/>
        <v>#DIV/0!</v>
      </c>
      <c r="CP58" s="591" t="e">
        <f t="shared" si="8"/>
        <v>#DIV/0!</v>
      </c>
      <c r="CQ58" s="593">
        <f t="shared" si="3"/>
        <v>0</v>
      </c>
      <c r="CR58" s="595"/>
    </row>
    <row r="59" s="145" customFormat="1" ht="15" spans="1:103">
      <c r="A59" s="163">
        <f>+'1er parcial'!A59</f>
        <v>0</v>
      </c>
      <c r="B59" s="164">
        <f>+'1er parcial'!B59:N59</f>
        <v>0</v>
      </c>
      <c r="C59" s="165"/>
      <c r="D59" s="165"/>
      <c r="E59" s="165"/>
      <c r="F59" s="165"/>
      <c r="G59" s="165"/>
      <c r="H59" s="165"/>
      <c r="I59" s="165"/>
      <c r="J59" s="165"/>
      <c r="K59" s="165"/>
      <c r="L59" s="165"/>
      <c r="M59" s="165"/>
      <c r="N59" s="194"/>
      <c r="O59" s="195">
        <f>+'1er parcial'!O59</f>
        <v>0</v>
      </c>
      <c r="P59" s="163">
        <f>+'1er parcial'!P59</f>
        <v>0</v>
      </c>
      <c r="Q59" s="231">
        <f>+'1er parcial'!Q59+'2do parcial '!Q59+'3er parcial'!Q59+'4to parcial'!Q59</f>
        <v>0</v>
      </c>
      <c r="R59" s="225">
        <f>+'1er parcial'!R59</f>
        <v>0</v>
      </c>
      <c r="S59" s="226">
        <f>+'1er parcial'!S59</f>
        <v>0</v>
      </c>
      <c r="T59" s="226">
        <f>+'1er parcial'!T59</f>
        <v>0</v>
      </c>
      <c r="U59" s="227">
        <f>+'1er parcial'!U59</f>
        <v>0</v>
      </c>
      <c r="V59" s="232">
        <f>('1er parcial'!V59+'2do parcial '!V59+'3er parcial'!V59+'4to parcial'!V59)</f>
        <v>0</v>
      </c>
      <c r="W59" s="233">
        <f>('1er parcial'!W59+'2do parcial '!W59+'3er parcial'!W59+'4to parcial'!W59)</f>
        <v>0</v>
      </c>
      <c r="X59" s="234">
        <f>('1er parcial'!X59+'2do parcial '!X59+'3er parcial'!X59+'4to parcial'!X59)</f>
        <v>0</v>
      </c>
      <c r="Y59" s="274">
        <f>+'1er parcial'!Y59</f>
        <v>0</v>
      </c>
      <c r="Z59" s="195">
        <f>('1er parcial'!Z59+'2do parcial '!Z59+'3er parcial'!Z59+'4to parcial'!Z59)</f>
        <v>0</v>
      </c>
      <c r="AA59" s="533">
        <f>('1er parcial'!AA59+'2do parcial '!AA59+'3er parcial'!AA59+'4to parcial'!AA59)</f>
        <v>0</v>
      </c>
      <c r="AB59" s="534">
        <f>('1er parcial'!AB59+'2do parcial '!AB59+'3er parcial'!AB59+'4to parcial'!AB59)</f>
        <v>0</v>
      </c>
      <c r="AC59" s="195">
        <f>('1er parcial'!AC59+'2do parcial '!AC59+'3er parcial'!AC59+'4to parcial'!AC59)</f>
        <v>0</v>
      </c>
      <c r="AD59" s="533">
        <f>('1er parcial'!AD59+'2do parcial '!AD59+'3er parcial'!AD59+'4to parcial'!AD59)</f>
        <v>0</v>
      </c>
      <c r="AE59" s="534">
        <f>('1er parcial'!AE59+'2do parcial '!AE59+'3er parcial'!AE59+'4to parcial'!AE59)</f>
        <v>0</v>
      </c>
      <c r="AF59" s="195">
        <f>('1er parcial'!AF59+'2do parcial '!AF59+'3er parcial'!AF59+'4to parcial'!AF59)</f>
        <v>0</v>
      </c>
      <c r="AG59" s="533">
        <f>('1er parcial'!AG59+'2do parcial '!AG59+'3er parcial'!AG59+'4to parcial'!AG59)</f>
        <v>0</v>
      </c>
      <c r="AH59" s="534">
        <f>('1er parcial'!AH59+'2do parcial '!AH59+'3er parcial'!AH59+'4to parcial'!AH59)</f>
        <v>0</v>
      </c>
      <c r="AI59" s="195">
        <f>('1er parcial'!AI59+'2do parcial '!AI59+'3er parcial'!AI59+'4to parcial'!AI59)</f>
        <v>0</v>
      </c>
      <c r="AJ59" s="533">
        <f>('1er parcial'!AJ59+'2do parcial '!AJ59+'3er parcial'!AJ59+'4to parcial'!AJ59)</f>
        <v>0</v>
      </c>
      <c r="AK59" s="541">
        <f>('1er parcial'!AK59+'2do parcial '!AK59+'3er parcial'!AK59+'4to parcial'!AK59)</f>
        <v>0</v>
      </c>
      <c r="AL59" s="195">
        <f>('1er parcial'!AL59+'2do parcial '!AL59+'3er parcial'!AL59+'4to parcial'!AL59)</f>
        <v>0</v>
      </c>
      <c r="AM59" s="533">
        <f>('1er parcial'!AM59+'2do parcial '!AM59+'3er parcial'!AM59+'4to parcial'!AM59)</f>
        <v>0</v>
      </c>
      <c r="AN59" s="534">
        <f>('1er parcial'!AN59+'2do parcial '!AN59+'3er parcial'!AN59+'4to parcial'!AN59)</f>
        <v>0</v>
      </c>
      <c r="AO59" s="195">
        <f>('1er parcial'!AO59+'2do parcial '!AO59+'3er parcial'!AO59+'4to parcial'!AO59)</f>
        <v>0</v>
      </c>
      <c r="AP59" s="533">
        <f>('1er parcial'!AP59+'2do parcial '!AP59+'3er parcial'!AP59+'4to parcial'!AP59)</f>
        <v>0</v>
      </c>
      <c r="AQ59" s="534">
        <f>('1er parcial'!AQ59+'2do parcial '!AQ59+'3er parcial'!AQ59+'4to parcial'!AQ59)</f>
        <v>0</v>
      </c>
      <c r="AR59" s="195">
        <f>('1er parcial'!AR59+'2do parcial '!AR59+'3er parcial'!AR59+'4to parcial'!AR59)</f>
        <v>0</v>
      </c>
      <c r="AS59" s="533">
        <f>('1er parcial'!AS59+'2do parcial '!AS59+'3er parcial'!AS59+'4to parcial'!AS59)</f>
        <v>0</v>
      </c>
      <c r="AT59" s="534">
        <f>('1er parcial'!AT59+'2do parcial '!AT59+'3er parcial'!AT59+'4to parcial'!AT59)</f>
        <v>0</v>
      </c>
      <c r="AU59" s="195">
        <f>('1er parcial'!AU59+'2do parcial '!AU59+'3er parcial'!AU59+'4to parcial'!AU59)</f>
        <v>0</v>
      </c>
      <c r="AV59" s="533">
        <f>('1er parcial'!AV59+'2do parcial '!AV59+'3er parcial'!AV59+'4to parcial'!AV59)</f>
        <v>0</v>
      </c>
      <c r="AW59" s="534">
        <f>('1er parcial'!AW59+'2do parcial '!AW59+'3er parcial'!AW59+'4to parcial'!AW59)</f>
        <v>0</v>
      </c>
      <c r="AX59" s="195">
        <f>('1er parcial'!AX59+'2do parcial '!AX59+'3er parcial'!AX59+'4to parcial'!AX59)</f>
        <v>0</v>
      </c>
      <c r="AY59" s="533">
        <f>('1er parcial'!AY59+'2do parcial '!AY59+'3er parcial'!AY59+'4to parcial'!AY59)</f>
        <v>0</v>
      </c>
      <c r="AZ59" s="534">
        <f>('1er parcial'!AZ59+'2do parcial '!AZ59+'3er parcial'!AZ59+'4to parcial'!AZ59)</f>
        <v>0</v>
      </c>
      <c r="BA59" s="195">
        <f>('1er parcial'!BA59+'2do parcial '!BA59+'3er parcial'!BA59+'4to parcial'!BA59)</f>
        <v>0</v>
      </c>
      <c r="BB59" s="533">
        <f>('1er parcial'!BB59+'2do parcial '!BB59+'3er parcial'!BB59+'4to parcial'!BB59)</f>
        <v>0</v>
      </c>
      <c r="BC59" s="534">
        <f>('1er parcial'!BC59+'2do parcial '!BC59+'3er parcial'!BC59+'4to parcial'!BC59)</f>
        <v>0</v>
      </c>
      <c r="BD59" s="195">
        <f>('1er parcial'!BD59+'2do parcial '!BD59+'3er parcial'!BD59+'4to parcial'!BD59)</f>
        <v>0</v>
      </c>
      <c r="BE59" s="533">
        <f>('1er parcial'!BE59+'2do parcial '!BE59+'3er parcial'!BE59+'4to parcial'!BE59)</f>
        <v>0</v>
      </c>
      <c r="BF59" s="534">
        <f>('1er parcial'!BF59+'2do parcial '!BF59+'3er parcial'!BF59+'4to parcial'!BF59)</f>
        <v>0</v>
      </c>
      <c r="BG59" s="195">
        <f>('1er parcial'!BG59+'2do parcial '!BG59+'3er parcial'!BG59+'4to parcial'!BG59)</f>
        <v>0</v>
      </c>
      <c r="BH59" s="533">
        <f>('1er parcial'!BH59+'2do parcial '!BH59+'3er parcial'!BH59+'4to parcial'!BH59)</f>
        <v>0</v>
      </c>
      <c r="BI59" s="541">
        <f>('1er parcial'!BI59+'2do parcial '!BI59+'3er parcial'!BI59+'4to parcial'!BI59)</f>
        <v>0</v>
      </c>
      <c r="BJ59" s="195">
        <f>('1er parcial'!BJ59+'2do parcial '!BJ59+'3er parcial'!BJ59+'4to parcial'!BJ59)</f>
        <v>0</v>
      </c>
      <c r="BK59" s="533">
        <f>('1er parcial'!BK59+'2do parcial '!BK59+'3er parcial'!BK59+'4to parcial'!BK59)</f>
        <v>0</v>
      </c>
      <c r="BL59" s="534">
        <f>('1er parcial'!BL59+'2do parcial '!BL59+'3er parcial'!BL59+'4to parcial'!BL59)</f>
        <v>0</v>
      </c>
      <c r="BM59" s="574">
        <f>('1er parcial'!BM59+'2do parcial '!BM59+'3er parcial'!BM59+'4to parcial'!BM59)</f>
        <v>0</v>
      </c>
      <c r="BN59" s="533">
        <f>('1er parcial'!BN59+'2do parcial '!BN59+'3er parcial'!BN59+'4to parcial'!BN59)</f>
        <v>0</v>
      </c>
      <c r="BO59" s="541">
        <f>('1er parcial'!BO59+'2do parcial '!BO59+'3er parcial'!BO59+'4to parcial'!BO59)</f>
        <v>0</v>
      </c>
      <c r="BP59" s="195">
        <f>('1er parcial'!BP59+'2do parcial '!BP59+'3er parcial'!BP59+'4to parcial'!BP59)</f>
        <v>0</v>
      </c>
      <c r="BQ59" s="533">
        <f>('1er parcial'!BQ59+'2do parcial '!BQ59+'3er parcial'!BQ59+'4to parcial'!BQ59)</f>
        <v>0</v>
      </c>
      <c r="BR59" s="534">
        <f>('1er parcial'!BR59+'2do parcial '!BR59+'3er parcial'!BR59+'4to parcial'!BR59)</f>
        <v>0</v>
      </c>
      <c r="BS59" s="574">
        <f>('1er parcial'!BS59+'2do parcial '!BS59+'3er parcial'!BS59+'4to parcial'!BS59)</f>
        <v>0</v>
      </c>
      <c r="BT59" s="533">
        <f>('1er parcial'!BT59+'2do parcial '!BT59+'3er parcial'!BT59+'4to parcial'!BT59)</f>
        <v>0</v>
      </c>
      <c r="BU59" s="541">
        <f>('1er parcial'!BU59+'2do parcial '!BU59+'3er parcial'!BU59+'4to parcial'!BU59)</f>
        <v>0</v>
      </c>
      <c r="BV59" s="195">
        <f>('1er parcial'!BV59+'2do parcial '!BV59+'3er parcial'!BV59+'4to parcial'!BV59)</f>
        <v>0</v>
      </c>
      <c r="BW59" s="533">
        <f>('1er parcial'!BW59+'2do parcial '!BW59+'3er parcial'!BW59+'4to parcial'!BW59)</f>
        <v>0</v>
      </c>
      <c r="BX59" s="534">
        <f>('1er parcial'!BX59+'2do parcial '!BX59+'3er parcial'!BX59+'4to parcial'!BX59)</f>
        <v>0</v>
      </c>
      <c r="BY59" s="574">
        <f>('1er parcial'!BY59+'2do parcial '!BY59+'3er parcial'!BY59+'4to parcial'!BY59)</f>
        <v>0</v>
      </c>
      <c r="BZ59" s="533">
        <f>('1er parcial'!BZ59+'2do parcial '!BZ59+'3er parcial'!BZ59+'4to parcial'!BZ59)</f>
        <v>0</v>
      </c>
      <c r="CA59" s="541">
        <f>('1er parcial'!CA59+'2do parcial '!CA59+'3er parcial'!CA59+'4to parcial'!CA59)</f>
        <v>0</v>
      </c>
      <c r="CB59" s="195">
        <f>('1er parcial'!CB59+'2do parcial '!CB59+'3er parcial'!CB59+'4to parcial'!CB59)</f>
        <v>0</v>
      </c>
      <c r="CC59" s="533">
        <f>('1er parcial'!CC59+'2do parcial '!CC59+'3er parcial'!CC59+'4to parcial'!CC59)</f>
        <v>0</v>
      </c>
      <c r="CD59" s="534">
        <f>('1er parcial'!CD59+'2do parcial '!CD59+'3er parcial'!CD59+'4to parcial'!CD59)</f>
        <v>0</v>
      </c>
      <c r="CE59" s="574">
        <f>('1er parcial'!CE59+'2do parcial '!CE59+'3er parcial'!CE59+'4to parcial'!CE59)</f>
        <v>0</v>
      </c>
      <c r="CF59" s="533">
        <f>('1er parcial'!CF59+'2do parcial '!CF59+'3er parcial'!CF59+'4to parcial'!CF59)</f>
        <v>0</v>
      </c>
      <c r="CG59" s="534">
        <f>('1er parcial'!CG59+'2do parcial '!CG59+'3er parcial'!CG59+'4to parcial'!CG59)</f>
        <v>0</v>
      </c>
      <c r="CH59" s="584"/>
      <c r="CI59" s="318">
        <f t="shared" si="4"/>
        <v>0</v>
      </c>
      <c r="CJ59" s="318">
        <f t="shared" si="5"/>
        <v>0</v>
      </c>
      <c r="CK59" s="591">
        <f t="shared" si="6"/>
        <v>0</v>
      </c>
      <c r="CL59" s="584"/>
      <c r="CM59" s="318" t="e">
        <f t="shared" si="1"/>
        <v>#DIV/0!</v>
      </c>
      <c r="CN59" s="318" t="e">
        <f t="shared" si="2"/>
        <v>#DIV/0!</v>
      </c>
      <c r="CO59" s="592" t="e">
        <f t="shared" si="7"/>
        <v>#DIV/0!</v>
      </c>
      <c r="CP59" s="591" t="e">
        <f t="shared" si="8"/>
        <v>#DIV/0!</v>
      </c>
      <c r="CQ59" s="593">
        <f t="shared" si="3"/>
        <v>0</v>
      </c>
      <c r="CR59" s="595"/>
      <c r="CY59" s="145">
        <v>4</v>
      </c>
    </row>
    <row r="60" s="145" customFormat="1" ht="15" spans="1:103">
      <c r="A60" s="163">
        <f>+'1er parcial'!A60</f>
        <v>0</v>
      </c>
      <c r="B60" s="164">
        <f>+'1er parcial'!B60:N60</f>
        <v>0</v>
      </c>
      <c r="C60" s="165"/>
      <c r="D60" s="165"/>
      <c r="E60" s="165"/>
      <c r="F60" s="165"/>
      <c r="G60" s="165"/>
      <c r="H60" s="165"/>
      <c r="I60" s="165"/>
      <c r="J60" s="165"/>
      <c r="K60" s="165"/>
      <c r="L60" s="165"/>
      <c r="M60" s="165"/>
      <c r="N60" s="194"/>
      <c r="O60" s="195">
        <f>+'1er parcial'!O60</f>
        <v>0</v>
      </c>
      <c r="P60" s="163">
        <f>+'1er parcial'!P60</f>
        <v>0</v>
      </c>
      <c r="Q60" s="231">
        <f>+'1er parcial'!Q60+'2do parcial '!Q60+'3er parcial'!Q60+'4to parcial'!Q60</f>
        <v>0</v>
      </c>
      <c r="R60" s="225">
        <f>+'1er parcial'!R60</f>
        <v>0</v>
      </c>
      <c r="S60" s="226">
        <f>+'1er parcial'!S60</f>
        <v>0</v>
      </c>
      <c r="T60" s="226">
        <f>+'1er parcial'!T60</f>
        <v>0</v>
      </c>
      <c r="U60" s="227">
        <f>+'1er parcial'!U60</f>
        <v>0</v>
      </c>
      <c r="V60" s="232">
        <f>('1er parcial'!V60+'2do parcial '!V60+'3er parcial'!V60+'4to parcial'!V60)</f>
        <v>0</v>
      </c>
      <c r="W60" s="233">
        <f>('1er parcial'!W60+'2do parcial '!W60+'3er parcial'!W60+'4to parcial'!W60)</f>
        <v>0</v>
      </c>
      <c r="X60" s="234">
        <f>('1er parcial'!X60+'2do parcial '!X60+'3er parcial'!X60+'4to parcial'!X60)</f>
        <v>0</v>
      </c>
      <c r="Y60" s="274">
        <f>+'1er parcial'!Y60</f>
        <v>0</v>
      </c>
      <c r="Z60" s="195">
        <f>('1er parcial'!Z60+'2do parcial '!Z60+'3er parcial'!Z60+'4to parcial'!Z60)</f>
        <v>0</v>
      </c>
      <c r="AA60" s="533">
        <f>('1er parcial'!AA60+'2do parcial '!AA60+'3er parcial'!AA60+'4to parcial'!AA60)</f>
        <v>0</v>
      </c>
      <c r="AB60" s="534">
        <f>('1er parcial'!AB60+'2do parcial '!AB60+'3er parcial'!AB60+'4to parcial'!AB60)</f>
        <v>0</v>
      </c>
      <c r="AC60" s="195">
        <f>('1er parcial'!AC60+'2do parcial '!AC60+'3er parcial'!AC60+'4to parcial'!AC60)</f>
        <v>0</v>
      </c>
      <c r="AD60" s="533">
        <f>('1er parcial'!AD60+'2do parcial '!AD60+'3er parcial'!AD60+'4to parcial'!AD60)</f>
        <v>0</v>
      </c>
      <c r="AE60" s="534">
        <f>('1er parcial'!AE60+'2do parcial '!AE60+'3er parcial'!AE60+'4to parcial'!AE60)</f>
        <v>0</v>
      </c>
      <c r="AF60" s="195">
        <f>('1er parcial'!AF60+'2do parcial '!AF60+'3er parcial'!AF60+'4to parcial'!AF60)</f>
        <v>0</v>
      </c>
      <c r="AG60" s="533">
        <f>('1er parcial'!AG60+'2do parcial '!AG60+'3er parcial'!AG60+'4to parcial'!AG60)</f>
        <v>0</v>
      </c>
      <c r="AH60" s="534">
        <f>('1er parcial'!AH60+'2do parcial '!AH60+'3er parcial'!AH60+'4to parcial'!AH60)</f>
        <v>0</v>
      </c>
      <c r="AI60" s="195">
        <f>('1er parcial'!AI60+'2do parcial '!AI60+'3er parcial'!AI60+'4to parcial'!AI60)</f>
        <v>0</v>
      </c>
      <c r="AJ60" s="533">
        <f>('1er parcial'!AJ60+'2do parcial '!AJ60+'3er parcial'!AJ60+'4to parcial'!AJ60)</f>
        <v>0</v>
      </c>
      <c r="AK60" s="541">
        <f>('1er parcial'!AK60+'2do parcial '!AK60+'3er parcial'!AK60+'4to parcial'!AK60)</f>
        <v>0</v>
      </c>
      <c r="AL60" s="195">
        <f>('1er parcial'!AL60+'2do parcial '!AL60+'3er parcial'!AL60+'4to parcial'!AL60)</f>
        <v>0</v>
      </c>
      <c r="AM60" s="533">
        <f>('1er parcial'!AM60+'2do parcial '!AM60+'3er parcial'!AM60+'4to parcial'!AM60)</f>
        <v>0</v>
      </c>
      <c r="AN60" s="534">
        <f>('1er parcial'!AN60+'2do parcial '!AN60+'3er parcial'!AN60+'4to parcial'!AN60)</f>
        <v>0</v>
      </c>
      <c r="AO60" s="195">
        <f>('1er parcial'!AO60+'2do parcial '!AO60+'3er parcial'!AO60+'4to parcial'!AO60)</f>
        <v>0</v>
      </c>
      <c r="AP60" s="533">
        <f>('1er parcial'!AP60+'2do parcial '!AP60+'3er parcial'!AP60+'4to parcial'!AP60)</f>
        <v>0</v>
      </c>
      <c r="AQ60" s="534">
        <f>('1er parcial'!AQ60+'2do parcial '!AQ60+'3er parcial'!AQ60+'4to parcial'!AQ60)</f>
        <v>0</v>
      </c>
      <c r="AR60" s="195">
        <f>('1er parcial'!AR60+'2do parcial '!AR60+'3er parcial'!AR60+'4to parcial'!AR60)</f>
        <v>0</v>
      </c>
      <c r="AS60" s="533">
        <f>('1er parcial'!AS60+'2do parcial '!AS60+'3er parcial'!AS60+'4to parcial'!AS60)</f>
        <v>0</v>
      </c>
      <c r="AT60" s="534">
        <f>('1er parcial'!AT60+'2do parcial '!AT60+'3er parcial'!AT60+'4to parcial'!AT60)</f>
        <v>0</v>
      </c>
      <c r="AU60" s="195">
        <f>('1er parcial'!AU60+'2do parcial '!AU60+'3er parcial'!AU60+'4to parcial'!AU60)</f>
        <v>0</v>
      </c>
      <c r="AV60" s="533">
        <f>('1er parcial'!AV60+'2do parcial '!AV60+'3er parcial'!AV60+'4to parcial'!AV60)</f>
        <v>0</v>
      </c>
      <c r="AW60" s="534">
        <f>('1er parcial'!AW60+'2do parcial '!AW60+'3er parcial'!AW60+'4to parcial'!AW60)</f>
        <v>0</v>
      </c>
      <c r="AX60" s="195">
        <f>('1er parcial'!AX60+'2do parcial '!AX60+'3er parcial'!AX60+'4to parcial'!AX60)</f>
        <v>0</v>
      </c>
      <c r="AY60" s="533">
        <f>('1er parcial'!AY60+'2do parcial '!AY60+'3er parcial'!AY60+'4to parcial'!AY60)</f>
        <v>0</v>
      </c>
      <c r="AZ60" s="534">
        <f>('1er parcial'!AZ60+'2do parcial '!AZ60+'3er parcial'!AZ60+'4to parcial'!AZ60)</f>
        <v>0</v>
      </c>
      <c r="BA60" s="195">
        <f>('1er parcial'!BA60+'2do parcial '!BA60+'3er parcial'!BA60+'4to parcial'!BA60)</f>
        <v>0</v>
      </c>
      <c r="BB60" s="533">
        <f>('1er parcial'!BB60+'2do parcial '!BB60+'3er parcial'!BB60+'4to parcial'!BB60)</f>
        <v>0</v>
      </c>
      <c r="BC60" s="534">
        <f>('1er parcial'!BC60+'2do parcial '!BC60+'3er parcial'!BC60+'4to parcial'!BC60)</f>
        <v>0</v>
      </c>
      <c r="BD60" s="195">
        <f>('1er parcial'!BD60+'2do parcial '!BD60+'3er parcial'!BD60+'4to parcial'!BD60)</f>
        <v>0</v>
      </c>
      <c r="BE60" s="533">
        <f>('1er parcial'!BE60+'2do parcial '!BE60+'3er parcial'!BE60+'4to parcial'!BE60)</f>
        <v>0</v>
      </c>
      <c r="BF60" s="534">
        <f>('1er parcial'!BF60+'2do parcial '!BF60+'3er parcial'!BF60+'4to parcial'!BF60)</f>
        <v>0</v>
      </c>
      <c r="BG60" s="195">
        <f>('1er parcial'!BG60+'2do parcial '!BG60+'3er parcial'!BG60+'4to parcial'!BG60)</f>
        <v>0</v>
      </c>
      <c r="BH60" s="533">
        <f>('1er parcial'!BH60+'2do parcial '!BH60+'3er parcial'!BH60+'4to parcial'!BH60)</f>
        <v>0</v>
      </c>
      <c r="BI60" s="541">
        <f>('1er parcial'!BI60+'2do parcial '!BI60+'3er parcial'!BI60+'4to parcial'!BI60)</f>
        <v>0</v>
      </c>
      <c r="BJ60" s="195">
        <f>('1er parcial'!BJ60+'2do parcial '!BJ60+'3er parcial'!BJ60+'4to parcial'!BJ60)</f>
        <v>0</v>
      </c>
      <c r="BK60" s="533">
        <f>('1er parcial'!BK60+'2do parcial '!BK60+'3er parcial'!BK60+'4to parcial'!BK60)</f>
        <v>0</v>
      </c>
      <c r="BL60" s="534">
        <f>('1er parcial'!BL60+'2do parcial '!BL60+'3er parcial'!BL60+'4to parcial'!BL60)</f>
        <v>0</v>
      </c>
      <c r="BM60" s="574">
        <f>('1er parcial'!BM60+'2do parcial '!BM60+'3er parcial'!BM60+'4to parcial'!BM60)</f>
        <v>0</v>
      </c>
      <c r="BN60" s="533">
        <f>('1er parcial'!BN60+'2do parcial '!BN60+'3er parcial'!BN60+'4to parcial'!BN60)</f>
        <v>0</v>
      </c>
      <c r="BO60" s="541">
        <f>('1er parcial'!BO60+'2do parcial '!BO60+'3er parcial'!BO60+'4to parcial'!BO60)</f>
        <v>0</v>
      </c>
      <c r="BP60" s="195">
        <f>('1er parcial'!BP60+'2do parcial '!BP60+'3er parcial'!BP60+'4to parcial'!BP60)</f>
        <v>0</v>
      </c>
      <c r="BQ60" s="533">
        <f>('1er parcial'!BQ60+'2do parcial '!BQ60+'3er parcial'!BQ60+'4to parcial'!BQ60)</f>
        <v>0</v>
      </c>
      <c r="BR60" s="534">
        <f>('1er parcial'!BR60+'2do parcial '!BR60+'3er parcial'!BR60+'4to parcial'!BR60)</f>
        <v>0</v>
      </c>
      <c r="BS60" s="574">
        <f>('1er parcial'!BS60+'2do parcial '!BS60+'3er parcial'!BS60+'4to parcial'!BS60)</f>
        <v>0</v>
      </c>
      <c r="BT60" s="533">
        <f>('1er parcial'!BT60+'2do parcial '!BT60+'3er parcial'!BT60+'4to parcial'!BT60)</f>
        <v>0</v>
      </c>
      <c r="BU60" s="541">
        <f>('1er parcial'!BU60+'2do parcial '!BU60+'3er parcial'!BU60+'4to parcial'!BU60)</f>
        <v>0</v>
      </c>
      <c r="BV60" s="195">
        <f>('1er parcial'!BV60+'2do parcial '!BV60+'3er parcial'!BV60+'4to parcial'!BV60)</f>
        <v>0</v>
      </c>
      <c r="BW60" s="533">
        <f>('1er parcial'!BW60+'2do parcial '!BW60+'3er parcial'!BW60+'4to parcial'!BW60)</f>
        <v>0</v>
      </c>
      <c r="BX60" s="534">
        <f>('1er parcial'!BX60+'2do parcial '!BX60+'3er parcial'!BX60+'4to parcial'!BX60)</f>
        <v>0</v>
      </c>
      <c r="BY60" s="574">
        <f>('1er parcial'!BY60+'2do parcial '!BY60+'3er parcial'!BY60+'4to parcial'!BY60)</f>
        <v>0</v>
      </c>
      <c r="BZ60" s="533">
        <f>('1er parcial'!BZ60+'2do parcial '!BZ60+'3er parcial'!BZ60+'4to parcial'!BZ60)</f>
        <v>0</v>
      </c>
      <c r="CA60" s="541">
        <f>('1er parcial'!CA60+'2do parcial '!CA60+'3er parcial'!CA60+'4to parcial'!CA60)</f>
        <v>0</v>
      </c>
      <c r="CB60" s="195">
        <f>('1er parcial'!CB60+'2do parcial '!CB60+'3er parcial'!CB60+'4to parcial'!CB60)</f>
        <v>0</v>
      </c>
      <c r="CC60" s="533">
        <f>('1er parcial'!CC60+'2do parcial '!CC60+'3er parcial'!CC60+'4to parcial'!CC60)</f>
        <v>0</v>
      </c>
      <c r="CD60" s="534">
        <f>('1er parcial'!CD60+'2do parcial '!CD60+'3er parcial'!CD60+'4to parcial'!CD60)</f>
        <v>0</v>
      </c>
      <c r="CE60" s="574">
        <f>('1er parcial'!CE60+'2do parcial '!CE60+'3er parcial'!CE60+'4to parcial'!CE60)</f>
        <v>0</v>
      </c>
      <c r="CF60" s="533">
        <f>('1er parcial'!CF60+'2do parcial '!CF60+'3er parcial'!CF60+'4to parcial'!CF60)</f>
        <v>0</v>
      </c>
      <c r="CG60" s="534">
        <f>('1er parcial'!CG60+'2do parcial '!CG60+'3er parcial'!CG60+'4to parcial'!CG60)</f>
        <v>0</v>
      </c>
      <c r="CH60" s="584"/>
      <c r="CI60" s="318">
        <f t="shared" si="4"/>
        <v>0</v>
      </c>
      <c r="CJ60" s="318">
        <f t="shared" si="5"/>
        <v>0</v>
      </c>
      <c r="CK60" s="591">
        <f t="shared" si="6"/>
        <v>0</v>
      </c>
      <c r="CL60" s="584"/>
      <c r="CM60" s="318" t="e">
        <f t="shared" si="1"/>
        <v>#DIV/0!</v>
      </c>
      <c r="CN60" s="318" t="e">
        <f t="shared" si="2"/>
        <v>#DIV/0!</v>
      </c>
      <c r="CO60" s="592" t="e">
        <f t="shared" si="7"/>
        <v>#DIV/0!</v>
      </c>
      <c r="CP60" s="591" t="e">
        <f t="shared" si="8"/>
        <v>#DIV/0!</v>
      </c>
      <c r="CQ60" s="593">
        <f t="shared" si="3"/>
        <v>0</v>
      </c>
      <c r="CR60" s="595"/>
      <c r="CY60" s="145">
        <v>6</v>
      </c>
    </row>
    <row r="61" s="145" customFormat="1" ht="15" spans="1:103">
      <c r="A61" s="163">
        <f>+'1er parcial'!A61</f>
        <v>0</v>
      </c>
      <c r="B61" s="164">
        <f>+'1er parcial'!B61:N61</f>
        <v>0</v>
      </c>
      <c r="C61" s="165"/>
      <c r="D61" s="165"/>
      <c r="E61" s="165"/>
      <c r="F61" s="165"/>
      <c r="G61" s="165"/>
      <c r="H61" s="165"/>
      <c r="I61" s="165"/>
      <c r="J61" s="165"/>
      <c r="K61" s="165"/>
      <c r="L61" s="165"/>
      <c r="M61" s="165"/>
      <c r="N61" s="194"/>
      <c r="O61" s="195">
        <f>+'1er parcial'!O61</f>
        <v>0</v>
      </c>
      <c r="P61" s="163">
        <f>+'1er parcial'!P61</f>
        <v>0</v>
      </c>
      <c r="Q61" s="231">
        <f>+'1er parcial'!Q61+'2do parcial '!Q61+'3er parcial'!Q61+'4to parcial'!Q61</f>
        <v>0</v>
      </c>
      <c r="R61" s="225">
        <f>+'1er parcial'!R61</f>
        <v>0</v>
      </c>
      <c r="S61" s="226">
        <f>+'1er parcial'!S61</f>
        <v>0</v>
      </c>
      <c r="T61" s="226">
        <f>+'1er parcial'!T61</f>
        <v>0</v>
      </c>
      <c r="U61" s="227">
        <f>+'1er parcial'!U61</f>
        <v>0</v>
      </c>
      <c r="V61" s="232">
        <f>('1er parcial'!V61+'2do parcial '!V61+'3er parcial'!V61+'4to parcial'!V61)</f>
        <v>0</v>
      </c>
      <c r="W61" s="233">
        <f>('1er parcial'!W61+'2do parcial '!W61+'3er parcial'!W61+'4to parcial'!W61)</f>
        <v>0</v>
      </c>
      <c r="X61" s="234">
        <f>('1er parcial'!X61+'2do parcial '!X61+'3er parcial'!X61+'4to parcial'!X61)</f>
        <v>0</v>
      </c>
      <c r="Y61" s="274">
        <f>+'1er parcial'!Y61</f>
        <v>0</v>
      </c>
      <c r="Z61" s="195">
        <f>('1er parcial'!Z61+'2do parcial '!Z61+'3er parcial'!Z61+'4to parcial'!Z61)</f>
        <v>0</v>
      </c>
      <c r="AA61" s="533">
        <f>('1er parcial'!AA61+'2do parcial '!AA61+'3er parcial'!AA61+'4to parcial'!AA61)</f>
        <v>0</v>
      </c>
      <c r="AB61" s="534">
        <f>('1er parcial'!AB61+'2do parcial '!AB61+'3er parcial'!AB61+'4to parcial'!AB61)</f>
        <v>0</v>
      </c>
      <c r="AC61" s="195">
        <f>('1er parcial'!AC61+'2do parcial '!AC61+'3er parcial'!AC61+'4to parcial'!AC61)</f>
        <v>0</v>
      </c>
      <c r="AD61" s="533">
        <f>('1er parcial'!AD61+'2do parcial '!AD61+'3er parcial'!AD61+'4to parcial'!AD61)</f>
        <v>0</v>
      </c>
      <c r="AE61" s="534">
        <f>('1er parcial'!AE61+'2do parcial '!AE61+'3er parcial'!AE61+'4to parcial'!AE61)</f>
        <v>0</v>
      </c>
      <c r="AF61" s="195">
        <f>('1er parcial'!AF61+'2do parcial '!AF61+'3er parcial'!AF61+'4to parcial'!AF61)</f>
        <v>0</v>
      </c>
      <c r="AG61" s="533">
        <f>('1er parcial'!AG61+'2do parcial '!AG61+'3er parcial'!AG61+'4to parcial'!AG61)</f>
        <v>0</v>
      </c>
      <c r="AH61" s="534">
        <f>('1er parcial'!AH61+'2do parcial '!AH61+'3er parcial'!AH61+'4to parcial'!AH61)</f>
        <v>0</v>
      </c>
      <c r="AI61" s="195">
        <f>('1er parcial'!AI61+'2do parcial '!AI61+'3er parcial'!AI61+'4to parcial'!AI61)</f>
        <v>0</v>
      </c>
      <c r="AJ61" s="533">
        <f>('1er parcial'!AJ61+'2do parcial '!AJ61+'3er parcial'!AJ61+'4to parcial'!AJ61)</f>
        <v>0</v>
      </c>
      <c r="AK61" s="541">
        <f>('1er parcial'!AK61+'2do parcial '!AK61+'3er parcial'!AK61+'4to parcial'!AK61)</f>
        <v>0</v>
      </c>
      <c r="AL61" s="195">
        <f>('1er parcial'!AL61+'2do parcial '!AL61+'3er parcial'!AL61+'4to parcial'!AL61)</f>
        <v>0</v>
      </c>
      <c r="AM61" s="533">
        <f>('1er parcial'!AM61+'2do parcial '!AM61+'3er parcial'!AM61+'4to parcial'!AM61)</f>
        <v>0</v>
      </c>
      <c r="AN61" s="534">
        <f>('1er parcial'!AN61+'2do parcial '!AN61+'3er parcial'!AN61+'4to parcial'!AN61)</f>
        <v>0</v>
      </c>
      <c r="AO61" s="195">
        <f>('1er parcial'!AO61+'2do parcial '!AO61+'3er parcial'!AO61+'4to parcial'!AO61)</f>
        <v>0</v>
      </c>
      <c r="AP61" s="533">
        <f>('1er parcial'!AP61+'2do parcial '!AP61+'3er parcial'!AP61+'4to parcial'!AP61)</f>
        <v>0</v>
      </c>
      <c r="AQ61" s="534">
        <f>('1er parcial'!AQ61+'2do parcial '!AQ61+'3er parcial'!AQ61+'4to parcial'!AQ61)</f>
        <v>0</v>
      </c>
      <c r="AR61" s="195">
        <f>('1er parcial'!AR61+'2do parcial '!AR61+'3er parcial'!AR61+'4to parcial'!AR61)</f>
        <v>0</v>
      </c>
      <c r="AS61" s="533">
        <f>('1er parcial'!AS61+'2do parcial '!AS61+'3er parcial'!AS61+'4to parcial'!AS61)</f>
        <v>0</v>
      </c>
      <c r="AT61" s="534">
        <f>('1er parcial'!AT61+'2do parcial '!AT61+'3er parcial'!AT61+'4to parcial'!AT61)</f>
        <v>0</v>
      </c>
      <c r="AU61" s="195">
        <f>('1er parcial'!AU61+'2do parcial '!AU61+'3er parcial'!AU61+'4to parcial'!AU61)</f>
        <v>0</v>
      </c>
      <c r="AV61" s="533">
        <f>('1er parcial'!AV61+'2do parcial '!AV61+'3er parcial'!AV61+'4to parcial'!AV61)</f>
        <v>0</v>
      </c>
      <c r="AW61" s="534">
        <f>('1er parcial'!AW61+'2do parcial '!AW61+'3er parcial'!AW61+'4to parcial'!AW61)</f>
        <v>0</v>
      </c>
      <c r="AX61" s="195">
        <f>('1er parcial'!AX61+'2do parcial '!AX61+'3er parcial'!AX61+'4to parcial'!AX61)</f>
        <v>0</v>
      </c>
      <c r="AY61" s="533">
        <f>('1er parcial'!AY61+'2do parcial '!AY61+'3er parcial'!AY61+'4to parcial'!AY61)</f>
        <v>0</v>
      </c>
      <c r="AZ61" s="534">
        <f>('1er parcial'!AZ61+'2do parcial '!AZ61+'3er parcial'!AZ61+'4to parcial'!AZ61)</f>
        <v>0</v>
      </c>
      <c r="BA61" s="195">
        <f>('1er parcial'!BA61+'2do parcial '!BA61+'3er parcial'!BA61+'4to parcial'!BA61)</f>
        <v>0</v>
      </c>
      <c r="BB61" s="533">
        <f>('1er parcial'!BB61+'2do parcial '!BB61+'3er parcial'!BB61+'4to parcial'!BB61)</f>
        <v>0</v>
      </c>
      <c r="BC61" s="534">
        <f>('1er parcial'!BC61+'2do parcial '!BC61+'3er parcial'!BC61+'4to parcial'!BC61)</f>
        <v>0</v>
      </c>
      <c r="BD61" s="195">
        <f>('1er parcial'!BD61+'2do parcial '!BD61+'3er parcial'!BD61+'4to parcial'!BD61)</f>
        <v>0</v>
      </c>
      <c r="BE61" s="533">
        <f>('1er parcial'!BE61+'2do parcial '!BE61+'3er parcial'!BE61+'4to parcial'!BE61)</f>
        <v>0</v>
      </c>
      <c r="BF61" s="534">
        <f>('1er parcial'!BF61+'2do parcial '!BF61+'3er parcial'!BF61+'4to parcial'!BF61)</f>
        <v>0</v>
      </c>
      <c r="BG61" s="195">
        <f>('1er parcial'!BG61+'2do parcial '!BG61+'3er parcial'!BG61+'4to parcial'!BG61)</f>
        <v>0</v>
      </c>
      <c r="BH61" s="533">
        <f>('1er parcial'!BH61+'2do parcial '!BH61+'3er parcial'!BH61+'4to parcial'!BH61)</f>
        <v>0</v>
      </c>
      <c r="BI61" s="541">
        <f>('1er parcial'!BI61+'2do parcial '!BI61+'3er parcial'!BI61+'4to parcial'!BI61)</f>
        <v>0</v>
      </c>
      <c r="BJ61" s="195">
        <f>('1er parcial'!BJ61+'2do parcial '!BJ61+'3er parcial'!BJ61+'4to parcial'!BJ61)</f>
        <v>0</v>
      </c>
      <c r="BK61" s="533">
        <f>('1er parcial'!BK61+'2do parcial '!BK61+'3er parcial'!BK61+'4to parcial'!BK61)</f>
        <v>0</v>
      </c>
      <c r="BL61" s="534">
        <f>('1er parcial'!BL61+'2do parcial '!BL61+'3er parcial'!BL61+'4to parcial'!BL61)</f>
        <v>0</v>
      </c>
      <c r="BM61" s="574">
        <f>('1er parcial'!BM61+'2do parcial '!BM61+'3er parcial'!BM61+'4to parcial'!BM61)</f>
        <v>0</v>
      </c>
      <c r="BN61" s="533">
        <f>('1er parcial'!BN61+'2do parcial '!BN61+'3er parcial'!BN61+'4to parcial'!BN61)</f>
        <v>0</v>
      </c>
      <c r="BO61" s="541">
        <f>('1er parcial'!BO61+'2do parcial '!BO61+'3er parcial'!BO61+'4to parcial'!BO61)</f>
        <v>0</v>
      </c>
      <c r="BP61" s="195">
        <f>('1er parcial'!BP61+'2do parcial '!BP61+'3er parcial'!BP61+'4to parcial'!BP61)</f>
        <v>0</v>
      </c>
      <c r="BQ61" s="533">
        <f>('1er parcial'!BQ61+'2do parcial '!BQ61+'3er parcial'!BQ61+'4to parcial'!BQ61)</f>
        <v>0</v>
      </c>
      <c r="BR61" s="534">
        <f>('1er parcial'!BR61+'2do parcial '!BR61+'3er parcial'!BR61+'4to parcial'!BR61)</f>
        <v>0</v>
      </c>
      <c r="BS61" s="574">
        <f>('1er parcial'!BS61+'2do parcial '!BS61+'3er parcial'!BS61+'4to parcial'!BS61)</f>
        <v>0</v>
      </c>
      <c r="BT61" s="533">
        <f>('1er parcial'!BT61+'2do parcial '!BT61+'3er parcial'!BT61+'4to parcial'!BT61)</f>
        <v>0</v>
      </c>
      <c r="BU61" s="541">
        <f>('1er parcial'!BU61+'2do parcial '!BU61+'3er parcial'!BU61+'4to parcial'!BU61)</f>
        <v>0</v>
      </c>
      <c r="BV61" s="195">
        <f>('1er parcial'!BV61+'2do parcial '!BV61+'3er parcial'!BV61+'4to parcial'!BV61)</f>
        <v>0</v>
      </c>
      <c r="BW61" s="533">
        <f>('1er parcial'!BW61+'2do parcial '!BW61+'3er parcial'!BW61+'4to parcial'!BW61)</f>
        <v>0</v>
      </c>
      <c r="BX61" s="534">
        <f>('1er parcial'!BX61+'2do parcial '!BX61+'3er parcial'!BX61+'4to parcial'!BX61)</f>
        <v>0</v>
      </c>
      <c r="BY61" s="574">
        <f>('1er parcial'!BY61+'2do parcial '!BY61+'3er parcial'!BY61+'4to parcial'!BY61)</f>
        <v>0</v>
      </c>
      <c r="BZ61" s="533">
        <f>('1er parcial'!BZ61+'2do parcial '!BZ61+'3er parcial'!BZ61+'4to parcial'!BZ61)</f>
        <v>0</v>
      </c>
      <c r="CA61" s="541">
        <f>('1er parcial'!CA61+'2do parcial '!CA61+'3er parcial'!CA61+'4to parcial'!CA61)</f>
        <v>0</v>
      </c>
      <c r="CB61" s="195">
        <f>('1er parcial'!CB61+'2do parcial '!CB61+'3er parcial'!CB61+'4to parcial'!CB61)</f>
        <v>0</v>
      </c>
      <c r="CC61" s="533">
        <f>('1er parcial'!CC61+'2do parcial '!CC61+'3er parcial'!CC61+'4to parcial'!CC61)</f>
        <v>0</v>
      </c>
      <c r="CD61" s="534">
        <f>('1er parcial'!CD61+'2do parcial '!CD61+'3er parcial'!CD61+'4to parcial'!CD61)</f>
        <v>0</v>
      </c>
      <c r="CE61" s="574">
        <f>('1er parcial'!CE61+'2do parcial '!CE61+'3er parcial'!CE61+'4to parcial'!CE61)</f>
        <v>0</v>
      </c>
      <c r="CF61" s="533">
        <f>('1er parcial'!CF61+'2do parcial '!CF61+'3er parcial'!CF61+'4to parcial'!CF61)</f>
        <v>0</v>
      </c>
      <c r="CG61" s="534">
        <f>('1er parcial'!CG61+'2do parcial '!CG61+'3er parcial'!CG61+'4to parcial'!CG61)</f>
        <v>0</v>
      </c>
      <c r="CH61" s="584"/>
      <c r="CI61" s="318">
        <f t="shared" si="4"/>
        <v>0</v>
      </c>
      <c r="CJ61" s="318">
        <f t="shared" si="5"/>
        <v>0</v>
      </c>
      <c r="CK61" s="591">
        <f t="shared" si="6"/>
        <v>0</v>
      </c>
      <c r="CL61" s="584"/>
      <c r="CM61" s="318" t="e">
        <f t="shared" si="1"/>
        <v>#DIV/0!</v>
      </c>
      <c r="CN61" s="318" t="e">
        <f t="shared" si="2"/>
        <v>#DIV/0!</v>
      </c>
      <c r="CO61" s="592" t="e">
        <f t="shared" si="7"/>
        <v>#DIV/0!</v>
      </c>
      <c r="CP61" s="591" t="e">
        <f t="shared" si="8"/>
        <v>#DIV/0!</v>
      </c>
      <c r="CQ61" s="593">
        <f t="shared" si="3"/>
        <v>0</v>
      </c>
      <c r="CR61" s="595"/>
      <c r="CY61" s="145">
        <v>6</v>
      </c>
    </row>
    <row r="62" s="145" customFormat="1" ht="15" spans="1:96">
      <c r="A62" s="163">
        <f>+'1er parcial'!A62</f>
        <v>0</v>
      </c>
      <c r="B62" s="164">
        <f>+'1er parcial'!B62:N62</f>
        <v>0</v>
      </c>
      <c r="C62" s="165"/>
      <c r="D62" s="165"/>
      <c r="E62" s="165"/>
      <c r="F62" s="165"/>
      <c r="G62" s="165"/>
      <c r="H62" s="165"/>
      <c r="I62" s="165"/>
      <c r="J62" s="165"/>
      <c r="K62" s="165"/>
      <c r="L62" s="165"/>
      <c r="M62" s="165"/>
      <c r="N62" s="194"/>
      <c r="O62" s="195">
        <f>+'1er parcial'!O62</f>
        <v>0</v>
      </c>
      <c r="P62" s="163">
        <f>+'1er parcial'!P62</f>
        <v>0</v>
      </c>
      <c r="Q62" s="231">
        <f>+'1er parcial'!Q62+'2do parcial '!Q62+'3er parcial'!Q62+'4to parcial'!Q62</f>
        <v>0</v>
      </c>
      <c r="R62" s="225">
        <f>+'1er parcial'!R62</f>
        <v>0</v>
      </c>
      <c r="S62" s="226">
        <f>+'1er parcial'!S62</f>
        <v>0</v>
      </c>
      <c r="T62" s="226">
        <f>+'1er parcial'!T62</f>
        <v>0</v>
      </c>
      <c r="U62" s="227">
        <f>+'1er parcial'!U62</f>
        <v>0</v>
      </c>
      <c r="V62" s="232">
        <f>('1er parcial'!V62+'2do parcial '!V62+'3er parcial'!V62+'4to parcial'!V62)</f>
        <v>0</v>
      </c>
      <c r="W62" s="233">
        <f>('1er parcial'!W62+'2do parcial '!W62+'3er parcial'!W62+'4to parcial'!W62)</f>
        <v>0</v>
      </c>
      <c r="X62" s="234">
        <f>('1er parcial'!X62+'2do parcial '!X62+'3er parcial'!X62+'4to parcial'!X62)</f>
        <v>0</v>
      </c>
      <c r="Y62" s="274">
        <f>+'1er parcial'!Y62</f>
        <v>0</v>
      </c>
      <c r="Z62" s="195">
        <f>('1er parcial'!Z62+'2do parcial '!Z62+'3er parcial'!Z62+'4to parcial'!Z62)</f>
        <v>0</v>
      </c>
      <c r="AA62" s="533">
        <f>('1er parcial'!AA62+'2do parcial '!AA62+'3er parcial'!AA62+'4to parcial'!AA62)</f>
        <v>0</v>
      </c>
      <c r="AB62" s="534">
        <f>('1er parcial'!AB62+'2do parcial '!AB62+'3er parcial'!AB62+'4to parcial'!AB62)</f>
        <v>0</v>
      </c>
      <c r="AC62" s="195">
        <f>('1er parcial'!AC62+'2do parcial '!AC62+'3er parcial'!AC62+'4to parcial'!AC62)</f>
        <v>0</v>
      </c>
      <c r="AD62" s="533">
        <f>('1er parcial'!AD62+'2do parcial '!AD62+'3er parcial'!AD62+'4to parcial'!AD62)</f>
        <v>0</v>
      </c>
      <c r="AE62" s="534">
        <f>('1er parcial'!AE62+'2do parcial '!AE62+'3er parcial'!AE62+'4to parcial'!AE62)</f>
        <v>0</v>
      </c>
      <c r="AF62" s="195">
        <f>('1er parcial'!AF62+'2do parcial '!AF62+'3er parcial'!AF62+'4to parcial'!AF62)</f>
        <v>0</v>
      </c>
      <c r="AG62" s="533">
        <f>('1er parcial'!AG62+'2do parcial '!AG62+'3er parcial'!AG62+'4to parcial'!AG62)</f>
        <v>0</v>
      </c>
      <c r="AH62" s="534">
        <f>('1er parcial'!AH62+'2do parcial '!AH62+'3er parcial'!AH62+'4to parcial'!AH62)</f>
        <v>0</v>
      </c>
      <c r="AI62" s="195">
        <f>('1er parcial'!AI62+'2do parcial '!AI62+'3er parcial'!AI62+'4to parcial'!AI62)</f>
        <v>0</v>
      </c>
      <c r="AJ62" s="533">
        <f>('1er parcial'!AJ62+'2do parcial '!AJ62+'3er parcial'!AJ62+'4to parcial'!AJ62)</f>
        <v>0</v>
      </c>
      <c r="AK62" s="541">
        <f>('1er parcial'!AK62+'2do parcial '!AK62+'3er parcial'!AK62+'4to parcial'!AK62)</f>
        <v>0</v>
      </c>
      <c r="AL62" s="195">
        <f>('1er parcial'!AL62+'2do parcial '!AL62+'3er parcial'!AL62+'4to parcial'!AL62)</f>
        <v>0</v>
      </c>
      <c r="AM62" s="533">
        <f>('1er parcial'!AM62+'2do parcial '!AM62+'3er parcial'!AM62+'4to parcial'!AM62)</f>
        <v>0</v>
      </c>
      <c r="AN62" s="534">
        <f>('1er parcial'!AN62+'2do parcial '!AN62+'3er parcial'!AN62+'4to parcial'!AN62)</f>
        <v>0</v>
      </c>
      <c r="AO62" s="195">
        <f>('1er parcial'!AO62+'2do parcial '!AO62+'3er parcial'!AO62+'4to parcial'!AO62)</f>
        <v>0</v>
      </c>
      <c r="AP62" s="533">
        <f>('1er parcial'!AP62+'2do parcial '!AP62+'3er parcial'!AP62+'4to parcial'!AP62)</f>
        <v>0</v>
      </c>
      <c r="AQ62" s="534">
        <f>('1er parcial'!AQ62+'2do parcial '!AQ62+'3er parcial'!AQ62+'4to parcial'!AQ62)</f>
        <v>0</v>
      </c>
      <c r="AR62" s="195">
        <f>('1er parcial'!AR62+'2do parcial '!AR62+'3er parcial'!AR62+'4to parcial'!AR62)</f>
        <v>0</v>
      </c>
      <c r="AS62" s="533">
        <f>('1er parcial'!AS62+'2do parcial '!AS62+'3er parcial'!AS62+'4to parcial'!AS62)</f>
        <v>0</v>
      </c>
      <c r="AT62" s="534">
        <f>('1er parcial'!AT62+'2do parcial '!AT62+'3er parcial'!AT62+'4to parcial'!AT62)</f>
        <v>0</v>
      </c>
      <c r="AU62" s="195">
        <f>('1er parcial'!AU62+'2do parcial '!AU62+'3er parcial'!AU62+'4to parcial'!AU62)</f>
        <v>0</v>
      </c>
      <c r="AV62" s="533">
        <f>('1er parcial'!AV62+'2do parcial '!AV62+'3er parcial'!AV62+'4to parcial'!AV62)</f>
        <v>0</v>
      </c>
      <c r="AW62" s="534">
        <f>('1er parcial'!AW62+'2do parcial '!AW62+'3er parcial'!AW62+'4to parcial'!AW62)</f>
        <v>0</v>
      </c>
      <c r="AX62" s="195">
        <f>('1er parcial'!AX62+'2do parcial '!AX62+'3er parcial'!AX62+'4to parcial'!AX62)</f>
        <v>0</v>
      </c>
      <c r="AY62" s="533">
        <f>('1er parcial'!AY62+'2do parcial '!AY62+'3er parcial'!AY62+'4to parcial'!AY62)</f>
        <v>0</v>
      </c>
      <c r="AZ62" s="534">
        <f>('1er parcial'!AZ62+'2do parcial '!AZ62+'3er parcial'!AZ62+'4to parcial'!AZ62)</f>
        <v>0</v>
      </c>
      <c r="BA62" s="195">
        <f>('1er parcial'!BA62+'2do parcial '!BA62+'3er parcial'!BA62+'4to parcial'!BA62)</f>
        <v>0</v>
      </c>
      <c r="BB62" s="533">
        <f>('1er parcial'!BB62+'2do parcial '!BB62+'3er parcial'!BB62+'4to parcial'!BB62)</f>
        <v>0</v>
      </c>
      <c r="BC62" s="534">
        <f>('1er parcial'!BC62+'2do parcial '!BC62+'3er parcial'!BC62+'4to parcial'!BC62)</f>
        <v>0</v>
      </c>
      <c r="BD62" s="195">
        <f>('1er parcial'!BD62+'2do parcial '!BD62+'3er parcial'!BD62+'4to parcial'!BD62)</f>
        <v>0</v>
      </c>
      <c r="BE62" s="533">
        <f>('1er parcial'!BE62+'2do parcial '!BE62+'3er parcial'!BE62+'4to parcial'!BE62)</f>
        <v>0</v>
      </c>
      <c r="BF62" s="534">
        <f>('1er parcial'!BF62+'2do parcial '!BF62+'3er parcial'!BF62+'4to parcial'!BF62)</f>
        <v>0</v>
      </c>
      <c r="BG62" s="195">
        <f>('1er parcial'!BG62+'2do parcial '!BG62+'3er parcial'!BG62+'4to parcial'!BG62)</f>
        <v>0</v>
      </c>
      <c r="BH62" s="533">
        <f>('1er parcial'!BH62+'2do parcial '!BH62+'3er parcial'!BH62+'4to parcial'!BH62)</f>
        <v>0</v>
      </c>
      <c r="BI62" s="541">
        <f>('1er parcial'!BI62+'2do parcial '!BI62+'3er parcial'!BI62+'4to parcial'!BI62)</f>
        <v>0</v>
      </c>
      <c r="BJ62" s="195">
        <f>('1er parcial'!BJ62+'2do parcial '!BJ62+'3er parcial'!BJ62+'4to parcial'!BJ62)</f>
        <v>0</v>
      </c>
      <c r="BK62" s="533">
        <f>('1er parcial'!BK62+'2do parcial '!BK62+'3er parcial'!BK62+'4to parcial'!BK62)</f>
        <v>0</v>
      </c>
      <c r="BL62" s="534">
        <f>('1er parcial'!BL62+'2do parcial '!BL62+'3er parcial'!BL62+'4to parcial'!BL62)</f>
        <v>0</v>
      </c>
      <c r="BM62" s="574">
        <f>('1er parcial'!BM62+'2do parcial '!BM62+'3er parcial'!BM62+'4to parcial'!BM62)</f>
        <v>0</v>
      </c>
      <c r="BN62" s="533">
        <f>('1er parcial'!BN62+'2do parcial '!BN62+'3er parcial'!BN62+'4to parcial'!BN62)</f>
        <v>0</v>
      </c>
      <c r="BO62" s="541">
        <f>('1er parcial'!BO62+'2do parcial '!BO62+'3er parcial'!BO62+'4to parcial'!BO62)</f>
        <v>0</v>
      </c>
      <c r="BP62" s="195">
        <f>('1er parcial'!BP62+'2do parcial '!BP62+'3er parcial'!BP62+'4to parcial'!BP62)</f>
        <v>0</v>
      </c>
      <c r="BQ62" s="533">
        <f>('1er parcial'!BQ62+'2do parcial '!BQ62+'3er parcial'!BQ62+'4to parcial'!BQ62)</f>
        <v>0</v>
      </c>
      <c r="BR62" s="534">
        <f>('1er parcial'!BR62+'2do parcial '!BR62+'3er parcial'!BR62+'4to parcial'!BR62)</f>
        <v>0</v>
      </c>
      <c r="BS62" s="574">
        <f>('1er parcial'!BS62+'2do parcial '!BS62+'3er parcial'!BS62+'4to parcial'!BS62)</f>
        <v>0</v>
      </c>
      <c r="BT62" s="533">
        <f>('1er parcial'!BT62+'2do parcial '!BT62+'3er parcial'!BT62+'4to parcial'!BT62)</f>
        <v>0</v>
      </c>
      <c r="BU62" s="541">
        <f>('1er parcial'!BU62+'2do parcial '!BU62+'3er parcial'!BU62+'4to parcial'!BU62)</f>
        <v>0</v>
      </c>
      <c r="BV62" s="195">
        <f>('1er parcial'!BV62+'2do parcial '!BV62+'3er parcial'!BV62+'4to parcial'!BV62)</f>
        <v>0</v>
      </c>
      <c r="BW62" s="533">
        <f>('1er parcial'!BW62+'2do parcial '!BW62+'3er parcial'!BW62+'4to parcial'!BW62)</f>
        <v>0</v>
      </c>
      <c r="BX62" s="534">
        <f>('1er parcial'!BX62+'2do parcial '!BX62+'3er parcial'!BX62+'4to parcial'!BX62)</f>
        <v>0</v>
      </c>
      <c r="BY62" s="574">
        <f>('1er parcial'!BY62+'2do parcial '!BY62+'3er parcial'!BY62+'4to parcial'!BY62)</f>
        <v>0</v>
      </c>
      <c r="BZ62" s="533">
        <f>('1er parcial'!BZ62+'2do parcial '!BZ62+'3er parcial'!BZ62+'4to parcial'!BZ62)</f>
        <v>0</v>
      </c>
      <c r="CA62" s="541">
        <f>('1er parcial'!CA62+'2do parcial '!CA62+'3er parcial'!CA62+'4to parcial'!CA62)</f>
        <v>0</v>
      </c>
      <c r="CB62" s="195">
        <f>('1er parcial'!CB62+'2do parcial '!CB62+'3er parcial'!CB62+'4to parcial'!CB62)</f>
        <v>0</v>
      </c>
      <c r="CC62" s="533">
        <f>('1er parcial'!CC62+'2do parcial '!CC62+'3er parcial'!CC62+'4to parcial'!CC62)</f>
        <v>0</v>
      </c>
      <c r="CD62" s="534">
        <f>('1er parcial'!CD62+'2do parcial '!CD62+'3er parcial'!CD62+'4to parcial'!CD62)</f>
        <v>0</v>
      </c>
      <c r="CE62" s="574">
        <f>('1er parcial'!CE62+'2do parcial '!CE62+'3er parcial'!CE62+'4to parcial'!CE62)</f>
        <v>0</v>
      </c>
      <c r="CF62" s="533">
        <f>('1er parcial'!CF62+'2do parcial '!CF62+'3er parcial'!CF62+'4to parcial'!CF62)</f>
        <v>0</v>
      </c>
      <c r="CG62" s="534">
        <f>('1er parcial'!CG62+'2do parcial '!CG62+'3er parcial'!CG62+'4to parcial'!CG62)</f>
        <v>0</v>
      </c>
      <c r="CH62" s="584"/>
      <c r="CI62" s="318">
        <f t="shared" si="4"/>
        <v>0</v>
      </c>
      <c r="CJ62" s="318">
        <f t="shared" si="5"/>
        <v>0</v>
      </c>
      <c r="CK62" s="591">
        <f t="shared" si="6"/>
        <v>0</v>
      </c>
      <c r="CL62" s="584"/>
      <c r="CM62" s="318" t="e">
        <f t="shared" si="1"/>
        <v>#DIV/0!</v>
      </c>
      <c r="CN62" s="318" t="e">
        <f t="shared" si="2"/>
        <v>#DIV/0!</v>
      </c>
      <c r="CO62" s="592" t="e">
        <f t="shared" si="7"/>
        <v>#DIV/0!</v>
      </c>
      <c r="CP62" s="591" t="e">
        <f t="shared" si="8"/>
        <v>#DIV/0!</v>
      </c>
      <c r="CQ62" s="593">
        <f t="shared" si="3"/>
        <v>0</v>
      </c>
      <c r="CR62" s="595"/>
    </row>
    <row r="63" s="145" customFormat="1" ht="15" spans="1:96">
      <c r="A63" s="163">
        <f>+'1er parcial'!A63</f>
        <v>0</v>
      </c>
      <c r="B63" s="164">
        <f>+'1er parcial'!B63:N63</f>
        <v>0</v>
      </c>
      <c r="C63" s="165"/>
      <c r="D63" s="165"/>
      <c r="E63" s="165"/>
      <c r="F63" s="165"/>
      <c r="G63" s="165"/>
      <c r="H63" s="165"/>
      <c r="I63" s="165"/>
      <c r="J63" s="165"/>
      <c r="K63" s="165"/>
      <c r="L63" s="165"/>
      <c r="M63" s="165"/>
      <c r="N63" s="194"/>
      <c r="O63" s="195">
        <f>+'1er parcial'!O63</f>
        <v>0</v>
      </c>
      <c r="P63" s="163">
        <f>+'1er parcial'!P63</f>
        <v>0</v>
      </c>
      <c r="Q63" s="231">
        <f>+'1er parcial'!Q63+'2do parcial '!Q63+'3er parcial'!Q63+'4to parcial'!Q63</f>
        <v>0</v>
      </c>
      <c r="R63" s="225">
        <f>+'1er parcial'!R63</f>
        <v>0</v>
      </c>
      <c r="S63" s="226">
        <f>+'1er parcial'!S63</f>
        <v>0</v>
      </c>
      <c r="T63" s="226">
        <f>+'1er parcial'!T63</f>
        <v>0</v>
      </c>
      <c r="U63" s="227">
        <f>+'1er parcial'!U63</f>
        <v>0</v>
      </c>
      <c r="V63" s="232">
        <f>('1er parcial'!V63+'2do parcial '!V63+'3er parcial'!V63+'4to parcial'!V63)</f>
        <v>0</v>
      </c>
      <c r="W63" s="233">
        <f>('1er parcial'!W63+'2do parcial '!W63+'3er parcial'!W63+'4to parcial'!W63)</f>
        <v>0</v>
      </c>
      <c r="X63" s="234">
        <f>('1er parcial'!X63+'2do parcial '!X63+'3er parcial'!X63+'4to parcial'!X63)</f>
        <v>0</v>
      </c>
      <c r="Y63" s="274">
        <f>+'1er parcial'!Y63</f>
        <v>0</v>
      </c>
      <c r="Z63" s="195">
        <f>('1er parcial'!Z63+'2do parcial '!Z63+'3er parcial'!Z63+'4to parcial'!Z63)</f>
        <v>0</v>
      </c>
      <c r="AA63" s="533">
        <f>('1er parcial'!AA63+'2do parcial '!AA63+'3er parcial'!AA63+'4to parcial'!AA63)</f>
        <v>0</v>
      </c>
      <c r="AB63" s="534">
        <f>('1er parcial'!AB63+'2do parcial '!AB63+'3er parcial'!AB63+'4to parcial'!AB63)</f>
        <v>0</v>
      </c>
      <c r="AC63" s="195">
        <f>('1er parcial'!AC63+'2do parcial '!AC63+'3er parcial'!AC63+'4to parcial'!AC63)</f>
        <v>0</v>
      </c>
      <c r="AD63" s="533">
        <f>('1er parcial'!AD63+'2do parcial '!AD63+'3er parcial'!AD63+'4to parcial'!AD63)</f>
        <v>0</v>
      </c>
      <c r="AE63" s="534">
        <f>('1er parcial'!AE63+'2do parcial '!AE63+'3er parcial'!AE63+'4to parcial'!AE63)</f>
        <v>0</v>
      </c>
      <c r="AF63" s="195">
        <f>('1er parcial'!AF63+'2do parcial '!AF63+'3er parcial'!AF63+'4to parcial'!AF63)</f>
        <v>0</v>
      </c>
      <c r="AG63" s="533">
        <f>('1er parcial'!AG63+'2do parcial '!AG63+'3er parcial'!AG63+'4to parcial'!AG63)</f>
        <v>0</v>
      </c>
      <c r="AH63" s="534">
        <f>('1er parcial'!AH63+'2do parcial '!AH63+'3er parcial'!AH63+'4to parcial'!AH63)</f>
        <v>0</v>
      </c>
      <c r="AI63" s="195">
        <f>('1er parcial'!AI63+'2do parcial '!AI63+'3er parcial'!AI63+'4to parcial'!AI63)</f>
        <v>0</v>
      </c>
      <c r="AJ63" s="533">
        <f>('1er parcial'!AJ63+'2do parcial '!AJ63+'3er parcial'!AJ63+'4to parcial'!AJ63)</f>
        <v>0</v>
      </c>
      <c r="AK63" s="541">
        <f>('1er parcial'!AK63+'2do parcial '!AK63+'3er parcial'!AK63+'4to parcial'!AK63)</f>
        <v>0</v>
      </c>
      <c r="AL63" s="195">
        <f>('1er parcial'!AL63+'2do parcial '!AL63+'3er parcial'!AL63+'4to parcial'!AL63)</f>
        <v>0</v>
      </c>
      <c r="AM63" s="533">
        <f>('1er parcial'!AM63+'2do parcial '!AM63+'3er parcial'!AM63+'4to parcial'!AM63)</f>
        <v>0</v>
      </c>
      <c r="AN63" s="534">
        <f>('1er parcial'!AN63+'2do parcial '!AN63+'3er parcial'!AN63+'4to parcial'!AN63)</f>
        <v>0</v>
      </c>
      <c r="AO63" s="195">
        <f>('1er parcial'!AO63+'2do parcial '!AO63+'3er parcial'!AO63+'4to parcial'!AO63)</f>
        <v>0</v>
      </c>
      <c r="AP63" s="533">
        <f>('1er parcial'!AP63+'2do parcial '!AP63+'3er parcial'!AP63+'4to parcial'!AP63)</f>
        <v>0</v>
      </c>
      <c r="AQ63" s="534">
        <f>('1er parcial'!AQ63+'2do parcial '!AQ63+'3er parcial'!AQ63+'4to parcial'!AQ63)</f>
        <v>0</v>
      </c>
      <c r="AR63" s="195">
        <f>('1er parcial'!AR63+'2do parcial '!AR63+'3er parcial'!AR63+'4to parcial'!AR63)</f>
        <v>0</v>
      </c>
      <c r="AS63" s="533">
        <f>('1er parcial'!AS63+'2do parcial '!AS63+'3er parcial'!AS63+'4to parcial'!AS63)</f>
        <v>0</v>
      </c>
      <c r="AT63" s="534">
        <f>('1er parcial'!AT63+'2do parcial '!AT63+'3er parcial'!AT63+'4to parcial'!AT63)</f>
        <v>0</v>
      </c>
      <c r="AU63" s="195">
        <f>('1er parcial'!AU63+'2do parcial '!AU63+'3er parcial'!AU63+'4to parcial'!AU63)</f>
        <v>0</v>
      </c>
      <c r="AV63" s="533">
        <f>('1er parcial'!AV63+'2do parcial '!AV63+'3er parcial'!AV63+'4to parcial'!AV63)</f>
        <v>0</v>
      </c>
      <c r="AW63" s="534">
        <f>('1er parcial'!AW63+'2do parcial '!AW63+'3er parcial'!AW63+'4to parcial'!AW63)</f>
        <v>0</v>
      </c>
      <c r="AX63" s="195">
        <f>('1er parcial'!AX63+'2do parcial '!AX63+'3er parcial'!AX63+'4to parcial'!AX63)</f>
        <v>0</v>
      </c>
      <c r="AY63" s="533">
        <f>('1er parcial'!AY63+'2do parcial '!AY63+'3er parcial'!AY63+'4to parcial'!AY63)</f>
        <v>0</v>
      </c>
      <c r="AZ63" s="534">
        <f>('1er parcial'!AZ63+'2do parcial '!AZ63+'3er parcial'!AZ63+'4to parcial'!AZ63)</f>
        <v>0</v>
      </c>
      <c r="BA63" s="195">
        <f>('1er parcial'!BA63+'2do parcial '!BA63+'3er parcial'!BA63+'4to parcial'!BA63)</f>
        <v>0</v>
      </c>
      <c r="BB63" s="533">
        <f>('1er parcial'!BB63+'2do parcial '!BB63+'3er parcial'!BB63+'4to parcial'!BB63)</f>
        <v>0</v>
      </c>
      <c r="BC63" s="534">
        <f>('1er parcial'!BC63+'2do parcial '!BC63+'3er parcial'!BC63+'4to parcial'!BC63)</f>
        <v>0</v>
      </c>
      <c r="BD63" s="195">
        <f>('1er parcial'!BD63+'2do parcial '!BD63+'3er parcial'!BD63+'4to parcial'!BD63)</f>
        <v>0</v>
      </c>
      <c r="BE63" s="533">
        <f>('1er parcial'!BE63+'2do parcial '!BE63+'3er parcial'!BE63+'4to parcial'!BE63)</f>
        <v>0</v>
      </c>
      <c r="BF63" s="534">
        <f>('1er parcial'!BF63+'2do parcial '!BF63+'3er parcial'!BF63+'4to parcial'!BF63)</f>
        <v>0</v>
      </c>
      <c r="BG63" s="195">
        <f>('1er parcial'!BG63+'2do parcial '!BG63+'3er parcial'!BG63+'4to parcial'!BG63)</f>
        <v>0</v>
      </c>
      <c r="BH63" s="533">
        <f>('1er parcial'!BH63+'2do parcial '!BH63+'3er parcial'!BH63+'4to parcial'!BH63)</f>
        <v>0</v>
      </c>
      <c r="BI63" s="541">
        <f>('1er parcial'!BI63+'2do parcial '!BI63+'3er parcial'!BI63+'4to parcial'!BI63)</f>
        <v>0</v>
      </c>
      <c r="BJ63" s="195">
        <f>('1er parcial'!BJ63+'2do parcial '!BJ63+'3er parcial'!BJ63+'4to parcial'!BJ63)</f>
        <v>0</v>
      </c>
      <c r="BK63" s="533">
        <f>('1er parcial'!BK63+'2do parcial '!BK63+'3er parcial'!BK63+'4to parcial'!BK63)</f>
        <v>0</v>
      </c>
      <c r="BL63" s="534">
        <f>('1er parcial'!BL63+'2do parcial '!BL63+'3er parcial'!BL63+'4to parcial'!BL63)</f>
        <v>0</v>
      </c>
      <c r="BM63" s="574">
        <f>('1er parcial'!BM63+'2do parcial '!BM63+'3er parcial'!BM63+'4to parcial'!BM63)</f>
        <v>0</v>
      </c>
      <c r="BN63" s="533">
        <f>('1er parcial'!BN63+'2do parcial '!BN63+'3er parcial'!BN63+'4to parcial'!BN63)</f>
        <v>0</v>
      </c>
      <c r="BO63" s="541">
        <f>('1er parcial'!BO63+'2do parcial '!BO63+'3er parcial'!BO63+'4to parcial'!BO63)</f>
        <v>0</v>
      </c>
      <c r="BP63" s="195">
        <f>('1er parcial'!BP63+'2do parcial '!BP63+'3er parcial'!BP63+'4to parcial'!BP63)</f>
        <v>0</v>
      </c>
      <c r="BQ63" s="533">
        <f>('1er parcial'!BQ63+'2do parcial '!BQ63+'3er parcial'!BQ63+'4to parcial'!BQ63)</f>
        <v>0</v>
      </c>
      <c r="BR63" s="534">
        <f>('1er parcial'!BR63+'2do parcial '!BR63+'3er parcial'!BR63+'4to parcial'!BR63)</f>
        <v>0</v>
      </c>
      <c r="BS63" s="574">
        <f>('1er parcial'!BS63+'2do parcial '!BS63+'3er parcial'!BS63+'4to parcial'!BS63)</f>
        <v>0</v>
      </c>
      <c r="BT63" s="533">
        <f>('1er parcial'!BT63+'2do parcial '!BT63+'3er parcial'!BT63+'4to parcial'!BT63)</f>
        <v>0</v>
      </c>
      <c r="BU63" s="541">
        <f>('1er parcial'!BU63+'2do parcial '!BU63+'3er parcial'!BU63+'4to parcial'!BU63)</f>
        <v>0</v>
      </c>
      <c r="BV63" s="195">
        <f>('1er parcial'!BV63+'2do parcial '!BV63+'3er parcial'!BV63+'4to parcial'!BV63)</f>
        <v>0</v>
      </c>
      <c r="BW63" s="533">
        <f>('1er parcial'!BW63+'2do parcial '!BW63+'3er parcial'!BW63+'4to parcial'!BW63)</f>
        <v>0</v>
      </c>
      <c r="BX63" s="534">
        <f>('1er parcial'!BX63+'2do parcial '!BX63+'3er parcial'!BX63+'4to parcial'!BX63)</f>
        <v>0</v>
      </c>
      <c r="BY63" s="574">
        <f>('1er parcial'!BY63+'2do parcial '!BY63+'3er parcial'!BY63+'4to parcial'!BY63)</f>
        <v>0</v>
      </c>
      <c r="BZ63" s="533">
        <f>('1er parcial'!BZ63+'2do parcial '!BZ63+'3er parcial'!BZ63+'4to parcial'!BZ63)</f>
        <v>0</v>
      </c>
      <c r="CA63" s="541">
        <f>('1er parcial'!CA63+'2do parcial '!CA63+'3er parcial'!CA63+'4to parcial'!CA63)</f>
        <v>0</v>
      </c>
      <c r="CB63" s="195">
        <f>('1er parcial'!CB63+'2do parcial '!CB63+'3er parcial'!CB63+'4to parcial'!CB63)</f>
        <v>0</v>
      </c>
      <c r="CC63" s="533">
        <f>('1er parcial'!CC63+'2do parcial '!CC63+'3er parcial'!CC63+'4to parcial'!CC63)</f>
        <v>0</v>
      </c>
      <c r="CD63" s="534">
        <f>('1er parcial'!CD63+'2do parcial '!CD63+'3er parcial'!CD63+'4to parcial'!CD63)</f>
        <v>0</v>
      </c>
      <c r="CE63" s="574">
        <f>('1er parcial'!CE63+'2do parcial '!CE63+'3er parcial'!CE63+'4to parcial'!CE63)</f>
        <v>0</v>
      </c>
      <c r="CF63" s="533">
        <f>('1er parcial'!CF63+'2do parcial '!CF63+'3er parcial'!CF63+'4to parcial'!CF63)</f>
        <v>0</v>
      </c>
      <c r="CG63" s="534">
        <f>('1er parcial'!CG63+'2do parcial '!CG63+'3er parcial'!CG63+'4to parcial'!CG63)</f>
        <v>0</v>
      </c>
      <c r="CH63" s="584"/>
      <c r="CI63" s="318">
        <f t="shared" si="4"/>
        <v>0</v>
      </c>
      <c r="CJ63" s="318">
        <f t="shared" si="5"/>
        <v>0</v>
      </c>
      <c r="CK63" s="591">
        <f t="shared" si="6"/>
        <v>0</v>
      </c>
      <c r="CL63" s="584"/>
      <c r="CM63" s="318" t="e">
        <f t="shared" si="1"/>
        <v>#DIV/0!</v>
      </c>
      <c r="CN63" s="318" t="e">
        <f t="shared" si="2"/>
        <v>#DIV/0!</v>
      </c>
      <c r="CO63" s="592" t="e">
        <f t="shared" si="7"/>
        <v>#DIV/0!</v>
      </c>
      <c r="CP63" s="591" t="e">
        <f t="shared" si="8"/>
        <v>#DIV/0!</v>
      </c>
      <c r="CQ63" s="593">
        <f t="shared" si="3"/>
        <v>0</v>
      </c>
      <c r="CR63" s="595"/>
    </row>
    <row r="64" s="145" customFormat="1" ht="15" spans="1:103">
      <c r="A64" s="163">
        <f>+'1er parcial'!A64</f>
        <v>0</v>
      </c>
      <c r="B64" s="164">
        <f>+'1er parcial'!B64:N64</f>
        <v>0</v>
      </c>
      <c r="C64" s="165"/>
      <c r="D64" s="165"/>
      <c r="E64" s="165"/>
      <c r="F64" s="165"/>
      <c r="G64" s="165"/>
      <c r="H64" s="165"/>
      <c r="I64" s="165"/>
      <c r="J64" s="165"/>
      <c r="K64" s="165"/>
      <c r="L64" s="165"/>
      <c r="M64" s="165"/>
      <c r="N64" s="194"/>
      <c r="O64" s="195">
        <f>+'1er parcial'!O64</f>
        <v>0</v>
      </c>
      <c r="P64" s="163">
        <f>+'1er parcial'!P64</f>
        <v>0</v>
      </c>
      <c r="Q64" s="231">
        <f>+'1er parcial'!Q64+'2do parcial '!Q64+'3er parcial'!Q64+'4to parcial'!Q64</f>
        <v>0</v>
      </c>
      <c r="R64" s="225">
        <f>+'1er parcial'!R64</f>
        <v>0</v>
      </c>
      <c r="S64" s="226">
        <f>+'1er parcial'!S64</f>
        <v>0</v>
      </c>
      <c r="T64" s="226">
        <f>+'1er parcial'!T64</f>
        <v>0</v>
      </c>
      <c r="U64" s="227">
        <f>+'1er parcial'!U64</f>
        <v>0</v>
      </c>
      <c r="V64" s="232">
        <f>('1er parcial'!V64+'2do parcial '!V64+'3er parcial'!V64+'4to parcial'!V64)</f>
        <v>0</v>
      </c>
      <c r="W64" s="233">
        <f>('1er parcial'!W64+'2do parcial '!W64+'3er parcial'!W64+'4to parcial'!W64)</f>
        <v>0</v>
      </c>
      <c r="X64" s="234">
        <f>('1er parcial'!X64+'2do parcial '!X64+'3er parcial'!X64+'4to parcial'!X64)</f>
        <v>0</v>
      </c>
      <c r="Y64" s="274">
        <f>+'1er parcial'!Y64</f>
        <v>0</v>
      </c>
      <c r="Z64" s="195">
        <f>('1er parcial'!Z64+'2do parcial '!Z64+'3er parcial'!Z64+'4to parcial'!Z64)</f>
        <v>0</v>
      </c>
      <c r="AA64" s="533">
        <f>('1er parcial'!AA64+'2do parcial '!AA64+'3er parcial'!AA64+'4to parcial'!AA64)</f>
        <v>0</v>
      </c>
      <c r="AB64" s="534">
        <f>('1er parcial'!AB64+'2do parcial '!AB64+'3er parcial'!AB64+'4to parcial'!AB64)</f>
        <v>0</v>
      </c>
      <c r="AC64" s="195">
        <f>('1er parcial'!AC64+'2do parcial '!AC64+'3er parcial'!AC64+'4to parcial'!AC64)</f>
        <v>0</v>
      </c>
      <c r="AD64" s="533">
        <f>('1er parcial'!AD64+'2do parcial '!AD64+'3er parcial'!AD64+'4to parcial'!AD64)</f>
        <v>0</v>
      </c>
      <c r="AE64" s="534">
        <f>('1er parcial'!AE64+'2do parcial '!AE64+'3er parcial'!AE64+'4to parcial'!AE64)</f>
        <v>0</v>
      </c>
      <c r="AF64" s="195">
        <f>('1er parcial'!AF64+'2do parcial '!AF64+'3er parcial'!AF64+'4to parcial'!AF64)</f>
        <v>0</v>
      </c>
      <c r="AG64" s="533">
        <f>('1er parcial'!AG64+'2do parcial '!AG64+'3er parcial'!AG64+'4to parcial'!AG64)</f>
        <v>0</v>
      </c>
      <c r="AH64" s="534">
        <f>('1er parcial'!AH64+'2do parcial '!AH64+'3er parcial'!AH64+'4to parcial'!AH64)</f>
        <v>0</v>
      </c>
      <c r="AI64" s="195">
        <f>('1er parcial'!AI64+'2do parcial '!AI64+'3er parcial'!AI64+'4to parcial'!AI64)</f>
        <v>0</v>
      </c>
      <c r="AJ64" s="533">
        <f>('1er parcial'!AJ64+'2do parcial '!AJ64+'3er parcial'!AJ64+'4to parcial'!AJ64)</f>
        <v>0</v>
      </c>
      <c r="AK64" s="541">
        <f>('1er parcial'!AK64+'2do parcial '!AK64+'3er parcial'!AK64+'4to parcial'!AK64)</f>
        <v>0</v>
      </c>
      <c r="AL64" s="195">
        <f>('1er parcial'!AL64+'2do parcial '!AL64+'3er parcial'!AL64+'4to parcial'!AL64)</f>
        <v>0</v>
      </c>
      <c r="AM64" s="533">
        <f>('1er parcial'!AM64+'2do parcial '!AM64+'3er parcial'!AM64+'4to parcial'!AM64)</f>
        <v>0</v>
      </c>
      <c r="AN64" s="534">
        <f>('1er parcial'!AN64+'2do parcial '!AN64+'3er parcial'!AN64+'4to parcial'!AN64)</f>
        <v>0</v>
      </c>
      <c r="AO64" s="195">
        <f>('1er parcial'!AO64+'2do parcial '!AO64+'3er parcial'!AO64+'4to parcial'!AO64)</f>
        <v>0</v>
      </c>
      <c r="AP64" s="533">
        <f>('1er parcial'!AP64+'2do parcial '!AP64+'3er parcial'!AP64+'4to parcial'!AP64)</f>
        <v>0</v>
      </c>
      <c r="AQ64" s="534">
        <f>('1er parcial'!AQ64+'2do parcial '!AQ64+'3er parcial'!AQ64+'4to parcial'!AQ64)</f>
        <v>0</v>
      </c>
      <c r="AR64" s="195">
        <f>('1er parcial'!AR64+'2do parcial '!AR64+'3er parcial'!AR64+'4to parcial'!AR64)</f>
        <v>0</v>
      </c>
      <c r="AS64" s="533">
        <f>('1er parcial'!AS64+'2do parcial '!AS64+'3er parcial'!AS64+'4to parcial'!AS64)</f>
        <v>0</v>
      </c>
      <c r="AT64" s="534">
        <f>('1er parcial'!AT64+'2do parcial '!AT64+'3er parcial'!AT64+'4to parcial'!AT64)</f>
        <v>0</v>
      </c>
      <c r="AU64" s="195">
        <f>('1er parcial'!AU64+'2do parcial '!AU64+'3er parcial'!AU64+'4to parcial'!AU64)</f>
        <v>0</v>
      </c>
      <c r="AV64" s="533">
        <f>('1er parcial'!AV64+'2do parcial '!AV64+'3er parcial'!AV64+'4to parcial'!AV64)</f>
        <v>0</v>
      </c>
      <c r="AW64" s="534">
        <f>('1er parcial'!AW64+'2do parcial '!AW64+'3er parcial'!AW64+'4to parcial'!AW64)</f>
        <v>0</v>
      </c>
      <c r="AX64" s="195">
        <f>('1er parcial'!AX64+'2do parcial '!AX64+'3er parcial'!AX64+'4to parcial'!AX64)</f>
        <v>0</v>
      </c>
      <c r="AY64" s="533">
        <f>('1er parcial'!AY64+'2do parcial '!AY64+'3er parcial'!AY64+'4to parcial'!AY64)</f>
        <v>0</v>
      </c>
      <c r="AZ64" s="534">
        <f>('1er parcial'!AZ64+'2do parcial '!AZ64+'3er parcial'!AZ64+'4to parcial'!AZ64)</f>
        <v>0</v>
      </c>
      <c r="BA64" s="195">
        <f>('1er parcial'!BA64+'2do parcial '!BA64+'3er parcial'!BA64+'4to parcial'!BA64)</f>
        <v>0</v>
      </c>
      <c r="BB64" s="533">
        <f>('1er parcial'!BB64+'2do parcial '!BB64+'3er parcial'!BB64+'4to parcial'!BB64)</f>
        <v>0</v>
      </c>
      <c r="BC64" s="534">
        <f>('1er parcial'!BC64+'2do parcial '!BC64+'3er parcial'!BC64+'4to parcial'!BC64)</f>
        <v>0</v>
      </c>
      <c r="BD64" s="195">
        <f>('1er parcial'!BD64+'2do parcial '!BD64+'3er parcial'!BD64+'4to parcial'!BD64)</f>
        <v>0</v>
      </c>
      <c r="BE64" s="533">
        <f>('1er parcial'!BE64+'2do parcial '!BE64+'3er parcial'!BE64+'4to parcial'!BE64)</f>
        <v>0</v>
      </c>
      <c r="BF64" s="534">
        <f>('1er parcial'!BF64+'2do parcial '!BF64+'3er parcial'!BF64+'4to parcial'!BF64)</f>
        <v>0</v>
      </c>
      <c r="BG64" s="195">
        <f>('1er parcial'!BG64+'2do parcial '!BG64+'3er parcial'!BG64+'4to parcial'!BG64)</f>
        <v>0</v>
      </c>
      <c r="BH64" s="533">
        <f>('1er parcial'!BH64+'2do parcial '!BH64+'3er parcial'!BH64+'4to parcial'!BH64)</f>
        <v>0</v>
      </c>
      <c r="BI64" s="541">
        <f>('1er parcial'!BI64+'2do parcial '!BI64+'3er parcial'!BI64+'4to parcial'!BI64)</f>
        <v>0</v>
      </c>
      <c r="BJ64" s="195">
        <f>('1er parcial'!BJ64+'2do parcial '!BJ64+'3er parcial'!BJ64+'4to parcial'!BJ64)</f>
        <v>0</v>
      </c>
      <c r="BK64" s="533">
        <f>('1er parcial'!BK64+'2do parcial '!BK64+'3er parcial'!BK64+'4to parcial'!BK64)</f>
        <v>0</v>
      </c>
      <c r="BL64" s="534">
        <f>('1er parcial'!BL64+'2do parcial '!BL64+'3er parcial'!BL64+'4to parcial'!BL64)</f>
        <v>0</v>
      </c>
      <c r="BM64" s="574">
        <f>('1er parcial'!BM64+'2do parcial '!BM64+'3er parcial'!BM64+'4to parcial'!BM64)</f>
        <v>0</v>
      </c>
      <c r="BN64" s="533">
        <f>('1er parcial'!BN64+'2do parcial '!BN64+'3er parcial'!BN64+'4to parcial'!BN64)</f>
        <v>0</v>
      </c>
      <c r="BO64" s="541">
        <f>('1er parcial'!BO64+'2do parcial '!BO64+'3er parcial'!BO64+'4to parcial'!BO64)</f>
        <v>0</v>
      </c>
      <c r="BP64" s="195">
        <f>('1er parcial'!BP64+'2do parcial '!BP64+'3er parcial'!BP64+'4to parcial'!BP64)</f>
        <v>0</v>
      </c>
      <c r="BQ64" s="533">
        <f>('1er parcial'!BQ64+'2do parcial '!BQ64+'3er parcial'!BQ64+'4to parcial'!BQ64)</f>
        <v>0</v>
      </c>
      <c r="BR64" s="534">
        <f>('1er parcial'!BR64+'2do parcial '!BR64+'3er parcial'!BR64+'4to parcial'!BR64)</f>
        <v>0</v>
      </c>
      <c r="BS64" s="574">
        <f>('1er parcial'!BS64+'2do parcial '!BS64+'3er parcial'!BS64+'4to parcial'!BS64)</f>
        <v>0</v>
      </c>
      <c r="BT64" s="533">
        <f>('1er parcial'!BT64+'2do parcial '!BT64+'3er parcial'!BT64+'4to parcial'!BT64)</f>
        <v>0</v>
      </c>
      <c r="BU64" s="541">
        <f>('1er parcial'!BU64+'2do parcial '!BU64+'3er parcial'!BU64+'4to parcial'!BU64)</f>
        <v>0</v>
      </c>
      <c r="BV64" s="195">
        <f>('1er parcial'!BV64+'2do parcial '!BV64+'3er parcial'!BV64+'4to parcial'!BV64)</f>
        <v>0</v>
      </c>
      <c r="BW64" s="533">
        <f>('1er parcial'!BW64+'2do parcial '!BW64+'3er parcial'!BW64+'4to parcial'!BW64)</f>
        <v>0</v>
      </c>
      <c r="BX64" s="534">
        <f>('1er parcial'!BX64+'2do parcial '!BX64+'3er parcial'!BX64+'4to parcial'!BX64)</f>
        <v>0</v>
      </c>
      <c r="BY64" s="574">
        <f>('1er parcial'!BY64+'2do parcial '!BY64+'3er parcial'!BY64+'4to parcial'!BY64)</f>
        <v>0</v>
      </c>
      <c r="BZ64" s="533">
        <f>('1er parcial'!BZ64+'2do parcial '!BZ64+'3er parcial'!BZ64+'4to parcial'!BZ64)</f>
        <v>0</v>
      </c>
      <c r="CA64" s="541">
        <f>('1er parcial'!CA64+'2do parcial '!CA64+'3er parcial'!CA64+'4to parcial'!CA64)</f>
        <v>0</v>
      </c>
      <c r="CB64" s="195">
        <f>('1er parcial'!CB64+'2do parcial '!CB64+'3er parcial'!CB64+'4to parcial'!CB64)</f>
        <v>0</v>
      </c>
      <c r="CC64" s="533">
        <f>('1er parcial'!CC64+'2do parcial '!CC64+'3er parcial'!CC64+'4to parcial'!CC64)</f>
        <v>0</v>
      </c>
      <c r="CD64" s="534">
        <f>('1er parcial'!CD64+'2do parcial '!CD64+'3er parcial'!CD64+'4to parcial'!CD64)</f>
        <v>0</v>
      </c>
      <c r="CE64" s="574">
        <f>('1er parcial'!CE64+'2do parcial '!CE64+'3er parcial'!CE64+'4to parcial'!CE64)</f>
        <v>0</v>
      </c>
      <c r="CF64" s="533">
        <f>('1er parcial'!CF64+'2do parcial '!CF64+'3er parcial'!CF64+'4to parcial'!CF64)</f>
        <v>0</v>
      </c>
      <c r="CG64" s="534">
        <f>('1er parcial'!CG64+'2do parcial '!CG64+'3er parcial'!CG64+'4to parcial'!CG64)</f>
        <v>0</v>
      </c>
      <c r="CH64" s="584"/>
      <c r="CI64" s="318">
        <f t="shared" si="4"/>
        <v>0</v>
      </c>
      <c r="CJ64" s="318">
        <f t="shared" si="5"/>
        <v>0</v>
      </c>
      <c r="CK64" s="591">
        <f t="shared" si="6"/>
        <v>0</v>
      </c>
      <c r="CL64" s="584"/>
      <c r="CM64" s="318" t="e">
        <f t="shared" si="1"/>
        <v>#DIV/0!</v>
      </c>
      <c r="CN64" s="318" t="e">
        <f t="shared" si="2"/>
        <v>#DIV/0!</v>
      </c>
      <c r="CO64" s="592" t="e">
        <f t="shared" si="7"/>
        <v>#DIV/0!</v>
      </c>
      <c r="CP64" s="591" t="e">
        <f t="shared" si="8"/>
        <v>#DIV/0!</v>
      </c>
      <c r="CQ64" s="593">
        <f t="shared" si="3"/>
        <v>0</v>
      </c>
      <c r="CR64" s="595"/>
      <c r="CY64" s="145">
        <v>4</v>
      </c>
    </row>
    <row r="65" s="145" customFormat="1" ht="15" spans="1:103">
      <c r="A65" s="163">
        <f>+'1er parcial'!A65</f>
        <v>0</v>
      </c>
      <c r="B65" s="164">
        <f>+'1er parcial'!B65:N65</f>
        <v>0</v>
      </c>
      <c r="C65" s="165"/>
      <c r="D65" s="165"/>
      <c r="E65" s="165"/>
      <c r="F65" s="165"/>
      <c r="G65" s="165"/>
      <c r="H65" s="165"/>
      <c r="I65" s="165"/>
      <c r="J65" s="165"/>
      <c r="K65" s="165"/>
      <c r="L65" s="165"/>
      <c r="M65" s="165"/>
      <c r="N65" s="194"/>
      <c r="O65" s="195">
        <f>+'1er parcial'!O65</f>
        <v>0</v>
      </c>
      <c r="P65" s="163">
        <f>+'1er parcial'!P65</f>
        <v>0</v>
      </c>
      <c r="Q65" s="231">
        <f>+'1er parcial'!Q65+'2do parcial '!Q65+'3er parcial'!Q65+'4to parcial'!Q65</f>
        <v>0</v>
      </c>
      <c r="R65" s="225">
        <f>+'1er parcial'!R65</f>
        <v>0</v>
      </c>
      <c r="S65" s="226">
        <f>+'1er parcial'!S65</f>
        <v>0</v>
      </c>
      <c r="T65" s="226">
        <f>+'1er parcial'!T65</f>
        <v>0</v>
      </c>
      <c r="U65" s="227">
        <f>+'1er parcial'!U65</f>
        <v>0</v>
      </c>
      <c r="V65" s="232">
        <f>('1er parcial'!V65+'2do parcial '!V65+'3er parcial'!V65+'4to parcial'!V65)</f>
        <v>0</v>
      </c>
      <c r="W65" s="233">
        <f>('1er parcial'!W65+'2do parcial '!W65+'3er parcial'!W65+'4to parcial'!W65)</f>
        <v>0</v>
      </c>
      <c r="X65" s="234">
        <f>('1er parcial'!X65+'2do parcial '!X65+'3er parcial'!X65+'4to parcial'!X65)</f>
        <v>0</v>
      </c>
      <c r="Y65" s="274">
        <f>+'1er parcial'!Y65</f>
        <v>0</v>
      </c>
      <c r="Z65" s="195">
        <f>('1er parcial'!Z65+'2do parcial '!Z65+'3er parcial'!Z65+'4to parcial'!Z65)</f>
        <v>0</v>
      </c>
      <c r="AA65" s="533">
        <f>('1er parcial'!AA65+'2do parcial '!AA65+'3er parcial'!AA65+'4to parcial'!AA65)</f>
        <v>0</v>
      </c>
      <c r="AB65" s="534">
        <f>('1er parcial'!AB65+'2do parcial '!AB65+'3er parcial'!AB65+'4to parcial'!AB65)</f>
        <v>0</v>
      </c>
      <c r="AC65" s="195">
        <f>('1er parcial'!AC65+'2do parcial '!AC65+'3er parcial'!AC65+'4to parcial'!AC65)</f>
        <v>0</v>
      </c>
      <c r="AD65" s="533">
        <f>('1er parcial'!AD65+'2do parcial '!AD65+'3er parcial'!AD65+'4to parcial'!AD65)</f>
        <v>0</v>
      </c>
      <c r="AE65" s="534">
        <f>('1er parcial'!AE65+'2do parcial '!AE65+'3er parcial'!AE65+'4to parcial'!AE65)</f>
        <v>0</v>
      </c>
      <c r="AF65" s="195">
        <f>('1er parcial'!AF65+'2do parcial '!AF65+'3er parcial'!AF65+'4to parcial'!AF65)</f>
        <v>0</v>
      </c>
      <c r="AG65" s="533">
        <f>('1er parcial'!AG65+'2do parcial '!AG65+'3er parcial'!AG65+'4to parcial'!AG65)</f>
        <v>0</v>
      </c>
      <c r="AH65" s="534">
        <f>('1er parcial'!AH65+'2do parcial '!AH65+'3er parcial'!AH65+'4to parcial'!AH65)</f>
        <v>0</v>
      </c>
      <c r="AI65" s="195">
        <f>('1er parcial'!AI65+'2do parcial '!AI65+'3er parcial'!AI65+'4to parcial'!AI65)</f>
        <v>0</v>
      </c>
      <c r="AJ65" s="533">
        <f>('1er parcial'!AJ65+'2do parcial '!AJ65+'3er parcial'!AJ65+'4to parcial'!AJ65)</f>
        <v>0</v>
      </c>
      <c r="AK65" s="541">
        <f>('1er parcial'!AK65+'2do parcial '!AK65+'3er parcial'!AK65+'4to parcial'!AK65)</f>
        <v>0</v>
      </c>
      <c r="AL65" s="195">
        <f>('1er parcial'!AL65+'2do parcial '!AL65+'3er parcial'!AL65+'4to parcial'!AL65)</f>
        <v>0</v>
      </c>
      <c r="AM65" s="533">
        <f>('1er parcial'!AM65+'2do parcial '!AM65+'3er parcial'!AM65+'4to parcial'!AM65)</f>
        <v>0</v>
      </c>
      <c r="AN65" s="534">
        <f>('1er parcial'!AN65+'2do parcial '!AN65+'3er parcial'!AN65+'4to parcial'!AN65)</f>
        <v>0</v>
      </c>
      <c r="AO65" s="195">
        <f>('1er parcial'!AO65+'2do parcial '!AO65+'3er parcial'!AO65+'4to parcial'!AO65)</f>
        <v>0</v>
      </c>
      <c r="AP65" s="533">
        <f>('1er parcial'!AP65+'2do parcial '!AP65+'3er parcial'!AP65+'4to parcial'!AP65)</f>
        <v>0</v>
      </c>
      <c r="AQ65" s="534">
        <f>('1er parcial'!AQ65+'2do parcial '!AQ65+'3er parcial'!AQ65+'4to parcial'!AQ65)</f>
        <v>0</v>
      </c>
      <c r="AR65" s="195">
        <f>('1er parcial'!AR65+'2do parcial '!AR65+'3er parcial'!AR65+'4to parcial'!AR65)</f>
        <v>0</v>
      </c>
      <c r="AS65" s="533">
        <f>('1er parcial'!AS65+'2do parcial '!AS65+'3er parcial'!AS65+'4to parcial'!AS65)</f>
        <v>0</v>
      </c>
      <c r="AT65" s="534">
        <f>('1er parcial'!AT65+'2do parcial '!AT65+'3er parcial'!AT65+'4to parcial'!AT65)</f>
        <v>0</v>
      </c>
      <c r="AU65" s="195">
        <f>('1er parcial'!AU65+'2do parcial '!AU65+'3er parcial'!AU65+'4to parcial'!AU65)</f>
        <v>0</v>
      </c>
      <c r="AV65" s="533">
        <f>('1er parcial'!AV65+'2do parcial '!AV65+'3er parcial'!AV65+'4to parcial'!AV65)</f>
        <v>0</v>
      </c>
      <c r="AW65" s="534">
        <f>('1er parcial'!AW65+'2do parcial '!AW65+'3er parcial'!AW65+'4to parcial'!AW65)</f>
        <v>0</v>
      </c>
      <c r="AX65" s="195">
        <f>('1er parcial'!AX65+'2do parcial '!AX65+'3er parcial'!AX65+'4to parcial'!AX65)</f>
        <v>0</v>
      </c>
      <c r="AY65" s="533">
        <f>('1er parcial'!AY65+'2do parcial '!AY65+'3er parcial'!AY65+'4to parcial'!AY65)</f>
        <v>0</v>
      </c>
      <c r="AZ65" s="534">
        <f>('1er parcial'!AZ65+'2do parcial '!AZ65+'3er parcial'!AZ65+'4to parcial'!AZ65)</f>
        <v>0</v>
      </c>
      <c r="BA65" s="195">
        <f>('1er parcial'!BA65+'2do parcial '!BA65+'3er parcial'!BA65+'4to parcial'!BA65)</f>
        <v>0</v>
      </c>
      <c r="BB65" s="533">
        <f>('1er parcial'!BB65+'2do parcial '!BB65+'3er parcial'!BB65+'4to parcial'!BB65)</f>
        <v>0</v>
      </c>
      <c r="BC65" s="534">
        <f>('1er parcial'!BC65+'2do parcial '!BC65+'3er parcial'!BC65+'4to parcial'!BC65)</f>
        <v>0</v>
      </c>
      <c r="BD65" s="195">
        <f>('1er parcial'!BD65+'2do parcial '!BD65+'3er parcial'!BD65+'4to parcial'!BD65)</f>
        <v>0</v>
      </c>
      <c r="BE65" s="533">
        <f>('1er parcial'!BE65+'2do parcial '!BE65+'3er parcial'!BE65+'4to parcial'!BE65)</f>
        <v>0</v>
      </c>
      <c r="BF65" s="534">
        <f>('1er parcial'!BF65+'2do parcial '!BF65+'3er parcial'!BF65+'4to parcial'!BF65)</f>
        <v>0</v>
      </c>
      <c r="BG65" s="195">
        <f>('1er parcial'!BG65+'2do parcial '!BG65+'3er parcial'!BG65+'4to parcial'!BG65)</f>
        <v>0</v>
      </c>
      <c r="BH65" s="533">
        <f>('1er parcial'!BH65+'2do parcial '!BH65+'3er parcial'!BH65+'4to parcial'!BH65)</f>
        <v>0</v>
      </c>
      <c r="BI65" s="541">
        <f>('1er parcial'!BI65+'2do parcial '!BI65+'3er parcial'!BI65+'4to parcial'!BI65)</f>
        <v>0</v>
      </c>
      <c r="BJ65" s="195">
        <f>('1er parcial'!BJ65+'2do parcial '!BJ65+'3er parcial'!BJ65+'4to parcial'!BJ65)</f>
        <v>0</v>
      </c>
      <c r="BK65" s="533">
        <f>('1er parcial'!BK65+'2do parcial '!BK65+'3er parcial'!BK65+'4to parcial'!BK65)</f>
        <v>0</v>
      </c>
      <c r="BL65" s="534">
        <f>('1er parcial'!BL65+'2do parcial '!BL65+'3er parcial'!BL65+'4to parcial'!BL65)</f>
        <v>0</v>
      </c>
      <c r="BM65" s="574">
        <f>('1er parcial'!BM65+'2do parcial '!BM65+'3er parcial'!BM65+'4to parcial'!BM65)</f>
        <v>0</v>
      </c>
      <c r="BN65" s="533">
        <f>('1er parcial'!BN65+'2do parcial '!BN65+'3er parcial'!BN65+'4to parcial'!BN65)</f>
        <v>0</v>
      </c>
      <c r="BO65" s="541">
        <f>('1er parcial'!BO65+'2do parcial '!BO65+'3er parcial'!BO65+'4to parcial'!BO65)</f>
        <v>0</v>
      </c>
      <c r="BP65" s="195">
        <f>('1er parcial'!BP65+'2do parcial '!BP65+'3er parcial'!BP65+'4to parcial'!BP65)</f>
        <v>0</v>
      </c>
      <c r="BQ65" s="533">
        <f>('1er parcial'!BQ65+'2do parcial '!BQ65+'3er parcial'!BQ65+'4to parcial'!BQ65)</f>
        <v>0</v>
      </c>
      <c r="BR65" s="534">
        <f>('1er parcial'!BR65+'2do parcial '!BR65+'3er parcial'!BR65+'4to parcial'!BR65)</f>
        <v>0</v>
      </c>
      <c r="BS65" s="574">
        <f>('1er parcial'!BS65+'2do parcial '!BS65+'3er parcial'!BS65+'4to parcial'!BS65)</f>
        <v>0</v>
      </c>
      <c r="BT65" s="533">
        <f>('1er parcial'!BT65+'2do parcial '!BT65+'3er parcial'!BT65+'4to parcial'!BT65)</f>
        <v>0</v>
      </c>
      <c r="BU65" s="541">
        <f>('1er parcial'!BU65+'2do parcial '!BU65+'3er parcial'!BU65+'4to parcial'!BU65)</f>
        <v>0</v>
      </c>
      <c r="BV65" s="195">
        <f>('1er parcial'!BV65+'2do parcial '!BV65+'3er parcial'!BV65+'4to parcial'!BV65)</f>
        <v>0</v>
      </c>
      <c r="BW65" s="533">
        <f>('1er parcial'!BW65+'2do parcial '!BW65+'3er parcial'!BW65+'4to parcial'!BW65)</f>
        <v>0</v>
      </c>
      <c r="BX65" s="534">
        <f>('1er parcial'!BX65+'2do parcial '!BX65+'3er parcial'!BX65+'4to parcial'!BX65)</f>
        <v>0</v>
      </c>
      <c r="BY65" s="574">
        <f>('1er parcial'!BY65+'2do parcial '!BY65+'3er parcial'!BY65+'4to parcial'!BY65)</f>
        <v>0</v>
      </c>
      <c r="BZ65" s="533">
        <f>('1er parcial'!BZ65+'2do parcial '!BZ65+'3er parcial'!BZ65+'4to parcial'!BZ65)</f>
        <v>0</v>
      </c>
      <c r="CA65" s="541">
        <f>('1er parcial'!CA65+'2do parcial '!CA65+'3er parcial'!CA65+'4to parcial'!CA65)</f>
        <v>0</v>
      </c>
      <c r="CB65" s="195">
        <f>('1er parcial'!CB65+'2do parcial '!CB65+'3er parcial'!CB65+'4to parcial'!CB65)</f>
        <v>0</v>
      </c>
      <c r="CC65" s="533">
        <f>('1er parcial'!CC65+'2do parcial '!CC65+'3er parcial'!CC65+'4to parcial'!CC65)</f>
        <v>0</v>
      </c>
      <c r="CD65" s="534">
        <f>('1er parcial'!CD65+'2do parcial '!CD65+'3er parcial'!CD65+'4to parcial'!CD65)</f>
        <v>0</v>
      </c>
      <c r="CE65" s="574">
        <f>('1er parcial'!CE65+'2do parcial '!CE65+'3er parcial'!CE65+'4to parcial'!CE65)</f>
        <v>0</v>
      </c>
      <c r="CF65" s="533">
        <f>('1er parcial'!CF65+'2do parcial '!CF65+'3er parcial'!CF65+'4to parcial'!CF65)</f>
        <v>0</v>
      </c>
      <c r="CG65" s="534">
        <f>('1er parcial'!CG65+'2do parcial '!CG65+'3er parcial'!CG65+'4to parcial'!CG65)</f>
        <v>0</v>
      </c>
      <c r="CH65" s="584"/>
      <c r="CI65" s="318">
        <f t="shared" si="4"/>
        <v>0</v>
      </c>
      <c r="CJ65" s="318">
        <f t="shared" si="5"/>
        <v>0</v>
      </c>
      <c r="CK65" s="591">
        <f t="shared" si="6"/>
        <v>0</v>
      </c>
      <c r="CL65" s="584"/>
      <c r="CM65" s="318" t="e">
        <f t="shared" ref="CM65:CM72" si="9">+CI65*100/Y65/4</f>
        <v>#DIV/0!</v>
      </c>
      <c r="CN65" s="318" t="e">
        <f t="shared" ref="CN65:CN72" si="10">+CJ65*100/Y65/4</f>
        <v>#DIV/0!</v>
      </c>
      <c r="CO65" s="592" t="e">
        <f t="shared" ref="CO65:CO72" si="11">+CM65+CN65/4</f>
        <v>#DIV/0!</v>
      </c>
      <c r="CP65" s="591" t="e">
        <f t="shared" ref="CP65:CP72" si="12">((AB65+AE65+AH65+AK65+AN65+AQ65+AT65+AW65+AZ65+BC65+BF65+BI65+BL65+BO65+BR65+BU65+BX65+CA65+CD65+CG65)*100/$Y$28)/4</f>
        <v>#DIV/0!</v>
      </c>
      <c r="CQ65" s="593">
        <f t="shared" ref="CQ65:CQ72" si="13">SUM(R65:U65)</f>
        <v>0</v>
      </c>
      <c r="CR65" s="595"/>
      <c r="CY65" s="145">
        <v>6</v>
      </c>
    </row>
    <row r="66" s="145" customFormat="1" ht="15" spans="1:96">
      <c r="A66" s="163">
        <f>+'1er parcial'!A66</f>
        <v>0</v>
      </c>
      <c r="B66" s="164">
        <f>+'1er parcial'!B66:N66</f>
        <v>0</v>
      </c>
      <c r="C66" s="165"/>
      <c r="D66" s="165"/>
      <c r="E66" s="165"/>
      <c r="F66" s="165"/>
      <c r="G66" s="165"/>
      <c r="H66" s="165"/>
      <c r="I66" s="165"/>
      <c r="J66" s="165"/>
      <c r="K66" s="165"/>
      <c r="L66" s="165"/>
      <c r="M66" s="165"/>
      <c r="N66" s="194"/>
      <c r="O66" s="195">
        <f>+'1er parcial'!O66</f>
        <v>0</v>
      </c>
      <c r="P66" s="163">
        <f>+'1er parcial'!P66</f>
        <v>0</v>
      </c>
      <c r="Q66" s="231">
        <f>+'1er parcial'!Q66+'2do parcial '!Q66+'3er parcial'!Q66+'4to parcial'!Q66</f>
        <v>0</v>
      </c>
      <c r="R66" s="225">
        <f>+'1er parcial'!R66</f>
        <v>0</v>
      </c>
      <c r="S66" s="226">
        <f>+'1er parcial'!S66</f>
        <v>0</v>
      </c>
      <c r="T66" s="226">
        <f>+'1er parcial'!T66</f>
        <v>0</v>
      </c>
      <c r="U66" s="227">
        <f>+'1er parcial'!U66</f>
        <v>0</v>
      </c>
      <c r="V66" s="232">
        <f>('1er parcial'!V66+'2do parcial '!V66+'3er parcial'!V66+'4to parcial'!V66)</f>
        <v>0</v>
      </c>
      <c r="W66" s="233">
        <f>('1er parcial'!W66+'2do parcial '!W66+'3er parcial'!W66+'4to parcial'!W66)</f>
        <v>0</v>
      </c>
      <c r="X66" s="234">
        <f>('1er parcial'!X66+'2do parcial '!X66+'3er parcial'!X66+'4to parcial'!X66)</f>
        <v>0</v>
      </c>
      <c r="Y66" s="274">
        <f>+'1er parcial'!Y66</f>
        <v>0</v>
      </c>
      <c r="Z66" s="195">
        <f>('1er parcial'!Z66+'2do parcial '!Z66+'3er parcial'!Z66+'4to parcial'!Z66)</f>
        <v>0</v>
      </c>
      <c r="AA66" s="533">
        <f>('1er parcial'!AA66+'2do parcial '!AA66+'3er parcial'!AA66+'4to parcial'!AA66)</f>
        <v>0</v>
      </c>
      <c r="AB66" s="534">
        <f>('1er parcial'!AB66+'2do parcial '!AB66+'3er parcial'!AB66+'4to parcial'!AB66)</f>
        <v>0</v>
      </c>
      <c r="AC66" s="195">
        <f>('1er parcial'!AC66+'2do parcial '!AC66+'3er parcial'!AC66+'4to parcial'!AC66)</f>
        <v>0</v>
      </c>
      <c r="AD66" s="533">
        <f>('1er parcial'!AD66+'2do parcial '!AD66+'3er parcial'!AD66+'4to parcial'!AD66)</f>
        <v>0</v>
      </c>
      <c r="AE66" s="534">
        <f>('1er parcial'!AE66+'2do parcial '!AE66+'3er parcial'!AE66+'4to parcial'!AE66)</f>
        <v>0</v>
      </c>
      <c r="AF66" s="195">
        <f>('1er parcial'!AF66+'2do parcial '!AF66+'3er parcial'!AF66+'4to parcial'!AF66)</f>
        <v>0</v>
      </c>
      <c r="AG66" s="533">
        <f>('1er parcial'!AG66+'2do parcial '!AG66+'3er parcial'!AG66+'4to parcial'!AG66)</f>
        <v>0</v>
      </c>
      <c r="AH66" s="534">
        <f>('1er parcial'!AH66+'2do parcial '!AH66+'3er parcial'!AH66+'4to parcial'!AH66)</f>
        <v>0</v>
      </c>
      <c r="AI66" s="195">
        <f>('1er parcial'!AI66+'2do parcial '!AI66+'3er parcial'!AI66+'4to parcial'!AI66)</f>
        <v>0</v>
      </c>
      <c r="AJ66" s="533">
        <f>('1er parcial'!AJ66+'2do parcial '!AJ66+'3er parcial'!AJ66+'4to parcial'!AJ66)</f>
        <v>0</v>
      </c>
      <c r="AK66" s="541">
        <f>('1er parcial'!AK66+'2do parcial '!AK66+'3er parcial'!AK66+'4to parcial'!AK66)</f>
        <v>0</v>
      </c>
      <c r="AL66" s="195">
        <f>('1er parcial'!AL66+'2do parcial '!AL66+'3er parcial'!AL66+'4to parcial'!AL66)</f>
        <v>0</v>
      </c>
      <c r="AM66" s="533">
        <f>('1er parcial'!AM66+'2do parcial '!AM66+'3er parcial'!AM66+'4to parcial'!AM66)</f>
        <v>0</v>
      </c>
      <c r="AN66" s="534">
        <f>('1er parcial'!AN66+'2do parcial '!AN66+'3er parcial'!AN66+'4to parcial'!AN66)</f>
        <v>0</v>
      </c>
      <c r="AO66" s="195">
        <f>('1er parcial'!AO66+'2do parcial '!AO66+'3er parcial'!AO66+'4to parcial'!AO66)</f>
        <v>0</v>
      </c>
      <c r="AP66" s="533">
        <f>('1er parcial'!AP66+'2do parcial '!AP66+'3er parcial'!AP66+'4to parcial'!AP66)</f>
        <v>0</v>
      </c>
      <c r="AQ66" s="534">
        <f>('1er parcial'!AQ66+'2do parcial '!AQ66+'3er parcial'!AQ66+'4to parcial'!AQ66)</f>
        <v>0</v>
      </c>
      <c r="AR66" s="195">
        <f>('1er parcial'!AR66+'2do parcial '!AR66+'3er parcial'!AR66+'4to parcial'!AR66)</f>
        <v>0</v>
      </c>
      <c r="AS66" s="533">
        <f>('1er parcial'!AS66+'2do parcial '!AS66+'3er parcial'!AS66+'4to parcial'!AS66)</f>
        <v>0</v>
      </c>
      <c r="AT66" s="534">
        <f>('1er parcial'!AT66+'2do parcial '!AT66+'3er parcial'!AT66+'4to parcial'!AT66)</f>
        <v>0</v>
      </c>
      <c r="AU66" s="195">
        <f>('1er parcial'!AU66+'2do parcial '!AU66+'3er parcial'!AU66+'4to parcial'!AU66)</f>
        <v>0</v>
      </c>
      <c r="AV66" s="533">
        <f>('1er parcial'!AV66+'2do parcial '!AV66+'3er parcial'!AV66+'4to parcial'!AV66)</f>
        <v>0</v>
      </c>
      <c r="AW66" s="534">
        <f>('1er parcial'!AW66+'2do parcial '!AW66+'3er parcial'!AW66+'4to parcial'!AW66)</f>
        <v>0</v>
      </c>
      <c r="AX66" s="195">
        <f>('1er parcial'!AX66+'2do parcial '!AX66+'3er parcial'!AX66+'4to parcial'!AX66)</f>
        <v>0</v>
      </c>
      <c r="AY66" s="533">
        <f>('1er parcial'!AY66+'2do parcial '!AY66+'3er parcial'!AY66+'4to parcial'!AY66)</f>
        <v>0</v>
      </c>
      <c r="AZ66" s="534">
        <f>('1er parcial'!AZ66+'2do parcial '!AZ66+'3er parcial'!AZ66+'4to parcial'!AZ66)</f>
        <v>0</v>
      </c>
      <c r="BA66" s="195">
        <f>('1er parcial'!BA66+'2do parcial '!BA66+'3er parcial'!BA66+'4to parcial'!BA66)</f>
        <v>0</v>
      </c>
      <c r="BB66" s="533">
        <f>('1er parcial'!BB66+'2do parcial '!BB66+'3er parcial'!BB66+'4to parcial'!BB66)</f>
        <v>0</v>
      </c>
      <c r="BC66" s="534">
        <f>('1er parcial'!BC66+'2do parcial '!BC66+'3er parcial'!BC66+'4to parcial'!BC66)</f>
        <v>0</v>
      </c>
      <c r="BD66" s="195">
        <f>('1er parcial'!BD66+'2do parcial '!BD66+'3er parcial'!BD66+'4to parcial'!BD66)</f>
        <v>0</v>
      </c>
      <c r="BE66" s="533">
        <f>('1er parcial'!BE66+'2do parcial '!BE66+'3er parcial'!BE66+'4to parcial'!BE66)</f>
        <v>0</v>
      </c>
      <c r="BF66" s="534">
        <f>('1er parcial'!BF66+'2do parcial '!BF66+'3er parcial'!BF66+'4to parcial'!BF66)</f>
        <v>0</v>
      </c>
      <c r="BG66" s="195">
        <f>('1er parcial'!BG66+'2do parcial '!BG66+'3er parcial'!BG66+'4to parcial'!BG66)</f>
        <v>0</v>
      </c>
      <c r="BH66" s="533">
        <f>('1er parcial'!BH66+'2do parcial '!BH66+'3er parcial'!BH66+'4to parcial'!BH66)</f>
        <v>0</v>
      </c>
      <c r="BI66" s="541">
        <f>('1er parcial'!BI66+'2do parcial '!BI66+'3er parcial'!BI66+'4to parcial'!BI66)</f>
        <v>0</v>
      </c>
      <c r="BJ66" s="195">
        <f>('1er parcial'!BJ66+'2do parcial '!BJ66+'3er parcial'!BJ66+'4to parcial'!BJ66)</f>
        <v>0</v>
      </c>
      <c r="BK66" s="533">
        <f>('1er parcial'!BK66+'2do parcial '!BK66+'3er parcial'!BK66+'4to parcial'!BK66)</f>
        <v>0</v>
      </c>
      <c r="BL66" s="534">
        <f>('1er parcial'!BL66+'2do parcial '!BL66+'3er parcial'!BL66+'4to parcial'!BL66)</f>
        <v>0</v>
      </c>
      <c r="BM66" s="574">
        <f>('1er parcial'!BM66+'2do parcial '!BM66+'3er parcial'!BM66+'4to parcial'!BM66)</f>
        <v>0</v>
      </c>
      <c r="BN66" s="533">
        <f>('1er parcial'!BN66+'2do parcial '!BN66+'3er parcial'!BN66+'4to parcial'!BN66)</f>
        <v>0</v>
      </c>
      <c r="BO66" s="541">
        <f>('1er parcial'!BO66+'2do parcial '!BO66+'3er parcial'!BO66+'4to parcial'!BO66)</f>
        <v>0</v>
      </c>
      <c r="BP66" s="195">
        <f>('1er parcial'!BP66+'2do parcial '!BP66+'3er parcial'!BP66+'4to parcial'!BP66)</f>
        <v>0</v>
      </c>
      <c r="BQ66" s="533">
        <f>('1er parcial'!BQ66+'2do parcial '!BQ66+'3er parcial'!BQ66+'4to parcial'!BQ66)</f>
        <v>0</v>
      </c>
      <c r="BR66" s="534">
        <f>('1er parcial'!BR66+'2do parcial '!BR66+'3er parcial'!BR66+'4to parcial'!BR66)</f>
        <v>0</v>
      </c>
      <c r="BS66" s="574">
        <f>('1er parcial'!BS66+'2do parcial '!BS66+'3er parcial'!BS66+'4to parcial'!BS66)</f>
        <v>0</v>
      </c>
      <c r="BT66" s="533">
        <f>('1er parcial'!BT66+'2do parcial '!BT66+'3er parcial'!BT66+'4to parcial'!BT66)</f>
        <v>0</v>
      </c>
      <c r="BU66" s="541">
        <f>('1er parcial'!BU66+'2do parcial '!BU66+'3er parcial'!BU66+'4to parcial'!BU66)</f>
        <v>0</v>
      </c>
      <c r="BV66" s="195">
        <f>('1er parcial'!BV66+'2do parcial '!BV66+'3er parcial'!BV66+'4to parcial'!BV66)</f>
        <v>0</v>
      </c>
      <c r="BW66" s="533">
        <f>('1er parcial'!BW66+'2do parcial '!BW66+'3er parcial'!BW66+'4to parcial'!BW66)</f>
        <v>0</v>
      </c>
      <c r="BX66" s="534">
        <f>('1er parcial'!BX66+'2do parcial '!BX66+'3er parcial'!BX66+'4to parcial'!BX66)</f>
        <v>0</v>
      </c>
      <c r="BY66" s="574">
        <f>('1er parcial'!BY66+'2do parcial '!BY66+'3er parcial'!BY66+'4to parcial'!BY66)</f>
        <v>0</v>
      </c>
      <c r="BZ66" s="533">
        <f>('1er parcial'!BZ66+'2do parcial '!BZ66+'3er parcial'!BZ66+'4to parcial'!BZ66)</f>
        <v>0</v>
      </c>
      <c r="CA66" s="541">
        <f>('1er parcial'!CA66+'2do parcial '!CA66+'3er parcial'!CA66+'4to parcial'!CA66)</f>
        <v>0</v>
      </c>
      <c r="CB66" s="195">
        <f>('1er parcial'!CB66+'2do parcial '!CB66+'3er parcial'!CB66+'4to parcial'!CB66)</f>
        <v>0</v>
      </c>
      <c r="CC66" s="533">
        <f>('1er parcial'!CC66+'2do parcial '!CC66+'3er parcial'!CC66+'4to parcial'!CC66)</f>
        <v>0</v>
      </c>
      <c r="CD66" s="534">
        <f>('1er parcial'!CD66+'2do parcial '!CD66+'3er parcial'!CD66+'4to parcial'!CD66)</f>
        <v>0</v>
      </c>
      <c r="CE66" s="574">
        <f>('1er parcial'!CE66+'2do parcial '!CE66+'3er parcial'!CE66+'4to parcial'!CE66)</f>
        <v>0</v>
      </c>
      <c r="CF66" s="533">
        <f>('1er parcial'!CF66+'2do parcial '!CF66+'3er parcial'!CF66+'4to parcial'!CF66)</f>
        <v>0</v>
      </c>
      <c r="CG66" s="534">
        <f>('1er parcial'!CG66+'2do parcial '!CG66+'3er parcial'!CG66+'4to parcial'!CG66)</f>
        <v>0</v>
      </c>
      <c r="CH66" s="584"/>
      <c r="CI66" s="318"/>
      <c r="CJ66" s="318"/>
      <c r="CK66" s="591"/>
      <c r="CL66" s="584"/>
      <c r="CM66" s="318" t="e">
        <f t="shared" si="9"/>
        <v>#DIV/0!</v>
      </c>
      <c r="CN66" s="318" t="e">
        <f t="shared" si="10"/>
        <v>#DIV/0!</v>
      </c>
      <c r="CO66" s="592" t="e">
        <f t="shared" si="11"/>
        <v>#DIV/0!</v>
      </c>
      <c r="CP66" s="591" t="e">
        <f t="shared" si="12"/>
        <v>#DIV/0!</v>
      </c>
      <c r="CQ66" s="593">
        <f t="shared" si="13"/>
        <v>0</v>
      </c>
      <c r="CR66" s="595"/>
    </row>
    <row r="67" s="145" customFormat="1" ht="15.75" spans="1:96">
      <c r="A67" s="163">
        <f>+'1er parcial'!A67</f>
        <v>0</v>
      </c>
      <c r="B67" s="164">
        <f>+'1er parcial'!B67:N67</f>
        <v>0</v>
      </c>
      <c r="C67" s="165"/>
      <c r="D67" s="165"/>
      <c r="E67" s="165"/>
      <c r="F67" s="165"/>
      <c r="G67" s="165"/>
      <c r="H67" s="165"/>
      <c r="I67" s="165"/>
      <c r="J67" s="165"/>
      <c r="K67" s="165"/>
      <c r="L67" s="165"/>
      <c r="M67" s="165"/>
      <c r="N67" s="194"/>
      <c r="O67" s="195">
        <f>+'1er parcial'!O67</f>
        <v>0</v>
      </c>
      <c r="P67" s="163">
        <f>+'1er parcial'!P67</f>
        <v>0</v>
      </c>
      <c r="Q67" s="353">
        <f>+'1er parcial'!Q67+'2do parcial '!Q67+'3er parcial'!Q67+'4to parcial'!Q67</f>
        <v>0</v>
      </c>
      <c r="R67" s="354">
        <f>+'1er parcial'!R67</f>
        <v>0</v>
      </c>
      <c r="S67" s="355">
        <f>+'1er parcial'!S67</f>
        <v>0</v>
      </c>
      <c r="T67" s="355">
        <f>+'1er parcial'!T67</f>
        <v>0</v>
      </c>
      <c r="U67" s="356">
        <f>+'1er parcial'!U67</f>
        <v>0</v>
      </c>
      <c r="V67" s="357">
        <f>('1er parcial'!V67+'2do parcial '!V67+'3er parcial'!V67+'4to parcial'!V67)</f>
        <v>0</v>
      </c>
      <c r="W67" s="358">
        <f>('1er parcial'!W67+'2do parcial '!W67+'3er parcial'!W67+'4to parcial'!W67)</f>
        <v>0</v>
      </c>
      <c r="X67" s="359">
        <f>('1er parcial'!X67+'2do parcial '!X67+'3er parcial'!X67+'4to parcial'!X67)</f>
        <v>0</v>
      </c>
      <c r="Y67" s="612">
        <f>+'1er parcial'!Y67</f>
        <v>0</v>
      </c>
      <c r="Z67" s="195">
        <f>('1er parcial'!Z67+'2do parcial '!Z67+'3er parcial'!Z67+'4to parcial'!Z67)</f>
        <v>0</v>
      </c>
      <c r="AA67" s="533">
        <f>('1er parcial'!AA67+'2do parcial '!AA67+'3er parcial'!AA67+'4to parcial'!AA67)</f>
        <v>0</v>
      </c>
      <c r="AB67" s="534">
        <f>('1er parcial'!AB67+'2do parcial '!AB67+'3er parcial'!AB67+'4to parcial'!AB67)</f>
        <v>0</v>
      </c>
      <c r="AC67" s="195">
        <f>('1er parcial'!AC67+'2do parcial '!AC67+'3er parcial'!AC67+'4to parcial'!AC67)</f>
        <v>0</v>
      </c>
      <c r="AD67" s="533">
        <f>('1er parcial'!AD67+'2do parcial '!AD67+'3er parcial'!AD67+'4to parcial'!AD67)</f>
        <v>0</v>
      </c>
      <c r="AE67" s="534">
        <f>('1er parcial'!AE67+'2do parcial '!AE67+'3er parcial'!AE67+'4to parcial'!AE67)</f>
        <v>0</v>
      </c>
      <c r="AF67" s="195">
        <f>('1er parcial'!AF67+'2do parcial '!AF67+'3er parcial'!AF67+'4to parcial'!AF67)</f>
        <v>0</v>
      </c>
      <c r="AG67" s="533">
        <f>('1er parcial'!AG67+'2do parcial '!AG67+'3er parcial'!AG67+'4to parcial'!AG67)</f>
        <v>0</v>
      </c>
      <c r="AH67" s="534">
        <f>('1er parcial'!AH67+'2do parcial '!AH67+'3er parcial'!AH67+'4to parcial'!AH67)</f>
        <v>0</v>
      </c>
      <c r="AI67" s="195">
        <f>('1er parcial'!AI67+'2do parcial '!AI67+'3er parcial'!AI67+'4to parcial'!AI67)</f>
        <v>0</v>
      </c>
      <c r="AJ67" s="533">
        <f>('1er parcial'!AJ67+'2do parcial '!AJ67+'3er parcial'!AJ67+'4to parcial'!AJ67)</f>
        <v>0</v>
      </c>
      <c r="AK67" s="541">
        <f>('1er parcial'!AK67+'2do parcial '!AK67+'3er parcial'!AK67+'4to parcial'!AK67)</f>
        <v>0</v>
      </c>
      <c r="AL67" s="195">
        <f>('1er parcial'!AL67+'2do parcial '!AL67+'3er parcial'!AL67+'4to parcial'!AL67)</f>
        <v>0</v>
      </c>
      <c r="AM67" s="533">
        <f>('1er parcial'!AM67+'2do parcial '!AM67+'3er parcial'!AM67+'4to parcial'!AM67)</f>
        <v>0</v>
      </c>
      <c r="AN67" s="534">
        <f>('1er parcial'!AN67+'2do parcial '!AN67+'3er parcial'!AN67+'4to parcial'!AN67)</f>
        <v>0</v>
      </c>
      <c r="AO67" s="195">
        <f>('1er parcial'!AO67+'2do parcial '!AO67+'3er parcial'!AO67+'4to parcial'!AO67)</f>
        <v>0</v>
      </c>
      <c r="AP67" s="533">
        <f>('1er parcial'!AP67+'2do parcial '!AP67+'3er parcial'!AP67+'4to parcial'!AP67)</f>
        <v>0</v>
      </c>
      <c r="AQ67" s="534">
        <f>('1er parcial'!AQ67+'2do parcial '!AQ67+'3er parcial'!AQ67+'4to parcial'!AQ67)</f>
        <v>0</v>
      </c>
      <c r="AR67" s="195">
        <f>('1er parcial'!AR67+'2do parcial '!AR67+'3er parcial'!AR67+'4to parcial'!AR67)</f>
        <v>0</v>
      </c>
      <c r="AS67" s="533">
        <f>('1er parcial'!AS67+'2do parcial '!AS67+'3er parcial'!AS67+'4to parcial'!AS67)</f>
        <v>0</v>
      </c>
      <c r="AT67" s="534">
        <f>('1er parcial'!AT67+'2do parcial '!AT67+'3er parcial'!AT67+'4to parcial'!AT67)</f>
        <v>0</v>
      </c>
      <c r="AU67" s="195">
        <f>('1er parcial'!AU67+'2do parcial '!AU67+'3er parcial'!AU67+'4to parcial'!AU67)</f>
        <v>0</v>
      </c>
      <c r="AV67" s="533">
        <f>('1er parcial'!AV67+'2do parcial '!AV67+'3er parcial'!AV67+'4to parcial'!AV67)</f>
        <v>0</v>
      </c>
      <c r="AW67" s="534">
        <f>('1er parcial'!AW67+'2do parcial '!AW67+'3er parcial'!AW67+'4to parcial'!AW67)</f>
        <v>0</v>
      </c>
      <c r="AX67" s="195">
        <f>('1er parcial'!AX67+'2do parcial '!AX67+'3er parcial'!AX67+'4to parcial'!AX67)</f>
        <v>0</v>
      </c>
      <c r="AY67" s="533">
        <f>('1er parcial'!AY67+'2do parcial '!AY67+'3er parcial'!AY67+'4to parcial'!AY67)</f>
        <v>0</v>
      </c>
      <c r="AZ67" s="534">
        <f>('1er parcial'!AZ67+'2do parcial '!AZ67+'3er parcial'!AZ67+'4to parcial'!AZ67)</f>
        <v>0</v>
      </c>
      <c r="BA67" s="195">
        <f>('1er parcial'!BA67+'2do parcial '!BA67+'3er parcial'!BA67+'4to parcial'!BA67)</f>
        <v>0</v>
      </c>
      <c r="BB67" s="533">
        <f>('1er parcial'!BB67+'2do parcial '!BB67+'3er parcial'!BB67+'4to parcial'!BB67)</f>
        <v>0</v>
      </c>
      <c r="BC67" s="534">
        <f>('1er parcial'!BC67+'2do parcial '!BC67+'3er parcial'!BC67+'4to parcial'!BC67)</f>
        <v>0</v>
      </c>
      <c r="BD67" s="195">
        <f>('1er parcial'!BD67+'2do parcial '!BD67+'3er parcial'!BD67+'4to parcial'!BD67)</f>
        <v>0</v>
      </c>
      <c r="BE67" s="533">
        <f>('1er parcial'!BE67+'2do parcial '!BE67+'3er parcial'!BE67+'4to parcial'!BE67)</f>
        <v>0</v>
      </c>
      <c r="BF67" s="534">
        <f>('1er parcial'!BF67+'2do parcial '!BF67+'3er parcial'!BF67+'4to parcial'!BF67)</f>
        <v>0</v>
      </c>
      <c r="BG67" s="195">
        <f>('1er parcial'!BG67+'2do parcial '!BG67+'3er parcial'!BG67+'4to parcial'!BG67)</f>
        <v>0</v>
      </c>
      <c r="BH67" s="533">
        <f>('1er parcial'!BH67+'2do parcial '!BH67+'3er parcial'!BH67+'4to parcial'!BH67)</f>
        <v>0</v>
      </c>
      <c r="BI67" s="541">
        <f>('1er parcial'!BI67+'2do parcial '!BI67+'3er parcial'!BI67+'4to parcial'!BI67)</f>
        <v>0</v>
      </c>
      <c r="BJ67" s="195">
        <f>('1er parcial'!BJ67+'2do parcial '!BJ67+'3er parcial'!BJ67+'4to parcial'!BJ67)</f>
        <v>0</v>
      </c>
      <c r="BK67" s="533">
        <f>('1er parcial'!BK67+'2do parcial '!BK67+'3er parcial'!BK67+'4to parcial'!BK67)</f>
        <v>0</v>
      </c>
      <c r="BL67" s="534">
        <f>('1er parcial'!BL67+'2do parcial '!BL67+'3er parcial'!BL67+'4to parcial'!BL67)</f>
        <v>0</v>
      </c>
      <c r="BM67" s="574">
        <f>('1er parcial'!BM67+'2do parcial '!BM67+'3er parcial'!BM67+'4to parcial'!BM67)</f>
        <v>0</v>
      </c>
      <c r="BN67" s="533">
        <f>('1er parcial'!BN67+'2do parcial '!BN67+'3er parcial'!BN67+'4to parcial'!BN67)</f>
        <v>0</v>
      </c>
      <c r="BO67" s="541">
        <f>('1er parcial'!BO67+'2do parcial '!BO67+'3er parcial'!BO67+'4to parcial'!BO67)</f>
        <v>0</v>
      </c>
      <c r="BP67" s="195">
        <f>('1er parcial'!BP67+'2do parcial '!BP67+'3er parcial'!BP67+'4to parcial'!BP67)</f>
        <v>0</v>
      </c>
      <c r="BQ67" s="533">
        <f>('1er parcial'!BQ67+'2do parcial '!BQ67+'3er parcial'!BQ67+'4to parcial'!BQ67)</f>
        <v>0</v>
      </c>
      <c r="BR67" s="534">
        <f>('1er parcial'!BR67+'2do parcial '!BR67+'3er parcial'!BR67+'4to parcial'!BR67)</f>
        <v>0</v>
      </c>
      <c r="BS67" s="574">
        <f>('1er parcial'!BS67+'2do parcial '!BS67+'3er parcial'!BS67+'4to parcial'!BS67)</f>
        <v>0</v>
      </c>
      <c r="BT67" s="533">
        <f>('1er parcial'!BT67+'2do parcial '!BT67+'3er parcial'!BT67+'4to parcial'!BT67)</f>
        <v>0</v>
      </c>
      <c r="BU67" s="541">
        <f>('1er parcial'!BU67+'2do parcial '!BU67+'3er parcial'!BU67+'4to parcial'!BU67)</f>
        <v>0</v>
      </c>
      <c r="BV67" s="195">
        <f>('1er parcial'!BV67+'2do parcial '!BV67+'3er parcial'!BV67+'4to parcial'!BV67)</f>
        <v>0</v>
      </c>
      <c r="BW67" s="533">
        <f>('1er parcial'!BW67+'2do parcial '!BW67+'3er parcial'!BW67+'4to parcial'!BW67)</f>
        <v>0</v>
      </c>
      <c r="BX67" s="534">
        <f>('1er parcial'!BX67+'2do parcial '!BX67+'3er parcial'!BX67+'4to parcial'!BX67)</f>
        <v>0</v>
      </c>
      <c r="BY67" s="574">
        <f>('1er parcial'!BY67+'2do parcial '!BY67+'3er parcial'!BY67+'4to parcial'!BY67)</f>
        <v>0</v>
      </c>
      <c r="BZ67" s="533">
        <f>('1er parcial'!BZ67+'2do parcial '!BZ67+'3er parcial'!BZ67+'4to parcial'!BZ67)</f>
        <v>0</v>
      </c>
      <c r="CA67" s="541">
        <f>('1er parcial'!CA67+'2do parcial '!CA67+'3er parcial'!CA67+'4to parcial'!CA67)</f>
        <v>0</v>
      </c>
      <c r="CB67" s="195">
        <f>('1er parcial'!CB67+'2do parcial '!CB67+'3er parcial'!CB67+'4to parcial'!CB67)</f>
        <v>0</v>
      </c>
      <c r="CC67" s="533">
        <f>('1er parcial'!CC67+'2do parcial '!CC67+'3er parcial'!CC67+'4to parcial'!CC67)</f>
        <v>0</v>
      </c>
      <c r="CD67" s="534">
        <f>('1er parcial'!CD67+'2do parcial '!CD67+'3er parcial'!CD67+'4to parcial'!CD67)</f>
        <v>0</v>
      </c>
      <c r="CE67" s="574">
        <f>('1er parcial'!CE67+'2do parcial '!CE67+'3er parcial'!CE67+'4to parcial'!CE67)</f>
        <v>0</v>
      </c>
      <c r="CF67" s="533">
        <f>('1er parcial'!CF67+'2do parcial '!CF67+'3er parcial'!CF67+'4to parcial'!CF67)</f>
        <v>0</v>
      </c>
      <c r="CG67" s="534">
        <f>('1er parcial'!CG67+'2do parcial '!CG67+'3er parcial'!CG67+'4to parcial'!CG67)</f>
        <v>0</v>
      </c>
      <c r="CH67" s="584"/>
      <c r="CI67" s="318"/>
      <c r="CJ67" s="318"/>
      <c r="CK67" s="591"/>
      <c r="CL67" s="584"/>
      <c r="CM67" s="318" t="e">
        <f t="shared" si="9"/>
        <v>#DIV/0!</v>
      </c>
      <c r="CN67" s="318" t="e">
        <f t="shared" si="10"/>
        <v>#DIV/0!</v>
      </c>
      <c r="CO67" s="592" t="e">
        <f t="shared" si="11"/>
        <v>#DIV/0!</v>
      </c>
      <c r="CP67" s="591" t="e">
        <f t="shared" si="12"/>
        <v>#DIV/0!</v>
      </c>
      <c r="CQ67" s="593">
        <f t="shared" si="13"/>
        <v>0</v>
      </c>
      <c r="CR67" s="637"/>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f>+'1er parcial'!Q68+'2do parcial '!Q68+'3er parcial'!Q68+'4to parcial'!Q68</f>
        <v>0</v>
      </c>
      <c r="R68" s="361">
        <f>+'1er parcial'!R68</f>
        <v>0</v>
      </c>
      <c r="S68" s="362">
        <f>+'1er parcial'!S68</f>
        <v>0</v>
      </c>
      <c r="T68" s="362">
        <f>+'1er parcial'!T68</f>
        <v>0</v>
      </c>
      <c r="U68" s="363">
        <f>+'1er parcial'!U68</f>
        <v>0</v>
      </c>
      <c r="V68" s="364">
        <f>('1er parcial'!V68+'2do parcial '!V68+'3er parcial'!V68+'4to parcial'!V68)</f>
        <v>0</v>
      </c>
      <c r="W68" s="365">
        <f>('1er parcial'!W68+'2do parcial '!W68+'3er parcial'!W68+'4to parcial'!W68)</f>
        <v>0</v>
      </c>
      <c r="X68" s="366">
        <f>('1er parcial'!X68+'2do parcial '!X68+'3er parcial'!X68+'4to parcial'!X68)</f>
        <v>0</v>
      </c>
      <c r="Y68" s="613">
        <f>+'1er parcial'!Y68</f>
        <v>0</v>
      </c>
      <c r="Z68" s="614">
        <f>('1er parcial'!Z68+'2do parcial '!Z68+'3er parcial'!Z68+'4to parcial'!Z68)</f>
        <v>0</v>
      </c>
      <c r="AA68" s="615">
        <f>('1er parcial'!AA68+'2do parcial '!AA68+'3er parcial'!AA68+'4to parcial'!AA68)</f>
        <v>0</v>
      </c>
      <c r="AB68" s="616">
        <f>('1er parcial'!AB68+'2do parcial '!AB68+'3er parcial'!AB68+'4to parcial'!AB68)</f>
        <v>0</v>
      </c>
      <c r="AC68" s="614">
        <f>('1er parcial'!AC68+'2do parcial '!AC68+'3er parcial'!AC68+'4to parcial'!AC68)</f>
        <v>0</v>
      </c>
      <c r="AD68" s="615">
        <f>('1er parcial'!AD68+'2do parcial '!AD68+'3er parcial'!AD68+'4to parcial'!AD68)</f>
        <v>0</v>
      </c>
      <c r="AE68" s="616">
        <f>('1er parcial'!AE68+'2do parcial '!AE68+'3er parcial'!AE68+'4to parcial'!AE68)</f>
        <v>0</v>
      </c>
      <c r="AF68" s="614">
        <f>('1er parcial'!AF68+'2do parcial '!AF68+'3er parcial'!AF68+'4to parcial'!AF68)</f>
        <v>0</v>
      </c>
      <c r="AG68" s="615">
        <f>('1er parcial'!AG68+'2do parcial '!AG68+'3er parcial'!AG68+'4to parcial'!AG68)</f>
        <v>0</v>
      </c>
      <c r="AH68" s="616">
        <f>('1er parcial'!AH68+'2do parcial '!AH68+'3er parcial'!AH68+'4to parcial'!AH68)</f>
        <v>0</v>
      </c>
      <c r="AI68" s="614">
        <f>('1er parcial'!AI68+'2do parcial '!AI68+'3er parcial'!AI68+'4to parcial'!AI68)</f>
        <v>0</v>
      </c>
      <c r="AJ68" s="615">
        <f>('1er parcial'!AJ68+'2do parcial '!AJ68+'3er parcial'!AJ68+'4to parcial'!AJ68)</f>
        <v>0</v>
      </c>
      <c r="AK68" s="625">
        <f>('1er parcial'!AK68+'2do parcial '!AK68+'3er parcial'!AK68+'4to parcial'!AK68)</f>
        <v>0</v>
      </c>
      <c r="AL68" s="614">
        <f>('1er parcial'!AL68+'2do parcial '!AL68+'3er parcial'!AL68+'4to parcial'!AL68)</f>
        <v>0</v>
      </c>
      <c r="AM68" s="615">
        <f>('1er parcial'!AM68+'2do parcial '!AM68+'3er parcial'!AM68+'4to parcial'!AM68)</f>
        <v>0</v>
      </c>
      <c r="AN68" s="616">
        <f>('1er parcial'!AN68+'2do parcial '!AN68+'3er parcial'!AN68+'4to parcial'!AN68)</f>
        <v>0</v>
      </c>
      <c r="AO68" s="614">
        <f>('1er parcial'!AO68+'2do parcial '!AO68+'3er parcial'!AO68+'4to parcial'!AO68)</f>
        <v>0</v>
      </c>
      <c r="AP68" s="615">
        <f>('1er parcial'!AP68+'2do parcial '!AP68+'3er parcial'!AP68+'4to parcial'!AP68)</f>
        <v>0</v>
      </c>
      <c r="AQ68" s="616">
        <f>('1er parcial'!AQ68+'2do parcial '!AQ68+'3er parcial'!AQ68+'4to parcial'!AQ68)</f>
        <v>0</v>
      </c>
      <c r="AR68" s="614">
        <f>('1er parcial'!AR68+'2do parcial '!AR68+'3er parcial'!AR68+'4to parcial'!AR68)</f>
        <v>0</v>
      </c>
      <c r="AS68" s="615">
        <f>('1er parcial'!AS68+'2do parcial '!AS68+'3er parcial'!AS68+'4to parcial'!AS68)</f>
        <v>0</v>
      </c>
      <c r="AT68" s="616">
        <f>('1er parcial'!AT68+'2do parcial '!AT68+'3er parcial'!AT68+'4to parcial'!AT68)</f>
        <v>0</v>
      </c>
      <c r="AU68" s="614">
        <f>('1er parcial'!AU68+'2do parcial '!AU68+'3er parcial'!AU68+'4to parcial'!AU68)</f>
        <v>0</v>
      </c>
      <c r="AV68" s="615">
        <f>('1er parcial'!AV68+'2do parcial '!AV68+'3er parcial'!AV68+'4to parcial'!AV68)</f>
        <v>0</v>
      </c>
      <c r="AW68" s="616">
        <f>('1er parcial'!AW68+'2do parcial '!AW68+'3er parcial'!AW68+'4to parcial'!AW68)</f>
        <v>0</v>
      </c>
      <c r="AX68" s="614">
        <f>('1er parcial'!AX68+'2do parcial '!AX68+'3er parcial'!AX68+'4to parcial'!AX68)</f>
        <v>0</v>
      </c>
      <c r="AY68" s="615">
        <f>('1er parcial'!AY68+'2do parcial '!AY68+'3er parcial'!AY68+'4to parcial'!AY68)</f>
        <v>0</v>
      </c>
      <c r="AZ68" s="616">
        <f>('1er parcial'!AZ68+'2do parcial '!AZ68+'3er parcial'!AZ68+'4to parcial'!AZ68)</f>
        <v>0</v>
      </c>
      <c r="BA68" s="614">
        <f>('1er parcial'!BA68+'2do parcial '!BA68+'3er parcial'!BA68+'4to parcial'!BA68)</f>
        <v>0</v>
      </c>
      <c r="BB68" s="615">
        <f>('1er parcial'!BB68+'2do parcial '!BB68+'3er parcial'!BB68+'4to parcial'!BB68)</f>
        <v>0</v>
      </c>
      <c r="BC68" s="616">
        <f>('1er parcial'!BC68+'2do parcial '!BC68+'3er parcial'!BC68+'4to parcial'!BC68)</f>
        <v>0</v>
      </c>
      <c r="BD68" s="614">
        <f>('1er parcial'!BD68+'2do parcial '!BD68+'3er parcial'!BD68+'4to parcial'!BD68)</f>
        <v>0</v>
      </c>
      <c r="BE68" s="615">
        <f>('1er parcial'!BE68+'2do parcial '!BE68+'3er parcial'!BE68+'4to parcial'!BE68)</f>
        <v>0</v>
      </c>
      <c r="BF68" s="616">
        <f>('1er parcial'!BF68+'2do parcial '!BF68+'3er parcial'!BF68+'4to parcial'!BF68)</f>
        <v>0</v>
      </c>
      <c r="BG68" s="614">
        <f>('1er parcial'!BG68+'2do parcial '!BG68+'3er parcial'!BG68+'4to parcial'!BG68)</f>
        <v>0</v>
      </c>
      <c r="BH68" s="615">
        <f>('1er parcial'!BH68+'2do parcial '!BH68+'3er parcial'!BH68+'4to parcial'!BH68)</f>
        <v>0</v>
      </c>
      <c r="BI68" s="625">
        <f>('1er parcial'!BI68+'2do parcial '!BI68+'3er parcial'!BI68+'4to parcial'!BI68)</f>
        <v>0</v>
      </c>
      <c r="BJ68" s="614">
        <f>('1er parcial'!BJ68+'2do parcial '!BJ68+'3er parcial'!BJ68+'4to parcial'!BJ68)</f>
        <v>0</v>
      </c>
      <c r="BK68" s="615">
        <f>('1er parcial'!BK68+'2do parcial '!BK68+'3er parcial'!BK68+'4to parcial'!BK68)</f>
        <v>0</v>
      </c>
      <c r="BL68" s="616">
        <f>('1er parcial'!BL68+'2do parcial '!BL68+'3er parcial'!BL68+'4to parcial'!BL68)</f>
        <v>0</v>
      </c>
      <c r="BM68" s="631">
        <f>('1er parcial'!BM68+'2do parcial '!BM68+'3er parcial'!BM68+'4to parcial'!BM68)</f>
        <v>0</v>
      </c>
      <c r="BN68" s="615">
        <f>('1er parcial'!BN68+'2do parcial '!BN68+'3er parcial'!BN68+'4to parcial'!BN68)</f>
        <v>0</v>
      </c>
      <c r="BO68" s="625">
        <f>('1er parcial'!BO68+'2do parcial '!BO68+'3er parcial'!BO68+'4to parcial'!BO68)</f>
        <v>0</v>
      </c>
      <c r="BP68" s="614">
        <f>('1er parcial'!BP68+'2do parcial '!BP68+'3er parcial'!BP68+'4to parcial'!BP68)</f>
        <v>0</v>
      </c>
      <c r="BQ68" s="615">
        <f>('1er parcial'!BQ68+'2do parcial '!BQ68+'3er parcial'!BQ68+'4to parcial'!BQ68)</f>
        <v>0</v>
      </c>
      <c r="BR68" s="616">
        <f>('1er parcial'!BR68+'2do parcial '!BR68+'3er parcial'!BR68+'4to parcial'!BR68)</f>
        <v>0</v>
      </c>
      <c r="BS68" s="631">
        <f>('1er parcial'!BS68+'2do parcial '!BS68+'3er parcial'!BS68+'4to parcial'!BS68)</f>
        <v>0</v>
      </c>
      <c r="BT68" s="615">
        <f>('1er parcial'!BT68+'2do parcial '!BT68+'3er parcial'!BT68+'4to parcial'!BT68)</f>
        <v>0</v>
      </c>
      <c r="BU68" s="625">
        <f>('1er parcial'!BU68+'2do parcial '!BU68+'3er parcial'!BU68+'4to parcial'!BU68)</f>
        <v>0</v>
      </c>
      <c r="BV68" s="614">
        <f>('1er parcial'!BV68+'2do parcial '!BV68+'3er parcial'!BV68+'4to parcial'!BV68)</f>
        <v>0</v>
      </c>
      <c r="BW68" s="615">
        <f>('1er parcial'!BW68+'2do parcial '!BW68+'3er parcial'!BW68+'4to parcial'!BW68)</f>
        <v>0</v>
      </c>
      <c r="BX68" s="616">
        <f>('1er parcial'!BX68+'2do parcial '!BX68+'3er parcial'!BX68+'4to parcial'!BX68)</f>
        <v>0</v>
      </c>
      <c r="BY68" s="631">
        <f>('1er parcial'!BY68+'2do parcial '!BY68+'3er parcial'!BY68+'4to parcial'!BY68)</f>
        <v>0</v>
      </c>
      <c r="BZ68" s="615">
        <f>('1er parcial'!BZ68+'2do parcial '!BZ68+'3er parcial'!BZ68+'4to parcial'!BZ68)</f>
        <v>0</v>
      </c>
      <c r="CA68" s="625">
        <f>('1er parcial'!CA68+'2do parcial '!CA68+'3er parcial'!CA68+'4to parcial'!CA68)</f>
        <v>0</v>
      </c>
      <c r="CB68" s="614">
        <f>('1er parcial'!CB68+'2do parcial '!CB68+'3er parcial'!CB68+'4to parcial'!CB68)</f>
        <v>0</v>
      </c>
      <c r="CC68" s="615">
        <f>('1er parcial'!CC68+'2do parcial '!CC68+'3er parcial'!CC68+'4to parcial'!CC68)</f>
        <v>0</v>
      </c>
      <c r="CD68" s="616">
        <f>('1er parcial'!CD68+'2do parcial '!CD68+'3er parcial'!CD68+'4to parcial'!CD68)</f>
        <v>0</v>
      </c>
      <c r="CE68" s="631">
        <f>('1er parcial'!CE68+'2do parcial '!CE68+'3er parcial'!CE68+'4to parcial'!CE68)</f>
        <v>0</v>
      </c>
      <c r="CF68" s="615">
        <f>('1er parcial'!CF68+'2do parcial '!CF68+'3er parcial'!CF68+'4to parcial'!CF68)</f>
        <v>0</v>
      </c>
      <c r="CG68" s="616">
        <f>('1er parcial'!CG68+'2do parcial '!CG68+'3er parcial'!CG68+'4to parcial'!CG68)</f>
        <v>0</v>
      </c>
      <c r="CH68" s="316"/>
      <c r="CI68" s="633"/>
      <c r="CJ68" s="633"/>
      <c r="CK68" s="633"/>
      <c r="CL68" s="316"/>
      <c r="CM68" s="318" t="e">
        <f t="shared" si="9"/>
        <v>#DIV/0!</v>
      </c>
      <c r="CN68" s="318" t="e">
        <f t="shared" si="10"/>
        <v>#DIV/0!</v>
      </c>
      <c r="CO68" s="592" t="e">
        <f t="shared" si="11"/>
        <v>#DIV/0!</v>
      </c>
      <c r="CP68" s="591" t="e">
        <f t="shared" si="12"/>
        <v>#DIV/0!</v>
      </c>
      <c r="CQ68" s="593">
        <f t="shared" si="13"/>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f>+'1er parcial'!Q69+'2do parcial '!Q69+'3er parcial'!Q69+'4to parcial'!Q69</f>
        <v>0</v>
      </c>
      <c r="R69" s="361">
        <f>+'1er parcial'!R69</f>
        <v>0</v>
      </c>
      <c r="S69" s="362">
        <f>+'1er parcial'!S69</f>
        <v>0</v>
      </c>
      <c r="T69" s="362">
        <f>+'1er parcial'!T69</f>
        <v>0</v>
      </c>
      <c r="U69" s="363">
        <f>+'1er parcial'!U69</f>
        <v>0</v>
      </c>
      <c r="V69" s="364">
        <f>('1er parcial'!V69+'2do parcial '!V69+'3er parcial'!V69+'4to parcial'!V69)</f>
        <v>0</v>
      </c>
      <c r="W69" s="365">
        <f>('1er parcial'!W69+'2do parcial '!W69+'3er parcial'!W69+'4to parcial'!W69)</f>
        <v>0</v>
      </c>
      <c r="X69" s="366">
        <f>('1er parcial'!X69+'2do parcial '!X69+'3er parcial'!X69+'4to parcial'!X69)</f>
        <v>0</v>
      </c>
      <c r="Y69" s="617">
        <f>+'1er parcial'!Y69</f>
        <v>0</v>
      </c>
      <c r="Z69" s="195">
        <f>('1er parcial'!Z69+'2do parcial '!Z69+'3er parcial'!Z69+'4to parcial'!Z69)</f>
        <v>0</v>
      </c>
      <c r="AA69" s="533">
        <f>('1er parcial'!AA69+'2do parcial '!AA69+'3er parcial'!AA69+'4to parcial'!AA69)</f>
        <v>0</v>
      </c>
      <c r="AB69" s="534">
        <f>('1er parcial'!AB69+'2do parcial '!AB69+'3er parcial'!AB69+'4to parcial'!AB69)</f>
        <v>0</v>
      </c>
      <c r="AC69" s="195">
        <f>('1er parcial'!AC69+'2do parcial '!AC69+'3er parcial'!AC69+'4to parcial'!AC69)</f>
        <v>0</v>
      </c>
      <c r="AD69" s="533">
        <f>('1er parcial'!AD69+'2do parcial '!AD69+'3er parcial'!AD69+'4to parcial'!AD69)</f>
        <v>0</v>
      </c>
      <c r="AE69" s="534">
        <f>('1er parcial'!AE69+'2do parcial '!AE69+'3er parcial'!AE69+'4to parcial'!AE69)</f>
        <v>0</v>
      </c>
      <c r="AF69" s="195">
        <f>('1er parcial'!AF69+'2do parcial '!AF69+'3er parcial'!AF69+'4to parcial'!AF69)</f>
        <v>0</v>
      </c>
      <c r="AG69" s="533">
        <f>('1er parcial'!AG69+'2do parcial '!AG69+'3er parcial'!AG69+'4to parcial'!AG69)</f>
        <v>0</v>
      </c>
      <c r="AH69" s="534">
        <f>('1er parcial'!AH69+'2do parcial '!AH69+'3er parcial'!AH69+'4to parcial'!AH69)</f>
        <v>0</v>
      </c>
      <c r="AI69" s="195">
        <f>('1er parcial'!AI69+'2do parcial '!AI69+'3er parcial'!AI69+'4to parcial'!AI69)</f>
        <v>0</v>
      </c>
      <c r="AJ69" s="533">
        <f>('1er parcial'!AJ69+'2do parcial '!AJ69+'3er parcial'!AJ69+'4to parcial'!AJ69)</f>
        <v>0</v>
      </c>
      <c r="AK69" s="541">
        <f>('1er parcial'!AK69+'2do parcial '!AK69+'3er parcial'!AK69+'4to parcial'!AK69)</f>
        <v>0</v>
      </c>
      <c r="AL69" s="195">
        <f>('1er parcial'!AL69+'2do parcial '!AL69+'3er parcial'!AL69+'4to parcial'!AL69)</f>
        <v>0</v>
      </c>
      <c r="AM69" s="533">
        <f>('1er parcial'!AM69+'2do parcial '!AM69+'3er parcial'!AM69+'4to parcial'!AM69)</f>
        <v>0</v>
      </c>
      <c r="AN69" s="534">
        <f>('1er parcial'!AN69+'2do parcial '!AN69+'3er parcial'!AN69+'4to parcial'!AN69)</f>
        <v>0</v>
      </c>
      <c r="AO69" s="195">
        <f>('1er parcial'!AO69+'2do parcial '!AO69+'3er parcial'!AO69+'4to parcial'!AO69)</f>
        <v>0</v>
      </c>
      <c r="AP69" s="533">
        <f>('1er parcial'!AP69+'2do parcial '!AP69+'3er parcial'!AP69+'4to parcial'!AP69)</f>
        <v>0</v>
      </c>
      <c r="AQ69" s="534">
        <f>('1er parcial'!AQ69+'2do parcial '!AQ69+'3er parcial'!AQ69+'4to parcial'!AQ69)</f>
        <v>0</v>
      </c>
      <c r="AR69" s="195">
        <f>('1er parcial'!AR69+'2do parcial '!AR69+'3er parcial'!AR69+'4to parcial'!AR69)</f>
        <v>0</v>
      </c>
      <c r="AS69" s="533">
        <f>('1er parcial'!AS69+'2do parcial '!AS69+'3er parcial'!AS69+'4to parcial'!AS69)</f>
        <v>0</v>
      </c>
      <c r="AT69" s="534">
        <f>('1er parcial'!AT69+'2do parcial '!AT69+'3er parcial'!AT69+'4to parcial'!AT69)</f>
        <v>0</v>
      </c>
      <c r="AU69" s="195">
        <f>('1er parcial'!AU69+'2do parcial '!AU69+'3er parcial'!AU69+'4to parcial'!AU69)</f>
        <v>0</v>
      </c>
      <c r="AV69" s="533">
        <f>('1er parcial'!AV69+'2do parcial '!AV69+'3er parcial'!AV69+'4to parcial'!AV69)</f>
        <v>0</v>
      </c>
      <c r="AW69" s="534">
        <f>('1er parcial'!AW69+'2do parcial '!AW69+'3er parcial'!AW69+'4to parcial'!AW69)</f>
        <v>0</v>
      </c>
      <c r="AX69" s="195">
        <f>('1er parcial'!AX69+'2do parcial '!AX69+'3er parcial'!AX69+'4to parcial'!AX69)</f>
        <v>0</v>
      </c>
      <c r="AY69" s="533">
        <f>('1er parcial'!AY69+'2do parcial '!AY69+'3er parcial'!AY69+'4to parcial'!AY69)</f>
        <v>0</v>
      </c>
      <c r="AZ69" s="534">
        <f>('1er parcial'!AZ69+'2do parcial '!AZ69+'3er parcial'!AZ69+'4to parcial'!AZ69)</f>
        <v>0</v>
      </c>
      <c r="BA69" s="195">
        <f>('1er parcial'!BA69+'2do parcial '!BA69+'3er parcial'!BA69+'4to parcial'!BA69)</f>
        <v>0</v>
      </c>
      <c r="BB69" s="533">
        <f>('1er parcial'!BB69+'2do parcial '!BB69+'3er parcial'!BB69+'4to parcial'!BB69)</f>
        <v>0</v>
      </c>
      <c r="BC69" s="534">
        <f>('1er parcial'!BC69+'2do parcial '!BC69+'3er parcial'!BC69+'4to parcial'!BC69)</f>
        <v>0</v>
      </c>
      <c r="BD69" s="195">
        <f>('1er parcial'!BD69+'2do parcial '!BD69+'3er parcial'!BD69+'4to parcial'!BD69)</f>
        <v>0</v>
      </c>
      <c r="BE69" s="533">
        <f>('1er parcial'!BE69+'2do parcial '!BE69+'3er parcial'!BE69+'4to parcial'!BE69)</f>
        <v>0</v>
      </c>
      <c r="BF69" s="534">
        <f>('1er parcial'!BF69+'2do parcial '!BF69+'3er parcial'!BF69+'4to parcial'!BF69)</f>
        <v>0</v>
      </c>
      <c r="BG69" s="195">
        <f>('1er parcial'!BG69+'2do parcial '!BG69+'3er parcial'!BG69+'4to parcial'!BG69)</f>
        <v>0</v>
      </c>
      <c r="BH69" s="533">
        <f>('1er parcial'!BH69+'2do parcial '!BH69+'3er parcial'!BH69+'4to parcial'!BH69)</f>
        <v>0</v>
      </c>
      <c r="BI69" s="541">
        <f>('1er parcial'!BI69+'2do parcial '!BI69+'3er parcial'!BI69+'4to parcial'!BI69)</f>
        <v>0</v>
      </c>
      <c r="BJ69" s="195">
        <f>('1er parcial'!BJ69+'2do parcial '!BJ69+'3er parcial'!BJ69+'4to parcial'!BJ69)</f>
        <v>0</v>
      </c>
      <c r="BK69" s="533">
        <f>('1er parcial'!BK69+'2do parcial '!BK69+'3er parcial'!BK69+'4to parcial'!BK69)</f>
        <v>0</v>
      </c>
      <c r="BL69" s="534">
        <f>('1er parcial'!BL69+'2do parcial '!BL69+'3er parcial'!BL69+'4to parcial'!BL69)</f>
        <v>0</v>
      </c>
      <c r="BM69" s="574">
        <f>('1er parcial'!BM69+'2do parcial '!BM69+'3er parcial'!BM69+'4to parcial'!BM69)</f>
        <v>0</v>
      </c>
      <c r="BN69" s="533">
        <f>('1er parcial'!BN69+'2do parcial '!BN69+'3er parcial'!BN69+'4to parcial'!BN69)</f>
        <v>0</v>
      </c>
      <c r="BO69" s="541">
        <f>('1er parcial'!BO69+'2do parcial '!BO69+'3er parcial'!BO69+'4to parcial'!BO69)</f>
        <v>0</v>
      </c>
      <c r="BP69" s="195">
        <f>('1er parcial'!BP69+'2do parcial '!BP69+'3er parcial'!BP69+'4to parcial'!BP69)</f>
        <v>0</v>
      </c>
      <c r="BQ69" s="533">
        <f>('1er parcial'!BQ69+'2do parcial '!BQ69+'3er parcial'!BQ69+'4to parcial'!BQ69)</f>
        <v>0</v>
      </c>
      <c r="BR69" s="534">
        <f>('1er parcial'!BR69+'2do parcial '!BR69+'3er parcial'!BR69+'4to parcial'!BR69)</f>
        <v>0</v>
      </c>
      <c r="BS69" s="574">
        <f>('1er parcial'!BS69+'2do parcial '!BS69+'3er parcial'!BS69+'4to parcial'!BS69)</f>
        <v>0</v>
      </c>
      <c r="BT69" s="533">
        <f>('1er parcial'!BT69+'2do parcial '!BT69+'3er parcial'!BT69+'4to parcial'!BT69)</f>
        <v>0</v>
      </c>
      <c r="BU69" s="541">
        <f>('1er parcial'!BU69+'2do parcial '!BU69+'3er parcial'!BU69+'4to parcial'!BU69)</f>
        <v>0</v>
      </c>
      <c r="BV69" s="195">
        <f>('1er parcial'!BV69+'2do parcial '!BV69+'3er parcial'!BV69+'4to parcial'!BV69)</f>
        <v>0</v>
      </c>
      <c r="BW69" s="533">
        <f>('1er parcial'!BW69+'2do parcial '!BW69+'3er parcial'!BW69+'4to parcial'!BW69)</f>
        <v>0</v>
      </c>
      <c r="BX69" s="534">
        <f>('1er parcial'!BX69+'2do parcial '!BX69+'3er parcial'!BX69+'4to parcial'!BX69)</f>
        <v>0</v>
      </c>
      <c r="BY69" s="574">
        <f>('1er parcial'!BY69+'2do parcial '!BY69+'3er parcial'!BY69+'4to parcial'!BY69)</f>
        <v>0</v>
      </c>
      <c r="BZ69" s="533">
        <f>('1er parcial'!BZ69+'2do parcial '!BZ69+'3er parcial'!BZ69+'4to parcial'!BZ69)</f>
        <v>0</v>
      </c>
      <c r="CA69" s="541">
        <f>('1er parcial'!CA69+'2do parcial '!CA69+'3er parcial'!CA69+'4to parcial'!CA69)</f>
        <v>0</v>
      </c>
      <c r="CB69" s="195">
        <f>('1er parcial'!CB69+'2do parcial '!CB69+'3er parcial'!CB69+'4to parcial'!CB69)</f>
        <v>0</v>
      </c>
      <c r="CC69" s="533">
        <f>('1er parcial'!CC69+'2do parcial '!CC69+'3er parcial'!CC69+'4to parcial'!CC69)</f>
        <v>0</v>
      </c>
      <c r="CD69" s="534">
        <f>('1er parcial'!CD69+'2do parcial '!CD69+'3er parcial'!CD69+'4to parcial'!CD69)</f>
        <v>0</v>
      </c>
      <c r="CE69" s="574">
        <f>('1er parcial'!CE69+'2do parcial '!CE69+'3er parcial'!CE69+'4to parcial'!CE69)</f>
        <v>0</v>
      </c>
      <c r="CF69" s="533">
        <f>('1er parcial'!CF69+'2do parcial '!CF69+'3er parcial'!CF69+'4to parcial'!CF69)</f>
        <v>0</v>
      </c>
      <c r="CG69" s="534">
        <f>('1er parcial'!CG69+'2do parcial '!CG69+'3er parcial'!CG69+'4to parcial'!CG69)</f>
        <v>0</v>
      </c>
      <c r="CH69" s="316"/>
      <c r="CI69" s="319"/>
      <c r="CJ69" s="319"/>
      <c r="CK69" s="319"/>
      <c r="CL69" s="316"/>
      <c r="CM69" s="318" t="e">
        <f t="shared" si="9"/>
        <v>#DIV/0!</v>
      </c>
      <c r="CN69" s="318" t="e">
        <f t="shared" si="10"/>
        <v>#DIV/0!</v>
      </c>
      <c r="CO69" s="592" t="e">
        <f t="shared" si="11"/>
        <v>#DIV/0!</v>
      </c>
      <c r="CP69" s="591" t="e">
        <f t="shared" si="12"/>
        <v>#DIV/0!</v>
      </c>
      <c r="CQ69" s="593">
        <f t="shared" si="13"/>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f>+'1er parcial'!Q70+'2do parcial '!Q70+'3er parcial'!Q70+'4to parcial'!Q70</f>
        <v>0</v>
      </c>
      <c r="R70" s="361">
        <f>+'1er parcial'!R70</f>
        <v>0</v>
      </c>
      <c r="S70" s="362">
        <f>+'1er parcial'!S70</f>
        <v>0</v>
      </c>
      <c r="T70" s="362">
        <f>+'1er parcial'!T70</f>
        <v>0</v>
      </c>
      <c r="U70" s="363">
        <f>+'1er parcial'!U70</f>
        <v>0</v>
      </c>
      <c r="V70" s="364">
        <f>('1er parcial'!V70+'2do parcial '!V70+'3er parcial'!V70+'4to parcial'!V70)</f>
        <v>0</v>
      </c>
      <c r="W70" s="365">
        <f>('1er parcial'!W70+'2do parcial '!W70+'3er parcial'!W70+'4to parcial'!W70)</f>
        <v>0</v>
      </c>
      <c r="X70" s="366">
        <f>('1er parcial'!X70+'2do parcial '!X70+'3er parcial'!X70+'4to parcial'!X70)</f>
        <v>0</v>
      </c>
      <c r="Y70" s="617">
        <f>+'1er parcial'!Y70</f>
        <v>0</v>
      </c>
      <c r="Z70" s="195">
        <f>('1er parcial'!Z70+'2do parcial '!Z70+'3er parcial'!Z70+'4to parcial'!Z70)</f>
        <v>0</v>
      </c>
      <c r="AA70" s="533">
        <f>('1er parcial'!AA70+'2do parcial '!AA70+'3er parcial'!AA70+'4to parcial'!AA70)</f>
        <v>0</v>
      </c>
      <c r="AB70" s="534">
        <f>('1er parcial'!AB70+'2do parcial '!AB70+'3er parcial'!AB70+'4to parcial'!AB70)</f>
        <v>0</v>
      </c>
      <c r="AC70" s="195">
        <f>('1er parcial'!AC70+'2do parcial '!AC70+'3er parcial'!AC70+'4to parcial'!AC70)</f>
        <v>0</v>
      </c>
      <c r="AD70" s="533">
        <f>('1er parcial'!AD70+'2do parcial '!AD70+'3er parcial'!AD70+'4to parcial'!AD70)</f>
        <v>0</v>
      </c>
      <c r="AE70" s="534">
        <f>('1er parcial'!AE70+'2do parcial '!AE70+'3er parcial'!AE70+'4to parcial'!AE70)</f>
        <v>0</v>
      </c>
      <c r="AF70" s="195">
        <f>('1er parcial'!AF70+'2do parcial '!AF70+'3er parcial'!AF70+'4to parcial'!AF70)</f>
        <v>0</v>
      </c>
      <c r="AG70" s="533">
        <f>('1er parcial'!AG70+'2do parcial '!AG70+'3er parcial'!AG70+'4to parcial'!AG70)</f>
        <v>0</v>
      </c>
      <c r="AH70" s="534">
        <f>('1er parcial'!AH70+'2do parcial '!AH70+'3er parcial'!AH70+'4to parcial'!AH70)</f>
        <v>0</v>
      </c>
      <c r="AI70" s="195">
        <f>('1er parcial'!AI70+'2do parcial '!AI70+'3er parcial'!AI70+'4to parcial'!AI70)</f>
        <v>0</v>
      </c>
      <c r="AJ70" s="533">
        <f>('1er parcial'!AJ70+'2do parcial '!AJ70+'3er parcial'!AJ70+'4to parcial'!AJ70)</f>
        <v>0</v>
      </c>
      <c r="AK70" s="541">
        <f>('1er parcial'!AK70+'2do parcial '!AK70+'3er parcial'!AK70+'4to parcial'!AK70)</f>
        <v>0</v>
      </c>
      <c r="AL70" s="195">
        <f>('1er parcial'!AL70+'2do parcial '!AL70+'3er parcial'!AL70+'4to parcial'!AL70)</f>
        <v>0</v>
      </c>
      <c r="AM70" s="533">
        <f>('1er parcial'!AM70+'2do parcial '!AM70+'3er parcial'!AM70+'4to parcial'!AM70)</f>
        <v>0</v>
      </c>
      <c r="AN70" s="534">
        <f>('1er parcial'!AN70+'2do parcial '!AN70+'3er parcial'!AN70+'4to parcial'!AN70)</f>
        <v>0</v>
      </c>
      <c r="AO70" s="195">
        <f>('1er parcial'!AO70+'2do parcial '!AO70+'3er parcial'!AO70+'4to parcial'!AO70)</f>
        <v>0</v>
      </c>
      <c r="AP70" s="533">
        <f>('1er parcial'!AP70+'2do parcial '!AP70+'3er parcial'!AP70+'4to parcial'!AP70)</f>
        <v>0</v>
      </c>
      <c r="AQ70" s="534">
        <f>('1er parcial'!AQ70+'2do parcial '!AQ70+'3er parcial'!AQ70+'4to parcial'!AQ70)</f>
        <v>0</v>
      </c>
      <c r="AR70" s="195">
        <f>('1er parcial'!AR70+'2do parcial '!AR70+'3er parcial'!AR70+'4to parcial'!AR70)</f>
        <v>0</v>
      </c>
      <c r="AS70" s="533">
        <f>('1er parcial'!AS70+'2do parcial '!AS70+'3er parcial'!AS70+'4to parcial'!AS70)</f>
        <v>0</v>
      </c>
      <c r="AT70" s="534">
        <f>('1er parcial'!AT70+'2do parcial '!AT70+'3er parcial'!AT70+'4to parcial'!AT70)</f>
        <v>0</v>
      </c>
      <c r="AU70" s="195">
        <f>('1er parcial'!AU70+'2do parcial '!AU70+'3er parcial'!AU70+'4to parcial'!AU70)</f>
        <v>0</v>
      </c>
      <c r="AV70" s="533">
        <f>('1er parcial'!AV70+'2do parcial '!AV70+'3er parcial'!AV70+'4to parcial'!AV70)</f>
        <v>0</v>
      </c>
      <c r="AW70" s="534">
        <f>('1er parcial'!AW70+'2do parcial '!AW70+'3er parcial'!AW70+'4to parcial'!AW70)</f>
        <v>0</v>
      </c>
      <c r="AX70" s="195">
        <f>('1er parcial'!AX70+'2do parcial '!AX70+'3er parcial'!AX70+'4to parcial'!AX70)</f>
        <v>0</v>
      </c>
      <c r="AY70" s="533">
        <f>('1er parcial'!AY70+'2do parcial '!AY70+'3er parcial'!AY70+'4to parcial'!AY70)</f>
        <v>0</v>
      </c>
      <c r="AZ70" s="534">
        <f>('1er parcial'!AZ70+'2do parcial '!AZ70+'3er parcial'!AZ70+'4to parcial'!AZ70)</f>
        <v>0</v>
      </c>
      <c r="BA70" s="195">
        <f>('1er parcial'!BA70+'2do parcial '!BA70+'3er parcial'!BA70+'4to parcial'!BA70)</f>
        <v>0</v>
      </c>
      <c r="BB70" s="533">
        <f>('1er parcial'!BB70+'2do parcial '!BB70+'3er parcial'!BB70+'4to parcial'!BB70)</f>
        <v>0</v>
      </c>
      <c r="BC70" s="534">
        <f>('1er parcial'!BC70+'2do parcial '!BC70+'3er parcial'!BC70+'4to parcial'!BC70)</f>
        <v>0</v>
      </c>
      <c r="BD70" s="195">
        <f>('1er parcial'!BD70+'2do parcial '!BD70+'3er parcial'!BD70+'4to parcial'!BD70)</f>
        <v>0</v>
      </c>
      <c r="BE70" s="533">
        <f>('1er parcial'!BE70+'2do parcial '!BE70+'3er parcial'!BE70+'4to parcial'!BE70)</f>
        <v>0</v>
      </c>
      <c r="BF70" s="534">
        <f>('1er parcial'!BF70+'2do parcial '!BF70+'3er parcial'!BF70+'4to parcial'!BF70)</f>
        <v>0</v>
      </c>
      <c r="BG70" s="195">
        <f>('1er parcial'!BG70+'2do parcial '!BG70+'3er parcial'!BG70+'4to parcial'!BG70)</f>
        <v>0</v>
      </c>
      <c r="BH70" s="533">
        <f>('1er parcial'!BH70+'2do parcial '!BH70+'3er parcial'!BH70+'4to parcial'!BH70)</f>
        <v>0</v>
      </c>
      <c r="BI70" s="541">
        <f>('1er parcial'!BI70+'2do parcial '!BI70+'3er parcial'!BI70+'4to parcial'!BI70)</f>
        <v>0</v>
      </c>
      <c r="BJ70" s="195">
        <f>('1er parcial'!BJ70+'2do parcial '!BJ70+'3er parcial'!BJ70+'4to parcial'!BJ70)</f>
        <v>0</v>
      </c>
      <c r="BK70" s="533">
        <f>('1er parcial'!BK70+'2do parcial '!BK70+'3er parcial'!BK70+'4to parcial'!BK70)</f>
        <v>0</v>
      </c>
      <c r="BL70" s="534">
        <f>('1er parcial'!BL70+'2do parcial '!BL70+'3er parcial'!BL70+'4to parcial'!BL70)</f>
        <v>0</v>
      </c>
      <c r="BM70" s="574">
        <f>('1er parcial'!BM70+'2do parcial '!BM70+'3er parcial'!BM70+'4to parcial'!BM70)</f>
        <v>0</v>
      </c>
      <c r="BN70" s="533">
        <f>('1er parcial'!BN70+'2do parcial '!BN70+'3er parcial'!BN70+'4to parcial'!BN70)</f>
        <v>0</v>
      </c>
      <c r="BO70" s="541">
        <f>('1er parcial'!BO70+'2do parcial '!BO70+'3er parcial'!BO70+'4to parcial'!BO70)</f>
        <v>0</v>
      </c>
      <c r="BP70" s="195">
        <f>('1er parcial'!BP70+'2do parcial '!BP70+'3er parcial'!BP70+'4to parcial'!BP70)</f>
        <v>0</v>
      </c>
      <c r="BQ70" s="533">
        <f>('1er parcial'!BQ70+'2do parcial '!BQ70+'3er parcial'!BQ70+'4to parcial'!BQ70)</f>
        <v>0</v>
      </c>
      <c r="BR70" s="534">
        <f>('1er parcial'!BR70+'2do parcial '!BR70+'3er parcial'!BR70+'4to parcial'!BR70)</f>
        <v>0</v>
      </c>
      <c r="BS70" s="574">
        <f>('1er parcial'!BS70+'2do parcial '!BS70+'3er parcial'!BS70+'4to parcial'!BS70)</f>
        <v>0</v>
      </c>
      <c r="BT70" s="533">
        <f>('1er parcial'!BT70+'2do parcial '!BT70+'3er parcial'!BT70+'4to parcial'!BT70)</f>
        <v>0</v>
      </c>
      <c r="BU70" s="541">
        <f>('1er parcial'!BU70+'2do parcial '!BU70+'3er parcial'!BU70+'4to parcial'!BU70)</f>
        <v>0</v>
      </c>
      <c r="BV70" s="195">
        <f>('1er parcial'!BV70+'2do parcial '!BV70+'3er parcial'!BV70+'4to parcial'!BV70)</f>
        <v>0</v>
      </c>
      <c r="BW70" s="533">
        <f>('1er parcial'!BW70+'2do parcial '!BW70+'3er parcial'!BW70+'4to parcial'!BW70)</f>
        <v>0</v>
      </c>
      <c r="BX70" s="534">
        <f>('1er parcial'!BX70+'2do parcial '!BX70+'3er parcial'!BX70+'4to parcial'!BX70)</f>
        <v>0</v>
      </c>
      <c r="BY70" s="574">
        <f>('1er parcial'!BY70+'2do parcial '!BY70+'3er parcial'!BY70+'4to parcial'!BY70)</f>
        <v>0</v>
      </c>
      <c r="BZ70" s="533">
        <f>('1er parcial'!BZ70+'2do parcial '!BZ70+'3er parcial'!BZ70+'4to parcial'!BZ70)</f>
        <v>0</v>
      </c>
      <c r="CA70" s="541">
        <f>('1er parcial'!CA70+'2do parcial '!CA70+'3er parcial'!CA70+'4to parcial'!CA70)</f>
        <v>0</v>
      </c>
      <c r="CB70" s="195">
        <f>('1er parcial'!CB70+'2do parcial '!CB70+'3er parcial'!CB70+'4to parcial'!CB70)</f>
        <v>0</v>
      </c>
      <c r="CC70" s="533">
        <f>('1er parcial'!CC70+'2do parcial '!CC70+'3er parcial'!CC70+'4to parcial'!CC70)</f>
        <v>0</v>
      </c>
      <c r="CD70" s="534">
        <f>('1er parcial'!CD70+'2do parcial '!CD70+'3er parcial'!CD70+'4to parcial'!CD70)</f>
        <v>0</v>
      </c>
      <c r="CE70" s="574">
        <f>('1er parcial'!CE70+'2do parcial '!CE70+'3er parcial'!CE70+'4to parcial'!CE70)</f>
        <v>0</v>
      </c>
      <c r="CF70" s="533">
        <f>('1er parcial'!CF70+'2do parcial '!CF70+'3er parcial'!CF70+'4to parcial'!CF70)</f>
        <v>0</v>
      </c>
      <c r="CG70" s="534">
        <f>('1er parcial'!CG70+'2do parcial '!CG70+'3er parcial'!CG70+'4to parcial'!CG70)</f>
        <v>0</v>
      </c>
      <c r="CH70" s="316"/>
      <c r="CI70" s="319"/>
      <c r="CJ70" s="319"/>
      <c r="CK70" s="319"/>
      <c r="CL70" s="316"/>
      <c r="CM70" s="318" t="e">
        <f t="shared" si="9"/>
        <v>#DIV/0!</v>
      </c>
      <c r="CN70" s="318" t="e">
        <f t="shared" si="10"/>
        <v>#DIV/0!</v>
      </c>
      <c r="CO70" s="592" t="e">
        <f t="shared" si="11"/>
        <v>#DIV/0!</v>
      </c>
      <c r="CP70" s="591" t="e">
        <f t="shared" si="12"/>
        <v>#DIV/0!</v>
      </c>
      <c r="CQ70" s="593">
        <f t="shared" si="13"/>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f>+'1er parcial'!Q71+'2do parcial '!Q71+'3er parcial'!Q71+'4to parcial'!Q71</f>
        <v>0</v>
      </c>
      <c r="R71" s="361">
        <f>+'1er parcial'!R71</f>
        <v>0</v>
      </c>
      <c r="S71" s="362">
        <f>+'1er parcial'!S71</f>
        <v>0</v>
      </c>
      <c r="T71" s="362">
        <f>+'1er parcial'!T71</f>
        <v>0</v>
      </c>
      <c r="U71" s="363">
        <f>+'1er parcial'!U71</f>
        <v>0</v>
      </c>
      <c r="V71" s="364">
        <f>('1er parcial'!V71+'2do parcial '!V71+'3er parcial'!V71+'4to parcial'!V71)</f>
        <v>0</v>
      </c>
      <c r="W71" s="365">
        <f>('1er parcial'!W71+'2do parcial '!W71+'3er parcial'!W71+'4to parcial'!W71)</f>
        <v>0</v>
      </c>
      <c r="X71" s="366">
        <f>('1er parcial'!X71+'2do parcial '!X71+'3er parcial'!X71+'4to parcial'!X71)</f>
        <v>0</v>
      </c>
      <c r="Y71" s="617">
        <f>+'1er parcial'!Y71</f>
        <v>0</v>
      </c>
      <c r="Z71" s="195">
        <f>('1er parcial'!Z71+'2do parcial '!Z71+'3er parcial'!Z71+'4to parcial'!Z71)</f>
        <v>0</v>
      </c>
      <c r="AA71" s="533">
        <f>('1er parcial'!AA71+'2do parcial '!AA71+'3er parcial'!AA71+'4to parcial'!AA71)</f>
        <v>0</v>
      </c>
      <c r="AB71" s="534">
        <f>('1er parcial'!AB71+'2do parcial '!AB71+'3er parcial'!AB71+'4to parcial'!AB71)</f>
        <v>0</v>
      </c>
      <c r="AC71" s="195">
        <f>('1er parcial'!AC71+'2do parcial '!AC71+'3er parcial'!AC71+'4to parcial'!AC71)</f>
        <v>0</v>
      </c>
      <c r="AD71" s="533">
        <f>('1er parcial'!AD71+'2do parcial '!AD71+'3er parcial'!AD71+'4to parcial'!AD71)</f>
        <v>0</v>
      </c>
      <c r="AE71" s="534">
        <f>('1er parcial'!AE71+'2do parcial '!AE71+'3er parcial'!AE71+'4to parcial'!AE71)</f>
        <v>0</v>
      </c>
      <c r="AF71" s="195">
        <f>('1er parcial'!AF71+'2do parcial '!AF71+'3er parcial'!AF71+'4to parcial'!AF71)</f>
        <v>0</v>
      </c>
      <c r="AG71" s="533">
        <f>('1er parcial'!AG71+'2do parcial '!AG71+'3er parcial'!AG71+'4to parcial'!AG71)</f>
        <v>0</v>
      </c>
      <c r="AH71" s="534">
        <f>('1er parcial'!AH71+'2do parcial '!AH71+'3er parcial'!AH71+'4to parcial'!AH71)</f>
        <v>0</v>
      </c>
      <c r="AI71" s="195">
        <f>('1er parcial'!AI71+'2do parcial '!AI71+'3er parcial'!AI71+'4to parcial'!AI71)</f>
        <v>0</v>
      </c>
      <c r="AJ71" s="533">
        <f>('1er parcial'!AJ71+'2do parcial '!AJ71+'3er parcial'!AJ71+'4to parcial'!AJ71)</f>
        <v>0</v>
      </c>
      <c r="AK71" s="541">
        <f>('1er parcial'!AK71+'2do parcial '!AK71+'3er parcial'!AK71+'4to parcial'!AK71)</f>
        <v>0</v>
      </c>
      <c r="AL71" s="195">
        <f>('1er parcial'!AL71+'2do parcial '!AL71+'3er parcial'!AL71+'4to parcial'!AL71)</f>
        <v>0</v>
      </c>
      <c r="AM71" s="533">
        <f>('1er parcial'!AM71+'2do parcial '!AM71+'3er parcial'!AM71+'4to parcial'!AM71)</f>
        <v>0</v>
      </c>
      <c r="AN71" s="534">
        <f>('1er parcial'!AN71+'2do parcial '!AN71+'3er parcial'!AN71+'4to parcial'!AN71)</f>
        <v>0</v>
      </c>
      <c r="AO71" s="195">
        <f>('1er parcial'!AO71+'2do parcial '!AO71+'3er parcial'!AO71+'4to parcial'!AO71)</f>
        <v>0</v>
      </c>
      <c r="AP71" s="533">
        <f>('1er parcial'!AP71+'2do parcial '!AP71+'3er parcial'!AP71+'4to parcial'!AP71)</f>
        <v>0</v>
      </c>
      <c r="AQ71" s="534">
        <f>('1er parcial'!AQ71+'2do parcial '!AQ71+'3er parcial'!AQ71+'4to parcial'!AQ71)</f>
        <v>0</v>
      </c>
      <c r="AR71" s="195">
        <f>('1er parcial'!AR71+'2do parcial '!AR71+'3er parcial'!AR71+'4to parcial'!AR71)</f>
        <v>0</v>
      </c>
      <c r="AS71" s="533">
        <f>('1er parcial'!AS71+'2do parcial '!AS71+'3er parcial'!AS71+'4to parcial'!AS71)</f>
        <v>0</v>
      </c>
      <c r="AT71" s="534">
        <f>('1er parcial'!AT71+'2do parcial '!AT71+'3er parcial'!AT71+'4to parcial'!AT71)</f>
        <v>0</v>
      </c>
      <c r="AU71" s="195">
        <f>('1er parcial'!AU71+'2do parcial '!AU71+'3er parcial'!AU71+'4to parcial'!AU71)</f>
        <v>0</v>
      </c>
      <c r="AV71" s="533">
        <f>('1er parcial'!AV71+'2do parcial '!AV71+'3er parcial'!AV71+'4to parcial'!AV71)</f>
        <v>0</v>
      </c>
      <c r="AW71" s="534">
        <f>('1er parcial'!AW71+'2do parcial '!AW71+'3er parcial'!AW71+'4to parcial'!AW71)</f>
        <v>0</v>
      </c>
      <c r="AX71" s="195">
        <f>('1er parcial'!AX71+'2do parcial '!AX71+'3er parcial'!AX71+'4to parcial'!AX71)</f>
        <v>0</v>
      </c>
      <c r="AY71" s="533">
        <f>('1er parcial'!AY71+'2do parcial '!AY71+'3er parcial'!AY71+'4to parcial'!AY71)</f>
        <v>0</v>
      </c>
      <c r="AZ71" s="534">
        <f>('1er parcial'!AZ71+'2do parcial '!AZ71+'3er parcial'!AZ71+'4to parcial'!AZ71)</f>
        <v>0</v>
      </c>
      <c r="BA71" s="195">
        <f>('1er parcial'!BA71+'2do parcial '!BA71+'3er parcial'!BA71+'4to parcial'!BA71)</f>
        <v>0</v>
      </c>
      <c r="BB71" s="533">
        <f>('1er parcial'!BB71+'2do parcial '!BB71+'3er parcial'!BB71+'4to parcial'!BB71)</f>
        <v>0</v>
      </c>
      <c r="BC71" s="534">
        <f>('1er parcial'!BC71+'2do parcial '!BC71+'3er parcial'!BC71+'4to parcial'!BC71)</f>
        <v>0</v>
      </c>
      <c r="BD71" s="195">
        <f>('1er parcial'!BD71+'2do parcial '!BD71+'3er parcial'!BD71+'4to parcial'!BD71)</f>
        <v>0</v>
      </c>
      <c r="BE71" s="533">
        <f>('1er parcial'!BE71+'2do parcial '!BE71+'3er parcial'!BE71+'4to parcial'!BE71)</f>
        <v>0</v>
      </c>
      <c r="BF71" s="534">
        <f>('1er parcial'!BF71+'2do parcial '!BF71+'3er parcial'!BF71+'4to parcial'!BF71)</f>
        <v>0</v>
      </c>
      <c r="BG71" s="195">
        <f>('1er parcial'!BG71+'2do parcial '!BG71+'3er parcial'!BG71+'4to parcial'!BG71)</f>
        <v>0</v>
      </c>
      <c r="BH71" s="533">
        <f>('1er parcial'!BH71+'2do parcial '!BH71+'3er parcial'!BH71+'4to parcial'!BH71)</f>
        <v>0</v>
      </c>
      <c r="BI71" s="541">
        <f>('1er parcial'!BI71+'2do parcial '!BI71+'3er parcial'!BI71+'4to parcial'!BI71)</f>
        <v>0</v>
      </c>
      <c r="BJ71" s="195">
        <f>('1er parcial'!BJ71+'2do parcial '!BJ71+'3er parcial'!BJ71+'4to parcial'!BJ71)</f>
        <v>0</v>
      </c>
      <c r="BK71" s="533">
        <f>('1er parcial'!BK71+'2do parcial '!BK71+'3er parcial'!BK71+'4to parcial'!BK71)</f>
        <v>0</v>
      </c>
      <c r="BL71" s="534">
        <f>('1er parcial'!BL71+'2do parcial '!BL71+'3er parcial'!BL71+'4to parcial'!BL71)</f>
        <v>0</v>
      </c>
      <c r="BM71" s="574">
        <f>('1er parcial'!BM71+'2do parcial '!BM71+'3er parcial'!BM71+'4to parcial'!BM71)</f>
        <v>0</v>
      </c>
      <c r="BN71" s="533">
        <f>('1er parcial'!BN71+'2do parcial '!BN71+'3er parcial'!BN71+'4to parcial'!BN71)</f>
        <v>0</v>
      </c>
      <c r="BO71" s="541">
        <f>('1er parcial'!BO71+'2do parcial '!BO71+'3er parcial'!BO71+'4to parcial'!BO71)</f>
        <v>0</v>
      </c>
      <c r="BP71" s="195">
        <f>('1er parcial'!BP71+'2do parcial '!BP71+'3er parcial'!BP71+'4to parcial'!BP71)</f>
        <v>0</v>
      </c>
      <c r="BQ71" s="533">
        <f>('1er parcial'!BQ71+'2do parcial '!BQ71+'3er parcial'!BQ71+'4to parcial'!BQ71)</f>
        <v>0</v>
      </c>
      <c r="BR71" s="534">
        <f>('1er parcial'!BR71+'2do parcial '!BR71+'3er parcial'!BR71+'4to parcial'!BR71)</f>
        <v>0</v>
      </c>
      <c r="BS71" s="574">
        <f>('1er parcial'!BS71+'2do parcial '!BS71+'3er parcial'!BS71+'4to parcial'!BS71)</f>
        <v>0</v>
      </c>
      <c r="BT71" s="533">
        <f>('1er parcial'!BT71+'2do parcial '!BT71+'3er parcial'!BT71+'4to parcial'!BT71)</f>
        <v>0</v>
      </c>
      <c r="BU71" s="541">
        <f>('1er parcial'!BU71+'2do parcial '!BU71+'3er parcial'!BU71+'4to parcial'!BU71)</f>
        <v>0</v>
      </c>
      <c r="BV71" s="195">
        <f>('1er parcial'!BV71+'2do parcial '!BV71+'3er parcial'!BV71+'4to parcial'!BV71)</f>
        <v>0</v>
      </c>
      <c r="BW71" s="533">
        <f>('1er parcial'!BW71+'2do parcial '!BW71+'3er parcial'!BW71+'4to parcial'!BW71)</f>
        <v>0</v>
      </c>
      <c r="BX71" s="534">
        <f>('1er parcial'!BX71+'2do parcial '!BX71+'3er parcial'!BX71+'4to parcial'!BX71)</f>
        <v>0</v>
      </c>
      <c r="BY71" s="574">
        <f>('1er parcial'!BY71+'2do parcial '!BY71+'3er parcial'!BY71+'4to parcial'!BY71)</f>
        <v>0</v>
      </c>
      <c r="BZ71" s="533">
        <f>('1er parcial'!BZ71+'2do parcial '!BZ71+'3er parcial'!BZ71+'4to parcial'!BZ71)</f>
        <v>0</v>
      </c>
      <c r="CA71" s="541">
        <f>('1er parcial'!CA71+'2do parcial '!CA71+'3er parcial'!CA71+'4to parcial'!CA71)</f>
        <v>0</v>
      </c>
      <c r="CB71" s="195">
        <f>('1er parcial'!CB71+'2do parcial '!CB71+'3er parcial'!CB71+'4to parcial'!CB71)</f>
        <v>0</v>
      </c>
      <c r="CC71" s="533">
        <f>('1er parcial'!CC71+'2do parcial '!CC71+'3er parcial'!CC71+'4to parcial'!CC71)</f>
        <v>0</v>
      </c>
      <c r="CD71" s="534">
        <f>('1er parcial'!CD71+'2do parcial '!CD71+'3er parcial'!CD71+'4to parcial'!CD71)</f>
        <v>0</v>
      </c>
      <c r="CE71" s="574">
        <f>('1er parcial'!CE71+'2do parcial '!CE71+'3er parcial'!CE71+'4to parcial'!CE71)</f>
        <v>0</v>
      </c>
      <c r="CF71" s="533">
        <f>('1er parcial'!CF71+'2do parcial '!CF71+'3er parcial'!CF71+'4to parcial'!CF71)</f>
        <v>0</v>
      </c>
      <c r="CG71" s="534">
        <f>('1er parcial'!CG71+'2do parcial '!CG71+'3er parcial'!CG71+'4to parcial'!CG71)</f>
        <v>0</v>
      </c>
      <c r="CH71" s="316"/>
      <c r="CI71" s="319"/>
      <c r="CJ71" s="319"/>
      <c r="CK71" s="319"/>
      <c r="CL71" s="316"/>
      <c r="CM71" s="318" t="e">
        <f t="shared" si="9"/>
        <v>#DIV/0!</v>
      </c>
      <c r="CN71" s="318" t="e">
        <f t="shared" si="10"/>
        <v>#DIV/0!</v>
      </c>
      <c r="CO71" s="592" t="e">
        <f t="shared" si="11"/>
        <v>#DIV/0!</v>
      </c>
      <c r="CP71" s="591" t="e">
        <f t="shared" si="12"/>
        <v>#DIV/0!</v>
      </c>
      <c r="CQ71" s="593">
        <f t="shared" si="13"/>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f>+'1er parcial'!Q72+'2do parcial '!Q72+'3er parcial'!Q72+'4to parcial'!Q72</f>
        <v>0</v>
      </c>
      <c r="R72" s="368">
        <f>+'1er parcial'!R72</f>
        <v>0</v>
      </c>
      <c r="S72" s="369">
        <f>+'1er parcial'!S72</f>
        <v>0</v>
      </c>
      <c r="T72" s="369">
        <f>+'1er parcial'!T72</f>
        <v>0</v>
      </c>
      <c r="U72" s="370">
        <f>+'1er parcial'!U72</f>
        <v>0</v>
      </c>
      <c r="V72" s="371">
        <f>('1er parcial'!V72+'2do parcial '!V72+'3er parcial'!V72+'4to parcial'!V72)</f>
        <v>0</v>
      </c>
      <c r="W72" s="372">
        <f>('1er parcial'!W72+'2do parcial '!W72+'3er parcial'!W72+'4to parcial'!W72)</f>
        <v>0</v>
      </c>
      <c r="X72" s="373">
        <f>('1er parcial'!X72+'2do parcial '!X72+'3er parcial'!X72+'4to parcial'!X72)</f>
        <v>0</v>
      </c>
      <c r="Y72" s="618">
        <f>+'1er parcial'!Y72</f>
        <v>0</v>
      </c>
      <c r="Z72" s="195">
        <f>('1er parcial'!Z72+'2do parcial '!Z72+'3er parcial'!Z72+'4to parcial'!Z72)</f>
        <v>0</v>
      </c>
      <c r="AA72" s="533">
        <f>('1er parcial'!AA72+'2do parcial '!AA72+'3er parcial'!AA72+'4to parcial'!AA72)</f>
        <v>0</v>
      </c>
      <c r="AB72" s="534">
        <f>('1er parcial'!AB72+'2do parcial '!AB72+'3er parcial'!AB72+'4to parcial'!AB72)</f>
        <v>0</v>
      </c>
      <c r="AC72" s="195">
        <f>('1er parcial'!AC72+'2do parcial '!AC72+'3er parcial'!AC72+'4to parcial'!AC72)</f>
        <v>0</v>
      </c>
      <c r="AD72" s="533">
        <f>('1er parcial'!AD72+'2do parcial '!AD72+'3er parcial'!AD72+'4to parcial'!AD72)</f>
        <v>0</v>
      </c>
      <c r="AE72" s="534">
        <f>('1er parcial'!AE72+'2do parcial '!AE72+'3er parcial'!AE72+'4to parcial'!AE72)</f>
        <v>0</v>
      </c>
      <c r="AF72" s="195">
        <f>('1er parcial'!AF72+'2do parcial '!AF72+'3er parcial'!AF72+'4to parcial'!AF72)</f>
        <v>0</v>
      </c>
      <c r="AG72" s="533">
        <f>('1er parcial'!AG72+'2do parcial '!AG72+'3er parcial'!AG72+'4to parcial'!AG72)</f>
        <v>0</v>
      </c>
      <c r="AH72" s="534">
        <f>('1er parcial'!AH72+'2do parcial '!AH72+'3er parcial'!AH72+'4to parcial'!AH72)</f>
        <v>0</v>
      </c>
      <c r="AI72" s="195">
        <f>('1er parcial'!AI72+'2do parcial '!AI72+'3er parcial'!AI72+'4to parcial'!AI72)</f>
        <v>0</v>
      </c>
      <c r="AJ72" s="533">
        <f>('1er parcial'!AJ72+'2do parcial '!AJ72+'3er parcial'!AJ72+'4to parcial'!AJ72)</f>
        <v>0</v>
      </c>
      <c r="AK72" s="541">
        <f>('1er parcial'!AK72+'2do parcial '!AK72+'3er parcial'!AK72+'4to parcial'!AK72)</f>
        <v>0</v>
      </c>
      <c r="AL72" s="195">
        <f>('1er parcial'!AL72+'2do parcial '!AL72+'3er parcial'!AL72+'4to parcial'!AL72)</f>
        <v>0</v>
      </c>
      <c r="AM72" s="533">
        <f>('1er parcial'!AM72+'2do parcial '!AM72+'3er parcial'!AM72+'4to parcial'!AM72)</f>
        <v>0</v>
      </c>
      <c r="AN72" s="534">
        <f>('1er parcial'!AN72+'2do parcial '!AN72+'3er parcial'!AN72+'4to parcial'!AN72)</f>
        <v>0</v>
      </c>
      <c r="AO72" s="195">
        <f>('1er parcial'!AO72+'2do parcial '!AO72+'3er parcial'!AO72+'4to parcial'!AO72)</f>
        <v>0</v>
      </c>
      <c r="AP72" s="533">
        <f>('1er parcial'!AP72+'2do parcial '!AP72+'3er parcial'!AP72+'4to parcial'!AP72)</f>
        <v>0</v>
      </c>
      <c r="AQ72" s="534">
        <f>('1er parcial'!AQ72+'2do parcial '!AQ72+'3er parcial'!AQ72+'4to parcial'!AQ72)</f>
        <v>0</v>
      </c>
      <c r="AR72" s="195">
        <f>('1er parcial'!AR72+'2do parcial '!AR72+'3er parcial'!AR72+'4to parcial'!AR72)</f>
        <v>0</v>
      </c>
      <c r="AS72" s="533">
        <f>('1er parcial'!AS72+'2do parcial '!AS72+'3er parcial'!AS72+'4to parcial'!AS72)</f>
        <v>0</v>
      </c>
      <c r="AT72" s="534">
        <f>('1er parcial'!AT72+'2do parcial '!AT72+'3er parcial'!AT72+'4to parcial'!AT72)</f>
        <v>0</v>
      </c>
      <c r="AU72" s="195">
        <f>('1er parcial'!AU72+'2do parcial '!AU72+'3er parcial'!AU72+'4to parcial'!AU72)</f>
        <v>0</v>
      </c>
      <c r="AV72" s="533">
        <f>('1er parcial'!AV72+'2do parcial '!AV72+'3er parcial'!AV72+'4to parcial'!AV72)</f>
        <v>0</v>
      </c>
      <c r="AW72" s="534">
        <f>('1er parcial'!AW72+'2do parcial '!AW72+'3er parcial'!AW72+'4to parcial'!AW72)</f>
        <v>0</v>
      </c>
      <c r="AX72" s="195">
        <f>('1er parcial'!AX72+'2do parcial '!AX72+'3er parcial'!AX72+'4to parcial'!AX72)</f>
        <v>0</v>
      </c>
      <c r="AY72" s="533">
        <f>('1er parcial'!AY72+'2do parcial '!AY72+'3er parcial'!AY72+'4to parcial'!AY72)</f>
        <v>0</v>
      </c>
      <c r="AZ72" s="534">
        <f>('1er parcial'!AZ72+'2do parcial '!AZ72+'3er parcial'!AZ72+'4to parcial'!AZ72)</f>
        <v>0</v>
      </c>
      <c r="BA72" s="195">
        <f>('1er parcial'!BA72+'2do parcial '!BA72+'3er parcial'!BA72+'4to parcial'!BA72)</f>
        <v>0</v>
      </c>
      <c r="BB72" s="533">
        <f>('1er parcial'!BB72+'2do parcial '!BB72+'3er parcial'!BB72+'4to parcial'!BB72)</f>
        <v>0</v>
      </c>
      <c r="BC72" s="534">
        <f>('1er parcial'!BC72+'2do parcial '!BC72+'3er parcial'!BC72+'4to parcial'!BC72)</f>
        <v>0</v>
      </c>
      <c r="BD72" s="195">
        <f>('1er parcial'!BD72+'2do parcial '!BD72+'3er parcial'!BD72+'4to parcial'!BD72)</f>
        <v>0</v>
      </c>
      <c r="BE72" s="533">
        <f>('1er parcial'!BE72+'2do parcial '!BE72+'3er parcial'!BE72+'4to parcial'!BE72)</f>
        <v>0</v>
      </c>
      <c r="BF72" s="534">
        <f>('1er parcial'!BF72+'2do parcial '!BF72+'3er parcial'!BF72+'4to parcial'!BF72)</f>
        <v>0</v>
      </c>
      <c r="BG72" s="195">
        <f>('1er parcial'!BG72+'2do parcial '!BG72+'3er parcial'!BG72+'4to parcial'!BG72)</f>
        <v>0</v>
      </c>
      <c r="BH72" s="533">
        <f>('1er parcial'!BH72+'2do parcial '!BH72+'3er parcial'!BH72+'4to parcial'!BH72)</f>
        <v>0</v>
      </c>
      <c r="BI72" s="541">
        <f>('1er parcial'!BI72+'2do parcial '!BI72+'3er parcial'!BI72+'4to parcial'!BI72)</f>
        <v>0</v>
      </c>
      <c r="BJ72" s="195">
        <f>('1er parcial'!BJ72+'2do parcial '!BJ72+'3er parcial'!BJ72+'4to parcial'!BJ72)</f>
        <v>0</v>
      </c>
      <c r="BK72" s="533">
        <f>('1er parcial'!BK72+'2do parcial '!BK72+'3er parcial'!BK72+'4to parcial'!BK72)</f>
        <v>0</v>
      </c>
      <c r="BL72" s="534">
        <f>('1er parcial'!BL72+'2do parcial '!BL72+'3er parcial'!BL72+'4to parcial'!BL72)</f>
        <v>0</v>
      </c>
      <c r="BM72" s="574">
        <f>('1er parcial'!BM72+'2do parcial '!BM72+'3er parcial'!BM72+'4to parcial'!BM72)</f>
        <v>0</v>
      </c>
      <c r="BN72" s="533">
        <f>('1er parcial'!BN72+'2do parcial '!BN72+'3er parcial'!BN72+'4to parcial'!BN72)</f>
        <v>0</v>
      </c>
      <c r="BO72" s="541">
        <f>('1er parcial'!BO72+'2do parcial '!BO72+'3er parcial'!BO72+'4to parcial'!BO72)</f>
        <v>0</v>
      </c>
      <c r="BP72" s="195">
        <f>('1er parcial'!BP72+'2do parcial '!BP72+'3er parcial'!BP72+'4to parcial'!BP72)</f>
        <v>0</v>
      </c>
      <c r="BQ72" s="533">
        <f>('1er parcial'!BQ72+'2do parcial '!BQ72+'3er parcial'!BQ72+'4to parcial'!BQ72)</f>
        <v>0</v>
      </c>
      <c r="BR72" s="534">
        <f>('1er parcial'!BR72+'2do parcial '!BR72+'3er parcial'!BR72+'4to parcial'!BR72)</f>
        <v>0</v>
      </c>
      <c r="BS72" s="574">
        <f>('1er parcial'!BS72+'2do parcial '!BS72+'3er parcial'!BS72+'4to parcial'!BS72)</f>
        <v>0</v>
      </c>
      <c r="BT72" s="533">
        <f>('1er parcial'!BT72+'2do parcial '!BT72+'3er parcial'!BT72+'4to parcial'!BT72)</f>
        <v>0</v>
      </c>
      <c r="BU72" s="541">
        <f>('1er parcial'!BU72+'2do parcial '!BU72+'3er parcial'!BU72+'4to parcial'!BU72)</f>
        <v>0</v>
      </c>
      <c r="BV72" s="195">
        <f>('1er parcial'!BV72+'2do parcial '!BV72+'3er parcial'!BV72+'4to parcial'!BV72)</f>
        <v>0</v>
      </c>
      <c r="BW72" s="533">
        <f>('1er parcial'!BW72+'2do parcial '!BW72+'3er parcial'!BW72+'4to parcial'!BW72)</f>
        <v>0</v>
      </c>
      <c r="BX72" s="534">
        <f>('1er parcial'!BX72+'2do parcial '!BX72+'3er parcial'!BX72+'4to parcial'!BX72)</f>
        <v>0</v>
      </c>
      <c r="BY72" s="574">
        <f>('1er parcial'!BY72+'2do parcial '!BY72+'3er parcial'!BY72+'4to parcial'!BY72)</f>
        <v>0</v>
      </c>
      <c r="BZ72" s="533">
        <f>('1er parcial'!BZ72+'2do parcial '!BZ72+'3er parcial'!BZ72+'4to parcial'!BZ72)</f>
        <v>0</v>
      </c>
      <c r="CA72" s="541">
        <f>('1er parcial'!CA72+'2do parcial '!CA72+'3er parcial'!CA72+'4to parcial'!CA72)</f>
        <v>0</v>
      </c>
      <c r="CB72" s="195">
        <f>('1er parcial'!CB72+'2do parcial '!CB72+'3er parcial'!CB72+'4to parcial'!CB72)</f>
        <v>0</v>
      </c>
      <c r="CC72" s="533">
        <f>('1er parcial'!CC72+'2do parcial '!CC72+'3er parcial'!CC72+'4to parcial'!CC72)</f>
        <v>0</v>
      </c>
      <c r="CD72" s="534">
        <f>('1er parcial'!CD72+'2do parcial '!CD72+'3er parcial'!CD72+'4to parcial'!CD72)</f>
        <v>0</v>
      </c>
      <c r="CE72" s="574">
        <f>('1er parcial'!CE72+'2do parcial '!CE72+'3er parcial'!CE72+'4to parcial'!CE72)</f>
        <v>0</v>
      </c>
      <c r="CF72" s="533">
        <f>('1er parcial'!CF72+'2do parcial '!CF72+'3er parcial'!CF72+'4to parcial'!CF72)</f>
        <v>0</v>
      </c>
      <c r="CG72" s="534">
        <f>('1er parcial'!CG72+'2do parcial '!CG72+'3er parcial'!CG72+'4to parcial'!CG72)</f>
        <v>0</v>
      </c>
      <c r="CH72" s="316"/>
      <c r="CI72" s="422"/>
      <c r="CJ72" s="422"/>
      <c r="CK72" s="422"/>
      <c r="CL72" s="316"/>
      <c r="CM72" s="318" t="e">
        <f t="shared" si="9"/>
        <v>#DIV/0!</v>
      </c>
      <c r="CN72" s="318" t="e">
        <f t="shared" si="10"/>
        <v>#DIV/0!</v>
      </c>
      <c r="CO72" s="592" t="e">
        <f t="shared" si="11"/>
        <v>#DIV/0!</v>
      </c>
      <c r="CP72" s="591" t="e">
        <f t="shared" si="12"/>
        <v>#DIV/0!</v>
      </c>
      <c r="CQ72" s="593">
        <f t="shared" si="13"/>
        <v>0</v>
      </c>
      <c r="CR72" s="637"/>
    </row>
    <row r="73" s="145" customFormat="1" ht="15.75" customHeight="1" spans="1:95">
      <c r="A73" s="584"/>
      <c r="B73" s="584"/>
      <c r="C73" s="584"/>
      <c r="D73" s="584"/>
      <c r="E73" s="584"/>
      <c r="F73" s="584"/>
      <c r="G73" s="584"/>
      <c r="H73" s="584"/>
      <c r="I73" s="584"/>
      <c r="J73" s="584"/>
      <c r="K73" s="584"/>
      <c r="L73" s="584"/>
      <c r="M73" s="584"/>
      <c r="N73" s="601"/>
      <c r="O73" s="347">
        <f t="shared" ref="O73:U73" si="14">SUM(O28:O67)</f>
        <v>0</v>
      </c>
      <c r="P73" s="347">
        <f t="shared" si="14"/>
        <v>0</v>
      </c>
      <c r="Q73" s="374">
        <f t="shared" si="14"/>
        <v>0</v>
      </c>
      <c r="R73" s="375">
        <f t="shared" si="14"/>
        <v>0</v>
      </c>
      <c r="S73" s="376">
        <f t="shared" si="14"/>
        <v>0</v>
      </c>
      <c r="T73" s="376">
        <f t="shared" si="14"/>
        <v>0</v>
      </c>
      <c r="U73" s="377">
        <f t="shared" si="14"/>
        <v>0</v>
      </c>
      <c r="V73" s="378">
        <f>SUM(V28:V67)/4</f>
        <v>0</v>
      </c>
      <c r="W73" s="379">
        <f>SUM(W28:W67)/4</f>
        <v>0</v>
      </c>
      <c r="X73" s="380">
        <f>SUM(X28:X67)/4</f>
        <v>0</v>
      </c>
      <c r="Y73" s="401">
        <f>AVERAGE(Y28:Y67)</f>
        <v>0</v>
      </c>
      <c r="Z73" s="347">
        <f>SUM(Z28:Z72)</f>
        <v>0</v>
      </c>
      <c r="AA73" s="619">
        <f t="shared" ref="AA73:CG73" si="15">SUM(AA28:AA72)</f>
        <v>0</v>
      </c>
      <c r="AB73" s="402">
        <f t="shared" si="15"/>
        <v>0</v>
      </c>
      <c r="AC73" s="620">
        <f t="shared" si="15"/>
        <v>0</v>
      </c>
      <c r="AD73" s="403">
        <f t="shared" si="15"/>
        <v>0</v>
      </c>
      <c r="AE73" s="424">
        <f t="shared" si="15"/>
        <v>0</v>
      </c>
      <c r="AF73" s="404">
        <f t="shared" si="15"/>
        <v>0</v>
      </c>
      <c r="AG73" s="405">
        <f t="shared" si="15"/>
        <v>0</v>
      </c>
      <c r="AH73" s="402">
        <f t="shared" si="15"/>
        <v>0</v>
      </c>
      <c r="AI73" s="406">
        <f t="shared" si="15"/>
        <v>0</v>
      </c>
      <c r="AJ73" s="417">
        <f t="shared" si="15"/>
        <v>0</v>
      </c>
      <c r="AK73" s="411">
        <f t="shared" si="15"/>
        <v>0</v>
      </c>
      <c r="AL73" s="404">
        <f t="shared" si="15"/>
        <v>0</v>
      </c>
      <c r="AM73" s="405">
        <f t="shared" si="15"/>
        <v>0</v>
      </c>
      <c r="AN73" s="412">
        <f t="shared" si="15"/>
        <v>0</v>
      </c>
      <c r="AO73" s="620">
        <f t="shared" si="15"/>
        <v>0</v>
      </c>
      <c r="AP73" s="403">
        <f t="shared" si="15"/>
        <v>0</v>
      </c>
      <c r="AQ73" s="424">
        <f t="shared" si="15"/>
        <v>0</v>
      </c>
      <c r="AR73" s="404">
        <f t="shared" si="15"/>
        <v>0</v>
      </c>
      <c r="AS73" s="405">
        <f t="shared" si="15"/>
        <v>0</v>
      </c>
      <c r="AT73" s="402">
        <f t="shared" si="15"/>
        <v>0</v>
      </c>
      <c r="AU73" s="620">
        <f t="shared" si="15"/>
        <v>0</v>
      </c>
      <c r="AV73" s="403">
        <f t="shared" si="15"/>
        <v>0</v>
      </c>
      <c r="AW73" s="424">
        <f t="shared" si="15"/>
        <v>0</v>
      </c>
      <c r="AX73" s="404">
        <f t="shared" si="15"/>
        <v>0</v>
      </c>
      <c r="AY73" s="405">
        <f t="shared" si="15"/>
        <v>0</v>
      </c>
      <c r="AZ73" s="412">
        <f t="shared" si="15"/>
        <v>0</v>
      </c>
      <c r="BA73" s="620">
        <f t="shared" si="15"/>
        <v>0</v>
      </c>
      <c r="BB73" s="403">
        <f t="shared" si="15"/>
        <v>0</v>
      </c>
      <c r="BC73" s="629">
        <f t="shared" si="15"/>
        <v>0</v>
      </c>
      <c r="BD73" s="347">
        <f t="shared" si="15"/>
        <v>0</v>
      </c>
      <c r="BE73" s="416">
        <f t="shared" si="15"/>
        <v>0</v>
      </c>
      <c r="BF73" s="402">
        <f t="shared" si="15"/>
        <v>0</v>
      </c>
      <c r="BG73" s="406">
        <f t="shared" si="15"/>
        <v>0</v>
      </c>
      <c r="BH73" s="417">
        <f t="shared" si="15"/>
        <v>0</v>
      </c>
      <c r="BI73" s="411">
        <f t="shared" si="15"/>
        <v>0</v>
      </c>
      <c r="BJ73" s="347">
        <f t="shared" si="15"/>
        <v>0</v>
      </c>
      <c r="BK73" s="416">
        <f t="shared" si="15"/>
        <v>0</v>
      </c>
      <c r="BL73" s="402">
        <f t="shared" si="15"/>
        <v>0</v>
      </c>
      <c r="BM73" s="413">
        <f t="shared" si="15"/>
        <v>0</v>
      </c>
      <c r="BN73" s="417">
        <f t="shared" si="15"/>
        <v>0</v>
      </c>
      <c r="BO73" s="411">
        <f t="shared" si="15"/>
        <v>0</v>
      </c>
      <c r="BP73" s="347">
        <f t="shared" si="15"/>
        <v>0</v>
      </c>
      <c r="BQ73" s="632">
        <f t="shared" si="15"/>
        <v>0</v>
      </c>
      <c r="BR73" s="402">
        <f t="shared" si="15"/>
        <v>0</v>
      </c>
      <c r="BS73" s="413">
        <f t="shared" si="15"/>
        <v>0</v>
      </c>
      <c r="BT73" s="417">
        <f t="shared" si="15"/>
        <v>0</v>
      </c>
      <c r="BU73" s="411">
        <f t="shared" si="15"/>
        <v>0</v>
      </c>
      <c r="BV73" s="347">
        <f t="shared" si="15"/>
        <v>0</v>
      </c>
      <c r="BW73" s="416">
        <f t="shared" si="15"/>
        <v>0</v>
      </c>
      <c r="BX73" s="402">
        <f t="shared" si="15"/>
        <v>0</v>
      </c>
      <c r="BY73" s="413">
        <f t="shared" si="15"/>
        <v>0</v>
      </c>
      <c r="BZ73" s="417">
        <f t="shared" si="15"/>
        <v>0</v>
      </c>
      <c r="CA73" s="411">
        <f t="shared" si="15"/>
        <v>0</v>
      </c>
      <c r="CB73" s="404">
        <f t="shared" si="15"/>
        <v>0</v>
      </c>
      <c r="CC73" s="405">
        <f t="shared" si="15"/>
        <v>0</v>
      </c>
      <c r="CD73" s="402">
        <f t="shared" si="15"/>
        <v>0</v>
      </c>
      <c r="CE73" s="413">
        <f t="shared" si="15"/>
        <v>0</v>
      </c>
      <c r="CF73" s="417">
        <f t="shared" si="15"/>
        <v>0</v>
      </c>
      <c r="CG73" s="424">
        <f t="shared" si="15"/>
        <v>0</v>
      </c>
      <c r="CH73" s="584"/>
      <c r="CI73" s="584"/>
      <c r="CJ73" s="634"/>
      <c r="CK73" s="638"/>
      <c r="CL73" s="638"/>
      <c r="CM73" s="639" t="e">
        <f>AVERAGE(CM28:CM72)</f>
        <v>#DIV/0!</v>
      </c>
      <c r="CN73" s="639" t="e">
        <f t="shared" ref="CN73:CQ73" si="16">AVERAGE(CN28:CN72)</f>
        <v>#DIV/0!</v>
      </c>
      <c r="CO73" s="639" t="e">
        <f t="shared" si="16"/>
        <v>#DIV/0!</v>
      </c>
      <c r="CP73" s="640" t="e">
        <f t="shared" si="16"/>
        <v>#DIV/0!</v>
      </c>
      <c r="CQ73" s="641">
        <f t="shared" si="16"/>
        <v>0</v>
      </c>
    </row>
    <row r="74" s="146" customFormat="1" ht="18.75" customHeight="1" spans="1:95">
      <c r="A74" s="596"/>
      <c r="B74" s="596"/>
      <c r="C74" s="596"/>
      <c r="D74" s="596"/>
      <c r="E74" s="596"/>
      <c r="F74" s="596"/>
      <c r="G74" s="596"/>
      <c r="H74" s="596"/>
      <c r="I74" s="596"/>
      <c r="J74" s="596"/>
      <c r="K74" s="596"/>
      <c r="L74" s="596"/>
      <c r="M74" s="596"/>
      <c r="N74" s="602"/>
      <c r="O74" s="348" t="e">
        <f>+O73*100/$R$7</f>
        <v>#DIV/0!</v>
      </c>
      <c r="P74" s="348" t="e">
        <f>+P73*100/$R$7</f>
        <v>#DIV/0!</v>
      </c>
      <c r="Q74" s="381" t="e">
        <f>+Q73*100/R7</f>
        <v>#DIV/0!</v>
      </c>
      <c r="R74" s="382" t="e">
        <f t="shared" ref="R74:X74" si="17">+R73*100/$R$7</f>
        <v>#DIV/0!</v>
      </c>
      <c r="S74" s="383" t="e">
        <f t="shared" si="17"/>
        <v>#DIV/0!</v>
      </c>
      <c r="T74" s="383" t="e">
        <f t="shared" si="17"/>
        <v>#DIV/0!</v>
      </c>
      <c r="U74" s="384" t="e">
        <f t="shared" si="17"/>
        <v>#DIV/0!</v>
      </c>
      <c r="V74" s="37" t="e">
        <f t="shared" si="17"/>
        <v>#DIV/0!</v>
      </c>
      <c r="W74" s="38" t="e">
        <f t="shared" si="17"/>
        <v>#DIV/0!</v>
      </c>
      <c r="X74" s="86" t="e">
        <f t="shared" si="17"/>
        <v>#DIV/0!</v>
      </c>
      <c r="Y74" s="621"/>
      <c r="Z74" s="408" t="e">
        <f>+Z73*100/$AW$4/4</f>
        <v>#DIV/0!</v>
      </c>
      <c r="AA74" s="622" t="e">
        <f>+AA73*100/$AW$4/4</f>
        <v>#DIV/0!</v>
      </c>
      <c r="AB74" s="409" t="e">
        <f>+AB73*100/$AW$4/4</f>
        <v>#DIV/0!</v>
      </c>
      <c r="AC74" s="408" t="e">
        <f>+AC73*100/$AW$5/4</f>
        <v>#DIV/0!</v>
      </c>
      <c r="AD74" s="622" t="e">
        <f>+AD73*100/$AW$5/4</f>
        <v>#DIV/0!</v>
      </c>
      <c r="AE74" s="409" t="e">
        <f>+AE73*100/$AW$5/4</f>
        <v>#DIV/0!</v>
      </c>
      <c r="AF74" s="408" t="e">
        <f>+AF73*100/$AW$6/4</f>
        <v>#DIV/0!</v>
      </c>
      <c r="AG74" s="622" t="e">
        <f>+AG73*100/$AW$6/4</f>
        <v>#DIV/0!</v>
      </c>
      <c r="AH74" s="409" t="e">
        <f>+AH73*100/$AW$6/4</f>
        <v>#DIV/0!</v>
      </c>
      <c r="AI74" s="408" t="e">
        <f>+AI73*100/$AW$7/4</f>
        <v>#DIV/0!</v>
      </c>
      <c r="AJ74" s="622" t="e">
        <f>+AJ73*100/$AW$7/4</f>
        <v>#DIV/0!</v>
      </c>
      <c r="AK74" s="626" t="e">
        <f>+AK73*100/$AW$7/4</f>
        <v>#DIV/0!</v>
      </c>
      <c r="AL74" s="408" t="e">
        <f>+AL73*100/$AW$8/4</f>
        <v>#DIV/0!</v>
      </c>
      <c r="AM74" s="627" t="e">
        <f>+AM73*100/$AW$8/4</f>
        <v>#DIV/0!</v>
      </c>
      <c r="AN74" s="628" t="e">
        <f>+AN73*100/$AW$8/4</f>
        <v>#DIV/0!</v>
      </c>
      <c r="AO74" s="408" t="e">
        <f>+AO73*100/$AW$9/4</f>
        <v>#DIV/0!</v>
      </c>
      <c r="AP74" s="622" t="e">
        <f>+AP73*100/$AW$9/4</f>
        <v>#DIV/0!</v>
      </c>
      <c r="AQ74" s="409" t="e">
        <f>+AQ73*100/$AW$9/4</f>
        <v>#DIV/0!</v>
      </c>
      <c r="AR74" s="408" t="e">
        <f>+AR73*100/$AW$10/4</f>
        <v>#DIV/0!</v>
      </c>
      <c r="AS74" s="622" t="e">
        <f>+AS73*100/$AW$10/4</f>
        <v>#DIV/0!</v>
      </c>
      <c r="AT74" s="409" t="e">
        <f>+AT73*100/$AW$10/4</f>
        <v>#DIV/0!</v>
      </c>
      <c r="AU74" s="408" t="e">
        <f t="shared" ref="AU74:AW74" si="18">+AU73*100/$AW$11/4</f>
        <v>#DIV/0!</v>
      </c>
      <c r="AV74" s="622" t="e">
        <f t="shared" si="18"/>
        <v>#DIV/0!</v>
      </c>
      <c r="AW74" s="409" t="e">
        <f t="shared" si="18"/>
        <v>#DIV/0!</v>
      </c>
      <c r="AX74" s="408" t="e">
        <f>+AX73*100/$AW$12/4</f>
        <v>#DIV/0!</v>
      </c>
      <c r="AY74" s="622" t="e">
        <f>+AY73*100/$AW$12/4</f>
        <v>#DIV/0!</v>
      </c>
      <c r="AZ74" s="630" t="e">
        <f>+AZ73*100/$AW$12/4</f>
        <v>#DIV/0!</v>
      </c>
      <c r="BA74" s="408" t="e">
        <f>+BA73*100/$AW$13/4</f>
        <v>#DIV/0!</v>
      </c>
      <c r="BB74" s="622" t="e">
        <f>+BB73*100/$AW$13/4</f>
        <v>#DIV/0!</v>
      </c>
      <c r="BC74" s="409" t="e">
        <f>+BC73*100/$AW$13/4</f>
        <v>#DIV/0!</v>
      </c>
      <c r="BD74" s="408" t="e">
        <f>+BD73*100/$AW$14/4</f>
        <v>#DIV/0!</v>
      </c>
      <c r="BE74" s="622" t="e">
        <f>+BE73*100/$AW$14/4</f>
        <v>#DIV/0!</v>
      </c>
      <c r="BF74" s="409" t="e">
        <f>+BF73*100/$AW$14/4</f>
        <v>#DIV/0!</v>
      </c>
      <c r="BG74" s="408" t="e">
        <f>+BG73*100/$AW$15/4</f>
        <v>#DIV/0!</v>
      </c>
      <c r="BH74" s="622" t="e">
        <f>+BH73*100/$AW$15/4</f>
        <v>#DIV/0!</v>
      </c>
      <c r="BI74" s="626" t="e">
        <f>+BI73*100/$AW$15/4</f>
        <v>#DIV/0!</v>
      </c>
      <c r="BJ74" s="408" t="e">
        <f>+BJ73*100/$AW$16/4</f>
        <v>#DIV/0!</v>
      </c>
      <c r="BK74" s="622" t="e">
        <f>+BK73*100/$AW$16/4</f>
        <v>#DIV/0!</v>
      </c>
      <c r="BL74" s="409" t="e">
        <f>+BL73*100/$AW$16/4</f>
        <v>#DIV/0!</v>
      </c>
      <c r="BM74" s="627" t="e">
        <f>+BM73*100/$AW$17/4</f>
        <v>#DIV/0!</v>
      </c>
      <c r="BN74" s="622" t="e">
        <f>+BN73*100/$AW$17/4</f>
        <v>#DIV/0!</v>
      </c>
      <c r="BO74" s="409" t="e">
        <f>+BO73*100/$AW$17/4</f>
        <v>#DIV/0!</v>
      </c>
      <c r="BP74" s="408" t="e">
        <f>+BP73*100/$AW$18/4</f>
        <v>#DIV/0!</v>
      </c>
      <c r="BQ74" s="622" t="e">
        <f>+BQ73*100/$AW$18/4</f>
        <v>#DIV/0!</v>
      </c>
      <c r="BR74" s="409" t="e">
        <f>+BR73*100/$AW$18/4</f>
        <v>#DIV/0!</v>
      </c>
      <c r="BS74" s="408" t="e">
        <f>+BS73*100/$AW$19/4</f>
        <v>#DIV/0!</v>
      </c>
      <c r="BT74" s="622" t="e">
        <f>+BT73*100/$AW$19/4</f>
        <v>#DIV/0!</v>
      </c>
      <c r="BU74" s="626" t="e">
        <f>+BU73*100/$AW$19/4</f>
        <v>#DIV/0!</v>
      </c>
      <c r="BV74" s="408" t="e">
        <f>+BV73*100/$AW$20/4</f>
        <v>#DIV/0!</v>
      </c>
      <c r="BW74" s="622" t="e">
        <f>+BW73*100/$AW$20/4</f>
        <v>#DIV/0!</v>
      </c>
      <c r="BX74" s="409" t="e">
        <f>+BX73*100/$AW$20/4</f>
        <v>#DIV/0!</v>
      </c>
      <c r="BY74" s="627" t="e">
        <f>+BY73*100/$AW$21/4</f>
        <v>#DIV/0!</v>
      </c>
      <c r="BZ74" s="622" t="e">
        <f>+BZ73*100/$AW$21/4</f>
        <v>#DIV/0!</v>
      </c>
      <c r="CA74" s="626" t="e">
        <f>+CA73*100/$AW$21/4</f>
        <v>#DIV/0!</v>
      </c>
      <c r="CB74" s="408" t="e">
        <f>+CB73*100/$AW$22/4</f>
        <v>#DIV/0!</v>
      </c>
      <c r="CC74" s="622" t="e">
        <f>+CC73*100/$AW$22/4</f>
        <v>#DIV/0!</v>
      </c>
      <c r="CD74" s="409" t="e">
        <f>+CD73*100/$AW$22/4</f>
        <v>#DIV/0!</v>
      </c>
      <c r="CE74" s="627" t="e">
        <f>+CE73*100/$AW$23/4</f>
        <v>#DIV/0!</v>
      </c>
      <c r="CF74" s="622" t="e">
        <f>+CF73*100/$AW$23/4</f>
        <v>#DIV/0!</v>
      </c>
      <c r="CG74" s="409" t="e">
        <f>+CG73*100/$AW$23/4</f>
        <v>#DIV/0!</v>
      </c>
      <c r="CH74" s="635"/>
      <c r="CI74" s="407"/>
      <c r="CJ74" s="407"/>
      <c r="CK74" s="407"/>
      <c r="CL74" s="407"/>
      <c r="CM74" s="407"/>
      <c r="CN74" s="407"/>
      <c r="CO74" s="407"/>
      <c r="CP74" s="407"/>
      <c r="CQ74" s="407"/>
    </row>
    <row r="75" s="147" customFormat="1" ht="27" customHeight="1" spans="1:95">
      <c r="A75" s="597"/>
      <c r="B75" s="597"/>
      <c r="C75" s="597"/>
      <c r="D75" s="597"/>
      <c r="E75" s="597"/>
      <c r="F75" s="597"/>
      <c r="G75" s="597"/>
      <c r="H75" s="597"/>
      <c r="I75" s="597"/>
      <c r="J75" s="597"/>
      <c r="K75" s="597"/>
      <c r="L75" s="597"/>
      <c r="M75" s="597"/>
      <c r="N75" s="603"/>
      <c r="O75" s="604" t="e">
        <f>SUM(O74:P74)</f>
        <v>#DIV/0!</v>
      </c>
      <c r="P75" s="605"/>
      <c r="Q75" s="385"/>
      <c r="R75" s="604" t="e">
        <f>+R74+S74+T74+U74</f>
        <v>#DIV/0!</v>
      </c>
      <c r="S75" s="610"/>
      <c r="T75" s="610"/>
      <c r="U75" s="605"/>
      <c r="V75" s="604" t="e">
        <f>+V74+W74+X74</f>
        <v>#DIV/0!</v>
      </c>
      <c r="W75" s="610"/>
      <c r="X75" s="605"/>
      <c r="Y75" s="410"/>
      <c r="Z75" s="604" t="e">
        <f>+Z74+AA74</f>
        <v>#DIV/0!</v>
      </c>
      <c r="AA75" s="605"/>
      <c r="AB75" s="623"/>
      <c r="AC75" s="604" t="e">
        <f>+AC74+AD74</f>
        <v>#DIV/0!</v>
      </c>
      <c r="AD75" s="605"/>
      <c r="AE75" s="623"/>
      <c r="AF75" s="604" t="e">
        <f>+AF74+AG74</f>
        <v>#DIV/0!</v>
      </c>
      <c r="AG75" s="605"/>
      <c r="AH75" s="623"/>
      <c r="AI75" s="604" t="e">
        <f>+AI74+AJ74</f>
        <v>#DIV/0!</v>
      </c>
      <c r="AJ75" s="605"/>
      <c r="AK75" s="623"/>
      <c r="AL75" s="604" t="e">
        <f>+AL74+AM74</f>
        <v>#DIV/0!</v>
      </c>
      <c r="AM75" s="605"/>
      <c r="AN75" s="623"/>
      <c r="AO75" s="604" t="e">
        <f>+AO74+AP74</f>
        <v>#DIV/0!</v>
      </c>
      <c r="AP75" s="605"/>
      <c r="AQ75" s="623"/>
      <c r="AR75" s="604" t="e">
        <f>+AR74+AS74</f>
        <v>#DIV/0!</v>
      </c>
      <c r="AS75" s="605"/>
      <c r="AT75" s="623"/>
      <c r="AU75" s="604" t="e">
        <f>+AU74+AV74</f>
        <v>#DIV/0!</v>
      </c>
      <c r="AV75" s="605"/>
      <c r="AW75" s="623"/>
      <c r="AX75" s="604" t="e">
        <f>+AX74+AY74</f>
        <v>#DIV/0!</v>
      </c>
      <c r="AY75" s="605"/>
      <c r="AZ75" s="623"/>
      <c r="BA75" s="604" t="e">
        <f>+BA74+BB74</f>
        <v>#DIV/0!</v>
      </c>
      <c r="BB75" s="605"/>
      <c r="BC75" s="623"/>
      <c r="BD75" s="604" t="e">
        <f>+BD74+BE74</f>
        <v>#DIV/0!</v>
      </c>
      <c r="BE75" s="605"/>
      <c r="BF75" s="623"/>
      <c r="BG75" s="604" t="e">
        <f>+BG74+BH74</f>
        <v>#DIV/0!</v>
      </c>
      <c r="BH75" s="605"/>
      <c r="BI75" s="623"/>
      <c r="BJ75" s="604" t="e">
        <f>+BJ74+BK74</f>
        <v>#DIV/0!</v>
      </c>
      <c r="BK75" s="605"/>
      <c r="BL75" s="623"/>
      <c r="BM75" s="604" t="e">
        <f>+BM74+BN74</f>
        <v>#DIV/0!</v>
      </c>
      <c r="BN75" s="605"/>
      <c r="BO75" s="623"/>
      <c r="BP75" s="604" t="e">
        <f>+BP74+BQ74</f>
        <v>#DIV/0!</v>
      </c>
      <c r="BQ75" s="605"/>
      <c r="BR75" s="623"/>
      <c r="BS75" s="604" t="e">
        <f>+BS74+BT74</f>
        <v>#DIV/0!</v>
      </c>
      <c r="BT75" s="605"/>
      <c r="BU75" s="623"/>
      <c r="BV75" s="604" t="e">
        <f>+BV74+BW74</f>
        <v>#DIV/0!</v>
      </c>
      <c r="BW75" s="605"/>
      <c r="BX75" s="623"/>
      <c r="BY75" s="604" t="e">
        <f>+BY74+BZ74</f>
        <v>#DIV/0!</v>
      </c>
      <c r="BZ75" s="605"/>
      <c r="CA75" s="623"/>
      <c r="CB75" s="604" t="e">
        <f>+CB74+CC74</f>
        <v>#DIV/0!</v>
      </c>
      <c r="CC75" s="605"/>
      <c r="CD75" s="623"/>
      <c r="CE75" s="604" t="e">
        <f>+CE74+CF74</f>
        <v>#DIV/0!</v>
      </c>
      <c r="CF75" s="605"/>
      <c r="CG75" s="623"/>
      <c r="CH75" s="623"/>
      <c r="CI75" s="623"/>
      <c r="CJ75" s="410"/>
      <c r="CK75" s="410"/>
      <c r="CL75" s="410"/>
      <c r="CM75" s="410"/>
      <c r="CN75" s="597"/>
      <c r="CO75" s="597"/>
      <c r="CP75" s="597"/>
      <c r="CQ75" s="597"/>
    </row>
    <row r="76" spans="1:95">
      <c r="A76" s="598"/>
      <c r="B76" s="598"/>
      <c r="C76" s="598"/>
      <c r="D76" s="598"/>
      <c r="E76" s="598"/>
      <c r="F76" s="598"/>
      <c r="G76" s="598"/>
      <c r="H76" s="598"/>
      <c r="I76" s="598"/>
      <c r="J76" s="598"/>
      <c r="K76" s="598"/>
      <c r="L76" s="598"/>
      <c r="M76" s="598"/>
      <c r="N76" s="606"/>
      <c r="O76" s="607"/>
      <c r="P76" s="607"/>
      <c r="Q76" s="611"/>
      <c r="R76" s="611"/>
      <c r="S76" s="611"/>
      <c r="T76" s="611"/>
      <c r="U76" s="611"/>
      <c r="V76" s="611"/>
      <c r="W76" s="611"/>
      <c r="X76" s="611"/>
      <c r="Y76" s="624"/>
      <c r="Z76" s="607"/>
      <c r="AA76" s="608"/>
      <c r="AB76" s="609"/>
      <c r="AC76" s="609"/>
      <c r="AD76" s="609"/>
      <c r="AE76" s="609"/>
      <c r="AF76" s="609"/>
      <c r="AG76" s="609"/>
      <c r="AH76" s="609"/>
      <c r="AI76" s="609"/>
      <c r="AJ76" s="609"/>
      <c r="AK76" s="609"/>
      <c r="AL76" s="609"/>
      <c r="AM76" s="609"/>
      <c r="AN76" s="609"/>
      <c r="AO76" s="609"/>
      <c r="AP76" s="609"/>
      <c r="AQ76" s="609"/>
      <c r="AR76" s="624"/>
      <c r="AS76" s="624"/>
      <c r="AT76" s="624"/>
      <c r="AU76" s="624"/>
      <c r="AV76" s="624"/>
      <c r="AW76" s="624"/>
      <c r="AX76" s="624"/>
      <c r="AY76" s="624"/>
      <c r="AZ76" s="624"/>
      <c r="BA76" s="624"/>
      <c r="BB76" s="624"/>
      <c r="BC76" s="624"/>
      <c r="BD76" s="624"/>
      <c r="BE76" s="624"/>
      <c r="BF76" s="624"/>
      <c r="BG76" s="624"/>
      <c r="BH76" s="624"/>
      <c r="BI76" s="624"/>
      <c r="BJ76" s="624"/>
      <c r="BK76" s="624"/>
      <c r="BL76" s="624"/>
      <c r="BM76" s="624"/>
      <c r="BN76" s="624"/>
      <c r="BO76" s="624"/>
      <c r="BP76" s="624"/>
      <c r="BQ76" s="624"/>
      <c r="BR76" s="624"/>
      <c r="BS76" s="624"/>
      <c r="BT76" s="624"/>
      <c r="BU76" s="624"/>
      <c r="BV76" s="624"/>
      <c r="BW76" s="624"/>
      <c r="BX76" s="624"/>
      <c r="BY76" s="624"/>
      <c r="BZ76" s="624"/>
      <c r="CA76" s="624"/>
      <c r="CB76" s="624"/>
      <c r="CC76" s="624"/>
      <c r="CD76" s="624"/>
      <c r="CE76" s="624"/>
      <c r="CF76" s="624"/>
      <c r="CG76" s="624"/>
      <c r="CH76" s="624"/>
      <c r="CI76" s="624"/>
      <c r="CJ76" s="624"/>
      <c r="CK76" s="624"/>
      <c r="CL76" s="624"/>
      <c r="CM76" s="624"/>
      <c r="CN76" s="600"/>
      <c r="CO76" s="600"/>
      <c r="CP76" s="600"/>
      <c r="CQ76" s="600"/>
    </row>
    <row r="77" spans="1:95">
      <c r="A77" s="598"/>
      <c r="B77" s="598"/>
      <c r="C77" s="598"/>
      <c r="D77" s="598"/>
      <c r="E77" s="598"/>
      <c r="F77" s="598"/>
      <c r="G77" s="598"/>
      <c r="H77" s="598"/>
      <c r="I77" s="598"/>
      <c r="J77" s="598"/>
      <c r="K77" s="598"/>
      <c r="L77" s="598"/>
      <c r="M77" s="598"/>
      <c r="N77" s="606"/>
      <c r="O77" s="608"/>
      <c r="P77" s="608"/>
      <c r="Q77" s="611"/>
      <c r="R77" s="611"/>
      <c r="S77" s="611"/>
      <c r="T77" s="611"/>
      <c r="U77" s="611"/>
      <c r="V77" s="611"/>
      <c r="W77" s="611"/>
      <c r="X77" s="611"/>
      <c r="Y77" s="609"/>
      <c r="Z77" s="608"/>
      <c r="AA77" s="608"/>
      <c r="AB77" s="609"/>
      <c r="AC77" s="609"/>
      <c r="AD77" s="609"/>
      <c r="AE77" s="609"/>
      <c r="AF77" s="609"/>
      <c r="AG77" s="609"/>
      <c r="AH77" s="609"/>
      <c r="AI77" s="609"/>
      <c r="AJ77" s="609"/>
      <c r="AK77" s="609"/>
      <c r="AL77" s="609"/>
      <c r="AM77" s="609"/>
      <c r="AN77" s="609"/>
      <c r="AO77" s="609"/>
      <c r="AP77" s="609"/>
      <c r="AQ77" s="609"/>
      <c r="AR77" s="624"/>
      <c r="AS77" s="624"/>
      <c r="AT77" s="624"/>
      <c r="AU77" s="624"/>
      <c r="AV77" s="624"/>
      <c r="AW77" s="624"/>
      <c r="AX77" s="624"/>
      <c r="AY77" s="624"/>
      <c r="AZ77" s="624"/>
      <c r="BA77" s="624"/>
      <c r="BB77" s="624"/>
      <c r="BC77" s="609"/>
      <c r="BD77" s="609"/>
      <c r="BE77" s="609"/>
      <c r="BF77" s="609"/>
      <c r="BG77" s="609"/>
      <c r="BH77" s="609"/>
      <c r="BI77" s="609"/>
      <c r="BJ77" s="609"/>
      <c r="BK77" s="609"/>
      <c r="BL77" s="609"/>
      <c r="BM77" s="609"/>
      <c r="BN77" s="609"/>
      <c r="BO77" s="609"/>
      <c r="BP77" s="624"/>
      <c r="BQ77" s="624"/>
      <c r="BR77" s="609"/>
      <c r="BS77" s="609"/>
      <c r="BT77" s="609"/>
      <c r="BU77" s="609"/>
      <c r="BV77" s="609"/>
      <c r="BW77" s="609"/>
      <c r="BX77" s="609"/>
      <c r="BY77" s="609"/>
      <c r="BZ77" s="609"/>
      <c r="CA77" s="609"/>
      <c r="CB77" s="624"/>
      <c r="CC77" s="624"/>
      <c r="CD77" s="609"/>
      <c r="CE77" s="609"/>
      <c r="CF77" s="609"/>
      <c r="CG77" s="609"/>
      <c r="CH77" s="636"/>
      <c r="CI77" s="609"/>
      <c r="CJ77" s="600"/>
      <c r="CK77" s="600"/>
      <c r="CL77" s="642"/>
      <c r="CM77" s="600"/>
      <c r="CN77" s="600"/>
      <c r="CO77" s="600"/>
      <c r="CP77" s="600"/>
      <c r="CQ77" s="600"/>
    </row>
    <row r="78" spans="1:95">
      <c r="A78" s="598"/>
      <c r="B78" s="598"/>
      <c r="C78" s="598"/>
      <c r="D78" s="598"/>
      <c r="E78" s="598"/>
      <c r="F78" s="598"/>
      <c r="G78" s="598"/>
      <c r="H78" s="598"/>
      <c r="I78" s="598"/>
      <c r="J78" s="598"/>
      <c r="K78" s="598"/>
      <c r="L78" s="598"/>
      <c r="M78" s="598"/>
      <c r="N78" s="606"/>
      <c r="O78" s="608"/>
      <c r="P78" s="608"/>
      <c r="Q78" s="611"/>
      <c r="R78" s="611"/>
      <c r="S78" s="611"/>
      <c r="T78" s="611"/>
      <c r="U78" s="611"/>
      <c r="V78" s="611"/>
      <c r="W78" s="611"/>
      <c r="X78" s="611"/>
      <c r="Y78" s="609"/>
      <c r="Z78" s="608"/>
      <c r="AA78" s="608"/>
      <c r="AB78" s="609"/>
      <c r="AC78" s="609"/>
      <c r="AD78" s="609"/>
      <c r="AE78" s="609"/>
      <c r="AF78" s="609"/>
      <c r="AG78" s="609"/>
      <c r="AH78" s="609"/>
      <c r="AI78" s="609"/>
      <c r="AJ78" s="609"/>
      <c r="AK78" s="609"/>
      <c r="AL78" s="609"/>
      <c r="AM78" s="609"/>
      <c r="AN78" s="609"/>
      <c r="AO78" s="609"/>
      <c r="AP78" s="609"/>
      <c r="AQ78" s="609"/>
      <c r="AR78" s="624"/>
      <c r="AS78" s="624"/>
      <c r="AT78" s="624"/>
      <c r="AU78" s="624"/>
      <c r="AV78" s="624"/>
      <c r="AW78" s="624"/>
      <c r="AX78" s="624"/>
      <c r="AY78" s="624"/>
      <c r="AZ78" s="624"/>
      <c r="BA78" s="624"/>
      <c r="BB78" s="624"/>
      <c r="BC78" s="609"/>
      <c r="BD78" s="609"/>
      <c r="BE78" s="609"/>
      <c r="BF78" s="609"/>
      <c r="BG78" s="609"/>
      <c r="BH78" s="609"/>
      <c r="BI78" s="609"/>
      <c r="BJ78" s="609"/>
      <c r="BK78" s="609"/>
      <c r="BL78" s="609"/>
      <c r="BM78" s="609"/>
      <c r="BN78" s="609"/>
      <c r="BO78" s="609"/>
      <c r="BP78" s="624"/>
      <c r="BQ78" s="624"/>
      <c r="BR78" s="609"/>
      <c r="BS78" s="609"/>
      <c r="BT78" s="609"/>
      <c r="BU78" s="609"/>
      <c r="BV78" s="609"/>
      <c r="BW78" s="609"/>
      <c r="BX78" s="609"/>
      <c r="BY78" s="609"/>
      <c r="BZ78" s="609"/>
      <c r="CA78" s="609"/>
      <c r="CB78" s="624"/>
      <c r="CC78" s="624"/>
      <c r="CD78" s="609"/>
      <c r="CE78" s="609"/>
      <c r="CF78" s="609"/>
      <c r="CG78" s="609"/>
      <c r="CH78" s="636"/>
      <c r="CI78" s="609"/>
      <c r="CJ78" s="600"/>
      <c r="CK78" s="600"/>
      <c r="CL78" s="642"/>
      <c r="CM78" s="600"/>
      <c r="CN78" s="600"/>
      <c r="CO78" s="600"/>
      <c r="CP78" s="600"/>
      <c r="CQ78" s="600"/>
    </row>
    <row r="79" spans="1:95">
      <c r="A79" s="599"/>
      <c r="B79" s="599"/>
      <c r="C79" s="599"/>
      <c r="D79" s="599"/>
      <c r="E79" s="599"/>
      <c r="F79" s="599"/>
      <c r="G79" s="599"/>
      <c r="H79" s="599"/>
      <c r="I79" s="599"/>
      <c r="J79" s="599"/>
      <c r="K79" s="599"/>
      <c r="L79" s="599"/>
      <c r="M79" s="599"/>
      <c r="N79" s="606"/>
      <c r="O79" s="608"/>
      <c r="P79" s="608"/>
      <c r="Q79" s="611"/>
      <c r="R79" s="611"/>
      <c r="S79" s="611"/>
      <c r="T79" s="611"/>
      <c r="U79" s="611"/>
      <c r="V79" s="611"/>
      <c r="W79" s="611"/>
      <c r="X79" s="611"/>
      <c r="Y79" s="609"/>
      <c r="Z79" s="608"/>
      <c r="AA79" s="608"/>
      <c r="AB79" s="609"/>
      <c r="AC79" s="609"/>
      <c r="AD79" s="609"/>
      <c r="AE79" s="609"/>
      <c r="AF79" s="609"/>
      <c r="AG79" s="609"/>
      <c r="AH79" s="609"/>
      <c r="AI79" s="609"/>
      <c r="AJ79" s="609"/>
      <c r="AK79" s="609"/>
      <c r="AL79" s="609"/>
      <c r="AM79" s="609"/>
      <c r="AN79" s="609"/>
      <c r="AO79" s="609"/>
      <c r="AP79" s="609"/>
      <c r="AQ79" s="609"/>
      <c r="AR79" s="624"/>
      <c r="AS79" s="624"/>
      <c r="AT79" s="624"/>
      <c r="AU79" s="624"/>
      <c r="AV79" s="624"/>
      <c r="AW79" s="624"/>
      <c r="AX79" s="624"/>
      <c r="AY79" s="624"/>
      <c r="AZ79" s="624"/>
      <c r="BA79" s="624"/>
      <c r="BB79" s="624"/>
      <c r="BC79" s="609"/>
      <c r="BD79" s="609"/>
      <c r="BE79" s="609"/>
      <c r="BF79" s="609"/>
      <c r="BG79" s="609"/>
      <c r="BH79" s="609"/>
      <c r="BI79" s="609"/>
      <c r="BJ79" s="609"/>
      <c r="BK79" s="609"/>
      <c r="BL79" s="609"/>
      <c r="BM79" s="609"/>
      <c r="BN79" s="609"/>
      <c r="BO79" s="609"/>
      <c r="BP79" s="624"/>
      <c r="BQ79" s="624"/>
      <c r="BR79" s="609"/>
      <c r="BS79" s="609"/>
      <c r="BT79" s="609"/>
      <c r="BU79" s="609"/>
      <c r="BV79" s="609"/>
      <c r="BW79" s="609"/>
      <c r="BX79" s="609"/>
      <c r="BY79" s="609"/>
      <c r="BZ79" s="609"/>
      <c r="CA79" s="609"/>
      <c r="CB79" s="624"/>
      <c r="CC79" s="624"/>
      <c r="CD79" s="609"/>
      <c r="CE79" s="609"/>
      <c r="CF79" s="609"/>
      <c r="CG79" s="609"/>
      <c r="CH79" s="636"/>
      <c r="CI79" s="609"/>
      <c r="CJ79" s="600"/>
      <c r="CK79" s="600"/>
      <c r="CL79" s="642"/>
      <c r="CM79" s="600"/>
      <c r="CN79" s="600"/>
      <c r="CO79" s="600"/>
      <c r="CP79" s="600"/>
      <c r="CQ79" s="600"/>
    </row>
    <row r="80" spans="1:95">
      <c r="A80" s="599"/>
      <c r="B80" s="599"/>
      <c r="C80" s="599"/>
      <c r="D80" s="599"/>
      <c r="E80" s="599"/>
      <c r="F80" s="599"/>
      <c r="G80" s="599"/>
      <c r="H80" s="599"/>
      <c r="I80" s="599"/>
      <c r="J80" s="599"/>
      <c r="K80" s="599"/>
      <c r="L80" s="599"/>
      <c r="M80" s="599"/>
      <c r="N80" s="606"/>
      <c r="O80" s="608"/>
      <c r="P80" s="608"/>
      <c r="Q80" s="611"/>
      <c r="R80" s="611"/>
      <c r="S80" s="611"/>
      <c r="T80" s="611"/>
      <c r="U80" s="611"/>
      <c r="V80" s="611"/>
      <c r="W80" s="611"/>
      <c r="X80" s="611"/>
      <c r="Y80" s="609"/>
      <c r="Z80" s="608"/>
      <c r="AA80" s="608"/>
      <c r="AB80" s="609"/>
      <c r="AC80" s="609"/>
      <c r="AD80" s="609"/>
      <c r="AE80" s="609"/>
      <c r="AF80" s="609"/>
      <c r="AG80" s="609"/>
      <c r="AH80" s="609"/>
      <c r="AI80" s="609"/>
      <c r="AJ80" s="609"/>
      <c r="AK80" s="609"/>
      <c r="AL80" s="609"/>
      <c r="AM80" s="609"/>
      <c r="AN80" s="609"/>
      <c r="AO80" s="609"/>
      <c r="AP80" s="609"/>
      <c r="AQ80" s="609"/>
      <c r="AR80" s="624"/>
      <c r="AS80" s="624"/>
      <c r="AT80" s="624"/>
      <c r="AU80" s="624"/>
      <c r="AV80" s="624"/>
      <c r="AW80" s="624"/>
      <c r="AX80" s="624"/>
      <c r="AY80" s="624"/>
      <c r="AZ80" s="624"/>
      <c r="BA80" s="624"/>
      <c r="BB80" s="624"/>
      <c r="BC80" s="609"/>
      <c r="BD80" s="609"/>
      <c r="BE80" s="609"/>
      <c r="BF80" s="609"/>
      <c r="BG80" s="609"/>
      <c r="BH80" s="609"/>
      <c r="BI80" s="609"/>
      <c r="BJ80" s="609"/>
      <c r="BK80" s="609"/>
      <c r="BL80" s="609"/>
      <c r="BM80" s="609"/>
      <c r="BN80" s="609"/>
      <c r="BO80" s="609"/>
      <c r="BP80" s="624"/>
      <c r="BQ80" s="624"/>
      <c r="BR80" s="609"/>
      <c r="BS80" s="609"/>
      <c r="BT80" s="609"/>
      <c r="BU80" s="609"/>
      <c r="BV80" s="609"/>
      <c r="BW80" s="609"/>
      <c r="BX80" s="609"/>
      <c r="BY80" s="609"/>
      <c r="BZ80" s="609"/>
      <c r="CA80" s="609"/>
      <c r="CB80" s="624"/>
      <c r="CC80" s="624"/>
      <c r="CD80" s="609"/>
      <c r="CE80" s="609"/>
      <c r="CF80" s="609"/>
      <c r="CG80" s="609"/>
      <c r="CH80" s="636"/>
      <c r="CI80" s="609"/>
      <c r="CJ80" s="600"/>
      <c r="CK80" s="600"/>
      <c r="CL80" s="642"/>
      <c r="CM80" s="600"/>
      <c r="CN80" s="600"/>
      <c r="CO80" s="600"/>
      <c r="CP80" s="600"/>
      <c r="CQ80" s="600"/>
    </row>
    <row r="81" spans="1:95">
      <c r="A81" s="598"/>
      <c r="B81" s="598"/>
      <c r="C81" s="598"/>
      <c r="D81" s="598"/>
      <c r="E81" s="598"/>
      <c r="F81" s="598"/>
      <c r="G81" s="598"/>
      <c r="H81" s="598"/>
      <c r="I81" s="598"/>
      <c r="J81" s="598"/>
      <c r="K81" s="598"/>
      <c r="L81" s="598"/>
      <c r="M81" s="598"/>
      <c r="N81" s="606"/>
      <c r="O81" s="608"/>
      <c r="P81" s="608"/>
      <c r="Q81" s="611"/>
      <c r="R81" s="611"/>
      <c r="S81" s="611"/>
      <c r="T81" s="611"/>
      <c r="U81" s="611"/>
      <c r="V81" s="611"/>
      <c r="W81" s="611"/>
      <c r="X81" s="611"/>
      <c r="Y81" s="609"/>
      <c r="Z81" s="608"/>
      <c r="AA81" s="608"/>
      <c r="AB81" s="609"/>
      <c r="AC81" s="609"/>
      <c r="AD81" s="609"/>
      <c r="AE81" s="609"/>
      <c r="AF81" s="609"/>
      <c r="AG81" s="609"/>
      <c r="AH81" s="609"/>
      <c r="AI81" s="609"/>
      <c r="AJ81" s="609"/>
      <c r="AK81" s="609"/>
      <c r="AL81" s="609"/>
      <c r="AM81" s="609"/>
      <c r="AN81" s="609"/>
      <c r="AO81" s="609"/>
      <c r="AP81" s="609"/>
      <c r="AQ81" s="609"/>
      <c r="AR81" s="624"/>
      <c r="AS81" s="624"/>
      <c r="AT81" s="624"/>
      <c r="AU81" s="624"/>
      <c r="AV81" s="624"/>
      <c r="AW81" s="624"/>
      <c r="AX81" s="624"/>
      <c r="AY81" s="624"/>
      <c r="AZ81" s="624"/>
      <c r="BA81" s="624"/>
      <c r="BB81" s="624"/>
      <c r="BC81" s="609"/>
      <c r="BD81" s="609"/>
      <c r="BE81" s="609"/>
      <c r="BF81" s="609"/>
      <c r="BG81" s="609"/>
      <c r="BH81" s="609"/>
      <c r="BI81" s="609"/>
      <c r="BJ81" s="609"/>
      <c r="BK81" s="609"/>
      <c r="BL81" s="609"/>
      <c r="BM81" s="609"/>
      <c r="BN81" s="609"/>
      <c r="BO81" s="609"/>
      <c r="BP81" s="624"/>
      <c r="BQ81" s="624"/>
      <c r="BR81" s="609"/>
      <c r="BS81" s="609"/>
      <c r="BT81" s="609"/>
      <c r="BU81" s="609"/>
      <c r="BV81" s="609"/>
      <c r="BW81" s="609"/>
      <c r="BX81" s="609"/>
      <c r="BY81" s="609"/>
      <c r="BZ81" s="609"/>
      <c r="CA81" s="609"/>
      <c r="CB81" s="624"/>
      <c r="CC81" s="624"/>
      <c r="CD81" s="609"/>
      <c r="CE81" s="609"/>
      <c r="CF81" s="609"/>
      <c r="CG81" s="609"/>
      <c r="CH81" s="636"/>
      <c r="CI81" s="609"/>
      <c r="CJ81" s="600"/>
      <c r="CK81" s="600"/>
      <c r="CL81" s="642"/>
      <c r="CM81" s="600"/>
      <c r="CN81" s="600"/>
      <c r="CO81" s="600"/>
      <c r="CP81" s="600"/>
      <c r="CQ81" s="600"/>
    </row>
    <row r="82" spans="1:95">
      <c r="A82" s="598"/>
      <c r="B82" s="598"/>
      <c r="C82" s="598"/>
      <c r="D82" s="598"/>
      <c r="E82" s="598"/>
      <c r="F82" s="598"/>
      <c r="G82" s="598"/>
      <c r="H82" s="598"/>
      <c r="I82" s="598"/>
      <c r="J82" s="598"/>
      <c r="K82" s="598"/>
      <c r="L82" s="598"/>
      <c r="M82" s="598"/>
      <c r="N82" s="606"/>
      <c r="O82" s="608"/>
      <c r="P82" s="608"/>
      <c r="Q82" s="611"/>
      <c r="R82" s="611"/>
      <c r="S82" s="611"/>
      <c r="T82" s="611"/>
      <c r="U82" s="611"/>
      <c r="V82" s="611"/>
      <c r="W82" s="611"/>
      <c r="X82" s="611"/>
      <c r="Y82" s="609"/>
      <c r="Z82" s="608"/>
      <c r="AA82" s="608"/>
      <c r="AB82" s="609"/>
      <c r="AC82" s="609"/>
      <c r="AD82" s="609"/>
      <c r="AE82" s="609"/>
      <c r="AF82" s="609"/>
      <c r="AG82" s="609"/>
      <c r="AH82" s="609"/>
      <c r="AI82" s="609"/>
      <c r="AJ82" s="609"/>
      <c r="AK82" s="609"/>
      <c r="AL82" s="609"/>
      <c r="AM82" s="609"/>
      <c r="AN82" s="609"/>
      <c r="AO82" s="609"/>
      <c r="AP82" s="609"/>
      <c r="AQ82" s="609"/>
      <c r="AR82" s="624"/>
      <c r="AS82" s="624"/>
      <c r="AT82" s="624"/>
      <c r="AU82" s="624"/>
      <c r="AV82" s="624"/>
      <c r="AW82" s="624"/>
      <c r="AX82" s="624"/>
      <c r="AY82" s="624"/>
      <c r="AZ82" s="624"/>
      <c r="BA82" s="624"/>
      <c r="BB82" s="624"/>
      <c r="BC82" s="609"/>
      <c r="BD82" s="609"/>
      <c r="BE82" s="609"/>
      <c r="BF82" s="609"/>
      <c r="BG82" s="609"/>
      <c r="BH82" s="609"/>
      <c r="BI82" s="609"/>
      <c r="BJ82" s="609"/>
      <c r="BK82" s="609"/>
      <c r="BL82" s="609"/>
      <c r="BM82" s="609"/>
      <c r="BN82" s="609"/>
      <c r="BO82" s="609"/>
      <c r="BP82" s="624"/>
      <c r="BQ82" s="624"/>
      <c r="BR82" s="609"/>
      <c r="BS82" s="609"/>
      <c r="BT82" s="609"/>
      <c r="BU82" s="609"/>
      <c r="BV82" s="609"/>
      <c r="BW82" s="609"/>
      <c r="BX82" s="609"/>
      <c r="BY82" s="609"/>
      <c r="BZ82" s="609"/>
      <c r="CA82" s="609"/>
      <c r="CB82" s="624"/>
      <c r="CC82" s="624"/>
      <c r="CD82" s="609"/>
      <c r="CE82" s="609"/>
      <c r="CF82" s="609"/>
      <c r="CG82" s="609"/>
      <c r="CH82" s="636"/>
      <c r="CI82" s="609"/>
      <c r="CJ82" s="600"/>
      <c r="CK82" s="600"/>
      <c r="CL82" s="642"/>
      <c r="CM82" s="600"/>
      <c r="CN82" s="600"/>
      <c r="CO82" s="600"/>
      <c r="CP82" s="600"/>
      <c r="CQ82" s="600"/>
    </row>
    <row r="83" spans="1:95">
      <c r="A83" s="598"/>
      <c r="B83" s="598"/>
      <c r="C83" s="598"/>
      <c r="D83" s="598"/>
      <c r="E83" s="598"/>
      <c r="F83" s="598"/>
      <c r="G83" s="598"/>
      <c r="H83" s="598"/>
      <c r="I83" s="598"/>
      <c r="J83" s="598"/>
      <c r="K83" s="598"/>
      <c r="L83" s="598"/>
      <c r="M83" s="598"/>
      <c r="N83" s="606"/>
      <c r="O83" s="608"/>
      <c r="P83" s="608"/>
      <c r="Q83" s="611"/>
      <c r="R83" s="611"/>
      <c r="S83" s="611"/>
      <c r="T83" s="611"/>
      <c r="U83" s="611"/>
      <c r="V83" s="611"/>
      <c r="W83" s="611"/>
      <c r="X83" s="611"/>
      <c r="Y83" s="609"/>
      <c r="Z83" s="608"/>
      <c r="AA83" s="608"/>
      <c r="AB83" s="609"/>
      <c r="AC83" s="609"/>
      <c r="AD83" s="609"/>
      <c r="AE83" s="609"/>
      <c r="AF83" s="609"/>
      <c r="AG83" s="609"/>
      <c r="AH83" s="609"/>
      <c r="AI83" s="609"/>
      <c r="AJ83" s="609"/>
      <c r="AK83" s="609"/>
      <c r="AL83" s="609"/>
      <c r="AM83" s="609"/>
      <c r="AN83" s="609"/>
      <c r="AO83" s="609"/>
      <c r="AP83" s="609"/>
      <c r="AQ83" s="609"/>
      <c r="AR83" s="624"/>
      <c r="AS83" s="624"/>
      <c r="AT83" s="624"/>
      <c r="AU83" s="624"/>
      <c r="AV83" s="624"/>
      <c r="AW83" s="624"/>
      <c r="AX83" s="624"/>
      <c r="AY83" s="624"/>
      <c r="AZ83" s="624"/>
      <c r="BA83" s="624"/>
      <c r="BB83" s="624"/>
      <c r="BC83" s="609"/>
      <c r="BD83" s="609"/>
      <c r="BE83" s="609"/>
      <c r="BF83" s="609"/>
      <c r="BG83" s="609"/>
      <c r="BH83" s="609"/>
      <c r="BI83" s="609"/>
      <c r="BJ83" s="609"/>
      <c r="BK83" s="609"/>
      <c r="BL83" s="609"/>
      <c r="BM83" s="609"/>
      <c r="BN83" s="609"/>
      <c r="BO83" s="609"/>
      <c r="BP83" s="624"/>
      <c r="BQ83" s="624"/>
      <c r="BR83" s="609"/>
      <c r="BS83" s="609"/>
      <c r="BT83" s="609"/>
      <c r="BU83" s="609"/>
      <c r="BV83" s="609"/>
      <c r="BW83" s="609"/>
      <c r="BX83" s="609"/>
      <c r="BY83" s="609"/>
      <c r="BZ83" s="609"/>
      <c r="CA83" s="609"/>
      <c r="CB83" s="624"/>
      <c r="CC83" s="624"/>
      <c r="CD83" s="609"/>
      <c r="CE83" s="609"/>
      <c r="CF83" s="609"/>
      <c r="CG83" s="609"/>
      <c r="CH83" s="636"/>
      <c r="CI83" s="609"/>
      <c r="CJ83" s="600"/>
      <c r="CK83" s="600"/>
      <c r="CL83" s="642"/>
      <c r="CM83" s="600"/>
      <c r="CN83" s="600"/>
      <c r="CO83" s="600"/>
      <c r="CP83" s="600"/>
      <c r="CQ83" s="600"/>
    </row>
    <row r="84" spans="1:95">
      <c r="A84" s="598"/>
      <c r="B84" s="598"/>
      <c r="C84" s="598"/>
      <c r="D84" s="598"/>
      <c r="E84" s="598"/>
      <c r="F84" s="598"/>
      <c r="G84" s="598"/>
      <c r="H84" s="598"/>
      <c r="I84" s="598"/>
      <c r="J84" s="598"/>
      <c r="K84" s="598"/>
      <c r="L84" s="598"/>
      <c r="M84" s="598"/>
      <c r="N84" s="609"/>
      <c r="O84" s="600"/>
      <c r="P84" s="600"/>
      <c r="Q84" s="609"/>
      <c r="R84" s="609"/>
      <c r="S84" s="609"/>
      <c r="T84" s="609"/>
      <c r="U84" s="609"/>
      <c r="V84" s="609"/>
      <c r="W84" s="609"/>
      <c r="X84" s="609"/>
      <c r="Y84" s="609"/>
      <c r="Z84" s="609"/>
      <c r="AA84" s="609"/>
      <c r="AB84" s="609"/>
      <c r="AC84" s="609"/>
      <c r="AD84" s="609"/>
      <c r="AE84" s="609"/>
      <c r="AF84" s="609"/>
      <c r="AG84" s="609"/>
      <c r="AH84" s="609"/>
      <c r="AI84" s="609"/>
      <c r="AJ84" s="609"/>
      <c r="AK84" s="609"/>
      <c r="AL84" s="609"/>
      <c r="AM84" s="609"/>
      <c r="AN84" s="609"/>
      <c r="AO84" s="609"/>
      <c r="AP84" s="609"/>
      <c r="AQ84" s="609"/>
      <c r="AR84" s="624"/>
      <c r="AS84" s="624"/>
      <c r="AT84" s="624"/>
      <c r="AU84" s="624"/>
      <c r="AV84" s="624"/>
      <c r="AW84" s="624"/>
      <c r="AX84" s="624"/>
      <c r="AY84" s="624"/>
      <c r="AZ84" s="624"/>
      <c r="BA84" s="624"/>
      <c r="BB84" s="624"/>
      <c r="BC84" s="609"/>
      <c r="BD84" s="609"/>
      <c r="BE84" s="609"/>
      <c r="BF84" s="609"/>
      <c r="BG84" s="609"/>
      <c r="BH84" s="609"/>
      <c r="BI84" s="609"/>
      <c r="BJ84" s="609"/>
      <c r="BK84" s="609"/>
      <c r="BL84" s="609"/>
      <c r="BM84" s="609"/>
      <c r="BN84" s="609"/>
      <c r="BO84" s="609"/>
      <c r="BP84" s="624"/>
      <c r="BQ84" s="624"/>
      <c r="BR84" s="609"/>
      <c r="BS84" s="609"/>
      <c r="BT84" s="609"/>
      <c r="BU84" s="609"/>
      <c r="BV84" s="609"/>
      <c r="BW84" s="609"/>
      <c r="BX84" s="609"/>
      <c r="BY84" s="609"/>
      <c r="BZ84" s="609"/>
      <c r="CA84" s="609"/>
      <c r="CB84" s="624"/>
      <c r="CC84" s="624"/>
      <c r="CD84" s="609"/>
      <c r="CE84" s="609"/>
      <c r="CF84" s="609"/>
      <c r="CG84" s="609"/>
      <c r="CH84" s="636"/>
      <c r="CI84" s="609"/>
      <c r="CJ84" s="600"/>
      <c r="CK84" s="600"/>
      <c r="CL84" s="642"/>
      <c r="CM84" s="600"/>
      <c r="CN84" s="600"/>
      <c r="CO84" s="600"/>
      <c r="CP84" s="600"/>
      <c r="CQ84" s="600"/>
    </row>
    <row r="85" spans="1:95">
      <c r="A85" s="598"/>
      <c r="B85" s="598"/>
      <c r="C85" s="598"/>
      <c r="D85" s="598"/>
      <c r="E85" s="598"/>
      <c r="F85" s="598"/>
      <c r="G85" s="598"/>
      <c r="H85" s="598"/>
      <c r="I85" s="598"/>
      <c r="J85" s="598"/>
      <c r="K85" s="598"/>
      <c r="L85" s="598"/>
      <c r="M85" s="598"/>
      <c r="N85" s="609"/>
      <c r="O85" s="600"/>
      <c r="P85" s="600"/>
      <c r="Q85" s="600"/>
      <c r="R85" s="600"/>
      <c r="S85" s="600"/>
      <c r="T85" s="600"/>
      <c r="U85" s="600"/>
      <c r="V85" s="600"/>
      <c r="W85" s="600"/>
      <c r="X85" s="600"/>
      <c r="Y85" s="609"/>
      <c r="Z85" s="609"/>
      <c r="AA85" s="609"/>
      <c r="AB85" s="609"/>
      <c r="AC85" s="609"/>
      <c r="AD85" s="609"/>
      <c r="AE85" s="609"/>
      <c r="AF85" s="609"/>
      <c r="AG85" s="609"/>
      <c r="AH85" s="609"/>
      <c r="AI85" s="609"/>
      <c r="AJ85" s="609"/>
      <c r="AK85" s="609"/>
      <c r="AL85" s="609"/>
      <c r="AM85" s="609"/>
      <c r="AN85" s="609"/>
      <c r="AO85" s="609"/>
      <c r="AP85" s="609"/>
      <c r="AQ85" s="609"/>
      <c r="AR85" s="624"/>
      <c r="AS85" s="624"/>
      <c r="AT85" s="624"/>
      <c r="AU85" s="624"/>
      <c r="AV85" s="624"/>
      <c r="AW85" s="624"/>
      <c r="AX85" s="624"/>
      <c r="AY85" s="624"/>
      <c r="AZ85" s="624"/>
      <c r="BA85" s="624"/>
      <c r="BB85" s="624"/>
      <c r="BC85" s="609"/>
      <c r="BD85" s="609"/>
      <c r="BE85" s="609"/>
      <c r="BF85" s="609"/>
      <c r="BG85" s="609"/>
      <c r="BH85" s="609"/>
      <c r="BI85" s="609"/>
      <c r="BJ85" s="609"/>
      <c r="BK85" s="609"/>
      <c r="BL85" s="609"/>
      <c r="BM85" s="609"/>
      <c r="BN85" s="609"/>
      <c r="BO85" s="609"/>
      <c r="BP85" s="624"/>
      <c r="BQ85" s="624"/>
      <c r="BR85" s="609"/>
      <c r="BS85" s="609"/>
      <c r="BT85" s="609"/>
      <c r="BU85" s="609"/>
      <c r="BV85" s="609"/>
      <c r="BW85" s="609"/>
      <c r="BX85" s="609"/>
      <c r="BY85" s="609"/>
      <c r="BZ85" s="609"/>
      <c r="CA85" s="609"/>
      <c r="CB85" s="624"/>
      <c r="CC85" s="624"/>
      <c r="CD85" s="609"/>
      <c r="CE85" s="609"/>
      <c r="CF85" s="609"/>
      <c r="CG85" s="609"/>
      <c r="CH85" s="636"/>
      <c r="CI85" s="609"/>
      <c r="CJ85" s="600"/>
      <c r="CK85" s="600"/>
      <c r="CL85" s="642"/>
      <c r="CM85" s="600"/>
      <c r="CN85" s="600"/>
      <c r="CO85" s="600"/>
      <c r="CP85" s="600"/>
      <c r="CQ85" s="600"/>
    </row>
    <row r="86" spans="1:95">
      <c r="A86" s="598"/>
      <c r="B86" s="598"/>
      <c r="C86" s="598"/>
      <c r="D86" s="598"/>
      <c r="E86" s="598"/>
      <c r="F86" s="598"/>
      <c r="G86" s="598"/>
      <c r="H86" s="598"/>
      <c r="I86" s="598"/>
      <c r="J86" s="598"/>
      <c r="K86" s="598"/>
      <c r="L86" s="598"/>
      <c r="M86" s="598"/>
      <c r="N86" s="609"/>
      <c r="O86" s="600"/>
      <c r="P86" s="600"/>
      <c r="Q86" s="609"/>
      <c r="R86" s="609"/>
      <c r="S86" s="609"/>
      <c r="T86" s="609"/>
      <c r="U86" s="609"/>
      <c r="V86" s="609"/>
      <c r="W86" s="609"/>
      <c r="X86" s="609"/>
      <c r="Y86" s="609"/>
      <c r="Z86" s="609"/>
      <c r="AA86" s="609"/>
      <c r="AB86" s="609"/>
      <c r="AC86" s="609"/>
      <c r="AD86" s="609"/>
      <c r="AE86" s="609"/>
      <c r="AF86" s="609"/>
      <c r="AG86" s="609"/>
      <c r="AH86" s="609"/>
      <c r="AI86" s="609"/>
      <c r="AJ86" s="609"/>
      <c r="AK86" s="609"/>
      <c r="AL86" s="609"/>
      <c r="AM86" s="609"/>
      <c r="AN86" s="609"/>
      <c r="AO86" s="609"/>
      <c r="AP86" s="609"/>
      <c r="AQ86" s="609"/>
      <c r="AR86" s="624"/>
      <c r="AS86" s="624"/>
      <c r="AT86" s="624"/>
      <c r="AU86" s="624"/>
      <c r="AV86" s="624"/>
      <c r="AW86" s="624"/>
      <c r="AX86" s="624"/>
      <c r="AY86" s="624"/>
      <c r="AZ86" s="624"/>
      <c r="BA86" s="624"/>
      <c r="BB86" s="624"/>
      <c r="BC86" s="609"/>
      <c r="BD86" s="609"/>
      <c r="BE86" s="609"/>
      <c r="BF86" s="609"/>
      <c r="BG86" s="609"/>
      <c r="BH86" s="609"/>
      <c r="BI86" s="609"/>
      <c r="BJ86" s="609"/>
      <c r="BK86" s="609"/>
      <c r="BL86" s="609"/>
      <c r="BM86" s="609"/>
      <c r="BN86" s="609"/>
      <c r="BO86" s="609"/>
      <c r="BP86" s="624"/>
      <c r="BQ86" s="624"/>
      <c r="BR86" s="609"/>
      <c r="BS86" s="609"/>
      <c r="BT86" s="609"/>
      <c r="BU86" s="609"/>
      <c r="BV86" s="609"/>
      <c r="BW86" s="609"/>
      <c r="BX86" s="609"/>
      <c r="BY86" s="609"/>
      <c r="BZ86" s="609"/>
      <c r="CA86" s="609"/>
      <c r="CB86" s="624"/>
      <c r="CC86" s="624"/>
      <c r="CD86" s="609"/>
      <c r="CE86" s="609"/>
      <c r="CF86" s="609"/>
      <c r="CG86" s="609"/>
      <c r="CH86" s="636"/>
      <c r="CI86" s="609"/>
      <c r="CJ86" s="600"/>
      <c r="CK86" s="600"/>
      <c r="CL86" s="642"/>
      <c r="CM86" s="600"/>
      <c r="CN86" s="600"/>
      <c r="CO86" s="600"/>
      <c r="CP86" s="600"/>
      <c r="CQ86" s="600"/>
    </row>
    <row r="87" spans="1:95">
      <c r="A87" s="598"/>
      <c r="B87" s="598"/>
      <c r="C87" s="598"/>
      <c r="D87" s="598"/>
      <c r="E87" s="598"/>
      <c r="F87" s="598"/>
      <c r="G87" s="598"/>
      <c r="H87" s="598"/>
      <c r="I87" s="598"/>
      <c r="J87" s="598"/>
      <c r="K87" s="598"/>
      <c r="L87" s="598"/>
      <c r="M87" s="598"/>
      <c r="N87" s="609"/>
      <c r="O87" s="600"/>
      <c r="P87" s="600"/>
      <c r="Q87" s="609"/>
      <c r="R87" s="609"/>
      <c r="S87" s="609"/>
      <c r="T87" s="609"/>
      <c r="U87" s="609"/>
      <c r="V87" s="609"/>
      <c r="W87" s="609"/>
      <c r="X87" s="609"/>
      <c r="Y87" s="609"/>
      <c r="Z87" s="609"/>
      <c r="AA87" s="609"/>
      <c r="AB87" s="609"/>
      <c r="AC87" s="609"/>
      <c r="AD87" s="609"/>
      <c r="AE87" s="609"/>
      <c r="AF87" s="609"/>
      <c r="AG87" s="609"/>
      <c r="AH87" s="609"/>
      <c r="AI87" s="609"/>
      <c r="AJ87" s="609"/>
      <c r="AK87" s="609"/>
      <c r="AL87" s="609"/>
      <c r="AM87" s="609"/>
      <c r="AN87" s="609"/>
      <c r="AO87" s="609"/>
      <c r="AP87" s="609"/>
      <c r="AQ87" s="609"/>
      <c r="AR87" s="624"/>
      <c r="AS87" s="624"/>
      <c r="AT87" s="624"/>
      <c r="AU87" s="624"/>
      <c r="AV87" s="624"/>
      <c r="AW87" s="624"/>
      <c r="AX87" s="624"/>
      <c r="AY87" s="624"/>
      <c r="AZ87" s="624"/>
      <c r="BA87" s="624"/>
      <c r="BB87" s="624"/>
      <c r="BC87" s="609"/>
      <c r="BD87" s="609"/>
      <c r="BE87" s="609"/>
      <c r="BF87" s="609"/>
      <c r="BG87" s="609"/>
      <c r="BH87" s="609"/>
      <c r="BI87" s="609"/>
      <c r="BJ87" s="609"/>
      <c r="BK87" s="609"/>
      <c r="BL87" s="609"/>
      <c r="BM87" s="609"/>
      <c r="BN87" s="609"/>
      <c r="BO87" s="609"/>
      <c r="BP87" s="624"/>
      <c r="BQ87" s="624"/>
      <c r="BR87" s="609"/>
      <c r="BS87" s="609"/>
      <c r="BT87" s="609"/>
      <c r="BU87" s="609"/>
      <c r="BV87" s="609"/>
      <c r="BW87" s="609"/>
      <c r="BX87" s="609"/>
      <c r="BY87" s="609"/>
      <c r="BZ87" s="609"/>
      <c r="CA87" s="609"/>
      <c r="CB87" s="624"/>
      <c r="CC87" s="624"/>
      <c r="CD87" s="609"/>
      <c r="CE87" s="609"/>
      <c r="CF87" s="609"/>
      <c r="CG87" s="609"/>
      <c r="CH87" s="636"/>
      <c r="CI87" s="609"/>
      <c r="CJ87" s="600"/>
      <c r="CK87" s="600"/>
      <c r="CL87" s="642"/>
      <c r="CM87" s="600"/>
      <c r="CN87" s="600"/>
      <c r="CO87" s="600"/>
      <c r="CP87" s="600"/>
      <c r="CQ87" s="600"/>
    </row>
    <row r="88" spans="1:95">
      <c r="A88" s="598"/>
      <c r="B88" s="598"/>
      <c r="C88" s="598"/>
      <c r="D88" s="598"/>
      <c r="E88" s="598"/>
      <c r="F88" s="598"/>
      <c r="G88" s="598"/>
      <c r="H88" s="598"/>
      <c r="I88" s="598"/>
      <c r="J88" s="598"/>
      <c r="K88" s="598"/>
      <c r="L88" s="598"/>
      <c r="M88" s="598"/>
      <c r="N88" s="609"/>
      <c r="O88" s="600"/>
      <c r="P88" s="600"/>
      <c r="Q88" s="609"/>
      <c r="R88" s="609"/>
      <c r="S88" s="609"/>
      <c r="T88" s="609"/>
      <c r="U88" s="609"/>
      <c r="V88" s="609"/>
      <c r="W88" s="609"/>
      <c r="X88" s="609"/>
      <c r="Y88" s="609"/>
      <c r="Z88" s="609"/>
      <c r="AA88" s="609"/>
      <c r="AB88" s="609"/>
      <c r="AC88" s="609"/>
      <c r="AD88" s="609"/>
      <c r="AE88" s="609"/>
      <c r="AF88" s="609"/>
      <c r="AG88" s="609"/>
      <c r="AH88" s="609"/>
      <c r="AI88" s="609"/>
      <c r="AJ88" s="609"/>
      <c r="AK88" s="609"/>
      <c r="AL88" s="609"/>
      <c r="AM88" s="609"/>
      <c r="AN88" s="609"/>
      <c r="AO88" s="609"/>
      <c r="AP88" s="609"/>
      <c r="AQ88" s="609"/>
      <c r="AR88" s="609"/>
      <c r="AS88" s="609"/>
      <c r="AT88" s="609"/>
      <c r="AU88" s="609"/>
      <c r="AV88" s="609"/>
      <c r="AW88" s="609"/>
      <c r="AX88" s="609"/>
      <c r="AY88" s="609"/>
      <c r="AZ88" s="609"/>
      <c r="BA88" s="609"/>
      <c r="BB88" s="609"/>
      <c r="BC88" s="609"/>
      <c r="BD88" s="609"/>
      <c r="BE88" s="609"/>
      <c r="BF88" s="609"/>
      <c r="BG88" s="609"/>
      <c r="BH88" s="609"/>
      <c r="BI88" s="609"/>
      <c r="BJ88" s="609"/>
      <c r="BK88" s="609"/>
      <c r="BL88" s="609"/>
      <c r="BM88" s="609"/>
      <c r="BN88" s="609"/>
      <c r="BO88" s="609"/>
      <c r="BP88" s="609"/>
      <c r="BQ88" s="609"/>
      <c r="BR88" s="609"/>
      <c r="BS88" s="609"/>
      <c r="BT88" s="609"/>
      <c r="BU88" s="609"/>
      <c r="BV88" s="609"/>
      <c r="BW88" s="609"/>
      <c r="BX88" s="609"/>
      <c r="BY88" s="609"/>
      <c r="BZ88" s="609"/>
      <c r="CA88" s="609"/>
      <c r="CB88" s="609"/>
      <c r="CC88" s="609"/>
      <c r="CD88" s="609"/>
      <c r="CE88" s="609"/>
      <c r="CF88" s="609"/>
      <c r="CG88" s="609"/>
      <c r="CH88" s="636"/>
      <c r="CI88" s="609"/>
      <c r="CJ88" s="600"/>
      <c r="CK88" s="600"/>
      <c r="CL88" s="642"/>
      <c r="CM88" s="600"/>
      <c r="CN88" s="600"/>
      <c r="CO88" s="600"/>
      <c r="CP88" s="600"/>
      <c r="CQ88" s="600"/>
    </row>
    <row r="89" ht="13.5" customHeight="1" spans="1:95">
      <c r="A89" s="600"/>
      <c r="B89" s="600"/>
      <c r="C89" s="600"/>
      <c r="D89" s="600"/>
      <c r="E89" s="600"/>
      <c r="F89" s="600"/>
      <c r="G89" s="600"/>
      <c r="H89" s="600"/>
      <c r="I89" s="600"/>
      <c r="J89" s="600"/>
      <c r="K89" s="600"/>
      <c r="L89" s="600"/>
      <c r="M89" s="600"/>
      <c r="N89" s="609"/>
      <c r="O89" s="600"/>
      <c r="P89" s="600"/>
      <c r="Q89" s="609"/>
      <c r="R89" s="609"/>
      <c r="S89" s="609"/>
      <c r="T89" s="609"/>
      <c r="U89" s="609"/>
      <c r="V89" s="609"/>
      <c r="W89" s="609"/>
      <c r="X89" s="609"/>
      <c r="Y89" s="609"/>
      <c r="Z89" s="609"/>
      <c r="AA89" s="609"/>
      <c r="AB89" s="609"/>
      <c r="AC89" s="609"/>
      <c r="AD89" s="609"/>
      <c r="AE89" s="609"/>
      <c r="AF89" s="609"/>
      <c r="AG89" s="609"/>
      <c r="AH89" s="609"/>
      <c r="AI89" s="609"/>
      <c r="AJ89" s="609"/>
      <c r="AK89" s="609"/>
      <c r="AL89" s="609"/>
      <c r="AM89" s="609"/>
      <c r="AN89" s="609"/>
      <c r="AO89" s="609"/>
      <c r="AP89" s="609"/>
      <c r="AQ89" s="609"/>
      <c r="AR89" s="609"/>
      <c r="AS89" s="609"/>
      <c r="AT89" s="609"/>
      <c r="AU89" s="609"/>
      <c r="AV89" s="609"/>
      <c r="AW89" s="609"/>
      <c r="AX89" s="609"/>
      <c r="AY89" s="609"/>
      <c r="AZ89" s="609"/>
      <c r="BA89" s="609"/>
      <c r="BB89" s="609"/>
      <c r="BC89" s="609"/>
      <c r="BD89" s="609"/>
      <c r="BE89" s="609"/>
      <c r="BF89" s="609"/>
      <c r="BG89" s="609"/>
      <c r="BH89" s="609"/>
      <c r="BI89" s="609"/>
      <c r="BJ89" s="609"/>
      <c r="BK89" s="609"/>
      <c r="BL89" s="609"/>
      <c r="BM89" s="609"/>
      <c r="BN89" s="609"/>
      <c r="BO89" s="609"/>
      <c r="BP89" s="609"/>
      <c r="BQ89" s="609"/>
      <c r="BR89" s="609"/>
      <c r="BS89" s="609"/>
      <c r="BT89" s="609"/>
      <c r="BU89" s="609"/>
      <c r="BV89" s="609"/>
      <c r="BW89" s="609"/>
      <c r="BX89" s="609"/>
      <c r="BY89" s="609"/>
      <c r="BZ89" s="609"/>
      <c r="CA89" s="609"/>
      <c r="CB89" s="609"/>
      <c r="CC89" s="609"/>
      <c r="CD89" s="609"/>
      <c r="CE89" s="609"/>
      <c r="CF89" s="609"/>
      <c r="CG89" s="609"/>
      <c r="CH89" s="636"/>
      <c r="CI89" s="609"/>
      <c r="CJ89" s="600"/>
      <c r="CK89" s="600"/>
      <c r="CL89" s="642"/>
      <c r="CM89" s="600"/>
      <c r="CN89" s="600"/>
      <c r="CO89" s="600"/>
      <c r="CP89" s="600"/>
      <c r="CQ89" s="600"/>
    </row>
    <row r="90" ht="15" customHeight="1" spans="1:95">
      <c r="A90" s="600"/>
      <c r="B90" s="600"/>
      <c r="C90" s="600"/>
      <c r="D90" s="600"/>
      <c r="E90" s="600"/>
      <c r="F90" s="600"/>
      <c r="G90" s="600"/>
      <c r="H90" s="600"/>
      <c r="I90" s="600"/>
      <c r="J90" s="600"/>
      <c r="K90" s="600"/>
      <c r="L90" s="600"/>
      <c r="M90" s="600"/>
      <c r="N90" s="609"/>
      <c r="O90" s="600"/>
      <c r="P90" s="600"/>
      <c r="Q90" s="609"/>
      <c r="R90" s="609"/>
      <c r="S90" s="609"/>
      <c r="T90" s="609"/>
      <c r="U90" s="609"/>
      <c r="V90" s="609"/>
      <c r="W90" s="609"/>
      <c r="X90" s="609"/>
      <c r="Y90" s="609"/>
      <c r="Z90" s="609"/>
      <c r="AA90" s="609"/>
      <c r="AB90" s="609"/>
      <c r="AC90" s="609"/>
      <c r="AD90" s="609"/>
      <c r="AE90" s="609"/>
      <c r="AF90" s="609"/>
      <c r="AG90" s="609"/>
      <c r="AH90" s="609"/>
      <c r="AI90" s="609"/>
      <c r="AJ90" s="609"/>
      <c r="AK90" s="609"/>
      <c r="AL90" s="609"/>
      <c r="AM90" s="609"/>
      <c r="AN90" s="609"/>
      <c r="AO90" s="609"/>
      <c r="AP90" s="609"/>
      <c r="AQ90" s="609"/>
      <c r="AR90" s="609"/>
      <c r="AS90" s="609"/>
      <c r="AT90" s="609"/>
      <c r="AU90" s="609"/>
      <c r="AV90" s="609"/>
      <c r="AW90" s="609"/>
      <c r="AX90" s="609"/>
      <c r="AY90" s="609"/>
      <c r="AZ90" s="609"/>
      <c r="BA90" s="609"/>
      <c r="BB90" s="609"/>
      <c r="BC90" s="609"/>
      <c r="BD90" s="609"/>
      <c r="BE90" s="609"/>
      <c r="BF90" s="609"/>
      <c r="BG90" s="609"/>
      <c r="BH90" s="609"/>
      <c r="BI90" s="609"/>
      <c r="BJ90" s="609"/>
      <c r="BK90" s="609"/>
      <c r="BL90" s="609"/>
      <c r="BM90" s="609"/>
      <c r="BN90" s="609"/>
      <c r="BO90" s="609"/>
      <c r="BP90" s="609"/>
      <c r="BQ90" s="609"/>
      <c r="BR90" s="609"/>
      <c r="BS90" s="609"/>
      <c r="BT90" s="609"/>
      <c r="BU90" s="609"/>
      <c r="BV90" s="609"/>
      <c r="BW90" s="609"/>
      <c r="BX90" s="609"/>
      <c r="BY90" s="609"/>
      <c r="BZ90" s="609"/>
      <c r="CA90" s="609"/>
      <c r="CB90" s="609"/>
      <c r="CC90" s="609"/>
      <c r="CD90" s="609"/>
      <c r="CE90" s="609"/>
      <c r="CF90" s="609"/>
      <c r="CG90" s="609"/>
      <c r="CH90" s="636"/>
      <c r="CI90" s="609"/>
      <c r="CJ90" s="600"/>
      <c r="CK90" s="600"/>
      <c r="CL90" s="642"/>
      <c r="CM90" s="600"/>
      <c r="CN90" s="600"/>
      <c r="CO90" s="600"/>
      <c r="CP90" s="600"/>
      <c r="CQ90" s="600"/>
    </row>
    <row r="91" ht="15" customHeight="1" spans="1:95">
      <c r="A91" s="600"/>
      <c r="B91" s="600"/>
      <c r="C91" s="600"/>
      <c r="D91" s="600"/>
      <c r="E91" s="600"/>
      <c r="F91" s="600"/>
      <c r="G91" s="600"/>
      <c r="H91" s="600"/>
      <c r="I91" s="600"/>
      <c r="J91" s="600"/>
      <c r="K91" s="600"/>
      <c r="L91" s="600"/>
      <c r="M91" s="600"/>
      <c r="N91" s="609"/>
      <c r="O91" s="600"/>
      <c r="P91" s="600"/>
      <c r="Q91" s="609"/>
      <c r="R91" s="609"/>
      <c r="S91" s="609"/>
      <c r="T91" s="609"/>
      <c r="U91" s="609"/>
      <c r="V91" s="609"/>
      <c r="W91" s="609"/>
      <c r="X91" s="609"/>
      <c r="Y91" s="609"/>
      <c r="Z91" s="609"/>
      <c r="AA91" s="609"/>
      <c r="AB91" s="609"/>
      <c r="AC91" s="609"/>
      <c r="AD91" s="609"/>
      <c r="AE91" s="609"/>
      <c r="AF91" s="609"/>
      <c r="AG91" s="609"/>
      <c r="AH91" s="609"/>
      <c r="AI91" s="609"/>
      <c r="AJ91" s="609"/>
      <c r="AK91" s="609"/>
      <c r="AL91" s="609"/>
      <c r="AM91" s="609"/>
      <c r="AN91" s="609"/>
      <c r="AO91" s="609"/>
      <c r="AP91" s="609"/>
      <c r="AQ91" s="609"/>
      <c r="AR91" s="609"/>
      <c r="AS91" s="609"/>
      <c r="AT91" s="609"/>
      <c r="AU91" s="609"/>
      <c r="AV91" s="609"/>
      <c r="AW91" s="609"/>
      <c r="AX91" s="609"/>
      <c r="AY91" s="609"/>
      <c r="AZ91" s="609"/>
      <c r="BA91" s="609"/>
      <c r="BB91" s="609"/>
      <c r="BC91" s="609"/>
      <c r="BD91" s="609"/>
      <c r="BE91" s="609"/>
      <c r="BF91" s="609"/>
      <c r="BG91" s="609"/>
      <c r="BH91" s="609"/>
      <c r="BI91" s="609"/>
      <c r="BJ91" s="609"/>
      <c r="BK91" s="609"/>
      <c r="BL91" s="609"/>
      <c r="BM91" s="609"/>
      <c r="BN91" s="609"/>
      <c r="BO91" s="609"/>
      <c r="BP91" s="609"/>
      <c r="BQ91" s="609"/>
      <c r="BR91" s="609"/>
      <c r="BS91" s="609"/>
      <c r="BT91" s="609"/>
      <c r="BU91" s="609"/>
      <c r="BV91" s="609"/>
      <c r="BW91" s="609"/>
      <c r="BX91" s="609"/>
      <c r="BY91" s="609"/>
      <c r="BZ91" s="609"/>
      <c r="CA91" s="609"/>
      <c r="CB91" s="609"/>
      <c r="CC91" s="609"/>
      <c r="CD91" s="609"/>
      <c r="CE91" s="609"/>
      <c r="CF91" s="609"/>
      <c r="CG91" s="609"/>
      <c r="CH91" s="636"/>
      <c r="CI91" s="609"/>
      <c r="CJ91" s="600"/>
      <c r="CK91" s="600"/>
      <c r="CL91" s="642"/>
      <c r="CM91" s="600"/>
      <c r="CN91" s="600"/>
      <c r="CO91" s="600"/>
      <c r="CP91" s="600"/>
      <c r="CQ91" s="600"/>
    </row>
    <row r="92" ht="15" customHeight="1" spans="1:95">
      <c r="A92" s="600"/>
      <c r="B92" s="600"/>
      <c r="C92" s="600"/>
      <c r="D92" s="600"/>
      <c r="E92" s="600"/>
      <c r="F92" s="600"/>
      <c r="G92" s="600"/>
      <c r="H92" s="600"/>
      <c r="I92" s="600"/>
      <c r="J92" s="600"/>
      <c r="K92" s="600"/>
      <c r="L92" s="600"/>
      <c r="M92" s="600"/>
      <c r="N92" s="609"/>
      <c r="O92" s="600"/>
      <c r="P92" s="600"/>
      <c r="Q92" s="609"/>
      <c r="R92" s="609"/>
      <c r="S92" s="609"/>
      <c r="T92" s="609"/>
      <c r="U92" s="609"/>
      <c r="V92" s="609"/>
      <c r="W92" s="609"/>
      <c r="X92" s="609"/>
      <c r="Y92" s="609"/>
      <c r="Z92" s="609"/>
      <c r="AA92" s="609"/>
      <c r="AB92" s="609"/>
      <c r="AC92" s="609"/>
      <c r="AD92" s="609"/>
      <c r="AE92" s="609"/>
      <c r="AF92" s="609"/>
      <c r="AG92" s="609"/>
      <c r="AH92" s="609"/>
      <c r="AI92" s="609"/>
      <c r="AJ92" s="609"/>
      <c r="AK92" s="609"/>
      <c r="AL92" s="609"/>
      <c r="AM92" s="609"/>
      <c r="AN92" s="609"/>
      <c r="AO92" s="609"/>
      <c r="AP92" s="609"/>
      <c r="AQ92" s="609"/>
      <c r="AR92" s="609"/>
      <c r="AS92" s="609"/>
      <c r="AT92" s="609"/>
      <c r="AU92" s="609"/>
      <c r="AV92" s="609"/>
      <c r="AW92" s="609"/>
      <c r="AX92" s="609"/>
      <c r="AY92" s="609"/>
      <c r="AZ92" s="609"/>
      <c r="BA92" s="609"/>
      <c r="BB92" s="609"/>
      <c r="BC92" s="609"/>
      <c r="BD92" s="609"/>
      <c r="BE92" s="609"/>
      <c r="BF92" s="609"/>
      <c r="BG92" s="609"/>
      <c r="BH92" s="609"/>
      <c r="BI92" s="609"/>
      <c r="BJ92" s="609"/>
      <c r="BK92" s="609"/>
      <c r="BL92" s="609"/>
      <c r="BM92" s="609"/>
      <c r="BN92" s="609"/>
      <c r="BO92" s="609"/>
      <c r="BP92" s="609"/>
      <c r="BQ92" s="609"/>
      <c r="BR92" s="609"/>
      <c r="BS92" s="609"/>
      <c r="BT92" s="609"/>
      <c r="BU92" s="609"/>
      <c r="BV92" s="609"/>
      <c r="BW92" s="609"/>
      <c r="BX92" s="609"/>
      <c r="BY92" s="609"/>
      <c r="BZ92" s="609"/>
      <c r="CA92" s="609"/>
      <c r="CB92" s="609"/>
      <c r="CC92" s="609"/>
      <c r="CD92" s="609"/>
      <c r="CE92" s="609"/>
      <c r="CF92" s="609"/>
      <c r="CG92" s="609"/>
      <c r="CH92" s="636"/>
      <c r="CI92" s="609"/>
      <c r="CJ92" s="600"/>
      <c r="CK92" s="600"/>
      <c r="CL92" s="642"/>
      <c r="CM92" s="600"/>
      <c r="CN92" s="600"/>
      <c r="CO92" s="600"/>
      <c r="CP92" s="600"/>
      <c r="CQ92" s="600"/>
    </row>
    <row r="93" ht="15" customHeight="1" spans="1:95">
      <c r="A93" s="600"/>
      <c r="B93" s="600"/>
      <c r="C93" s="600"/>
      <c r="D93" s="600"/>
      <c r="E93" s="600"/>
      <c r="F93" s="600"/>
      <c r="G93" s="600"/>
      <c r="H93" s="600"/>
      <c r="I93" s="600"/>
      <c r="J93" s="600"/>
      <c r="K93" s="600"/>
      <c r="L93" s="600"/>
      <c r="M93" s="600"/>
      <c r="N93" s="609"/>
      <c r="O93" s="600"/>
      <c r="P93" s="600"/>
      <c r="Q93" s="609"/>
      <c r="R93" s="609"/>
      <c r="S93" s="609"/>
      <c r="T93" s="609"/>
      <c r="U93" s="609"/>
      <c r="V93" s="609"/>
      <c r="W93" s="609"/>
      <c r="X93" s="609"/>
      <c r="Y93" s="609"/>
      <c r="Z93" s="609"/>
      <c r="AA93" s="609"/>
      <c r="AB93" s="609"/>
      <c r="AC93" s="609"/>
      <c r="AD93" s="609"/>
      <c r="AE93" s="609"/>
      <c r="AF93" s="609"/>
      <c r="AG93" s="609"/>
      <c r="AH93" s="609"/>
      <c r="AI93" s="609"/>
      <c r="AJ93" s="609"/>
      <c r="AK93" s="609"/>
      <c r="AL93" s="609"/>
      <c r="AM93" s="609"/>
      <c r="AN93" s="609"/>
      <c r="AO93" s="609"/>
      <c r="AP93" s="609"/>
      <c r="AQ93" s="609"/>
      <c r="AR93" s="609"/>
      <c r="AS93" s="609"/>
      <c r="AT93" s="609"/>
      <c r="AU93" s="609"/>
      <c r="AV93" s="609"/>
      <c r="AW93" s="609"/>
      <c r="AX93" s="609"/>
      <c r="AY93" s="609"/>
      <c r="AZ93" s="609"/>
      <c r="BA93" s="609"/>
      <c r="BB93" s="609"/>
      <c r="BC93" s="609"/>
      <c r="BD93" s="609"/>
      <c r="BE93" s="609"/>
      <c r="BF93" s="609"/>
      <c r="BG93" s="609"/>
      <c r="BH93" s="609"/>
      <c r="BI93" s="609"/>
      <c r="BJ93" s="609"/>
      <c r="BK93" s="609"/>
      <c r="BL93" s="609"/>
      <c r="BM93" s="609"/>
      <c r="BN93" s="609"/>
      <c r="BO93" s="609"/>
      <c r="BP93" s="609"/>
      <c r="BQ93" s="609"/>
      <c r="BR93" s="609"/>
      <c r="BS93" s="609"/>
      <c r="BT93" s="609"/>
      <c r="BU93" s="609"/>
      <c r="BV93" s="609"/>
      <c r="BW93" s="609"/>
      <c r="BX93" s="609"/>
      <c r="BY93" s="609"/>
      <c r="BZ93" s="609"/>
      <c r="CA93" s="609"/>
      <c r="CB93" s="609"/>
      <c r="CC93" s="609"/>
      <c r="CD93" s="609"/>
      <c r="CE93" s="609"/>
      <c r="CF93" s="609"/>
      <c r="CG93" s="609"/>
      <c r="CH93" s="636"/>
      <c r="CI93" s="609"/>
      <c r="CJ93" s="600"/>
      <c r="CK93" s="600"/>
      <c r="CL93" s="642"/>
      <c r="CM93" s="600"/>
      <c r="CN93" s="600"/>
      <c r="CO93" s="600"/>
      <c r="CP93" s="600"/>
      <c r="CQ93" s="600"/>
    </row>
    <row r="94" ht="15" customHeight="1" spans="1:95">
      <c r="A94" s="600"/>
      <c r="B94" s="600"/>
      <c r="C94" s="600"/>
      <c r="D94" s="600"/>
      <c r="E94" s="600"/>
      <c r="F94" s="600"/>
      <c r="G94" s="600"/>
      <c r="H94" s="600"/>
      <c r="I94" s="600"/>
      <c r="J94" s="600"/>
      <c r="K94" s="600"/>
      <c r="L94" s="600"/>
      <c r="M94" s="600"/>
      <c r="N94" s="609"/>
      <c r="O94" s="600"/>
      <c r="P94" s="600"/>
      <c r="Q94" s="609"/>
      <c r="R94" s="609"/>
      <c r="S94" s="609"/>
      <c r="T94" s="609"/>
      <c r="U94" s="609"/>
      <c r="V94" s="609"/>
      <c r="W94" s="609"/>
      <c r="X94" s="609"/>
      <c r="Y94" s="609"/>
      <c r="Z94" s="609"/>
      <c r="AA94" s="609"/>
      <c r="AB94" s="609"/>
      <c r="AC94" s="609"/>
      <c r="AD94" s="609"/>
      <c r="AE94" s="609"/>
      <c r="AF94" s="609"/>
      <c r="AG94" s="609"/>
      <c r="AH94" s="609"/>
      <c r="AI94" s="609"/>
      <c r="AJ94" s="609"/>
      <c r="AK94" s="609"/>
      <c r="AL94" s="609"/>
      <c r="AM94" s="609"/>
      <c r="AN94" s="609"/>
      <c r="AO94" s="609"/>
      <c r="AP94" s="609"/>
      <c r="AQ94" s="609"/>
      <c r="AR94" s="609"/>
      <c r="AS94" s="609"/>
      <c r="AT94" s="609"/>
      <c r="AU94" s="609"/>
      <c r="AV94" s="609"/>
      <c r="AW94" s="609"/>
      <c r="AX94" s="609"/>
      <c r="AY94" s="609"/>
      <c r="AZ94" s="609"/>
      <c r="BA94" s="609"/>
      <c r="BB94" s="609"/>
      <c r="BC94" s="609"/>
      <c r="BD94" s="609"/>
      <c r="BE94" s="609"/>
      <c r="BF94" s="609"/>
      <c r="BG94" s="609"/>
      <c r="BH94" s="609"/>
      <c r="BI94" s="609"/>
      <c r="BJ94" s="609"/>
      <c r="BK94" s="609"/>
      <c r="BL94" s="609"/>
      <c r="BM94" s="609"/>
      <c r="BN94" s="609"/>
      <c r="BO94" s="609"/>
      <c r="BP94" s="609"/>
      <c r="BQ94" s="609"/>
      <c r="BR94" s="609"/>
      <c r="BS94" s="609"/>
      <c r="BT94" s="609"/>
      <c r="BU94" s="609"/>
      <c r="BV94" s="609"/>
      <c r="BW94" s="609"/>
      <c r="BX94" s="609"/>
      <c r="BY94" s="609"/>
      <c r="BZ94" s="609"/>
      <c r="CA94" s="609"/>
      <c r="CB94" s="609"/>
      <c r="CC94" s="609"/>
      <c r="CD94" s="609"/>
      <c r="CE94" s="609"/>
      <c r="CF94" s="609"/>
      <c r="CG94" s="609"/>
      <c r="CH94" s="636"/>
      <c r="CI94" s="609"/>
      <c r="CJ94" s="600"/>
      <c r="CK94" s="600"/>
      <c r="CL94" s="642"/>
      <c r="CM94" s="600"/>
      <c r="CN94" s="600"/>
      <c r="CO94" s="600"/>
      <c r="CP94" s="600"/>
      <c r="CQ94" s="600"/>
    </row>
    <row r="95" ht="15" customHeight="1" spans="1:95">
      <c r="A95" s="600"/>
      <c r="B95" s="600"/>
      <c r="C95" s="600"/>
      <c r="D95" s="600"/>
      <c r="E95" s="600"/>
      <c r="F95" s="600"/>
      <c r="G95" s="600"/>
      <c r="H95" s="600"/>
      <c r="I95" s="600"/>
      <c r="J95" s="600"/>
      <c r="K95" s="600"/>
      <c r="L95" s="600"/>
      <c r="M95" s="600"/>
      <c r="N95" s="609"/>
      <c r="O95" s="600"/>
      <c r="P95" s="600"/>
      <c r="Q95" s="609"/>
      <c r="R95" s="609"/>
      <c r="S95" s="609"/>
      <c r="T95" s="609"/>
      <c r="U95" s="609"/>
      <c r="V95" s="609"/>
      <c r="W95" s="609"/>
      <c r="X95" s="609"/>
      <c r="Y95" s="609"/>
      <c r="Z95" s="609"/>
      <c r="AA95" s="609"/>
      <c r="AB95" s="609"/>
      <c r="AC95" s="609"/>
      <c r="AD95" s="609"/>
      <c r="AE95" s="609"/>
      <c r="AF95" s="609"/>
      <c r="AG95" s="609"/>
      <c r="AH95" s="609"/>
      <c r="AI95" s="609"/>
      <c r="AJ95" s="609"/>
      <c r="AK95" s="609"/>
      <c r="AL95" s="609"/>
      <c r="AM95" s="609"/>
      <c r="AN95" s="609"/>
      <c r="AO95" s="609"/>
      <c r="AP95" s="609"/>
      <c r="AQ95" s="609"/>
      <c r="AR95" s="609"/>
      <c r="AS95" s="609"/>
      <c r="AT95" s="609"/>
      <c r="AU95" s="609"/>
      <c r="AV95" s="609"/>
      <c r="AW95" s="609"/>
      <c r="AX95" s="609"/>
      <c r="AY95" s="609"/>
      <c r="AZ95" s="609"/>
      <c r="BA95" s="609"/>
      <c r="BB95" s="609"/>
      <c r="BC95" s="609"/>
      <c r="BD95" s="609"/>
      <c r="BE95" s="609"/>
      <c r="BF95" s="609"/>
      <c r="BG95" s="609"/>
      <c r="BH95" s="609"/>
      <c r="BI95" s="609"/>
      <c r="BJ95" s="609"/>
      <c r="BK95" s="609"/>
      <c r="BL95" s="609"/>
      <c r="BM95" s="609"/>
      <c r="BN95" s="609"/>
      <c r="BO95" s="609"/>
      <c r="BP95" s="609"/>
      <c r="BQ95" s="609"/>
      <c r="BR95" s="609"/>
      <c r="BS95" s="609"/>
      <c r="BT95" s="609"/>
      <c r="BU95" s="609"/>
      <c r="BV95" s="609"/>
      <c r="BW95" s="609"/>
      <c r="BX95" s="609"/>
      <c r="BY95" s="609"/>
      <c r="BZ95" s="609"/>
      <c r="CA95" s="609"/>
      <c r="CB95" s="609"/>
      <c r="CC95" s="609"/>
      <c r="CD95" s="609"/>
      <c r="CE95" s="609"/>
      <c r="CF95" s="609"/>
      <c r="CG95" s="609"/>
      <c r="CH95" s="636"/>
      <c r="CI95" s="609"/>
      <c r="CJ95" s="600"/>
      <c r="CK95" s="600"/>
      <c r="CL95" s="642"/>
      <c r="CM95" s="600"/>
      <c r="CN95" s="600"/>
      <c r="CO95" s="600"/>
      <c r="CP95" s="600"/>
      <c r="CQ95" s="600"/>
    </row>
    <row r="96" ht="15" customHeight="1" spans="1:95">
      <c r="A96" s="600"/>
      <c r="B96" s="600"/>
      <c r="C96" s="600"/>
      <c r="D96" s="600"/>
      <c r="E96" s="600"/>
      <c r="F96" s="600"/>
      <c r="G96" s="600"/>
      <c r="H96" s="600"/>
      <c r="I96" s="600"/>
      <c r="J96" s="600"/>
      <c r="K96" s="600"/>
      <c r="L96" s="600"/>
      <c r="M96" s="600"/>
      <c r="N96" s="609"/>
      <c r="O96" s="600"/>
      <c r="P96" s="600"/>
      <c r="Q96" s="609"/>
      <c r="R96" s="609"/>
      <c r="S96" s="609"/>
      <c r="T96" s="609"/>
      <c r="U96" s="609"/>
      <c r="V96" s="609"/>
      <c r="W96" s="609"/>
      <c r="X96" s="609"/>
      <c r="Y96" s="609"/>
      <c r="Z96" s="609"/>
      <c r="AA96" s="609"/>
      <c r="AB96" s="609"/>
      <c r="AC96" s="609"/>
      <c r="AD96" s="609"/>
      <c r="AE96" s="609"/>
      <c r="AF96" s="609"/>
      <c r="AG96" s="609"/>
      <c r="AH96" s="609"/>
      <c r="AI96" s="609"/>
      <c r="AJ96" s="609"/>
      <c r="AK96" s="609"/>
      <c r="AL96" s="609"/>
      <c r="AM96" s="609"/>
      <c r="AN96" s="609"/>
      <c r="AO96" s="609"/>
      <c r="AP96" s="609"/>
      <c r="AQ96" s="609"/>
      <c r="AR96" s="609"/>
      <c r="AS96" s="609"/>
      <c r="AT96" s="609"/>
      <c r="AU96" s="609"/>
      <c r="AV96" s="609"/>
      <c r="AW96" s="609"/>
      <c r="AX96" s="609"/>
      <c r="AY96" s="609"/>
      <c r="AZ96" s="609"/>
      <c r="BA96" s="609"/>
      <c r="BB96" s="609"/>
      <c r="BC96" s="609"/>
      <c r="BD96" s="609"/>
      <c r="BE96" s="609"/>
      <c r="BF96" s="609"/>
      <c r="BG96" s="609"/>
      <c r="BH96" s="609"/>
      <c r="BI96" s="609"/>
      <c r="BJ96" s="609"/>
      <c r="BK96" s="609"/>
      <c r="BL96" s="609"/>
      <c r="BM96" s="609"/>
      <c r="BN96" s="609"/>
      <c r="BO96" s="609"/>
      <c r="BP96" s="609"/>
      <c r="BQ96" s="609"/>
      <c r="BR96" s="609"/>
      <c r="BS96" s="609"/>
      <c r="BT96" s="609"/>
      <c r="BU96" s="609"/>
      <c r="BV96" s="609"/>
      <c r="BW96" s="609"/>
      <c r="BX96" s="609"/>
      <c r="BY96" s="609"/>
      <c r="BZ96" s="609"/>
      <c r="CA96" s="609"/>
      <c r="CB96" s="609"/>
      <c r="CC96" s="609"/>
      <c r="CD96" s="609"/>
      <c r="CE96" s="609"/>
      <c r="CF96" s="609"/>
      <c r="CG96" s="609"/>
      <c r="CH96" s="636"/>
      <c r="CI96" s="609"/>
      <c r="CJ96" s="600"/>
      <c r="CK96" s="600"/>
      <c r="CL96" s="642"/>
      <c r="CM96" s="600"/>
      <c r="CN96" s="600"/>
      <c r="CO96" s="600"/>
      <c r="CP96" s="600"/>
      <c r="CQ96" s="600"/>
    </row>
    <row r="97" ht="15" customHeight="1" spans="1:95">
      <c r="A97" s="600"/>
      <c r="B97" s="600"/>
      <c r="C97" s="600"/>
      <c r="D97" s="600"/>
      <c r="E97" s="600"/>
      <c r="F97" s="600"/>
      <c r="G97" s="600"/>
      <c r="H97" s="600"/>
      <c r="I97" s="600"/>
      <c r="J97" s="600"/>
      <c r="K97" s="600"/>
      <c r="L97" s="600"/>
      <c r="M97" s="600"/>
      <c r="N97" s="609"/>
      <c r="O97" s="600"/>
      <c r="P97" s="600"/>
      <c r="Q97" s="609"/>
      <c r="R97" s="609"/>
      <c r="S97" s="609"/>
      <c r="T97" s="609"/>
      <c r="U97" s="609"/>
      <c r="V97" s="609"/>
      <c r="W97" s="609"/>
      <c r="X97" s="609"/>
      <c r="Y97" s="609"/>
      <c r="Z97" s="609"/>
      <c r="AA97" s="609"/>
      <c r="AB97" s="609"/>
      <c r="AC97" s="609"/>
      <c r="AD97" s="609"/>
      <c r="AE97" s="609"/>
      <c r="AF97" s="609"/>
      <c r="AG97" s="609"/>
      <c r="AH97" s="609"/>
      <c r="AI97" s="609"/>
      <c r="AJ97" s="609"/>
      <c r="AK97" s="609"/>
      <c r="AL97" s="609"/>
      <c r="AM97" s="609"/>
      <c r="AN97" s="609"/>
      <c r="AO97" s="609"/>
      <c r="AP97" s="609"/>
      <c r="AQ97" s="609"/>
      <c r="AR97" s="609"/>
      <c r="AS97" s="609"/>
      <c r="AT97" s="609"/>
      <c r="AU97" s="609"/>
      <c r="AV97" s="609"/>
      <c r="AW97" s="609"/>
      <c r="AX97" s="609"/>
      <c r="AY97" s="609"/>
      <c r="AZ97" s="609"/>
      <c r="BA97" s="609"/>
      <c r="BB97" s="609"/>
      <c r="BC97" s="609"/>
      <c r="BD97" s="609"/>
      <c r="BE97" s="609"/>
      <c r="BF97" s="609"/>
      <c r="BG97" s="609"/>
      <c r="BH97" s="609"/>
      <c r="BI97" s="609"/>
      <c r="BJ97" s="609"/>
      <c r="BK97" s="609"/>
      <c r="BL97" s="609"/>
      <c r="BM97" s="609"/>
      <c r="BN97" s="609"/>
      <c r="BO97" s="609"/>
      <c r="BP97" s="609"/>
      <c r="BQ97" s="609"/>
      <c r="BR97" s="609"/>
      <c r="BS97" s="609"/>
      <c r="BT97" s="609"/>
      <c r="BU97" s="609"/>
      <c r="BV97" s="609"/>
      <c r="BW97" s="609"/>
      <c r="BX97" s="609"/>
      <c r="BY97" s="609"/>
      <c r="BZ97" s="609"/>
      <c r="CA97" s="609"/>
      <c r="CB97" s="609"/>
      <c r="CC97" s="609"/>
      <c r="CD97" s="609"/>
      <c r="CE97" s="609"/>
      <c r="CF97" s="609"/>
      <c r="CG97" s="609"/>
      <c r="CH97" s="636"/>
      <c r="CI97" s="609"/>
      <c r="CJ97" s="600"/>
      <c r="CK97" s="600"/>
      <c r="CL97" s="642"/>
      <c r="CM97" s="600"/>
      <c r="CN97" s="600"/>
      <c r="CO97" s="600"/>
      <c r="CP97" s="600"/>
      <c r="CQ97" s="600"/>
    </row>
    <row r="98" ht="15.75" customHeight="1" spans="1:95">
      <c r="A98" s="600"/>
      <c r="B98" s="600"/>
      <c r="C98" s="600"/>
      <c r="D98" s="600"/>
      <c r="E98" s="600"/>
      <c r="F98" s="600"/>
      <c r="G98" s="600"/>
      <c r="H98" s="600"/>
      <c r="I98" s="600"/>
      <c r="J98" s="600"/>
      <c r="K98" s="600"/>
      <c r="L98" s="600"/>
      <c r="M98" s="600"/>
      <c r="N98" s="609"/>
      <c r="O98" s="600"/>
      <c r="P98" s="600"/>
      <c r="Q98" s="609"/>
      <c r="R98" s="609"/>
      <c r="S98" s="609"/>
      <c r="T98" s="609"/>
      <c r="U98" s="609"/>
      <c r="V98" s="609"/>
      <c r="W98" s="609"/>
      <c r="X98" s="609"/>
      <c r="Y98" s="609"/>
      <c r="Z98" s="609"/>
      <c r="AA98" s="609"/>
      <c r="AB98" s="609"/>
      <c r="AC98" s="609"/>
      <c r="AD98" s="609"/>
      <c r="AE98" s="609"/>
      <c r="AF98" s="609"/>
      <c r="AG98" s="609"/>
      <c r="AH98" s="609"/>
      <c r="AI98" s="609"/>
      <c r="AJ98" s="609"/>
      <c r="AK98" s="609"/>
      <c r="AL98" s="609"/>
      <c r="AM98" s="609"/>
      <c r="AN98" s="609"/>
      <c r="AO98" s="609"/>
      <c r="AP98" s="609"/>
      <c r="AQ98" s="609"/>
      <c r="AR98" s="609"/>
      <c r="AS98" s="609"/>
      <c r="AT98" s="609"/>
      <c r="AU98" s="609"/>
      <c r="AV98" s="609"/>
      <c r="AW98" s="609"/>
      <c r="AX98" s="609"/>
      <c r="AY98" s="609"/>
      <c r="AZ98" s="609"/>
      <c r="BA98" s="609"/>
      <c r="BB98" s="609"/>
      <c r="BC98" s="609"/>
      <c r="BD98" s="609"/>
      <c r="BE98" s="609"/>
      <c r="BF98" s="609"/>
      <c r="BG98" s="609"/>
      <c r="BH98" s="609"/>
      <c r="BI98" s="609"/>
      <c r="BJ98" s="609"/>
      <c r="BK98" s="609"/>
      <c r="BL98" s="609"/>
      <c r="BM98" s="609"/>
      <c r="BN98" s="609"/>
      <c r="BO98" s="609"/>
      <c r="BP98" s="609"/>
      <c r="BQ98" s="609"/>
      <c r="BR98" s="609"/>
      <c r="BS98" s="609"/>
      <c r="BT98" s="609"/>
      <c r="BU98" s="609"/>
      <c r="BV98" s="609"/>
      <c r="BW98" s="609"/>
      <c r="BX98" s="609"/>
      <c r="BY98" s="609"/>
      <c r="BZ98" s="609"/>
      <c r="CA98" s="609"/>
      <c r="CB98" s="609"/>
      <c r="CC98" s="609"/>
      <c r="CD98" s="609"/>
      <c r="CE98" s="609"/>
      <c r="CF98" s="609"/>
      <c r="CG98" s="609"/>
      <c r="CH98" s="636"/>
      <c r="CI98" s="609"/>
      <c r="CJ98" s="600"/>
      <c r="CK98" s="600"/>
      <c r="CL98" s="642"/>
      <c r="CM98" s="600"/>
      <c r="CN98" s="600"/>
      <c r="CO98" s="600"/>
      <c r="CP98" s="600"/>
      <c r="CQ98" s="600"/>
    </row>
    <row r="99" ht="15" customHeight="1" spans="1:95">
      <c r="A99" s="600"/>
      <c r="B99" s="600"/>
      <c r="C99" s="600"/>
      <c r="D99" s="600"/>
      <c r="E99" s="600"/>
      <c r="F99" s="600"/>
      <c r="G99" s="600"/>
      <c r="H99" s="600"/>
      <c r="I99" s="600"/>
      <c r="J99" s="600"/>
      <c r="K99" s="600"/>
      <c r="L99" s="600"/>
      <c r="M99" s="600"/>
      <c r="N99" s="609"/>
      <c r="O99" s="600"/>
      <c r="P99" s="600"/>
      <c r="Q99" s="600"/>
      <c r="R99" s="600"/>
      <c r="S99" s="600"/>
      <c r="T99" s="600"/>
      <c r="U99" s="600"/>
      <c r="V99" s="600"/>
      <c r="W99" s="600"/>
      <c r="X99" s="600"/>
      <c r="Y99" s="609"/>
      <c r="Z99" s="609"/>
      <c r="AA99" s="609"/>
      <c r="AB99" s="609"/>
      <c r="AC99" s="609"/>
      <c r="AD99" s="609"/>
      <c r="AE99" s="609"/>
      <c r="AF99" s="609"/>
      <c r="AG99" s="609"/>
      <c r="AH99" s="609"/>
      <c r="AI99" s="609"/>
      <c r="AJ99" s="609"/>
      <c r="AK99" s="609"/>
      <c r="AL99" s="609"/>
      <c r="AM99" s="609"/>
      <c r="AN99" s="609"/>
      <c r="AO99" s="609"/>
      <c r="AP99" s="609"/>
      <c r="AQ99" s="609"/>
      <c r="AR99" s="609"/>
      <c r="AS99" s="609"/>
      <c r="AT99" s="609"/>
      <c r="AU99" s="609"/>
      <c r="AV99" s="609"/>
      <c r="AW99" s="609"/>
      <c r="AX99" s="609"/>
      <c r="AY99" s="609"/>
      <c r="AZ99" s="609"/>
      <c r="BA99" s="609"/>
      <c r="BB99" s="609"/>
      <c r="BC99" s="609"/>
      <c r="BD99" s="609"/>
      <c r="BE99" s="609"/>
      <c r="BF99" s="609"/>
      <c r="BG99" s="609"/>
      <c r="BH99" s="609"/>
      <c r="BI99" s="609"/>
      <c r="BJ99" s="609"/>
      <c r="BK99" s="609"/>
      <c r="BL99" s="609"/>
      <c r="BM99" s="609"/>
      <c r="BN99" s="609"/>
      <c r="BO99" s="609"/>
      <c r="BP99" s="609"/>
      <c r="BQ99" s="609"/>
      <c r="BR99" s="609"/>
      <c r="BS99" s="609"/>
      <c r="BT99" s="609"/>
      <c r="BU99" s="609"/>
      <c r="BV99" s="609"/>
      <c r="BW99" s="609"/>
      <c r="BX99" s="609"/>
      <c r="BY99" s="609"/>
      <c r="BZ99" s="609"/>
      <c r="CA99" s="609"/>
      <c r="CB99" s="609"/>
      <c r="CC99" s="609"/>
      <c r="CD99" s="609"/>
      <c r="CE99" s="609"/>
      <c r="CF99" s="609"/>
      <c r="CG99" s="609"/>
      <c r="CH99" s="636"/>
      <c r="CI99" s="609"/>
      <c r="CJ99" s="600"/>
      <c r="CK99" s="600"/>
      <c r="CL99" s="642"/>
      <c r="CM99" s="600"/>
      <c r="CN99" s="600"/>
      <c r="CO99" s="600"/>
      <c r="CP99" s="600"/>
      <c r="CQ99" s="600"/>
    </row>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Fof0NXN3Sgd/HiwrSsOGCY8tgJaacm0zi0qQL7eH/wthubOxhvg7Eu0TiPbG3mPFgX847ZSphQYtdW/S9PON6A==" saltValue="oD1/0TDrVg/L7PjaASCZJA==" spinCount="100000" sheet="1" objects="1" scenarios="1"/>
  <protectedRanges>
    <protectedRange algorithmName="SHA-512" hashValue="QMu+7lZx723uEdClvPx3fmt+a5NUKeG8mRb3OoiZrWxulg9Zm7XSy7eNkuLGs+oOLuW9+4RC/A6PZszqTBIjBw==" saltValue="70/AWPK+oXNTY82d21JABg==" spinCount="100000" sqref="A25:P26" name="Rango1_1"/>
    <protectedRange algorithmName="SHA-512" hashValue="QMu+7lZx723uEdClvPx3fmt+a5NUKeG8mRb3OoiZrWxulg9Zm7XSy7eNkuLGs+oOLuW9+4RC/A6PZszqTBIjBw==" saltValue="70/AWPK+oXNTY82d21JABg==" spinCount="100000" sqref="A19:AA23 BA19:BR23 CH19:CV23" name="Rango1"/>
    <protectedRange algorithmName="SHA-512" hashValue="QMu+7lZx723uEdClvPx3fmt+a5NUKeG8mRb3OoiZrWxulg9Zm7XSy7eNkuLGs+oOLuW9+4RC/A6PZszqTBIjBw==" saltValue="70/AWPK+oXNTY82d21JABg==" spinCount="100000" sqref="BS1:CG27" name="Rango1_4"/>
    <protectedRange algorithmName="SHA-512" hashValue="QMu+7lZx723uEdClvPx3fmt+a5NUKeG8mRb3OoiZrWxulg9Zm7XSy7eNkuLGs+oOLuW9+4RC/A6PZszqTBIjBw==" saltValue="70/AWPK+oXNTY82d21JABg==" spinCount="100000" sqref="A68:Y72" name="Rango1_5"/>
  </protectedRanges>
  <customSheetViews>
    <customSheetView guid="{F0A3F139-1D55-40D2-830C-1E8E986C9FEE}" scale="70" showPageBreaks="1" printArea="1" hiddenColumns="1" state="hidden" view="pageBreakPreview" topLeftCell="A13">
      <selection activeCell="Y10" sqref="Y10:Y11"/>
      <pageMargins left="0.511811023622047" right="0.118110236220472" top="0.590551181102362" bottom="0.15748031496063" header="0.31496062992126" footer="0.31496062992126"/>
      <pageSetup paperSize="5" scale="40" orientation="landscape"/>
      <headerFooter>
        <oddHeader>&amp;C&amp;"Montserrat ExtraBold,Normal"&amp;12Tecnológico Nacional de México Campus Atlixco
&amp;10R04-PC18 Formato de seguimiento </oddHead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BS73:CG73">
    <cfRule type="containsText" dxfId="1" priority="81" operator="between" text="X">
      <formula>NOT(ISERROR(SEARCH("X",BS73)))</formula>
    </cfRule>
  </conditionalFormatting>
  <conditionalFormatting sqref="CQ73">
    <cfRule type="cellIs" dxfId="2" priority="148" operator="greaterThan">
      <formula>49</formula>
    </cfRule>
    <cfRule type="cellIs" dxfId="3" priority="149" operator="lessThan">
      <formula>51</formula>
    </cfRule>
    <cfRule type="cellIs" dxfId="2" priority="153" operator="greaterThan">
      <formula>51</formula>
    </cfRule>
    <cfRule type="cellIs" dxfId="4" priority="151" operator="lessThan">
      <formula>51</formula>
    </cfRule>
    <cfRule type="cellIs" dxfId="2" priority="152" operator="lessThan">
      <formula>51</formula>
    </cfRule>
  </conditionalFormatting>
  <conditionalFormatting sqref="CE74">
    <cfRule type="cellIs" dxfId="5" priority="51" operator="equal">
      <formula>50</formula>
    </cfRule>
    <cfRule type="cellIs" dxfId="4" priority="52" operator="greaterThan">
      <formula>50</formula>
    </cfRule>
  </conditionalFormatting>
  <conditionalFormatting sqref="CF74">
    <cfRule type="cellIs" dxfId="5" priority="49" operator="equal">
      <formula>50</formula>
    </cfRule>
    <cfRule type="cellIs" dxfId="2" priority="50" operator="greaterThan">
      <formula>50</formula>
    </cfRule>
  </conditionalFormatting>
  <conditionalFormatting sqref="CH74">
    <cfRule type="cellIs" dxfId="5" priority="109" operator="between">
      <formula>1</formula>
      <formula>69</formula>
    </cfRule>
  </conditionalFormatting>
  <conditionalFormatting sqref="O75">
    <cfRule type="cellIs" dxfId="2" priority="134" operator="greaterThan">
      <formula>101</formula>
    </cfRule>
    <cfRule type="cellIs" dxfId="2" priority="137" operator="lessThan">
      <formula>99</formula>
    </cfRule>
    <cfRule type="cellIs" dxfId="4" priority="138" operator="equal">
      <formula>100</formula>
    </cfRule>
  </conditionalFormatting>
  <conditionalFormatting sqref="R75:U75">
    <cfRule type="cellIs" dxfId="2" priority="106" operator="greaterThan">
      <formula>101</formula>
    </cfRule>
    <cfRule type="cellIs" dxfId="5" priority="107" operator="between">
      <formula>1</formula>
      <formula>99</formula>
    </cfRule>
    <cfRule type="cellIs" dxfId="4" priority="108" operator="equal">
      <formula>100</formula>
    </cfRule>
  </conditionalFormatting>
  <conditionalFormatting sqref="V75:X75">
    <cfRule type="cellIs" dxfId="4" priority="105" operator="between">
      <formula>1</formula>
      <formula>100</formula>
    </cfRule>
  </conditionalFormatting>
  <conditionalFormatting sqref="Z75:AA75">
    <cfRule type="cellIs" dxfId="2" priority="133" operator="greaterThan">
      <formula>101</formula>
    </cfRule>
    <cfRule type="cellIs" dxfId="2" priority="135" operator="lessThan">
      <formula>99</formula>
    </cfRule>
    <cfRule type="cellIs" dxfId="4" priority="136" operator="equal">
      <formula>100</formula>
    </cfRule>
  </conditionalFormatting>
  <conditionalFormatting sqref="AC75:AD75">
    <cfRule type="cellIs" dxfId="4" priority="132" operator="equal">
      <formula>100</formula>
    </cfRule>
  </conditionalFormatting>
  <conditionalFormatting sqref="CE75:CF75">
    <cfRule type="cellIs" dxfId="2" priority="55" operator="greaterThan">
      <formula>101</formula>
    </cfRule>
    <cfRule type="cellIs" dxfId="4" priority="56" operator="equal">
      <formula>100</formula>
    </cfRule>
    <cfRule type="cellIs" dxfId="2" priority="53" operator="greaterThan">
      <formula>101</formula>
    </cfRule>
    <cfRule type="cellIs" dxfId="2" priority="54" operator="lessThan">
      <formula>99</formula>
    </cfRule>
  </conditionalFormatting>
  <conditionalFormatting sqref="Z28:Z72">
    <cfRule type="cellIs" dxfId="2" priority="45" operator="lessThan">
      <formula>4</formula>
    </cfRule>
    <cfRule type="cellIs" dxfId="4" priority="48" operator="equal">
      <formula>4</formula>
    </cfRule>
  </conditionalFormatting>
  <conditionalFormatting sqref="CH28:CH67">
    <cfRule type="containsText" dxfId="1" priority="163" operator="between" text="x">
      <formula>NOT(ISERROR(SEARCH("x",CH28)))</formula>
    </cfRule>
    <cfRule type="cellIs" dxfId="15" priority="150" operator="equal">
      <formula>0</formula>
    </cfRule>
    <cfRule type="cellIs" dxfId="4" priority="157" operator="equal">
      <formula>0</formula>
    </cfRule>
    <cfRule type="cellIs" dxfId="4" priority="158" operator="equal">
      <formula>0.5</formula>
    </cfRule>
    <cfRule type="cellIs" dxfId="2" priority="159" operator="equal">
      <formula>0</formula>
    </cfRule>
    <cfRule type="cellIs" dxfId="2" priority="160" operator="equal">
      <formula>1</formula>
    </cfRule>
    <cfRule type="cellIs" dxfId="2" priority="161" operator="greaterThan">
      <formula>1</formula>
    </cfRule>
    <cfRule type="containsText" dxfId="6" priority="139" operator="between" text="1">
      <formula>NOT(ISERROR(SEARCH("1",CH28)))</formula>
    </cfRule>
  </conditionalFormatting>
  <conditionalFormatting sqref="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fRule type="containsText" dxfId="1" priority="44" operator="between" text="x">
      <formula>NOT(ISERROR(SEARCH("x",CH68)))</formula>
    </cfRule>
    <cfRule type="containsText" dxfId="6" priority="41" operator="between" text="1">
      <formula>NOT(ISERROR(SEARCH("1",CH68)))</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28:CN72">
    <cfRule type="cellIs" dxfId="2" priority="91" operator="greaterThan">
      <formula>50</formula>
    </cfRule>
    <cfRule type="cellIs" dxfId="7" priority="92"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28:CO67">
    <cfRule type="cellIs" dxfId="8" priority="115" operator="lessThan">
      <formula>99</formula>
    </cfRule>
    <cfRule type="cellIs" dxfId="8" priority="116" operator="greaterThan">
      <formula>101</formula>
    </cfRule>
    <cfRule type="cellIs" dxfId="2" priority="117" operator="greaterThan">
      <formula>101</formula>
    </cfRule>
    <cfRule type="cellIs" dxfId="2" priority="124" operator="lessThan">
      <formula>99</formula>
    </cfRule>
    <cfRule type="cellIs" dxfId="4" priority="125" operator="equal">
      <formula>100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28:CQ67">
    <cfRule type="cellIs" dxfId="2" priority="113" operator="equal">
      <formula>0</formula>
    </cfRule>
    <cfRule type="cellIs" dxfId="4" priority="114" operator="equal">
      <formula>1</formula>
    </cfRule>
  </conditionalFormatting>
  <conditionalFormatting sqref="CQ68:CQ72">
    <cfRule type="cellIs" dxfId="2" priority="13" operator="equal">
      <formula>0</formula>
    </cfRule>
    <cfRule type="cellIs" dxfId="4" priority="14" operator="equal">
      <formula>1</formula>
    </cfRule>
  </conditionalFormatting>
  <conditionalFormatting sqref="O27:P67">
    <cfRule type="cellIs" dxfId="9" priority="156" operator="equal">
      <formula>1</formula>
    </cfRule>
  </conditionalFormatting>
  <conditionalFormatting sqref="O28:P67">
    <cfRule type="cellIs" dxfId="10" priority="154" operator="equal">
      <formula>1</formula>
    </cfRule>
    <cfRule type="containsText" dxfId="0" priority="143" operator="between" text="1">
      <formula>NOT(ISERROR(SEARCH("1",O28)))</formula>
    </cfRule>
    <cfRule type="containsText" dxfId="11" priority="144" operator="between" text="1">
      <formula>NOT(ISERROR(SEARCH("1",O28)))</formula>
    </cfRule>
    <cfRule type="containsText" dxfId="12" priority="145" operator="between" text="1">
      <formula>NOT(ISERROR(SEARCH("1",O28)))</formula>
    </cfRule>
  </conditionalFormatting>
  <conditionalFormatting sqref="O28:P67 O73:P74">
    <cfRule type="cellIs" dxfId="13" priority="146" operator="greaterThan">
      <formula>0</formula>
    </cfRule>
  </conditionalFormatting>
  <conditionalFormatting sqref="Q28:Q67 V28:X67">
    <cfRule type="cellIs" dxfId="14" priority="155" operator="equal">
      <formula>1</formula>
    </cfRule>
  </conditionalFormatting>
  <conditionalFormatting sqref="Q28:Q67 V28:X67 Q73:Q74">
    <cfRule type="cellIs" dxfId="2" priority="147" operator="greaterThan">
      <formula>0</formula>
    </cfRule>
  </conditionalFormatting>
  <conditionalFormatting sqref="R28:X67">
    <cfRule type="cellIs" dxfId="4" priority="118" operator="equal">
      <formula>1</formula>
    </cfRule>
  </conditionalFormatting>
  <conditionalFormatting sqref="Z73:BR73 Z28:CH67 CH73 Z68:CG72">
    <cfRule type="cellIs" dxfId="5" priority="90" operator="equal">
      <formula>2</formula>
    </cfRule>
  </conditionalFormatting>
  <conditionalFormatting sqref="Z28:CG72">
    <cfRule type="cellIs" dxfId="7" priority="88" operator="greaterThan">
      <formula>2</formula>
    </cfRule>
    <cfRule type="cellIs" dxfId="4" priority="89" operator="greaterThan">
      <formula>2</formula>
    </cfRule>
  </conditionalFormatting>
  <conditionalFormatting sqref="AC28:AC72 AF28:AF72 AI28:AI72 AL28:AL72 AO28:AO72 AR28:AR72 AU28:AU72 AX28:AX72 BA28:BA72 BD28:BD72 BG28:BG72 BJ28:BJ72 BM28:BM72 BP28:BP72 BS28:BS72 BV28:BV72 BY28:BY72 CB28:CB72 CE28:CE72">
    <cfRule type="cellIs" dxfId="4" priority="47" operator="equal">
      <formula>4</formula>
    </cfRule>
    <cfRule type="cellIs" dxfId="2" priority="46" operator="lessThan">
      <formula>4</formula>
    </cfRule>
  </conditionalFormatting>
  <conditionalFormatting sqref="CK28:CL67">
    <cfRule type="cellIs" dxfId="4" priority="127" operator="greaterThan">
      <formula>70</formula>
    </cfRule>
    <cfRule type="cellIs" dxfId="4" priority="129" operator="greaterThan">
      <formula>50</formula>
    </cfRule>
    <cfRule type="cellIs" dxfId="4" priority="128" operator="greaterThan">
      <formula>70</formula>
    </cfRule>
  </conditionalFormatting>
  <conditionalFormatting sqref="CM28:CN67 CM73:CN73">
    <cfRule type="cellIs" dxfId="5" priority="95" operator="equal">
      <formula>50</formula>
    </cfRule>
  </conditionalFormatting>
  <conditionalFormatting sqref="CM28:CM67 CM73">
    <cfRule type="cellIs" dxfId="4" priority="93" operator="greaterThan">
      <formula>50</formula>
    </cfRule>
    <cfRule type="cellIs" dxfId="7" priority="94" operator="greaterThan">
      <formula>50</formula>
    </cfRule>
  </conditionalFormatting>
  <conditionalFormatting sqref="O68:P72">
    <cfRule type="cellIs" dxfId="10" priority="39" operator="equal">
      <formula>1</formula>
    </cfRule>
    <cfRule type="cellIs" dxfId="13" priority="38"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0" priority="24" operator="between" text="1">
      <formula>NOT(ISERROR(SEARCH("1",O68)))</formula>
    </cfRule>
    <cfRule type="containsText" dxfId="11" priority="25" operator="between" text="1">
      <formula>NOT(ISERROR(SEARCH("1",O68)))</formula>
    </cfRule>
    <cfRule type="containsText" dxfId="12" priority="26" operator="between" text="1">
      <formula>NOT(ISERROR(SEARCH("1",O68)))</formula>
    </cfRule>
  </conditionalFormatting>
  <conditionalFormatting sqref="Q68:Q72 V68:X72">
    <cfRule type="cellIs" dxfId="14" priority="40"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R73 CH73:CI73">
    <cfRule type="containsText" dxfId="1" priority="164" operator="between" text="X">
      <formula>NOT(ISERROR(SEARCH("X",O73)))</formula>
    </cfRule>
  </conditionalFormatting>
  <conditionalFormatting sqref="Z76:AA83 O74:Q74">
    <cfRule type="cellIs" dxfId="2" priority="162" operator="greaterThan">
      <formula>50</formula>
    </cfRule>
  </conditionalFormatting>
  <conditionalFormatting sqref="Z74 AC74 AF74 AI74 AL74 AO74 AR74 AU74 AX74 BA74 BD74 BG74 BJ74 BM74 BP74">
    <cfRule type="cellIs" dxfId="5" priority="84" operator="equal">
      <formula>50</formula>
    </cfRule>
    <cfRule type="cellIs" dxfId="4" priority="85" operator="greaterThan">
      <formula>50</formula>
    </cfRule>
  </conditionalFormatting>
  <conditionalFormatting sqref="AA74 AD74 AG74 AJ74 AM74 AP74 AS74 AV74 AY74 BB74 BE74 BH74 BK74 BN74 BQ74">
    <cfRule type="cellIs" dxfId="5" priority="82" operator="equal">
      <formula>50</formula>
    </cfRule>
    <cfRule type="cellIs" dxfId="2" priority="83" operator="greaterThan">
      <formula>50</formula>
    </cfRule>
  </conditionalFormatting>
  <conditionalFormatting sqref="BS74 BV74 BY74 CB74">
    <cfRule type="cellIs" dxfId="5" priority="65" operator="equal">
      <formula>50</formula>
    </cfRule>
    <cfRule type="cellIs" dxfId="4" priority="66" operator="greaterThan">
      <formula>50</formula>
    </cfRule>
  </conditionalFormatting>
  <conditionalFormatting sqref="BT74 BW74 BZ74 CC74">
    <cfRule type="cellIs" dxfId="5" priority="63" operator="equal">
      <formula>50</formula>
    </cfRule>
    <cfRule type="cellIs" dxfId="2" priority="64" operator="greaterThan">
      <formula>50</formula>
    </cfRule>
  </conditionalFormatting>
  <conditionalFormatting sqref="BP75:BQ75 BM75:BN75 BJ75:BK75 BG75:BH75 BD75:BE75 BA75:BB75 AX75:AY75 AU75:AV75 AR75:AS75 AO75:AP75 AL75:AM75 AI75:AJ75 AF75:AG75 AC75:AD75 Z75:AA75">
    <cfRule type="cellIs" dxfId="2" priority="122" operator="greaterThan">
      <formula>101</formula>
    </cfRule>
    <cfRule type="cellIs" dxfId="2" priority="123" operator="lessThan">
      <formula>99</formula>
    </cfRule>
  </conditionalFormatting>
  <conditionalFormatting sqref="BP75:BQ75 BM75:BN75 BJ75:BK75 BG75:BH75 BD75:BE75 BA75:BB75 AX75:AY75 AU75:AV75 AR75:AS75 AO75:AP75 AL75:AM75 AI75:AJ75 AF75:AG75">
    <cfRule type="cellIs" dxfId="2" priority="130" operator="greaterThan">
      <formula>101</formula>
    </cfRule>
    <cfRule type="cellIs" dxfId="4" priority="131" operator="equal">
      <formula>100</formula>
    </cfRule>
  </conditionalFormatting>
  <conditionalFormatting sqref="CB75:CC75 BY75:BZ75 BV75:BW75 BS75:BT75">
    <cfRule type="cellIs" dxfId="2" priority="69" operator="greaterThan">
      <formula>101</formula>
    </cfRule>
    <cfRule type="cellIs" dxfId="4" priority="70" operator="equal">
      <formula>100</formula>
    </cfRule>
    <cfRule type="cellIs" dxfId="2" priority="67" operator="greaterThan">
      <formula>101</formula>
    </cfRule>
    <cfRule type="cellIs" dxfId="2" priority="68"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118110236220472" top="0.590551181102362" bottom="0.15748031496063" header="0.31496062992126" footer="0.31496062992126"/>
  <pageSetup paperSize="5" scale="40" orientation="landscape"/>
  <headerFooter>
    <oddHeader>&amp;C&amp;"Montserrat ExtraBold,Normal"&amp;12Tecnológico Nacional de México Campus Atlixco
&amp;10R04-PC18 Formato de seguimiento </oddHeader>
  </headerFooter>
  <ignoredErrors>
    <ignoredError sqref="CM37:CO37 CM34:CP36" evalError="1"/>
  </ignoredError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1">
    <tabColor rgb="FF0066FF"/>
  </sheetPr>
  <dimension ref="A1:DF116"/>
  <sheetViews>
    <sheetView view="pageBreakPreview" zoomScale="80" zoomScaleNormal="100" topLeftCell="A90" workbookViewId="0">
      <selection activeCell="A116" sqref="$A112:$XFD116"/>
    </sheetView>
  </sheetViews>
  <sheetFormatPr defaultColWidth="11" defaultRowHeight="12.75"/>
  <cols>
    <col min="1" max="1" width="5.28571428571429" style="5" customWidth="1"/>
    <col min="2" max="9" width="4.28571428571429" style="5" customWidth="1"/>
    <col min="10" max="10" width="8"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18" customHeight="1" spans="1:110">
      <c r="A1" s="445" t="s">
        <v>61</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447" t="s">
        <v>22</v>
      </c>
      <c r="B2" s="447"/>
      <c r="C2" s="447"/>
      <c r="D2" s="448" t="s">
        <v>95</v>
      </c>
      <c r="E2" s="448"/>
      <c r="F2" s="448"/>
      <c r="G2" s="448"/>
      <c r="H2" s="448"/>
      <c r="I2" s="448"/>
      <c r="J2" s="448"/>
      <c r="K2" s="448"/>
      <c r="L2" s="448"/>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447" t="s">
        <v>104</v>
      </c>
      <c r="B3" s="447"/>
      <c r="C3" s="447"/>
      <c r="D3" s="448">
        <f>+'1er parcial'!P4</f>
        <v>0</v>
      </c>
      <c r="E3" s="448"/>
      <c r="F3" s="448"/>
      <c r="G3" s="448"/>
      <c r="H3" s="448"/>
      <c r="I3" s="448"/>
      <c r="J3" s="448"/>
      <c r="K3" s="448"/>
      <c r="L3" s="448"/>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447" t="s">
        <v>29</v>
      </c>
      <c r="B4" s="447"/>
      <c r="C4" s="448" t="s">
        <v>107</v>
      </c>
      <c r="D4" s="448"/>
      <c r="E4" s="448"/>
      <c r="F4" s="448"/>
      <c r="G4" s="448"/>
      <c r="H4" s="448"/>
      <c r="I4" s="448"/>
      <c r="J4" s="448"/>
      <c r="K4" s="448"/>
      <c r="L4" s="448"/>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1" customFormat="1" ht="15.75" spans="1:110">
      <c r="A5" s="447" t="s">
        <v>105</v>
      </c>
      <c r="B5" s="447"/>
      <c r="C5" s="447"/>
      <c r="D5" s="449"/>
      <c r="E5" s="449"/>
      <c r="F5" s="448">
        <f>+'1er parcial'!P6</f>
        <v>0</v>
      </c>
      <c r="G5" s="448"/>
      <c r="H5" s="448"/>
      <c r="I5" s="448"/>
      <c r="J5" s="448"/>
      <c r="K5" s="448"/>
      <c r="L5" s="448"/>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132"/>
      <c r="CW5" s="132"/>
      <c r="CX5" s="132"/>
      <c r="CY5" s="132"/>
      <c r="CZ5" s="132"/>
      <c r="DA5" s="132"/>
      <c r="DB5" s="132"/>
      <c r="DC5" s="132"/>
      <c r="DD5" s="132"/>
      <c r="DE5" s="132"/>
      <c r="DF5" s="132"/>
    </row>
    <row r="6" s="2" customFormat="1" ht="18" customHeight="1" spans="1:110">
      <c r="A6" s="447" t="s">
        <v>31</v>
      </c>
      <c r="B6" s="447"/>
      <c r="C6" s="447"/>
      <c r="D6" s="449"/>
      <c r="E6" s="449"/>
      <c r="F6" s="449"/>
      <c r="G6" s="449"/>
      <c r="H6" s="449"/>
      <c r="I6" s="448">
        <f>+'1er parcial'!R7</f>
        <v>0</v>
      </c>
      <c r="J6" s="448"/>
      <c r="K6" s="448"/>
      <c r="L6" s="448"/>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4"/>
      <c r="B7" s="14"/>
      <c r="C7" s="14"/>
      <c r="D7" s="15"/>
      <c r="E7" s="15"/>
      <c r="F7" s="15"/>
      <c r="G7" s="15"/>
      <c r="H7" s="15"/>
      <c r="I7" s="15"/>
      <c r="J7" s="15"/>
      <c r="K7" s="15"/>
      <c r="L7" s="15"/>
      <c r="M7" s="15"/>
      <c r="N7" s="15"/>
      <c r="O7" s="15"/>
      <c r="P7" s="15"/>
      <c r="Q7" s="15"/>
      <c r="R7" s="15"/>
      <c r="S7" s="15"/>
      <c r="T7" s="15"/>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s="2" customFormat="1" ht="18" customHeight="1" spans="1:110">
      <c r="A8" s="16" t="s">
        <v>32</v>
      </c>
      <c r="B8" s="17"/>
      <c r="C8" s="17"/>
      <c r="D8" s="17"/>
      <c r="E8" s="17"/>
      <c r="F8" s="17"/>
      <c r="G8" s="17"/>
      <c r="H8" s="17"/>
      <c r="I8" s="17"/>
      <c r="J8" s="17"/>
      <c r="K8" s="17"/>
      <c r="L8" s="17"/>
      <c r="M8" s="17"/>
      <c r="N8" s="17"/>
      <c r="O8" s="17"/>
      <c r="P8" s="17"/>
      <c r="Q8" s="113"/>
      <c r="R8" s="113"/>
      <c r="S8" s="17"/>
      <c r="T8" s="114"/>
      <c r="U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24"/>
      <c r="CW8" s="24"/>
      <c r="CX8" s="24"/>
      <c r="CY8" s="24"/>
      <c r="CZ8" s="24"/>
      <c r="DA8" s="24"/>
      <c r="DB8" s="24"/>
      <c r="DC8" s="24"/>
      <c r="DD8" s="24"/>
      <c r="DE8" s="24"/>
      <c r="DF8" s="24"/>
    </row>
    <row r="9" ht="15" customHeight="1" spans="1:22">
      <c r="A9" s="18" t="s">
        <v>64</v>
      </c>
      <c r="B9" s="19" t="s">
        <v>65</v>
      </c>
      <c r="C9" s="19"/>
      <c r="D9" s="19"/>
      <c r="E9" s="19"/>
      <c r="F9" s="19"/>
      <c r="G9" s="19"/>
      <c r="H9" s="19"/>
      <c r="I9" s="19"/>
      <c r="J9" s="19"/>
      <c r="K9" s="19"/>
      <c r="L9" s="61"/>
      <c r="M9" s="62"/>
      <c r="N9" s="63" t="s">
        <v>66</v>
      </c>
      <c r="O9" s="64"/>
      <c r="P9" s="62"/>
      <c r="Q9" s="115" t="s">
        <v>67</v>
      </c>
      <c r="R9" s="61"/>
      <c r="S9" s="116"/>
      <c r="T9" s="117" t="s">
        <v>68</v>
      </c>
      <c r="U9" s="8"/>
      <c r="V9" s="118"/>
    </row>
    <row r="10" s="3" customFormat="1" ht="15" customHeight="1" spans="1:22">
      <c r="A10" s="20">
        <v>4.1</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4.2</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4.3</v>
      </c>
      <c r="B12" s="21"/>
      <c r="C12" s="21"/>
      <c r="D12" s="21"/>
      <c r="E12" s="21"/>
      <c r="F12" s="21"/>
      <c r="G12" s="21"/>
      <c r="H12" s="21"/>
      <c r="I12" s="21"/>
      <c r="J12" s="21"/>
      <c r="K12" s="21"/>
      <c r="L12" s="65"/>
      <c r="M12" s="66"/>
      <c r="N12" s="67"/>
      <c r="O12" s="65"/>
      <c r="P12" s="66"/>
      <c r="Q12" s="67"/>
      <c r="R12" s="65"/>
      <c r="S12" s="119"/>
      <c r="T12" s="120"/>
      <c r="U12" s="121"/>
      <c r="V12" s="121"/>
    </row>
    <row r="13" s="3" customFormat="1" ht="15" customHeight="1" spans="1:22">
      <c r="A13" s="20">
        <v>4.4</v>
      </c>
      <c r="B13" s="21"/>
      <c r="C13" s="21"/>
      <c r="D13" s="21"/>
      <c r="E13" s="21"/>
      <c r="F13" s="21"/>
      <c r="G13" s="21"/>
      <c r="H13" s="21"/>
      <c r="I13" s="21"/>
      <c r="J13" s="21"/>
      <c r="K13" s="21"/>
      <c r="L13" s="65"/>
      <c r="M13" s="66"/>
      <c r="N13" s="67"/>
      <c r="O13" s="65"/>
      <c r="P13" s="66"/>
      <c r="Q13" s="67"/>
      <c r="R13" s="65"/>
      <c r="S13" s="119"/>
      <c r="T13" s="120"/>
      <c r="U13" s="121"/>
      <c r="V13" s="121"/>
    </row>
    <row r="14" s="1" customFormat="1" ht="15.75" customHeight="1" spans="1:110">
      <c r="A14" s="22">
        <v>4.5</v>
      </c>
      <c r="B14" s="23"/>
      <c r="C14" s="23"/>
      <c r="D14" s="23"/>
      <c r="E14" s="23"/>
      <c r="F14" s="23"/>
      <c r="G14" s="23"/>
      <c r="H14" s="23"/>
      <c r="I14" s="23"/>
      <c r="J14" s="23"/>
      <c r="K14" s="23"/>
      <c r="L14" s="68"/>
      <c r="M14" s="69"/>
      <c r="N14" s="70"/>
      <c r="O14" s="68"/>
      <c r="P14" s="69"/>
      <c r="Q14" s="70"/>
      <c r="R14" s="68"/>
      <c r="S14" s="69"/>
      <c r="T14" s="122"/>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s="1" customFormat="1" ht="9.75" customHeight="1" spans="1:110">
      <c r="A15" s="24"/>
      <c r="B15" s="24"/>
      <c r="C15" s="24"/>
      <c r="D15" s="24"/>
      <c r="E15" s="24"/>
      <c r="F15" s="24"/>
      <c r="G15" s="24"/>
      <c r="H15" s="24"/>
      <c r="I15" s="24"/>
      <c r="J15" s="24"/>
      <c r="K15" s="24"/>
      <c r="L15" s="71"/>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132"/>
      <c r="CW15" s="132"/>
      <c r="CX15" s="132"/>
      <c r="CY15" s="132"/>
      <c r="CZ15" s="132"/>
      <c r="DA15" s="132"/>
      <c r="DB15" s="132"/>
      <c r="DC15" s="132"/>
      <c r="DD15" s="132"/>
      <c r="DE15" s="132"/>
      <c r="DF15" s="132"/>
    </row>
    <row r="16" ht="15" customHeight="1" spans="1:22">
      <c r="A16" s="25" t="s">
        <v>33</v>
      </c>
      <c r="B16" s="26"/>
      <c r="C16" s="26"/>
      <c r="D16" s="26"/>
      <c r="E16" s="26"/>
      <c r="F16" s="26"/>
      <c r="G16" s="26"/>
      <c r="H16" s="26"/>
      <c r="I16" s="26"/>
      <c r="J16" s="26"/>
      <c r="K16" s="26"/>
      <c r="L16" s="72"/>
      <c r="Q16" s="123"/>
      <c r="R16" s="123"/>
      <c r="S16" s="118"/>
      <c r="T16" s="118"/>
      <c r="U16" s="8"/>
      <c r="V16" s="118"/>
    </row>
    <row r="17" s="3" customFormat="1" ht="15" customHeight="1" spans="1:22">
      <c r="A17" s="27">
        <v>5.1</v>
      </c>
      <c r="B17" s="28" t="s">
        <v>69</v>
      </c>
      <c r="C17" s="29"/>
      <c r="D17" s="29"/>
      <c r="E17" s="29"/>
      <c r="F17" s="29"/>
      <c r="G17" s="29"/>
      <c r="H17" s="29"/>
      <c r="I17" s="73"/>
      <c r="J17" s="74">
        <f>+'1er parcial'!R73</f>
        <v>0</v>
      </c>
      <c r="K17" s="75" t="s">
        <v>70</v>
      </c>
      <c r="L17" s="76" t="e">
        <f>+'1er parcial'!R74</f>
        <v>#DIV/0!</v>
      </c>
      <c r="Q17" s="124"/>
      <c r="R17" s="124"/>
      <c r="S17" s="121"/>
      <c r="T17" s="121"/>
      <c r="U17" s="121"/>
      <c r="V17" s="121"/>
    </row>
    <row r="18" s="3" customFormat="1" ht="15" customHeight="1" spans="1:22">
      <c r="A18" s="30">
        <v>5.2</v>
      </c>
      <c r="B18" s="31" t="s">
        <v>71</v>
      </c>
      <c r="C18" s="32"/>
      <c r="D18" s="32"/>
      <c r="E18" s="32"/>
      <c r="F18" s="32"/>
      <c r="G18" s="32"/>
      <c r="H18" s="32"/>
      <c r="I18" s="77"/>
      <c r="J18" s="78">
        <f>+'1er parcial'!S73</f>
        <v>0</v>
      </c>
      <c r="K18" s="79"/>
      <c r="L18" s="80" t="e">
        <f>+'1er parcial'!S74</f>
        <v>#DIV/0!</v>
      </c>
      <c r="Q18" s="124"/>
      <c r="R18" s="124"/>
      <c r="S18" s="121"/>
      <c r="T18" s="121"/>
      <c r="U18" s="121"/>
      <c r="V18" s="121"/>
    </row>
    <row r="19" s="3" customFormat="1" ht="15" customHeight="1" spans="1:22">
      <c r="A19" s="30">
        <v>5.3</v>
      </c>
      <c r="B19" s="31" t="s">
        <v>72</v>
      </c>
      <c r="C19" s="32"/>
      <c r="D19" s="32"/>
      <c r="E19" s="32"/>
      <c r="F19" s="32"/>
      <c r="G19" s="32"/>
      <c r="H19" s="32"/>
      <c r="I19" s="77"/>
      <c r="J19" s="78">
        <f>+'1er parcial'!T73</f>
        <v>0</v>
      </c>
      <c r="K19" s="79"/>
      <c r="L19" s="80" t="e">
        <f>+'1er parcial'!T74</f>
        <v>#DIV/0!</v>
      </c>
      <c r="Q19" s="124"/>
      <c r="R19" s="124"/>
      <c r="S19" s="121"/>
      <c r="T19" s="121"/>
      <c r="U19" s="121"/>
      <c r="V19" s="121"/>
    </row>
    <row r="20" s="3" customFormat="1" ht="15" customHeight="1" spans="1:22">
      <c r="A20" s="33">
        <v>5.4</v>
      </c>
      <c r="B20" s="34" t="s">
        <v>73</v>
      </c>
      <c r="C20" s="35"/>
      <c r="D20" s="35"/>
      <c r="E20" s="35"/>
      <c r="F20" s="35"/>
      <c r="G20" s="35"/>
      <c r="H20" s="35"/>
      <c r="I20" s="81"/>
      <c r="J20" s="82">
        <f>+'1er parcial'!U73</f>
        <v>0</v>
      </c>
      <c r="K20" s="83"/>
      <c r="L20" s="84" t="e">
        <f>+'1er parcial'!U74</f>
        <v>#DIV/0!</v>
      </c>
      <c r="Q20" s="124"/>
      <c r="R20" s="124"/>
      <c r="S20" s="121"/>
      <c r="T20" s="121"/>
      <c r="U20" s="121"/>
      <c r="V20" s="121"/>
    </row>
    <row r="21" ht="9.75" customHeight="1" spans="1:18">
      <c r="A21" s="36"/>
      <c r="B21" s="36"/>
      <c r="C21" s="36"/>
      <c r="D21" s="36"/>
      <c r="E21" s="36"/>
      <c r="F21" s="36"/>
      <c r="G21" s="36"/>
      <c r="H21" s="36"/>
      <c r="I21" s="36"/>
      <c r="J21" s="36"/>
      <c r="K21" s="36"/>
      <c r="L21" s="85"/>
      <c r="Q21" s="125"/>
      <c r="R21" s="125"/>
    </row>
    <row r="22" ht="15" customHeight="1" spans="1:18">
      <c r="A22" s="37" t="s">
        <v>34</v>
      </c>
      <c r="B22" s="38"/>
      <c r="C22" s="38"/>
      <c r="D22" s="38"/>
      <c r="E22" s="38"/>
      <c r="F22" s="38"/>
      <c r="G22" s="38"/>
      <c r="H22" s="38"/>
      <c r="I22" s="38"/>
      <c r="J22" s="38"/>
      <c r="K22" s="38"/>
      <c r="L22" s="86"/>
      <c r="Q22" s="125"/>
      <c r="R22" s="125"/>
    </row>
    <row r="23" ht="15" customHeight="1" spans="1:18">
      <c r="A23" s="39">
        <v>6.1</v>
      </c>
      <c r="B23" s="40" t="s">
        <v>74</v>
      </c>
      <c r="C23" s="41"/>
      <c r="D23" s="41"/>
      <c r="E23" s="41"/>
      <c r="F23" s="41"/>
      <c r="G23" s="41"/>
      <c r="H23" s="41"/>
      <c r="I23" s="87"/>
      <c r="J23" s="88">
        <f>+Semestral!V73</f>
        <v>0</v>
      </c>
      <c r="K23" s="89" t="s">
        <v>70</v>
      </c>
      <c r="L23" s="90" t="e">
        <f>+Semestral!V74</f>
        <v>#DIV/0!</v>
      </c>
      <c r="Q23" s="125"/>
      <c r="R23" s="125"/>
    </row>
    <row r="24" ht="15" customHeight="1" spans="1:18">
      <c r="A24" s="42">
        <v>6.2</v>
      </c>
      <c r="B24" s="43" t="s">
        <v>75</v>
      </c>
      <c r="C24" s="44"/>
      <c r="D24" s="44"/>
      <c r="E24" s="44"/>
      <c r="F24" s="44"/>
      <c r="G24" s="44"/>
      <c r="H24" s="44"/>
      <c r="I24" s="91"/>
      <c r="J24" s="88">
        <f>+Semestral!W73</f>
        <v>0</v>
      </c>
      <c r="K24" s="92"/>
      <c r="L24" s="90" t="e">
        <f>+Semestral!W74</f>
        <v>#DIV/0!</v>
      </c>
      <c r="Q24" s="125"/>
      <c r="R24" s="125"/>
    </row>
    <row r="25" ht="15" customHeight="1" spans="1:18">
      <c r="A25" s="45">
        <v>6.3</v>
      </c>
      <c r="B25" s="46" t="s">
        <v>76</v>
      </c>
      <c r="C25" s="47"/>
      <c r="D25" s="47"/>
      <c r="E25" s="47"/>
      <c r="F25" s="47"/>
      <c r="G25" s="47"/>
      <c r="H25" s="47"/>
      <c r="I25" s="93"/>
      <c r="J25" s="94">
        <f>+Semestral!X73</f>
        <v>0</v>
      </c>
      <c r="K25" s="95"/>
      <c r="L25" s="96" t="e">
        <f>+Semestral!X74</f>
        <v>#DIV/0!</v>
      </c>
      <c r="Q25" s="125"/>
      <c r="R25" s="125"/>
    </row>
    <row r="26" ht="9.75" customHeight="1" spans="1:18">
      <c r="A26" s="36"/>
      <c r="B26" s="36"/>
      <c r="C26" s="36"/>
      <c r="D26" s="36"/>
      <c r="E26" s="36"/>
      <c r="F26" s="36"/>
      <c r="G26" s="36"/>
      <c r="H26" s="36"/>
      <c r="I26" s="36"/>
      <c r="J26" s="36"/>
      <c r="K26" s="36"/>
      <c r="L26" s="85"/>
      <c r="Q26" s="125"/>
      <c r="R26" s="125"/>
    </row>
    <row r="27" ht="15" customHeight="1" spans="1:22">
      <c r="A27" s="48" t="s">
        <v>47</v>
      </c>
      <c r="B27" s="49"/>
      <c r="C27" s="49"/>
      <c r="D27" s="49"/>
      <c r="E27" s="49"/>
      <c r="F27" s="49"/>
      <c r="G27" s="49"/>
      <c r="H27" s="49"/>
      <c r="I27" s="49"/>
      <c r="J27" s="49"/>
      <c r="K27" s="49"/>
      <c r="L27" s="97"/>
      <c r="Q27" s="125"/>
      <c r="R27" s="125"/>
      <c r="S27" s="118"/>
      <c r="T27" s="118"/>
      <c r="U27" s="8"/>
      <c r="V27" s="118"/>
    </row>
    <row r="28" ht="15" customHeight="1" spans="1:22">
      <c r="A28" s="50">
        <v>1</v>
      </c>
      <c r="B28" s="51">
        <f>+'4to parcial'!AB4</f>
        <v>0</v>
      </c>
      <c r="C28" s="52"/>
      <c r="D28" s="52"/>
      <c r="E28" s="52"/>
      <c r="F28" s="52"/>
      <c r="G28" s="52"/>
      <c r="H28" s="52"/>
      <c r="I28" s="98"/>
      <c r="J28" s="99">
        <f>+Semestral!Z73</f>
        <v>0</v>
      </c>
      <c r="K28" s="100" t="s">
        <v>70</v>
      </c>
      <c r="L28" s="101" t="e">
        <f>+Semestral!Z74</f>
        <v>#DIV/0!</v>
      </c>
      <c r="Q28" s="125"/>
      <c r="R28" s="125"/>
      <c r="T28" s="8"/>
      <c r="U28" s="8"/>
      <c r="V28" s="8"/>
    </row>
    <row r="29" ht="15" customHeight="1" spans="1:22">
      <c r="A29" s="53">
        <v>2</v>
      </c>
      <c r="B29" s="54">
        <f>+'4to parcial'!AB5</f>
        <v>0</v>
      </c>
      <c r="C29" s="55"/>
      <c r="D29" s="55"/>
      <c r="E29" s="55"/>
      <c r="F29" s="55"/>
      <c r="G29" s="55"/>
      <c r="H29" s="55"/>
      <c r="I29" s="102"/>
      <c r="J29" s="103">
        <f>+Semestral!AC73</f>
        <v>0</v>
      </c>
      <c r="K29" s="104"/>
      <c r="L29" s="101" t="e">
        <f>+Semestral!AC74</f>
        <v>#DIV/0!</v>
      </c>
      <c r="Q29" s="125"/>
      <c r="R29" s="125"/>
      <c r="T29" s="8"/>
      <c r="U29" s="8"/>
      <c r="V29" s="8"/>
    </row>
    <row r="30" ht="15" customHeight="1" spans="1:22">
      <c r="A30" s="53">
        <v>3</v>
      </c>
      <c r="B30" s="54">
        <f>+'4to parcial'!AB6</f>
        <v>0</v>
      </c>
      <c r="C30" s="55"/>
      <c r="D30" s="55"/>
      <c r="E30" s="55"/>
      <c r="F30" s="55"/>
      <c r="G30" s="55"/>
      <c r="H30" s="55"/>
      <c r="I30" s="102"/>
      <c r="J30" s="103">
        <f>+Semestral!AF73</f>
        <v>0</v>
      </c>
      <c r="K30" s="104"/>
      <c r="L30" s="101" t="e">
        <f>+Semestral!AF74</f>
        <v>#DIV/0!</v>
      </c>
      <c r="Q30" s="125"/>
      <c r="R30" s="125"/>
      <c r="T30" s="8"/>
      <c r="U30" s="8"/>
      <c r="V30" s="8"/>
    </row>
    <row r="31" ht="15" customHeight="1" spans="1:22">
      <c r="A31" s="53">
        <v>4</v>
      </c>
      <c r="B31" s="54">
        <f>+'4to parcial'!AB7</f>
        <v>0</v>
      </c>
      <c r="C31" s="55"/>
      <c r="D31" s="55"/>
      <c r="E31" s="55"/>
      <c r="F31" s="55"/>
      <c r="G31" s="55"/>
      <c r="H31" s="55"/>
      <c r="I31" s="102"/>
      <c r="J31" s="103">
        <f>+Semestral!AI73</f>
        <v>0</v>
      </c>
      <c r="K31" s="104"/>
      <c r="L31" s="101" t="e">
        <f>+Semestral!AI74</f>
        <v>#DIV/0!</v>
      </c>
      <c r="Q31" s="125"/>
      <c r="R31" s="125"/>
      <c r="T31" s="8"/>
      <c r="U31" s="8"/>
      <c r="V31" s="8"/>
    </row>
    <row r="32" ht="15" customHeight="1" spans="1:22">
      <c r="A32" s="53">
        <v>5</v>
      </c>
      <c r="B32" s="54">
        <f>+'4to parcial'!AB8</f>
        <v>0</v>
      </c>
      <c r="C32" s="55"/>
      <c r="D32" s="55"/>
      <c r="E32" s="55"/>
      <c r="F32" s="55"/>
      <c r="G32" s="55"/>
      <c r="H32" s="55"/>
      <c r="I32" s="102"/>
      <c r="J32" s="103">
        <f>+Semestral!AL73</f>
        <v>0</v>
      </c>
      <c r="K32" s="104"/>
      <c r="L32" s="101" t="e">
        <f>+Semestral!AL74</f>
        <v>#DIV/0!</v>
      </c>
      <c r="Q32" s="8"/>
      <c r="R32" s="8"/>
      <c r="T32" s="8"/>
      <c r="U32" s="8"/>
      <c r="V32" s="8"/>
    </row>
    <row r="33" ht="15" customHeight="1" spans="1:22">
      <c r="A33" s="53">
        <v>6</v>
      </c>
      <c r="B33" s="54">
        <f>+'4to parcial'!AB9</f>
        <v>0</v>
      </c>
      <c r="C33" s="55"/>
      <c r="D33" s="55"/>
      <c r="E33" s="55"/>
      <c r="F33" s="55"/>
      <c r="G33" s="55"/>
      <c r="H33" s="55"/>
      <c r="I33" s="102"/>
      <c r="J33" s="103">
        <f>+Semestral!AO73</f>
        <v>0</v>
      </c>
      <c r="K33" s="104"/>
      <c r="L33" s="101" t="e">
        <f>+Semestral!AO74</f>
        <v>#DIV/0!</v>
      </c>
      <c r="Q33" s="8"/>
      <c r="R33" s="8"/>
      <c r="T33" s="8"/>
      <c r="U33" s="8"/>
      <c r="V33" s="8"/>
    </row>
    <row r="34" ht="15" customHeight="1" spans="1:22">
      <c r="A34" s="53">
        <v>7</v>
      </c>
      <c r="B34" s="54">
        <f>+'4to parcial'!AB10</f>
        <v>0</v>
      </c>
      <c r="C34" s="55"/>
      <c r="D34" s="55"/>
      <c r="E34" s="55"/>
      <c r="F34" s="55"/>
      <c r="G34" s="55"/>
      <c r="H34" s="55"/>
      <c r="I34" s="102"/>
      <c r="J34" s="103">
        <f>+Semestral!AR73</f>
        <v>0</v>
      </c>
      <c r="K34" s="104"/>
      <c r="L34" s="101" t="e">
        <f>+Semestral!AR74</f>
        <v>#DIV/0!</v>
      </c>
      <c r="Q34" s="8"/>
      <c r="R34" s="8"/>
      <c r="T34" s="8"/>
      <c r="U34" s="8"/>
      <c r="V34" s="8"/>
    </row>
    <row r="35" ht="15" customHeight="1" spans="1:22">
      <c r="A35" s="53">
        <v>8</v>
      </c>
      <c r="B35" s="54">
        <f>+'4to parcial'!AB11</f>
        <v>0</v>
      </c>
      <c r="C35" s="55"/>
      <c r="D35" s="55"/>
      <c r="E35" s="55"/>
      <c r="F35" s="55"/>
      <c r="G35" s="55"/>
      <c r="H35" s="55"/>
      <c r="I35" s="102"/>
      <c r="J35" s="103">
        <f>+Semestral!AU73</f>
        <v>0</v>
      </c>
      <c r="K35" s="104"/>
      <c r="L35" s="101" t="e">
        <f>+Semestral!AU74</f>
        <v>#DIV/0!</v>
      </c>
      <c r="Q35" s="8"/>
      <c r="R35" s="8"/>
      <c r="T35" s="8"/>
      <c r="U35" s="8"/>
      <c r="V35" s="8"/>
    </row>
    <row r="36" ht="15" customHeight="1" spans="1:22">
      <c r="A36" s="53">
        <v>9</v>
      </c>
      <c r="B36" s="54">
        <f>+'4to parcial'!AB12</f>
        <v>0</v>
      </c>
      <c r="C36" s="55"/>
      <c r="D36" s="55"/>
      <c r="E36" s="55"/>
      <c r="F36" s="55"/>
      <c r="G36" s="55"/>
      <c r="H36" s="55"/>
      <c r="I36" s="102"/>
      <c r="J36" s="103">
        <f>+Semestral!AX73</f>
        <v>0</v>
      </c>
      <c r="K36" s="104"/>
      <c r="L36" s="101" t="e">
        <f>+Semestral!AX74</f>
        <v>#DIV/0!</v>
      </c>
      <c r="Q36" s="8"/>
      <c r="R36" s="8"/>
      <c r="T36" s="8"/>
      <c r="U36" s="8"/>
      <c r="V36" s="8"/>
    </row>
    <row r="37" ht="15" customHeight="1" spans="1:22">
      <c r="A37" s="53">
        <v>10</v>
      </c>
      <c r="B37" s="54">
        <f>+'4to parcial'!AB13</f>
        <v>0</v>
      </c>
      <c r="C37" s="55"/>
      <c r="D37" s="55"/>
      <c r="E37" s="55"/>
      <c r="F37" s="55"/>
      <c r="G37" s="55"/>
      <c r="H37" s="55"/>
      <c r="I37" s="102"/>
      <c r="J37" s="103">
        <f>+Semestral!BA73</f>
        <v>0</v>
      </c>
      <c r="K37" s="104"/>
      <c r="L37" s="101" t="e">
        <f>+Semestral!BA74</f>
        <v>#DIV/0!</v>
      </c>
      <c r="Q37" s="8"/>
      <c r="R37" s="8"/>
      <c r="T37" s="8"/>
      <c r="U37" s="8"/>
      <c r="V37" s="8"/>
    </row>
    <row r="38" ht="15" customHeight="1" spans="1:22">
      <c r="A38" s="53">
        <v>11</v>
      </c>
      <c r="B38" s="54">
        <f>+'4to parcial'!AB14</f>
        <v>0</v>
      </c>
      <c r="C38" s="55"/>
      <c r="D38" s="55"/>
      <c r="E38" s="55"/>
      <c r="F38" s="55"/>
      <c r="G38" s="55"/>
      <c r="H38" s="55"/>
      <c r="I38" s="102"/>
      <c r="J38" s="103">
        <f>+Semestral!BD73</f>
        <v>0</v>
      </c>
      <c r="K38" s="104"/>
      <c r="L38" s="101" t="e">
        <f>+Semestral!BD74</f>
        <v>#DIV/0!</v>
      </c>
      <c r="Q38" s="8"/>
      <c r="R38" s="8"/>
      <c r="T38" s="8"/>
      <c r="U38" s="8"/>
      <c r="V38" s="8"/>
    </row>
    <row r="39" ht="15" customHeight="1" spans="1:22">
      <c r="A39" s="53">
        <v>12</v>
      </c>
      <c r="B39" s="54">
        <f>+'4to parcial'!AB15</f>
        <v>0</v>
      </c>
      <c r="C39" s="55"/>
      <c r="D39" s="55"/>
      <c r="E39" s="55"/>
      <c r="F39" s="55"/>
      <c r="G39" s="55"/>
      <c r="H39" s="55"/>
      <c r="I39" s="102"/>
      <c r="J39" s="103">
        <f>+Semestral!BG73</f>
        <v>0</v>
      </c>
      <c r="K39" s="104"/>
      <c r="L39" s="101" t="e">
        <f>+Semestral!BG74</f>
        <v>#DIV/0!</v>
      </c>
      <c r="Q39" s="8"/>
      <c r="R39" s="8"/>
      <c r="T39" s="8"/>
      <c r="U39" s="8"/>
      <c r="V39" s="8"/>
    </row>
    <row r="40" ht="15" customHeight="1" spans="1:22">
      <c r="A40" s="53">
        <v>13</v>
      </c>
      <c r="B40" s="54">
        <f>+'4to parcial'!AB16</f>
        <v>0</v>
      </c>
      <c r="C40" s="55"/>
      <c r="D40" s="55"/>
      <c r="E40" s="55"/>
      <c r="F40" s="55"/>
      <c r="G40" s="55"/>
      <c r="H40" s="55"/>
      <c r="I40" s="102"/>
      <c r="J40" s="103">
        <f>+Semestral!BJ73</f>
        <v>0</v>
      </c>
      <c r="K40" s="104"/>
      <c r="L40" s="101" t="e">
        <f>+Semestral!BJ74</f>
        <v>#DIV/0!</v>
      </c>
      <c r="Q40" s="8"/>
      <c r="R40" s="8"/>
      <c r="T40" s="8"/>
      <c r="U40" s="8"/>
      <c r="V40" s="8"/>
    </row>
    <row r="41" ht="15" customHeight="1" spans="1:22">
      <c r="A41" s="53">
        <v>14</v>
      </c>
      <c r="B41" s="54">
        <f>+'4to parcial'!AB17</f>
        <v>0</v>
      </c>
      <c r="C41" s="55"/>
      <c r="D41" s="55"/>
      <c r="E41" s="55"/>
      <c r="F41" s="55"/>
      <c r="G41" s="55"/>
      <c r="H41" s="55"/>
      <c r="I41" s="102"/>
      <c r="J41" s="103">
        <f>+Semestral!BM73</f>
        <v>0</v>
      </c>
      <c r="K41" s="104"/>
      <c r="L41" s="101" t="e">
        <f>+Semestral!BM74</f>
        <v>#DIV/0!</v>
      </c>
      <c r="Q41" s="8"/>
      <c r="R41" s="8"/>
      <c r="T41" s="8"/>
      <c r="U41" s="8"/>
      <c r="V41" s="8"/>
    </row>
    <row r="42" ht="15" customHeight="1" spans="1:22">
      <c r="A42" s="53">
        <v>15</v>
      </c>
      <c r="B42" s="54">
        <f>+'4to parcial'!AB18</f>
        <v>0</v>
      </c>
      <c r="C42" s="55"/>
      <c r="D42" s="55"/>
      <c r="E42" s="55"/>
      <c r="F42" s="55"/>
      <c r="G42" s="55"/>
      <c r="H42" s="55"/>
      <c r="I42" s="102"/>
      <c r="J42" s="103">
        <f>+Semestral!BP73</f>
        <v>0</v>
      </c>
      <c r="K42" s="104"/>
      <c r="L42" s="105" t="e">
        <f>+Semestral!BP74</f>
        <v>#DIV/0!</v>
      </c>
      <c r="Q42" s="8"/>
      <c r="R42" s="8"/>
      <c r="T42" s="8"/>
      <c r="U42" s="8"/>
      <c r="V42" s="8"/>
    </row>
    <row r="43" ht="15" customHeight="1" spans="1:22">
      <c r="A43" s="53">
        <v>16</v>
      </c>
      <c r="B43" s="54">
        <f>+'4to parcial'!AB19</f>
        <v>0</v>
      </c>
      <c r="C43" s="55"/>
      <c r="D43" s="55"/>
      <c r="E43" s="55"/>
      <c r="F43" s="55"/>
      <c r="G43" s="55"/>
      <c r="H43" s="55"/>
      <c r="I43" s="102"/>
      <c r="J43" s="99">
        <f>+Semestral!BS73</f>
        <v>0</v>
      </c>
      <c r="K43" s="104"/>
      <c r="L43" s="101" t="e">
        <f>+Semestral!BS74</f>
        <v>#DIV/0!</v>
      </c>
      <c r="Q43" s="8"/>
      <c r="R43" s="8"/>
      <c r="T43" s="8"/>
      <c r="U43" s="8"/>
      <c r="V43" s="8"/>
    </row>
    <row r="44" ht="15" customHeight="1" spans="1:22">
      <c r="A44" s="53">
        <v>17</v>
      </c>
      <c r="B44" s="54">
        <f>+'4to parcial'!AB20</f>
        <v>0</v>
      </c>
      <c r="C44" s="55"/>
      <c r="D44" s="55"/>
      <c r="E44" s="55"/>
      <c r="F44" s="55"/>
      <c r="G44" s="55"/>
      <c r="H44" s="55"/>
      <c r="I44" s="102"/>
      <c r="J44" s="103">
        <f>+Semestral!BV73</f>
        <v>0</v>
      </c>
      <c r="K44" s="104"/>
      <c r="L44" s="101" t="e">
        <f>+Semestral!BV74</f>
        <v>#DIV/0!</v>
      </c>
      <c r="Q44" s="8"/>
      <c r="R44" s="8"/>
      <c r="T44" s="8"/>
      <c r="U44" s="8"/>
      <c r="V44" s="8"/>
    </row>
    <row r="45" ht="15" customHeight="1" spans="1:22">
      <c r="A45" s="53">
        <v>18</v>
      </c>
      <c r="B45" s="54">
        <f>+'4to parcial'!AB21</f>
        <v>0</v>
      </c>
      <c r="C45" s="55"/>
      <c r="D45" s="55"/>
      <c r="E45" s="55"/>
      <c r="F45" s="55"/>
      <c r="G45" s="55"/>
      <c r="H45" s="55"/>
      <c r="I45" s="102"/>
      <c r="J45" s="103">
        <f>+Semestral!BY73</f>
        <v>0</v>
      </c>
      <c r="K45" s="104"/>
      <c r="L45" s="101" t="e">
        <f>+Semestral!BY74</f>
        <v>#DIV/0!</v>
      </c>
      <c r="Q45" s="8"/>
      <c r="R45" s="8"/>
      <c r="T45" s="8"/>
      <c r="U45" s="8"/>
      <c r="V45" s="8"/>
    </row>
    <row r="46" ht="15" customHeight="1" spans="1:22">
      <c r="A46" s="53">
        <v>19</v>
      </c>
      <c r="B46" s="54">
        <f>+'4to parcial'!AB22</f>
        <v>0</v>
      </c>
      <c r="C46" s="55"/>
      <c r="D46" s="55"/>
      <c r="E46" s="55"/>
      <c r="F46" s="55"/>
      <c r="G46" s="55"/>
      <c r="H46" s="55"/>
      <c r="I46" s="102"/>
      <c r="J46" s="103">
        <f>+Semestral!CB73</f>
        <v>0</v>
      </c>
      <c r="K46" s="104"/>
      <c r="L46" s="101" t="e">
        <f>+Semestral!CB74</f>
        <v>#DIV/0!</v>
      </c>
      <c r="Q46" s="8"/>
      <c r="R46" s="8"/>
      <c r="T46" s="8"/>
      <c r="U46" s="8"/>
      <c r="V46" s="8"/>
    </row>
    <row r="47" ht="15" customHeight="1" spans="1:22">
      <c r="A47" s="56">
        <v>20</v>
      </c>
      <c r="B47" s="57">
        <f>+'4to parcial'!AB23</f>
        <v>0</v>
      </c>
      <c r="C47" s="58"/>
      <c r="D47" s="58"/>
      <c r="E47" s="58"/>
      <c r="F47" s="58"/>
      <c r="G47" s="58"/>
      <c r="H47" s="58"/>
      <c r="I47" s="106"/>
      <c r="J47" s="107">
        <f>+Semestral!CE73</f>
        <v>0</v>
      </c>
      <c r="K47" s="108"/>
      <c r="L47" s="109" t="e">
        <f>+Semestral!CE74</f>
        <v>#DIV/0!</v>
      </c>
      <c r="Q47" s="8"/>
      <c r="R47" s="8"/>
      <c r="T47" s="8"/>
      <c r="U47" s="8"/>
      <c r="V47" s="8"/>
    </row>
    <row r="48" ht="13.5" spans="1:12">
      <c r="A48" s="36"/>
      <c r="B48" s="36"/>
      <c r="C48" s="36"/>
      <c r="D48" s="36"/>
      <c r="E48" s="36"/>
      <c r="F48" s="36"/>
      <c r="G48" s="36"/>
      <c r="H48" s="36"/>
      <c r="I48" s="36"/>
      <c r="J48" s="36"/>
      <c r="K48" s="36"/>
      <c r="L48" s="85"/>
    </row>
    <row r="49" ht="13.5" spans="1:24">
      <c r="A49" s="25" t="s">
        <v>49</v>
      </c>
      <c r="B49" s="26"/>
      <c r="C49" s="26"/>
      <c r="D49" s="26"/>
      <c r="E49" s="26"/>
      <c r="F49" s="26"/>
      <c r="G49" s="26"/>
      <c r="H49" s="26"/>
      <c r="I49" s="26"/>
      <c r="J49" s="26"/>
      <c r="K49" s="26"/>
      <c r="L49" s="72"/>
      <c r="Q49" s="451" t="s">
        <v>64</v>
      </c>
      <c r="R49" s="452" t="s">
        <v>65</v>
      </c>
      <c r="S49" s="124"/>
      <c r="T49" s="452" t="s">
        <v>77</v>
      </c>
      <c r="U49" s="131"/>
      <c r="V49" s="452" t="s">
        <v>78</v>
      </c>
      <c r="W49" s="62"/>
      <c r="X49" s="452" t="s">
        <v>79</v>
      </c>
    </row>
    <row r="50" ht="15" customHeight="1" spans="1:24">
      <c r="A50" s="50">
        <v>1</v>
      </c>
      <c r="B50" s="51">
        <f>+'4to parcial'!AB4</f>
        <v>0</v>
      </c>
      <c r="C50" s="52"/>
      <c r="D50" s="52"/>
      <c r="E50" s="52"/>
      <c r="F50" s="52"/>
      <c r="G50" s="52"/>
      <c r="H50" s="52"/>
      <c r="I50" s="98"/>
      <c r="J50" s="99">
        <f>+Semestral!AB73</f>
        <v>0</v>
      </c>
      <c r="K50" s="100" t="s">
        <v>70</v>
      </c>
      <c r="L50" s="101" t="e">
        <f>+Semestral!AB74</f>
        <v>#DIV/0!</v>
      </c>
      <c r="Q50" s="453">
        <v>1</v>
      </c>
      <c r="R50" s="130"/>
      <c r="S50" s="124"/>
      <c r="T50" s="130"/>
      <c r="U50" s="131"/>
      <c r="V50" s="130"/>
      <c r="W50" s="62"/>
      <c r="X50" s="130"/>
    </row>
    <row r="51" spans="1:24">
      <c r="A51" s="53">
        <v>2</v>
      </c>
      <c r="B51" s="54">
        <f>+'4to parcial'!AB5</f>
        <v>0</v>
      </c>
      <c r="C51" s="55"/>
      <c r="D51" s="55"/>
      <c r="E51" s="55"/>
      <c r="F51" s="55"/>
      <c r="G51" s="55"/>
      <c r="H51" s="55"/>
      <c r="I51" s="102"/>
      <c r="J51" s="103">
        <f>+Semestral!AE73</f>
        <v>0</v>
      </c>
      <c r="K51" s="104"/>
      <c r="L51" s="101" t="e">
        <f>+Semestral!AE74</f>
        <v>#DIV/0!</v>
      </c>
      <c r="Q51" s="453">
        <v>2</v>
      </c>
      <c r="R51" s="130"/>
      <c r="S51" s="124"/>
      <c r="T51" s="130"/>
      <c r="U51" s="131"/>
      <c r="V51" s="130"/>
      <c r="W51" s="62"/>
      <c r="X51" s="130"/>
    </row>
    <row r="52" spans="1:24">
      <c r="A52" s="53">
        <v>3</v>
      </c>
      <c r="B52" s="54">
        <f>+'4to parcial'!AB6</f>
        <v>0</v>
      </c>
      <c r="C52" s="55"/>
      <c r="D52" s="55"/>
      <c r="E52" s="55"/>
      <c r="F52" s="55"/>
      <c r="G52" s="55"/>
      <c r="H52" s="55"/>
      <c r="I52" s="102"/>
      <c r="J52" s="103">
        <f>+Semestral!AH73</f>
        <v>0</v>
      </c>
      <c r="K52" s="104"/>
      <c r="L52" s="101" t="e">
        <f>+Semestral!AH74</f>
        <v>#DIV/0!</v>
      </c>
      <c r="Q52" s="453">
        <v>3</v>
      </c>
      <c r="R52" s="130"/>
      <c r="S52" s="124"/>
      <c r="T52" s="130"/>
      <c r="U52" s="131"/>
      <c r="V52" s="130"/>
      <c r="W52" s="62"/>
      <c r="X52" s="130"/>
    </row>
    <row r="53" spans="1:24">
      <c r="A53" s="53">
        <v>4</v>
      </c>
      <c r="B53" s="54">
        <f>+'4to parcial'!AB7</f>
        <v>0</v>
      </c>
      <c r="C53" s="55"/>
      <c r="D53" s="55"/>
      <c r="E53" s="55"/>
      <c r="F53" s="55"/>
      <c r="G53" s="55"/>
      <c r="H53" s="55"/>
      <c r="I53" s="102"/>
      <c r="J53" s="103">
        <f>+Semestral!AK73</f>
        <v>0</v>
      </c>
      <c r="K53" s="104"/>
      <c r="L53" s="101" t="e">
        <f>+Semestral!AK74</f>
        <v>#DIV/0!</v>
      </c>
      <c r="Q53" s="453">
        <v>4</v>
      </c>
      <c r="R53" s="130"/>
      <c r="S53" s="124"/>
      <c r="T53" s="130"/>
      <c r="U53" s="131"/>
      <c r="V53" s="130"/>
      <c r="W53" s="62"/>
      <c r="X53" s="130"/>
    </row>
    <row r="54" spans="1:24">
      <c r="A54" s="53">
        <v>5</v>
      </c>
      <c r="B54" s="54">
        <f>+'4to parcial'!AB8</f>
        <v>0</v>
      </c>
      <c r="C54" s="55"/>
      <c r="D54" s="55"/>
      <c r="E54" s="55"/>
      <c r="F54" s="55"/>
      <c r="G54" s="55"/>
      <c r="H54" s="55"/>
      <c r="I54" s="102"/>
      <c r="J54" s="103">
        <f>+Semestral!AN73</f>
        <v>0</v>
      </c>
      <c r="K54" s="104"/>
      <c r="L54" s="101" t="e">
        <f>+Semestral!AN74</f>
        <v>#DIV/0!</v>
      </c>
      <c r="Q54" s="453">
        <v>5</v>
      </c>
      <c r="R54" s="130"/>
      <c r="S54" s="124"/>
      <c r="T54" s="130"/>
      <c r="U54" s="131"/>
      <c r="V54" s="130"/>
      <c r="W54" s="62"/>
      <c r="X54" s="130"/>
    </row>
    <row r="55" spans="1:24">
      <c r="A55" s="53">
        <v>6</v>
      </c>
      <c r="B55" s="54">
        <f>+'4to parcial'!AB9</f>
        <v>0</v>
      </c>
      <c r="C55" s="55"/>
      <c r="D55" s="55"/>
      <c r="E55" s="55"/>
      <c r="F55" s="55"/>
      <c r="G55" s="55"/>
      <c r="H55" s="55"/>
      <c r="I55" s="102"/>
      <c r="J55" s="103">
        <f>+Semestral!AQ73</f>
        <v>0</v>
      </c>
      <c r="K55" s="104"/>
      <c r="L55" s="101" t="e">
        <f>+Semestral!AQ74</f>
        <v>#DIV/0!</v>
      </c>
      <c r="Q55" s="453">
        <v>6</v>
      </c>
      <c r="R55" s="130"/>
      <c r="S55" s="124"/>
      <c r="T55" s="130"/>
      <c r="U55" s="131"/>
      <c r="V55" s="130"/>
      <c r="W55" s="62"/>
      <c r="X55" s="130"/>
    </row>
    <row r="56" spans="1:24">
      <c r="A56" s="53">
        <v>7</v>
      </c>
      <c r="B56" s="54">
        <f>+'4to parcial'!AB10</f>
        <v>0</v>
      </c>
      <c r="C56" s="55"/>
      <c r="D56" s="55"/>
      <c r="E56" s="55"/>
      <c r="F56" s="55"/>
      <c r="G56" s="55"/>
      <c r="H56" s="55"/>
      <c r="I56" s="102"/>
      <c r="J56" s="103">
        <f>+Semestral!AT73</f>
        <v>0</v>
      </c>
      <c r="K56" s="104"/>
      <c r="L56" s="101" t="e">
        <f>+Semestral!AT74</f>
        <v>#DIV/0!</v>
      </c>
      <c r="Q56" s="453">
        <v>7</v>
      </c>
      <c r="R56" s="130"/>
      <c r="S56" s="124"/>
      <c r="T56" s="130"/>
      <c r="U56" s="131"/>
      <c r="V56" s="130"/>
      <c r="W56" s="62"/>
      <c r="X56" s="130"/>
    </row>
    <row r="57" spans="1:24">
      <c r="A57" s="53">
        <v>8</v>
      </c>
      <c r="B57" s="54">
        <f>+'4to parcial'!AB11</f>
        <v>0</v>
      </c>
      <c r="C57" s="55"/>
      <c r="D57" s="55"/>
      <c r="E57" s="55"/>
      <c r="F57" s="55"/>
      <c r="G57" s="55"/>
      <c r="H57" s="55"/>
      <c r="I57" s="102"/>
      <c r="J57" s="103">
        <f>+Semestral!AW73</f>
        <v>0</v>
      </c>
      <c r="K57" s="104"/>
      <c r="L57" s="101" t="e">
        <f>+Semestral!AW74</f>
        <v>#DIV/0!</v>
      </c>
      <c r="Q57" s="453">
        <v>8</v>
      </c>
      <c r="R57" s="130"/>
      <c r="S57" s="124"/>
      <c r="T57" s="130"/>
      <c r="U57" s="131"/>
      <c r="V57" s="130"/>
      <c r="W57" s="62"/>
      <c r="X57" s="130"/>
    </row>
    <row r="58" spans="1:24">
      <c r="A58" s="53">
        <v>9</v>
      </c>
      <c r="B58" s="54">
        <f>+'4to parcial'!AB12</f>
        <v>0</v>
      </c>
      <c r="C58" s="55"/>
      <c r="D58" s="55"/>
      <c r="E58" s="55"/>
      <c r="F58" s="55"/>
      <c r="G58" s="55"/>
      <c r="H58" s="55"/>
      <c r="I58" s="102"/>
      <c r="J58" s="103">
        <f>+Semestral!AZ73</f>
        <v>0</v>
      </c>
      <c r="K58" s="104"/>
      <c r="L58" s="101" t="e">
        <f>+Semestral!AZ74</f>
        <v>#DIV/0!</v>
      </c>
      <c r="Q58" s="453">
        <v>9</v>
      </c>
      <c r="R58" s="130"/>
      <c r="S58" s="124"/>
      <c r="T58" s="130"/>
      <c r="U58" s="131"/>
      <c r="V58" s="130"/>
      <c r="W58" s="62"/>
      <c r="X58" s="130"/>
    </row>
    <row r="59" spans="1:24">
      <c r="A59" s="53">
        <v>10</v>
      </c>
      <c r="B59" s="54">
        <f>+'4to parcial'!AB13</f>
        <v>0</v>
      </c>
      <c r="C59" s="55"/>
      <c r="D59" s="55"/>
      <c r="E59" s="55"/>
      <c r="F59" s="55"/>
      <c r="G59" s="55"/>
      <c r="H59" s="55"/>
      <c r="I59" s="102"/>
      <c r="J59" s="111">
        <f>+Semestral!BC73</f>
        <v>0</v>
      </c>
      <c r="K59" s="104"/>
      <c r="L59" s="101" t="e">
        <f>+Semestral!BC74</f>
        <v>#DIV/0!</v>
      </c>
      <c r="Q59" s="453">
        <v>10</v>
      </c>
      <c r="R59" s="130"/>
      <c r="S59" s="124"/>
      <c r="T59" s="130"/>
      <c r="U59" s="131"/>
      <c r="V59" s="130"/>
      <c r="W59" s="62"/>
      <c r="X59" s="130"/>
    </row>
    <row r="60" spans="1:24">
      <c r="A60" s="53">
        <v>11</v>
      </c>
      <c r="B60" s="54">
        <f>+'4to parcial'!AB14</f>
        <v>0</v>
      </c>
      <c r="C60" s="55"/>
      <c r="D60" s="55"/>
      <c r="E60" s="55"/>
      <c r="F60" s="55"/>
      <c r="G60" s="55"/>
      <c r="H60" s="55"/>
      <c r="I60" s="102"/>
      <c r="J60" s="111">
        <f>+Semestral!BF73</f>
        <v>0</v>
      </c>
      <c r="K60" s="104"/>
      <c r="L60" s="101" t="e">
        <f>+Semestral!BF74</f>
        <v>#DIV/0!</v>
      </c>
      <c r="Q60" s="453">
        <v>11</v>
      </c>
      <c r="R60" s="130"/>
      <c r="S60" s="124"/>
      <c r="T60" s="130"/>
      <c r="U60" s="131"/>
      <c r="V60" s="130"/>
      <c r="W60" s="62"/>
      <c r="X60" s="130"/>
    </row>
    <row r="61" spans="1:24">
      <c r="A61" s="53">
        <v>12</v>
      </c>
      <c r="B61" s="54">
        <f>+'4to parcial'!AB15</f>
        <v>0</v>
      </c>
      <c r="C61" s="55"/>
      <c r="D61" s="55"/>
      <c r="E61" s="55"/>
      <c r="F61" s="55"/>
      <c r="G61" s="55"/>
      <c r="H61" s="55"/>
      <c r="I61" s="102"/>
      <c r="J61" s="111">
        <f>+Semestral!BI73</f>
        <v>0</v>
      </c>
      <c r="K61" s="104"/>
      <c r="L61" s="101" t="e">
        <f>+Semestral!BI74</f>
        <v>#DIV/0!</v>
      </c>
      <c r="Q61" s="453">
        <v>12</v>
      </c>
      <c r="R61" s="130"/>
      <c r="S61" s="124"/>
      <c r="T61" s="130"/>
      <c r="U61" s="131"/>
      <c r="V61" s="130"/>
      <c r="W61" s="62"/>
      <c r="X61" s="130"/>
    </row>
    <row r="62" spans="1:24">
      <c r="A62" s="53">
        <v>13</v>
      </c>
      <c r="B62" s="54">
        <f>+'4to parcial'!AB16</f>
        <v>0</v>
      </c>
      <c r="C62" s="55"/>
      <c r="D62" s="55"/>
      <c r="E62" s="55"/>
      <c r="F62" s="55"/>
      <c r="G62" s="55"/>
      <c r="H62" s="55"/>
      <c r="I62" s="102"/>
      <c r="J62" s="111">
        <f>+Semestral!BL73</f>
        <v>0</v>
      </c>
      <c r="K62" s="104"/>
      <c r="L62" s="101" t="e">
        <f>+Semestral!BL74</f>
        <v>#DIV/0!</v>
      </c>
      <c r="Q62" s="453">
        <v>13</v>
      </c>
      <c r="R62" s="130"/>
      <c r="S62" s="124"/>
      <c r="T62" s="130"/>
      <c r="U62" s="131"/>
      <c r="V62" s="130"/>
      <c r="W62" s="62"/>
      <c r="X62" s="130"/>
    </row>
    <row r="63" spans="1:24">
      <c r="A63" s="53">
        <v>14</v>
      </c>
      <c r="B63" s="54">
        <f>+'4to parcial'!AB17</f>
        <v>0</v>
      </c>
      <c r="C63" s="55"/>
      <c r="D63" s="55"/>
      <c r="E63" s="55"/>
      <c r="F63" s="55"/>
      <c r="G63" s="55"/>
      <c r="H63" s="55"/>
      <c r="I63" s="102"/>
      <c r="J63" s="111">
        <f>+Semestral!BO73</f>
        <v>0</v>
      </c>
      <c r="K63" s="104"/>
      <c r="L63" s="101" t="e">
        <f>+Semestral!BO74</f>
        <v>#DIV/0!</v>
      </c>
      <c r="Q63" s="453">
        <v>14</v>
      </c>
      <c r="R63" s="130"/>
      <c r="S63" s="124"/>
      <c r="T63" s="130"/>
      <c r="U63" s="131"/>
      <c r="V63" s="130"/>
      <c r="W63" s="62"/>
      <c r="X63" s="130"/>
    </row>
    <row r="64" spans="1:24">
      <c r="A64" s="53">
        <v>15</v>
      </c>
      <c r="B64" s="54">
        <f>+'4to parcial'!AB18</f>
        <v>0</v>
      </c>
      <c r="C64" s="55"/>
      <c r="D64" s="55"/>
      <c r="E64" s="55"/>
      <c r="F64" s="55"/>
      <c r="G64" s="55"/>
      <c r="H64" s="55"/>
      <c r="I64" s="102"/>
      <c r="J64" s="103">
        <f>+Semestral!BR73</f>
        <v>0</v>
      </c>
      <c r="K64" s="104"/>
      <c r="L64" s="105" t="e">
        <f>+Semestral!BR74</f>
        <v>#DIV/0!</v>
      </c>
      <c r="Q64" s="453">
        <v>15</v>
      </c>
      <c r="R64" s="130"/>
      <c r="S64" s="124"/>
      <c r="T64" s="130"/>
      <c r="U64" s="131"/>
      <c r="V64" s="130"/>
      <c r="W64" s="62"/>
      <c r="X64" s="130"/>
    </row>
    <row r="65" spans="1:24">
      <c r="A65" s="53">
        <v>16</v>
      </c>
      <c r="B65" s="54">
        <f>+'4to parcial'!AB19</f>
        <v>0</v>
      </c>
      <c r="C65" s="55"/>
      <c r="D65" s="55"/>
      <c r="E65" s="55"/>
      <c r="F65" s="55"/>
      <c r="G65" s="55"/>
      <c r="H65" s="55"/>
      <c r="I65" s="102"/>
      <c r="J65" s="112">
        <f>+Semestral!BU73</f>
        <v>0</v>
      </c>
      <c r="K65" s="104"/>
      <c r="L65" s="101" t="e">
        <f>+Semestral!BU74</f>
        <v>#DIV/0!</v>
      </c>
      <c r="Q65" s="453">
        <v>16</v>
      </c>
      <c r="R65" s="130"/>
      <c r="S65" s="124"/>
      <c r="T65" s="130"/>
      <c r="U65" s="131"/>
      <c r="V65" s="130"/>
      <c r="W65" s="62"/>
      <c r="X65" s="130"/>
    </row>
    <row r="66" spans="1:24">
      <c r="A66" s="53">
        <v>17</v>
      </c>
      <c r="B66" s="54">
        <f>+'4to parcial'!AB20</f>
        <v>0</v>
      </c>
      <c r="C66" s="55"/>
      <c r="D66" s="55"/>
      <c r="E66" s="55"/>
      <c r="F66" s="55"/>
      <c r="G66" s="55"/>
      <c r="H66" s="55"/>
      <c r="I66" s="102"/>
      <c r="J66" s="111">
        <f>+Semestral!BX73</f>
        <v>0</v>
      </c>
      <c r="K66" s="104"/>
      <c r="L66" s="101" t="e">
        <f>+Semestral!BX74</f>
        <v>#DIV/0!</v>
      </c>
      <c r="Q66" s="453">
        <v>17</v>
      </c>
      <c r="R66" s="130"/>
      <c r="S66" s="124"/>
      <c r="T66" s="130"/>
      <c r="U66" s="131"/>
      <c r="V66" s="130"/>
      <c r="W66" s="62"/>
      <c r="X66" s="130"/>
    </row>
    <row r="67" spans="1:24">
      <c r="A67" s="53">
        <v>18</v>
      </c>
      <c r="B67" s="54">
        <f>+'4to parcial'!AB21</f>
        <v>0</v>
      </c>
      <c r="C67" s="55"/>
      <c r="D67" s="55"/>
      <c r="E67" s="55"/>
      <c r="F67" s="55"/>
      <c r="G67" s="55"/>
      <c r="H67" s="55"/>
      <c r="I67" s="102"/>
      <c r="J67" s="111">
        <f>+Semestral!CA73</f>
        <v>0</v>
      </c>
      <c r="K67" s="104"/>
      <c r="L67" s="101" t="e">
        <f>+Semestral!CA74</f>
        <v>#DIV/0!</v>
      </c>
      <c r="Q67" s="453">
        <v>18</v>
      </c>
      <c r="R67" s="130"/>
      <c r="S67" s="124"/>
      <c r="T67" s="130"/>
      <c r="U67" s="131"/>
      <c r="V67" s="130"/>
      <c r="W67" s="62"/>
      <c r="X67" s="130"/>
    </row>
    <row r="68" spans="1:24">
      <c r="A68" s="53">
        <v>19</v>
      </c>
      <c r="B68" s="54">
        <f>+'4to parcial'!AB22</f>
        <v>0</v>
      </c>
      <c r="C68" s="55"/>
      <c r="D68" s="55"/>
      <c r="E68" s="55"/>
      <c r="F68" s="55"/>
      <c r="G68" s="55"/>
      <c r="H68" s="55"/>
      <c r="I68" s="102"/>
      <c r="J68" s="111">
        <f>+Semestral!CD73</f>
        <v>0</v>
      </c>
      <c r="K68" s="104"/>
      <c r="L68" s="101" t="e">
        <f>+Semestral!CD74</f>
        <v>#DIV/0!</v>
      </c>
      <c r="Q68" s="453">
        <v>19</v>
      </c>
      <c r="R68" s="130"/>
      <c r="S68" s="124"/>
      <c r="T68" s="130"/>
      <c r="U68" s="131"/>
      <c r="V68" s="130"/>
      <c r="W68" s="62"/>
      <c r="X68" s="130"/>
    </row>
    <row r="69" ht="13.5" spans="1:24">
      <c r="A69" s="53">
        <v>20</v>
      </c>
      <c r="B69" s="54">
        <f>+'4to parcial'!AB23</f>
        <v>0</v>
      </c>
      <c r="C69" s="55"/>
      <c r="D69" s="55"/>
      <c r="E69" s="55"/>
      <c r="F69" s="55"/>
      <c r="G69" s="55"/>
      <c r="H69" s="55"/>
      <c r="I69" s="102"/>
      <c r="J69" s="107">
        <f>+Semestral!CG73</f>
        <v>0</v>
      </c>
      <c r="K69" s="104"/>
      <c r="L69" s="109" t="e">
        <f>+Semestral!CG74</f>
        <v>#DIV/0!</v>
      </c>
      <c r="Q69" s="453">
        <v>20</v>
      </c>
      <c r="R69" s="130"/>
      <c r="S69" s="124"/>
      <c r="T69" s="130"/>
      <c r="U69" s="131"/>
      <c r="V69" s="130"/>
      <c r="W69" s="62"/>
      <c r="X69" s="130"/>
    </row>
    <row r="70" ht="13.5" spans="1:12">
      <c r="A70" s="36"/>
      <c r="B70" s="36"/>
      <c r="C70" s="36"/>
      <c r="D70" s="36"/>
      <c r="E70" s="36"/>
      <c r="F70" s="36"/>
      <c r="G70" s="36"/>
      <c r="H70" s="36"/>
      <c r="I70" s="36"/>
      <c r="J70" s="36"/>
      <c r="K70" s="36"/>
      <c r="L70" s="85"/>
    </row>
    <row r="71" ht="15" customHeight="1" spans="1:24">
      <c r="A71" s="59" t="s">
        <v>80</v>
      </c>
      <c r="B71" s="60"/>
      <c r="C71" s="60"/>
      <c r="D71" s="60"/>
      <c r="E71" s="60"/>
      <c r="F71" s="60"/>
      <c r="G71" s="60"/>
      <c r="H71" s="60"/>
      <c r="I71" s="60"/>
      <c r="J71" s="60"/>
      <c r="K71" s="60"/>
      <c r="L71" s="110"/>
      <c r="Q71" s="126" t="s">
        <v>64</v>
      </c>
      <c r="R71" s="128" t="s">
        <v>65</v>
      </c>
      <c r="S71" s="118"/>
      <c r="T71" s="454" t="s">
        <v>66</v>
      </c>
      <c r="U71" s="131"/>
      <c r="V71" s="454" t="s">
        <v>67</v>
      </c>
      <c r="W71" s="62"/>
      <c r="X71" s="454" t="s">
        <v>79</v>
      </c>
    </row>
    <row r="72" ht="15" customHeight="1" spans="1:24">
      <c r="A72" s="50">
        <v>1</v>
      </c>
      <c r="B72" s="51">
        <f>+'4to parcial'!AB4</f>
        <v>0</v>
      </c>
      <c r="C72" s="52"/>
      <c r="D72" s="52"/>
      <c r="E72" s="52"/>
      <c r="F72" s="52"/>
      <c r="G72" s="52"/>
      <c r="H72" s="52"/>
      <c r="I72" s="98"/>
      <c r="J72" s="99">
        <f>+Semestral!AA73</f>
        <v>0</v>
      </c>
      <c r="K72" s="100" t="s">
        <v>70</v>
      </c>
      <c r="L72" s="101" t="e">
        <f>+Semestral!AA74</f>
        <v>#DIV/0!</v>
      </c>
      <c r="Q72" s="129">
        <v>1</v>
      </c>
      <c r="R72" s="103" t="e">
        <f>IF((AND(Semestral!CN28&gt;49)),Semestral!B28,"Estudiante Regular")</f>
        <v>#DIV/0!</v>
      </c>
      <c r="T72" s="130" t="s">
        <v>81</v>
      </c>
      <c r="U72" s="131"/>
      <c r="V72" s="130"/>
      <c r="W72" s="62"/>
      <c r="X72" s="130"/>
    </row>
    <row r="73" ht="15" customHeight="1" spans="1:24">
      <c r="A73" s="53">
        <v>2</v>
      </c>
      <c r="B73" s="54">
        <f>+'4to parcial'!AB5</f>
        <v>0</v>
      </c>
      <c r="C73" s="55"/>
      <c r="D73" s="55"/>
      <c r="E73" s="55"/>
      <c r="F73" s="55"/>
      <c r="G73" s="55"/>
      <c r="H73" s="55"/>
      <c r="I73" s="102"/>
      <c r="J73" s="103">
        <f>+Semestral!AD73</f>
        <v>0</v>
      </c>
      <c r="K73" s="104"/>
      <c r="L73" s="101" t="e">
        <f>+Semestral!AD74</f>
        <v>#DIV/0!</v>
      </c>
      <c r="Q73" s="129">
        <v>2</v>
      </c>
      <c r="R73" s="103" t="e">
        <f>IF((AND(Semestral!CN29&gt;49)),Semestral!B29,"Estudiante Regular")</f>
        <v>#DIV/0!</v>
      </c>
      <c r="T73" s="130" t="s">
        <v>81</v>
      </c>
      <c r="U73" s="131"/>
      <c r="V73" s="130"/>
      <c r="W73" s="62"/>
      <c r="X73" s="130"/>
    </row>
    <row r="74" ht="15" customHeight="1" spans="1:24">
      <c r="A74" s="53">
        <v>3</v>
      </c>
      <c r="B74" s="54">
        <f>+'4to parcial'!AB6</f>
        <v>0</v>
      </c>
      <c r="C74" s="55"/>
      <c r="D74" s="55"/>
      <c r="E74" s="55"/>
      <c r="F74" s="55"/>
      <c r="G74" s="55"/>
      <c r="H74" s="55"/>
      <c r="I74" s="102"/>
      <c r="J74" s="103">
        <f>+Semestral!AG73</f>
        <v>0</v>
      </c>
      <c r="K74" s="104"/>
      <c r="L74" s="101" t="e">
        <f>+Semestral!AG74</f>
        <v>#DIV/0!</v>
      </c>
      <c r="Q74" s="129">
        <v>3</v>
      </c>
      <c r="R74" s="103" t="e">
        <f>IF((AND(Semestral!CN30&gt;49)),Semestral!B30,"Estudiante Regular")</f>
        <v>#DIV/0!</v>
      </c>
      <c r="T74" s="130" t="s">
        <v>81</v>
      </c>
      <c r="U74" s="131"/>
      <c r="V74" s="130"/>
      <c r="W74" s="62"/>
      <c r="X74" s="130"/>
    </row>
    <row r="75" ht="15" customHeight="1" spans="1:24">
      <c r="A75" s="53">
        <v>4</v>
      </c>
      <c r="B75" s="54">
        <f>+'4to parcial'!AB7</f>
        <v>0</v>
      </c>
      <c r="C75" s="55"/>
      <c r="D75" s="55"/>
      <c r="E75" s="55"/>
      <c r="F75" s="55"/>
      <c r="G75" s="55"/>
      <c r="H75" s="55"/>
      <c r="I75" s="102"/>
      <c r="J75" s="103">
        <f>+Semestral!AJ73</f>
        <v>0</v>
      </c>
      <c r="K75" s="104"/>
      <c r="L75" s="101" t="e">
        <f>+Semestral!AJ74</f>
        <v>#DIV/0!</v>
      </c>
      <c r="Q75" s="129">
        <v>4</v>
      </c>
      <c r="R75" s="103" t="e">
        <f>IF((AND(Semestral!CN31&gt;49)),Semestral!B31,"Estudiante Regular")</f>
        <v>#DIV/0!</v>
      </c>
      <c r="T75" s="130" t="s">
        <v>81</v>
      </c>
      <c r="U75" s="131"/>
      <c r="V75" s="130"/>
      <c r="W75" s="62"/>
      <c r="X75" s="130"/>
    </row>
    <row r="76" ht="15" customHeight="1" spans="1:24">
      <c r="A76" s="53">
        <v>5</v>
      </c>
      <c r="B76" s="54">
        <f>+'4to parcial'!AB8</f>
        <v>0</v>
      </c>
      <c r="C76" s="55"/>
      <c r="D76" s="55"/>
      <c r="E76" s="55"/>
      <c r="F76" s="55"/>
      <c r="G76" s="55"/>
      <c r="H76" s="55"/>
      <c r="I76" s="102"/>
      <c r="J76" s="103">
        <f>+Semestral!AM73</f>
        <v>0</v>
      </c>
      <c r="K76" s="104"/>
      <c r="L76" s="101" t="e">
        <f>+Semestral!AM74</f>
        <v>#DIV/0!</v>
      </c>
      <c r="Q76" s="129">
        <v>5</v>
      </c>
      <c r="R76" s="103" t="e">
        <f>IF((AND(Semestral!CN32&gt;49)),Semestral!B32,"Estudiante Regular")</f>
        <v>#DIV/0!</v>
      </c>
      <c r="T76" s="130" t="s">
        <v>81</v>
      </c>
      <c r="U76" s="131"/>
      <c r="V76" s="130"/>
      <c r="W76" s="62"/>
      <c r="X76" s="130"/>
    </row>
    <row r="77" ht="15" customHeight="1" spans="1:24">
      <c r="A77" s="53">
        <v>6</v>
      </c>
      <c r="B77" s="54">
        <f>+'4to parcial'!AB9</f>
        <v>0</v>
      </c>
      <c r="C77" s="55"/>
      <c r="D77" s="55"/>
      <c r="E77" s="55"/>
      <c r="F77" s="55"/>
      <c r="G77" s="55"/>
      <c r="H77" s="55"/>
      <c r="I77" s="102"/>
      <c r="J77" s="103">
        <f>+Semestral!AP73</f>
        <v>0</v>
      </c>
      <c r="K77" s="104"/>
      <c r="L77" s="101" t="e">
        <f>+Semestral!AP74</f>
        <v>#DIV/0!</v>
      </c>
      <c r="Q77" s="129">
        <v>6</v>
      </c>
      <c r="R77" s="103" t="e">
        <f>IF((AND(Semestral!CN33&gt;49)),Semestral!B33,"Estudiante Regular")</f>
        <v>#DIV/0!</v>
      </c>
      <c r="T77" s="130" t="s">
        <v>81</v>
      </c>
      <c r="U77" s="131"/>
      <c r="V77" s="130"/>
      <c r="W77" s="62"/>
      <c r="X77" s="130"/>
    </row>
    <row r="78" ht="15" customHeight="1" spans="1:24">
      <c r="A78" s="53">
        <v>7</v>
      </c>
      <c r="B78" s="54">
        <f>+'4to parcial'!AB10</f>
        <v>0</v>
      </c>
      <c r="C78" s="55"/>
      <c r="D78" s="55"/>
      <c r="E78" s="55"/>
      <c r="F78" s="55"/>
      <c r="G78" s="55"/>
      <c r="H78" s="55"/>
      <c r="I78" s="102"/>
      <c r="J78" s="103">
        <f>+Semestral!AS73</f>
        <v>0</v>
      </c>
      <c r="K78" s="104"/>
      <c r="L78" s="101" t="e">
        <f>+Semestral!AS74</f>
        <v>#DIV/0!</v>
      </c>
      <c r="Q78" s="129">
        <v>7</v>
      </c>
      <c r="R78" s="103" t="e">
        <f>IF((AND(Semestral!CN34&gt;49)),Semestral!B34,"Estudiante Regular")</f>
        <v>#DIV/0!</v>
      </c>
      <c r="T78" s="130" t="s">
        <v>81</v>
      </c>
      <c r="U78" s="131"/>
      <c r="V78" s="130"/>
      <c r="W78" s="62"/>
      <c r="X78" s="130"/>
    </row>
    <row r="79" ht="15" customHeight="1" spans="1:24">
      <c r="A79" s="53">
        <v>8</v>
      </c>
      <c r="B79" s="54">
        <f>+'4to parcial'!AB11</f>
        <v>0</v>
      </c>
      <c r="C79" s="55"/>
      <c r="D79" s="55"/>
      <c r="E79" s="55"/>
      <c r="F79" s="55"/>
      <c r="G79" s="55"/>
      <c r="H79" s="55"/>
      <c r="I79" s="102"/>
      <c r="J79" s="103">
        <f>+Semestral!AV73</f>
        <v>0</v>
      </c>
      <c r="K79" s="104"/>
      <c r="L79" s="101" t="e">
        <f>+Semestral!AV74</f>
        <v>#DIV/0!</v>
      </c>
      <c r="Q79" s="129">
        <v>8</v>
      </c>
      <c r="R79" s="103" t="e">
        <f>IF((AND(Semestral!CN35&gt;49)),Semestral!B35,"Estudiante Regular")</f>
        <v>#DIV/0!</v>
      </c>
      <c r="T79" s="130" t="s">
        <v>81</v>
      </c>
      <c r="U79" s="131"/>
      <c r="V79" s="130"/>
      <c r="W79" s="62"/>
      <c r="X79" s="130"/>
    </row>
    <row r="80" ht="15" customHeight="1" spans="1:24">
      <c r="A80" s="53">
        <v>9</v>
      </c>
      <c r="B80" s="54">
        <f>+'4to parcial'!AB12</f>
        <v>0</v>
      </c>
      <c r="C80" s="55"/>
      <c r="D80" s="55"/>
      <c r="E80" s="55"/>
      <c r="F80" s="55"/>
      <c r="G80" s="55"/>
      <c r="H80" s="55"/>
      <c r="I80" s="102"/>
      <c r="J80" s="103">
        <f>+Semestral!AY73</f>
        <v>0</v>
      </c>
      <c r="K80" s="104"/>
      <c r="L80" s="101" t="e">
        <f>+Semestral!AY74</f>
        <v>#DIV/0!</v>
      </c>
      <c r="Q80" s="129">
        <v>9</v>
      </c>
      <c r="R80" s="103" t="e">
        <f>IF((AND(Semestral!CN36&gt;49)),Semestral!B36,"Estudiante Regular")</f>
        <v>#DIV/0!</v>
      </c>
      <c r="T80" s="130" t="s">
        <v>81</v>
      </c>
      <c r="U80" s="131"/>
      <c r="V80" s="130"/>
      <c r="W80" s="62"/>
      <c r="X80" s="130"/>
    </row>
    <row r="81" ht="15" customHeight="1" spans="1:24">
      <c r="A81" s="53">
        <v>10</v>
      </c>
      <c r="B81" s="54">
        <f>+'4to parcial'!AB13</f>
        <v>0</v>
      </c>
      <c r="C81" s="55"/>
      <c r="D81" s="55"/>
      <c r="E81" s="55"/>
      <c r="F81" s="55"/>
      <c r="G81" s="55"/>
      <c r="H81" s="55"/>
      <c r="I81" s="102"/>
      <c r="J81" s="111">
        <f>+Semestral!BB73</f>
        <v>0</v>
      </c>
      <c r="K81" s="104"/>
      <c r="L81" s="101" t="e">
        <f>+Semestral!BB74</f>
        <v>#DIV/0!</v>
      </c>
      <c r="Q81" s="129">
        <v>10</v>
      </c>
      <c r="R81" s="103" t="e">
        <f>IF((AND(Semestral!CN37&gt;49)),Semestral!B37,"Estudiante Regular")</f>
        <v>#DIV/0!</v>
      </c>
      <c r="T81" s="130" t="s">
        <v>81</v>
      </c>
      <c r="U81" s="131"/>
      <c r="V81" s="130"/>
      <c r="W81" s="62"/>
      <c r="X81" s="130"/>
    </row>
    <row r="82" ht="15" customHeight="1" spans="1:24">
      <c r="A82" s="53">
        <v>11</v>
      </c>
      <c r="B82" s="54">
        <f>+'4to parcial'!AB14</f>
        <v>0</v>
      </c>
      <c r="C82" s="55"/>
      <c r="D82" s="55"/>
      <c r="E82" s="55"/>
      <c r="F82" s="55"/>
      <c r="G82" s="55"/>
      <c r="H82" s="55"/>
      <c r="I82" s="102"/>
      <c r="J82" s="111">
        <f>+Semestral!BE73</f>
        <v>0</v>
      </c>
      <c r="K82" s="104"/>
      <c r="L82" s="101" t="e">
        <f>+Semestral!BE74</f>
        <v>#DIV/0!</v>
      </c>
      <c r="Q82" s="129">
        <v>11</v>
      </c>
      <c r="R82" s="103" t="e">
        <f>IF((AND(Semestral!CN38&gt;49)),Semestral!B38,"Estudiante Regular")</f>
        <v>#DIV/0!</v>
      </c>
      <c r="T82" s="130" t="s">
        <v>81</v>
      </c>
      <c r="U82" s="131"/>
      <c r="V82" s="130"/>
      <c r="W82" s="62"/>
      <c r="X82" s="130"/>
    </row>
    <row r="83" ht="15" customHeight="1" spans="1:24">
      <c r="A83" s="53">
        <v>12</v>
      </c>
      <c r="B83" s="54">
        <f>+'4to parcial'!AB15</f>
        <v>0</v>
      </c>
      <c r="C83" s="55"/>
      <c r="D83" s="55"/>
      <c r="E83" s="55"/>
      <c r="F83" s="55"/>
      <c r="G83" s="55"/>
      <c r="H83" s="55"/>
      <c r="I83" s="102"/>
      <c r="J83" s="111">
        <f>+Semestral!BH73</f>
        <v>0</v>
      </c>
      <c r="K83" s="104"/>
      <c r="L83" s="101" t="e">
        <f>+Semestral!BH74</f>
        <v>#DIV/0!</v>
      </c>
      <c r="Q83" s="129">
        <v>12</v>
      </c>
      <c r="R83" s="103" t="e">
        <f>IF((AND(Semestral!CN39&gt;49)),Semestral!B39,"Estudiante Regular")</f>
        <v>#DIV/0!</v>
      </c>
      <c r="T83" s="130" t="s">
        <v>81</v>
      </c>
      <c r="U83" s="131"/>
      <c r="V83" s="130"/>
      <c r="W83" s="62"/>
      <c r="X83" s="130"/>
    </row>
    <row r="84" ht="15" customHeight="1" spans="1:24">
      <c r="A84" s="53">
        <v>13</v>
      </c>
      <c r="B84" s="54">
        <f>+'4to parcial'!AB16</f>
        <v>0</v>
      </c>
      <c r="C84" s="55"/>
      <c r="D84" s="55"/>
      <c r="E84" s="55"/>
      <c r="F84" s="55"/>
      <c r="G84" s="55"/>
      <c r="H84" s="55"/>
      <c r="I84" s="102"/>
      <c r="J84" s="111">
        <f>+Semestral!BK73</f>
        <v>0</v>
      </c>
      <c r="K84" s="104"/>
      <c r="L84" s="101" t="e">
        <f>+Semestral!BK74</f>
        <v>#DIV/0!</v>
      </c>
      <c r="Q84" s="129">
        <v>13</v>
      </c>
      <c r="R84" s="103" t="e">
        <f>IF((AND(Semestral!CN40&gt;49)),Semestral!B40,"Estudiante Regular")</f>
        <v>#DIV/0!</v>
      </c>
      <c r="T84" s="130" t="s">
        <v>81</v>
      </c>
      <c r="U84" s="131"/>
      <c r="V84" s="130"/>
      <c r="W84" s="62"/>
      <c r="X84" s="130"/>
    </row>
    <row r="85" ht="15" customHeight="1" spans="1:24">
      <c r="A85" s="53">
        <v>14</v>
      </c>
      <c r="B85" s="54">
        <f>+'4to parcial'!AB17</f>
        <v>0</v>
      </c>
      <c r="C85" s="55"/>
      <c r="D85" s="55"/>
      <c r="E85" s="55"/>
      <c r="F85" s="55"/>
      <c r="G85" s="55"/>
      <c r="H85" s="55"/>
      <c r="I85" s="102"/>
      <c r="J85" s="111">
        <f>+Semestral!BN73</f>
        <v>0</v>
      </c>
      <c r="K85" s="104"/>
      <c r="L85" s="101" t="e">
        <f>+Semestral!BN74</f>
        <v>#DIV/0!</v>
      </c>
      <c r="Q85" s="129">
        <v>14</v>
      </c>
      <c r="R85" s="103" t="e">
        <f>IF((AND(Semestral!CN41&gt;49)),Semestral!B41,"Estudiante Regular")</f>
        <v>#DIV/0!</v>
      </c>
      <c r="T85" s="130" t="s">
        <v>81</v>
      </c>
      <c r="U85" s="131"/>
      <c r="V85" s="130"/>
      <c r="W85" s="62"/>
      <c r="X85" s="130"/>
    </row>
    <row r="86" ht="15" customHeight="1" spans="1:24">
      <c r="A86" s="53">
        <v>15</v>
      </c>
      <c r="B86" s="54">
        <f>+'4to parcial'!AB18</f>
        <v>0</v>
      </c>
      <c r="C86" s="55"/>
      <c r="D86" s="55"/>
      <c r="E86" s="55"/>
      <c r="F86" s="55"/>
      <c r="G86" s="55"/>
      <c r="H86" s="55"/>
      <c r="I86" s="102"/>
      <c r="J86" s="103">
        <f>+Semestral!BQ73</f>
        <v>0</v>
      </c>
      <c r="K86" s="104"/>
      <c r="L86" s="105" t="e">
        <f>+Semestral!BQ74</f>
        <v>#DIV/0!</v>
      </c>
      <c r="Q86" s="129">
        <v>15</v>
      </c>
      <c r="R86" s="103" t="e">
        <f>IF((AND(Semestral!CN42&gt;49)),Semestral!B42,"Estudiante Regular")</f>
        <v>#DIV/0!</v>
      </c>
      <c r="T86" s="130" t="s">
        <v>81</v>
      </c>
      <c r="U86" s="131"/>
      <c r="V86" s="130"/>
      <c r="W86" s="62"/>
      <c r="X86" s="130"/>
    </row>
    <row r="87" ht="15" customHeight="1" spans="1:24">
      <c r="A87" s="53">
        <v>16</v>
      </c>
      <c r="B87" s="54">
        <f>+'4to parcial'!AB19</f>
        <v>0</v>
      </c>
      <c r="C87" s="55"/>
      <c r="D87" s="55"/>
      <c r="E87" s="55"/>
      <c r="F87" s="55"/>
      <c r="G87" s="55"/>
      <c r="H87" s="55"/>
      <c r="I87" s="102"/>
      <c r="J87" s="112">
        <f>+Semestral!BT73</f>
        <v>0</v>
      </c>
      <c r="K87" s="104"/>
      <c r="L87" s="101" t="e">
        <f>+Semestral!BT74</f>
        <v>#DIV/0!</v>
      </c>
      <c r="Q87" s="129">
        <v>16</v>
      </c>
      <c r="R87" s="103" t="e">
        <f>IF((AND(Semestral!CN43&gt;49)),Semestral!B43,"Estudiante Regular")</f>
        <v>#DIV/0!</v>
      </c>
      <c r="T87" s="130" t="s">
        <v>81</v>
      </c>
      <c r="U87" s="131"/>
      <c r="V87" s="130"/>
      <c r="W87" s="62"/>
      <c r="X87" s="130"/>
    </row>
    <row r="88" ht="15" customHeight="1" spans="1:24">
      <c r="A88" s="53">
        <v>17</v>
      </c>
      <c r="B88" s="54">
        <f>+'4to parcial'!AB20</f>
        <v>0</v>
      </c>
      <c r="C88" s="55"/>
      <c r="D88" s="55"/>
      <c r="E88" s="55"/>
      <c r="F88" s="55"/>
      <c r="G88" s="55"/>
      <c r="H88" s="55"/>
      <c r="I88" s="102"/>
      <c r="J88" s="111">
        <f>+Semestral!BW73</f>
        <v>0</v>
      </c>
      <c r="K88" s="104"/>
      <c r="L88" s="101" t="e">
        <f>+Semestral!BW74</f>
        <v>#DIV/0!</v>
      </c>
      <c r="Q88" s="129">
        <v>17</v>
      </c>
      <c r="R88" s="103" t="e">
        <f>IF((AND(Semestral!CN44&gt;49)),Semestral!B44,"Estudiante Regular")</f>
        <v>#DIV/0!</v>
      </c>
      <c r="T88" s="130" t="s">
        <v>81</v>
      </c>
      <c r="U88" s="131"/>
      <c r="V88" s="130"/>
      <c r="W88" s="62"/>
      <c r="X88" s="130"/>
    </row>
    <row r="89" ht="15" customHeight="1" spans="1:24">
      <c r="A89" s="53">
        <v>18</v>
      </c>
      <c r="B89" s="54">
        <f>+'4to parcial'!AB21</f>
        <v>0</v>
      </c>
      <c r="C89" s="55"/>
      <c r="D89" s="55"/>
      <c r="E89" s="55"/>
      <c r="F89" s="55"/>
      <c r="G89" s="55"/>
      <c r="H89" s="55"/>
      <c r="I89" s="102"/>
      <c r="J89" s="111">
        <f>+Semestral!BZ73</f>
        <v>0</v>
      </c>
      <c r="K89" s="104"/>
      <c r="L89" s="101" t="e">
        <f>+Semestral!BZ74</f>
        <v>#DIV/0!</v>
      </c>
      <c r="Q89" s="129">
        <v>18</v>
      </c>
      <c r="R89" s="103" t="e">
        <f>IF((AND(Semestral!CN45&gt;49)),Semestral!B45,"Estudiante Regular")</f>
        <v>#DIV/0!</v>
      </c>
      <c r="T89" s="130" t="s">
        <v>81</v>
      </c>
      <c r="U89" s="131"/>
      <c r="V89" s="130"/>
      <c r="W89" s="62"/>
      <c r="X89" s="130"/>
    </row>
    <row r="90" ht="15" customHeight="1" spans="1:24">
      <c r="A90" s="53">
        <v>19</v>
      </c>
      <c r="B90" s="54">
        <f>+'4to parcial'!AB22</f>
        <v>0</v>
      </c>
      <c r="C90" s="55"/>
      <c r="D90" s="55"/>
      <c r="E90" s="55"/>
      <c r="F90" s="55"/>
      <c r="G90" s="55"/>
      <c r="H90" s="55"/>
      <c r="I90" s="102"/>
      <c r="J90" s="111">
        <f>+Semestral!CC73</f>
        <v>0</v>
      </c>
      <c r="K90" s="104"/>
      <c r="L90" s="101" t="e">
        <f>+Semestral!CC74</f>
        <v>#DIV/0!</v>
      </c>
      <c r="Q90" s="129">
        <v>19</v>
      </c>
      <c r="R90" s="103" t="e">
        <f>IF((AND(Semestral!CN46&gt;49)),Semestral!B46,"Estudiante Regular")</f>
        <v>#DIV/0!</v>
      </c>
      <c r="T90" s="130" t="s">
        <v>81</v>
      </c>
      <c r="U90" s="131"/>
      <c r="V90" s="130"/>
      <c r="W90" s="62"/>
      <c r="X90" s="130"/>
    </row>
    <row r="91" ht="15" customHeight="1" spans="1:24">
      <c r="A91" s="56">
        <v>20</v>
      </c>
      <c r="B91" s="57">
        <f>+'4to parcial'!AB23</f>
        <v>0</v>
      </c>
      <c r="C91" s="58"/>
      <c r="D91" s="58"/>
      <c r="E91" s="58"/>
      <c r="F91" s="58"/>
      <c r="G91" s="58"/>
      <c r="H91" s="58"/>
      <c r="I91" s="106"/>
      <c r="J91" s="107">
        <f>+Semestral!CF73</f>
        <v>0</v>
      </c>
      <c r="K91" s="108"/>
      <c r="L91" s="109" t="e">
        <f>+Semestral!CF74</f>
        <v>#DIV/0!</v>
      </c>
      <c r="Q91" s="129">
        <v>20</v>
      </c>
      <c r="R91" s="103" t="e">
        <f>IF((AND(Semestral!CN47&gt;49)),Semestral!B47,"Estudiante Regular")</f>
        <v>#DIV/0!</v>
      </c>
      <c r="T91" s="130" t="s">
        <v>81</v>
      </c>
      <c r="U91" s="131"/>
      <c r="V91" s="130"/>
      <c r="W91" s="62"/>
      <c r="X91" s="130"/>
    </row>
    <row r="92" s="4" customFormat="1" spans="1:24">
      <c r="A92" s="133"/>
      <c r="B92" s="133"/>
      <c r="C92" s="133"/>
      <c r="D92" s="133"/>
      <c r="E92" s="133"/>
      <c r="F92" s="133"/>
      <c r="G92" s="133"/>
      <c r="H92" s="133"/>
      <c r="I92" s="133"/>
      <c r="J92" s="137"/>
      <c r="K92" s="138"/>
      <c r="L92" s="139"/>
      <c r="Q92" s="129">
        <v>21</v>
      </c>
      <c r="R92" s="103" t="e">
        <f>IF((AND(Semestral!CN48&gt;49)),Semestral!B48,"Estudiante Regular")</f>
        <v>#DIV/0!</v>
      </c>
      <c r="S92" s="8"/>
      <c r="T92" s="130" t="s">
        <v>81</v>
      </c>
      <c r="U92" s="131"/>
      <c r="V92" s="130"/>
      <c r="W92" s="62"/>
      <c r="X92" s="130"/>
    </row>
    <row r="93" spans="1:24">
      <c r="A93" s="134" t="s">
        <v>85</v>
      </c>
      <c r="B93" s="135"/>
      <c r="C93" s="135"/>
      <c r="D93" s="135"/>
      <c r="E93" s="135"/>
      <c r="F93" s="135"/>
      <c r="G93" s="135"/>
      <c r="H93" s="135"/>
      <c r="I93" s="135"/>
      <c r="J93" s="140"/>
      <c r="K93" s="36"/>
      <c r="L93" s="85"/>
      <c r="Q93" s="129">
        <v>22</v>
      </c>
      <c r="R93" s="103" t="e">
        <f>IF((AND(Semestral!CN49&gt;49)),Semestral!B49,"Estudiante Regular")</f>
        <v>#DIV/0!</v>
      </c>
      <c r="T93" s="130" t="s">
        <v>81</v>
      </c>
      <c r="U93" s="131"/>
      <c r="V93" s="130"/>
      <c r="W93" s="62"/>
      <c r="X93" s="130"/>
    </row>
    <row r="94" spans="1:24">
      <c r="A94" s="103">
        <v>1</v>
      </c>
      <c r="B94" s="136" t="s">
        <v>86</v>
      </c>
      <c r="C94" s="136"/>
      <c r="D94" s="136"/>
      <c r="E94" s="136"/>
      <c r="F94" s="136"/>
      <c r="G94" s="136"/>
      <c r="H94" s="136"/>
      <c r="I94" s="136"/>
      <c r="J94" s="103">
        <f>COUNTIF(T72:T111,"Inasistencias")</f>
        <v>0</v>
      </c>
      <c r="K94" s="141"/>
      <c r="L94" s="85"/>
      <c r="Q94" s="129">
        <v>23</v>
      </c>
      <c r="R94" s="103" t="e">
        <f>IF((AND(Semestral!CN50&gt;49)),Semestral!B50,"Estudiante Regular")</f>
        <v>#DIV/0!</v>
      </c>
      <c r="T94" s="130" t="s">
        <v>81</v>
      </c>
      <c r="U94" s="131"/>
      <c r="V94" s="130"/>
      <c r="W94" s="62"/>
      <c r="X94" s="130"/>
    </row>
    <row r="95" spans="1:24">
      <c r="A95" s="103">
        <v>2</v>
      </c>
      <c r="B95" s="136" t="s">
        <v>82</v>
      </c>
      <c r="C95" s="136"/>
      <c r="D95" s="136"/>
      <c r="E95" s="136"/>
      <c r="F95" s="136"/>
      <c r="G95" s="136"/>
      <c r="H95" s="136"/>
      <c r="I95" s="136"/>
      <c r="J95" s="103">
        <f>COUNTIF(T72:T111,"No entrega trabajos")</f>
        <v>0</v>
      </c>
      <c r="K95" s="141"/>
      <c r="L95" s="85"/>
      <c r="Q95" s="129">
        <v>24</v>
      </c>
      <c r="R95" s="103" t="e">
        <f>IF((AND(Semestral!CN51&gt;49)),Semestral!B51,"Estudiante Regular")</f>
        <v>#DIV/0!</v>
      </c>
      <c r="T95" s="130" t="s">
        <v>81</v>
      </c>
      <c r="U95" s="131"/>
      <c r="V95" s="130"/>
      <c r="W95" s="62"/>
      <c r="X95" s="130"/>
    </row>
    <row r="96" spans="1:24">
      <c r="A96" s="103">
        <v>3</v>
      </c>
      <c r="B96" s="136" t="s">
        <v>87</v>
      </c>
      <c r="C96" s="136"/>
      <c r="D96" s="136"/>
      <c r="E96" s="136"/>
      <c r="F96" s="136"/>
      <c r="G96" s="136"/>
      <c r="H96" s="136"/>
      <c r="I96" s="136"/>
      <c r="J96" s="103">
        <f>COUNTIF(T72:T111,"Indisciplina")</f>
        <v>0</v>
      </c>
      <c r="K96" s="141"/>
      <c r="L96" s="85"/>
      <c r="Q96" s="129">
        <v>25</v>
      </c>
      <c r="R96" s="103" t="e">
        <f>IF((AND(Semestral!CN52&gt;49)),Semestral!B52,"Estudiante Regular")</f>
        <v>#DIV/0!</v>
      </c>
      <c r="T96" s="130" t="s">
        <v>81</v>
      </c>
      <c r="U96" s="131"/>
      <c r="V96" s="130"/>
      <c r="W96" s="62"/>
      <c r="X96" s="130"/>
    </row>
    <row r="97" spans="1:24">
      <c r="A97" s="103">
        <v>4</v>
      </c>
      <c r="B97" s="136" t="s">
        <v>88</v>
      </c>
      <c r="C97" s="136"/>
      <c r="D97" s="136"/>
      <c r="E97" s="136"/>
      <c r="F97" s="136"/>
      <c r="G97" s="136"/>
      <c r="H97" s="136"/>
      <c r="I97" s="136"/>
      <c r="J97" s="103">
        <f>COUNTIF(T72:T111,"Familiares")</f>
        <v>0</v>
      </c>
      <c r="K97" s="141"/>
      <c r="L97" s="85"/>
      <c r="Q97" s="129">
        <v>26</v>
      </c>
      <c r="R97" s="103" t="e">
        <f>IF((AND(Semestral!CN53&gt;49)),Semestral!B53,"Estudiante Regular")</f>
        <v>#DIV/0!</v>
      </c>
      <c r="T97" s="130" t="s">
        <v>81</v>
      </c>
      <c r="U97" s="131"/>
      <c r="V97" s="130"/>
      <c r="W97" s="62"/>
      <c r="X97" s="130"/>
    </row>
    <row r="98" spans="1:24">
      <c r="A98" s="103">
        <v>5</v>
      </c>
      <c r="B98" s="136" t="s">
        <v>89</v>
      </c>
      <c r="C98" s="136"/>
      <c r="D98" s="136"/>
      <c r="E98" s="136"/>
      <c r="F98" s="136"/>
      <c r="G98" s="136"/>
      <c r="H98" s="136"/>
      <c r="I98" s="136"/>
      <c r="J98" s="103">
        <f>COUNTIF(T72:T111,"Económicas")</f>
        <v>0</v>
      </c>
      <c r="K98" s="141"/>
      <c r="L98" s="85"/>
      <c r="Q98" s="129">
        <v>27</v>
      </c>
      <c r="R98" s="103" t="e">
        <f>IF((AND(Semestral!CN54&gt;49)),Semestral!B54,"Estudiante Regular")</f>
        <v>#DIV/0!</v>
      </c>
      <c r="T98" s="130" t="s">
        <v>81</v>
      </c>
      <c r="U98" s="131"/>
      <c r="V98" s="130"/>
      <c r="W98" s="62"/>
      <c r="X98" s="130"/>
    </row>
    <row r="99" spans="1:24">
      <c r="A99" s="103">
        <v>6</v>
      </c>
      <c r="B99" s="136" t="s">
        <v>90</v>
      </c>
      <c r="C99" s="136"/>
      <c r="D99" s="136"/>
      <c r="E99" s="136"/>
      <c r="F99" s="136"/>
      <c r="G99" s="136"/>
      <c r="H99" s="136"/>
      <c r="I99" s="136"/>
      <c r="J99" s="103">
        <f>COUNTIF(T72:T111,"Salud")</f>
        <v>0</v>
      </c>
      <c r="K99" s="141"/>
      <c r="L99" s="85"/>
      <c r="Q99" s="129">
        <v>28</v>
      </c>
      <c r="R99" s="103" t="e">
        <f>IF((AND(Semestral!CN55&gt;49)),Semestral!B55,"Estudiante Regular")</f>
        <v>#DIV/0!</v>
      </c>
      <c r="T99" s="130" t="s">
        <v>81</v>
      </c>
      <c r="U99" s="131"/>
      <c r="V99" s="130"/>
      <c r="W99" s="62"/>
      <c r="X99" s="130"/>
    </row>
    <row r="100" spans="1:24">
      <c r="A100" s="103">
        <v>7</v>
      </c>
      <c r="B100" s="136" t="s">
        <v>91</v>
      </c>
      <c r="C100" s="136"/>
      <c r="D100" s="136"/>
      <c r="E100" s="136"/>
      <c r="F100" s="136"/>
      <c r="G100" s="136"/>
      <c r="H100" s="136"/>
      <c r="I100" s="136"/>
      <c r="J100" s="103">
        <f>COUNTIF(T72:T111,"Conectividad")</f>
        <v>0</v>
      </c>
      <c r="K100" s="141"/>
      <c r="L100" s="85"/>
      <c r="Q100" s="129">
        <v>29</v>
      </c>
      <c r="R100" s="103" t="e">
        <f>IF((AND(Semestral!CN56&gt;49)),Semestral!B56,"Estudiante Regular")</f>
        <v>#DIV/0!</v>
      </c>
      <c r="T100" s="130" t="s">
        <v>81</v>
      </c>
      <c r="U100" s="131"/>
      <c r="V100" s="130"/>
      <c r="W100" s="62"/>
      <c r="X100" s="130"/>
    </row>
    <row r="101" spans="1:24">
      <c r="A101" s="103">
        <v>8</v>
      </c>
      <c r="B101" s="136" t="s">
        <v>92</v>
      </c>
      <c r="C101" s="136"/>
      <c r="D101" s="136"/>
      <c r="E101" s="136"/>
      <c r="F101" s="136"/>
      <c r="G101" s="136"/>
      <c r="H101" s="136"/>
      <c r="I101" s="136"/>
      <c r="J101" s="103">
        <f>COUNTIF(T72:T111,"Desinterés")</f>
        <v>0</v>
      </c>
      <c r="K101" s="141"/>
      <c r="L101" s="85"/>
      <c r="Q101" s="129">
        <v>30</v>
      </c>
      <c r="R101" s="103" t="e">
        <f>IF((AND(Semestral!CN57&gt;49)),Semestral!B57,"Estudiante Regular")</f>
        <v>#DIV/0!</v>
      </c>
      <c r="T101" s="130" t="s">
        <v>81</v>
      </c>
      <c r="U101" s="131"/>
      <c r="V101" s="130"/>
      <c r="W101" s="62"/>
      <c r="X101" s="130"/>
    </row>
    <row r="102" spans="1:24">
      <c r="A102" s="103">
        <v>9</v>
      </c>
      <c r="B102" s="136" t="s">
        <v>93</v>
      </c>
      <c r="C102" s="136"/>
      <c r="D102" s="136"/>
      <c r="E102" s="136"/>
      <c r="F102" s="136"/>
      <c r="G102" s="136"/>
      <c r="H102" s="136"/>
      <c r="I102" s="136"/>
      <c r="J102" s="103">
        <f>COUNTIF(T72:T111,"Falta de equipo")</f>
        <v>0</v>
      </c>
      <c r="K102" s="141"/>
      <c r="L102" s="85"/>
      <c r="Q102" s="129">
        <v>31</v>
      </c>
      <c r="R102" s="103" t="e">
        <f>IF((AND(Semestral!CN58&gt;49)),Semestral!B58,"Estudiante Regular")</f>
        <v>#DIV/0!</v>
      </c>
      <c r="T102" s="130" t="s">
        <v>81</v>
      </c>
      <c r="U102" s="131"/>
      <c r="V102" s="130"/>
      <c r="W102" s="62"/>
      <c r="X102" s="130"/>
    </row>
    <row r="103" spans="1:24">
      <c r="A103" s="103">
        <v>10</v>
      </c>
      <c r="B103" s="136" t="s">
        <v>94</v>
      </c>
      <c r="C103" s="136"/>
      <c r="D103" s="136"/>
      <c r="E103" s="136"/>
      <c r="F103" s="136"/>
      <c r="G103" s="136"/>
      <c r="H103" s="136"/>
      <c r="I103" s="136"/>
      <c r="J103" s="103">
        <f>COUNTIF(T72:T111,"Otra")</f>
        <v>0</v>
      </c>
      <c r="K103" s="36"/>
      <c r="L103" s="85"/>
      <c r="Q103" s="129">
        <v>32</v>
      </c>
      <c r="R103" s="103" t="e">
        <f>IF((AND(Semestral!CN59&gt;49)),Semestral!B59,"Estudiante Regular")</f>
        <v>#DIV/0!</v>
      </c>
      <c r="T103" s="130" t="s">
        <v>81</v>
      </c>
      <c r="U103" s="131"/>
      <c r="V103" s="130"/>
      <c r="W103" s="62"/>
      <c r="X103" s="130"/>
    </row>
    <row r="104" spans="17:24">
      <c r="Q104" s="129">
        <v>33</v>
      </c>
      <c r="R104" s="103" t="e">
        <f>IF((AND(Semestral!CN60&gt;49)),Semestral!B60,"Estudiante Regular")</f>
        <v>#DIV/0!</v>
      </c>
      <c r="T104" s="130" t="s">
        <v>81</v>
      </c>
      <c r="U104" s="131"/>
      <c r="V104" s="130"/>
      <c r="W104" s="62"/>
      <c r="X104" s="130"/>
    </row>
    <row r="105" spans="17:24">
      <c r="Q105" s="129">
        <v>34</v>
      </c>
      <c r="R105" s="103" t="e">
        <f>IF((AND(Semestral!CN61&gt;49)),Semestral!B61,"Estudiante Regular")</f>
        <v>#DIV/0!</v>
      </c>
      <c r="T105" s="130" t="s">
        <v>81</v>
      </c>
      <c r="U105" s="131"/>
      <c r="V105" s="130"/>
      <c r="W105" s="62"/>
      <c r="X105" s="130"/>
    </row>
    <row r="106" spans="17:24">
      <c r="Q106" s="129">
        <v>35</v>
      </c>
      <c r="R106" s="103" t="e">
        <f>IF((AND(Semestral!CN62&gt;49)),Semestral!B62,"Estudiante Regular")</f>
        <v>#DIV/0!</v>
      </c>
      <c r="T106" s="130" t="s">
        <v>81</v>
      </c>
      <c r="U106" s="131"/>
      <c r="V106" s="130"/>
      <c r="W106" s="62"/>
      <c r="X106" s="130"/>
    </row>
    <row r="107" spans="17:24">
      <c r="Q107" s="129">
        <v>36</v>
      </c>
      <c r="R107" s="103" t="e">
        <f>IF((AND(Semestral!CN63&gt;49)),Semestral!B63,"Estudiante Regular")</f>
        <v>#DIV/0!</v>
      </c>
      <c r="T107" s="130" t="s">
        <v>81</v>
      </c>
      <c r="U107" s="131"/>
      <c r="V107" s="130"/>
      <c r="W107" s="62"/>
      <c r="X107" s="130"/>
    </row>
    <row r="108" spans="17:24">
      <c r="Q108" s="129">
        <v>37</v>
      </c>
      <c r="R108" s="103" t="e">
        <f>IF((AND(Semestral!CN64&gt;49)),Semestral!B64,"Estudiante Regular")</f>
        <v>#DIV/0!</v>
      </c>
      <c r="T108" s="130" t="s">
        <v>81</v>
      </c>
      <c r="U108" s="131"/>
      <c r="V108" s="130"/>
      <c r="W108" s="62"/>
      <c r="X108" s="130"/>
    </row>
    <row r="109" spans="17:24">
      <c r="Q109" s="129">
        <v>38</v>
      </c>
      <c r="R109" s="103" t="e">
        <f>IF((AND(Semestral!CN65&gt;49)),Semestral!B65,"Estudiante Regular")</f>
        <v>#DIV/0!</v>
      </c>
      <c r="T109" s="130" t="s">
        <v>81</v>
      </c>
      <c r="U109" s="131"/>
      <c r="V109" s="130"/>
      <c r="W109" s="62"/>
      <c r="X109" s="130"/>
    </row>
    <row r="110" spans="17:24">
      <c r="Q110" s="129">
        <v>39</v>
      </c>
      <c r="R110" s="103" t="e">
        <f>IF((AND(Semestral!CN66&gt;49)),Semestral!B66,"Estudiante Regular")</f>
        <v>#DIV/0!</v>
      </c>
      <c r="T110" s="130" t="s">
        <v>81</v>
      </c>
      <c r="U110" s="131"/>
      <c r="V110" s="130"/>
      <c r="W110" s="62"/>
      <c r="X110" s="130"/>
    </row>
    <row r="111" spans="17:24">
      <c r="Q111" s="129">
        <v>40</v>
      </c>
      <c r="R111" s="103" t="e">
        <f>IF((AND(Semestral!CN67&gt;49)),Semestral!B67,"Estudiante Regular")</f>
        <v>#DIV/0!</v>
      </c>
      <c r="T111" s="130" t="s">
        <v>81</v>
      </c>
      <c r="U111" s="131"/>
      <c r="V111" s="130"/>
      <c r="W111" s="62"/>
      <c r="X111" s="130"/>
    </row>
    <row r="112" spans="17:24">
      <c r="Q112" s="129">
        <v>41</v>
      </c>
      <c r="R112" s="103" t="e">
        <f>IF((AND(Semestral!CN68&gt;49)),Semestral!B68,"Estudiante Regular")</f>
        <v>#DIV/0!</v>
      </c>
      <c r="T112" s="130" t="s">
        <v>81</v>
      </c>
      <c r="U112" s="131"/>
      <c r="V112" s="130"/>
      <c r="W112" s="62"/>
      <c r="X112" s="130"/>
    </row>
    <row r="113" spans="17:24">
      <c r="Q113" s="129">
        <v>42</v>
      </c>
      <c r="R113" s="103" t="e">
        <f>IF((AND(Semestral!CN69&gt;49)),Semestral!B69,"Estudiante Regular")</f>
        <v>#DIV/0!</v>
      </c>
      <c r="T113" s="130" t="s">
        <v>81</v>
      </c>
      <c r="U113" s="131"/>
      <c r="V113" s="130"/>
      <c r="W113" s="62"/>
      <c r="X113" s="130"/>
    </row>
    <row r="114" spans="17:24">
      <c r="Q114" s="129">
        <v>43</v>
      </c>
      <c r="R114" s="103" t="e">
        <f>IF((AND(Semestral!CN70&gt;49)),Semestral!B70,"Estudiante Regular")</f>
        <v>#DIV/0!</v>
      </c>
      <c r="T114" s="130" t="s">
        <v>81</v>
      </c>
      <c r="U114" s="131"/>
      <c r="V114" s="130"/>
      <c r="W114" s="62"/>
      <c r="X114" s="130"/>
    </row>
    <row r="115" spans="17:24">
      <c r="Q115" s="129">
        <v>44</v>
      </c>
      <c r="R115" s="103" t="e">
        <f>IF((AND(Semestral!CN71&gt;49)),Semestral!B71,"Estudiante Regular")</f>
        <v>#DIV/0!</v>
      </c>
      <c r="T115" s="130" t="s">
        <v>81</v>
      </c>
      <c r="U115" s="131"/>
      <c r="V115" s="130"/>
      <c r="W115" s="62"/>
      <c r="X115" s="130"/>
    </row>
    <row r="116" spans="17:24">
      <c r="Q116" s="129">
        <v>45</v>
      </c>
      <c r="R116" s="103" t="e">
        <f>IF((AND(Semestral!CN72&gt;49)),Semestral!B72,"Estudiante Regular")</f>
        <v>#DIV/0!</v>
      </c>
      <c r="T116" s="130" t="s">
        <v>81</v>
      </c>
      <c r="U116" s="131"/>
      <c r="V116" s="130"/>
      <c r="W116" s="62"/>
      <c r="X116" s="130"/>
    </row>
  </sheetData>
  <sheetProtection algorithmName="SHA-512" hashValue="4of3I+OcAV18rSrZnSetEJ4Ft9Dy5hrBnCaFn8ni9UK9ndGuinZd98jd3S5qPRCKPF912uZOejtZ3MuBPdQd2Q==" saltValue="dXSlouie9dZ38zYW93QV1Q==" spinCount="100000" sheet="1" objects="1" scenarios="1"/>
  <customSheetViews>
    <customSheetView guid="{F0A3F139-1D55-40D2-830C-1E8E986C9FEE}" scale="80" showPageBreaks="1" printArea="1" state="hidden" view="pageBreakPreview" topLeftCell="A90">
      <selection activeCell="A116" sqref="$A112:$XFD116"/>
      <rowBreaks count="1" manualBreakCount="1">
        <brk id="69" max="23" man="1"/>
      </rowBreaks>
      <pageMargins left="0.708661417322835" right="0.708661417322835" top="0.748031496062992" bottom="0.748031496062992" header="0.31496062992126" footer="0.31496062992126"/>
      <pageSetup paperSize="5" scale="55" orientation="landscape"/>
      <headerFooter>
        <oddHeader>&amp;C&amp;"Montserrat ExtraBold,Normal"&amp;12Tecnológico Nacional de México Campus Atlixco&amp;"-,Normal"&amp;11
&amp;"Montserrat Medium,Negrita"&amp;10R04-PC18 Formato de seguimiento&amp;"-,Normal"&amp;11 </oddHeader>
      </headerFooter>
    </customSheetView>
  </customSheetViews>
  <mergeCells count="114">
    <mergeCell ref="A1:L1"/>
    <mergeCell ref="D2:L2"/>
    <mergeCell ref="D3:L3"/>
    <mergeCell ref="C4:L4"/>
    <mergeCell ref="F5:L5"/>
    <mergeCell ref="I6:L6"/>
    <mergeCell ref="A8:T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B14:L14"/>
    <mergeCell ref="N14:O14"/>
    <mergeCell ref="Q14:R14"/>
    <mergeCell ref="A16:L16"/>
    <mergeCell ref="B17:I17"/>
    <mergeCell ref="B18:I18"/>
    <mergeCell ref="B19:I19"/>
    <mergeCell ref="B20:I20"/>
    <mergeCell ref="A22:L22"/>
    <mergeCell ref="B23:I23"/>
    <mergeCell ref="B24:I24"/>
    <mergeCell ref="B25:I25"/>
    <mergeCell ref="A27:L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B47:I47"/>
    <mergeCell ref="A49:L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B69:I69"/>
    <mergeCell ref="A71:L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B91:I91"/>
    <mergeCell ref="A93:J93"/>
    <mergeCell ref="B94:I94"/>
    <mergeCell ref="B95:I95"/>
    <mergeCell ref="B96:I96"/>
    <mergeCell ref="B97:I97"/>
    <mergeCell ref="B98:I98"/>
    <mergeCell ref="B99:I99"/>
    <mergeCell ref="B100:I100"/>
    <mergeCell ref="B101:I101"/>
    <mergeCell ref="B102:I102"/>
    <mergeCell ref="B103:I103"/>
    <mergeCell ref="K17:K20"/>
    <mergeCell ref="K23:K25"/>
    <mergeCell ref="K28:K47"/>
    <mergeCell ref="K50:K69"/>
    <mergeCell ref="K72:K91"/>
    <mergeCell ref="K94:K102"/>
  </mergeCells>
  <conditionalFormatting sqref="L92">
    <cfRule type="cellIs" dxfId="5" priority="28" operator="greaterThan">
      <formula>1</formula>
    </cfRule>
  </conditionalFormatting>
  <conditionalFormatting sqref="L17:L20">
    <cfRule type="cellIs" dxfId="4" priority="27" operator="greaterThan">
      <formula>50</formula>
    </cfRule>
  </conditionalFormatting>
  <conditionalFormatting sqref="L28:L42">
    <cfRule type="cellIs" dxfId="4" priority="25" operator="greaterThan">
      <formula>70</formula>
    </cfRule>
    <cfRule type="cellIs" dxfId="4" priority="26" operator="greaterThan">
      <formula>50</formula>
    </cfRule>
  </conditionalFormatting>
  <conditionalFormatting sqref="L43:L47">
    <cfRule type="cellIs" dxfId="4" priority="15" operator="greaterThan">
      <formula>70</formula>
    </cfRule>
    <cfRule type="cellIs" dxfId="4" priority="16" operator="greaterThan">
      <formula>50</formula>
    </cfRule>
  </conditionalFormatting>
  <conditionalFormatting sqref="L50:L64">
    <cfRule type="cellIs" dxfId="2" priority="18" operator="greaterThan">
      <formula>49</formula>
    </cfRule>
    <cfRule type="cellIs" dxfId="2" priority="19" operator="greaterThan">
      <formula>70</formula>
    </cfRule>
    <cfRule type="cellIs" dxfId="2" priority="20" operator="greaterThan">
      <formula>50</formula>
    </cfRule>
    <cfRule type="cellIs" dxfId="2" priority="21" operator="greaterThan">
      <formula>50</formula>
    </cfRule>
    <cfRule type="cellIs" dxfId="2" priority="22" operator="greaterThan">
      <formula>50</formula>
    </cfRule>
  </conditionalFormatting>
  <conditionalFormatting sqref="L65:L69">
    <cfRule type="cellIs" dxfId="2" priority="10" operator="greaterThan">
      <formula>49</formula>
    </cfRule>
    <cfRule type="cellIs" dxfId="2" priority="11" operator="greaterThan">
      <formula>70</formula>
    </cfRule>
    <cfRule type="cellIs" dxfId="2" priority="12" operator="greaterThan">
      <formula>50</formula>
    </cfRule>
    <cfRule type="cellIs" dxfId="2" priority="13" operator="greaterThan">
      <formula>50</formula>
    </cfRule>
    <cfRule type="cellIs" dxfId="2" priority="14" operator="greaterThan">
      <formula>50</formula>
    </cfRule>
  </conditionalFormatting>
  <conditionalFormatting sqref="L72:L86">
    <cfRule type="cellIs" dxfId="2" priority="23" operator="greaterThan">
      <formula>49</formula>
    </cfRule>
    <cfRule type="cellIs" dxfId="2" priority="24" operator="greaterThan">
      <formula>70</formula>
    </cfRule>
  </conditionalFormatting>
  <conditionalFormatting sqref="L87:L91">
    <cfRule type="cellIs" dxfId="2" priority="7" operator="greaterThan">
      <formula>50</formula>
    </cfRule>
    <cfRule type="cellIs" dxfId="2" priority="8" operator="greaterThan">
      <formula>50</formula>
    </cfRule>
    <cfRule type="cellIs" dxfId="2" priority="9" operator="greaterThan">
      <formula>50</formula>
    </cfRule>
    <cfRule type="cellIs" dxfId="2" priority="5" operator="greaterThan">
      <formula>49</formula>
    </cfRule>
    <cfRule type="cellIs" dxfId="2" priority="6" operator="greaterThan">
      <formula>70</formula>
    </cfRule>
  </conditionalFormatting>
  <conditionalFormatting sqref="R72:R116">
    <cfRule type="uniqueValues" dxfId="16" priority="3"/>
    <cfRule type="containsText" dxfId="1" priority="17" operator="between" text="Nombre">
      <formula>NOT(ISERROR(SEARCH("Nombre",R72)))</formula>
    </cfRule>
  </conditionalFormatting>
  <conditionalFormatting sqref="L72:L86 L17:L20 L92">
    <cfRule type="cellIs" dxfId="2" priority="29" operator="greaterThan">
      <formula>50</formula>
    </cfRule>
    <cfRule type="cellIs" dxfId="2" priority="30" operator="greaterThan">
      <formula>50</formula>
    </cfRule>
    <cfRule type="cellIs" dxfId="2" priority="31"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4:L4">
      <formula1>"Selecciona,Primero,Segundo,Tercero, Cuarto, Semestral"</formula1>
    </dataValidation>
    <dataValidation type="list" allowBlank="1" showInputMessage="1" showErrorMessage="1" sqref="T71">
      <formula1>"Seleccione,Inasistencias,No entrega trabajos,Indisciplina,Familiares,Económica,Salud,Desinteres,Otra"</formula1>
    </dataValidation>
    <dataValidation type="list" allowBlank="1" showInputMessage="1" showErrorMessage="1" sqref="D5:D7">
      <formula1>"Selecciona,Pimer parcial,Segundo parcial,Tercer parcial,Cuarto parcial,Semestral"</formula1>
    </dataValidation>
    <dataValidation type="list" allowBlank="1" showInputMessage="1" showErrorMessage="1" sqref="T72:T116">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ExtraBold,Normal"&amp;12Tecnológico Nacional de México Campus Atlixco&amp;"-,Normal"&amp;11
&amp;"Montserrat Medium,Negrita"&amp;10R04-PC18 Formato de seguimiento&amp;"-,Normal"&amp;11 </oddHeader>
  </headerFooter>
  <rowBreaks count="1" manualBreakCount="1">
    <brk id="69" max="2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2">
    <tabColor rgb="FFFF0000"/>
  </sheetPr>
  <dimension ref="A1:DA111"/>
  <sheetViews>
    <sheetView view="pageBreakPreview" zoomScale="70" zoomScaleNormal="90" workbookViewId="0">
      <selection activeCell="AB18" sqref="AB18:AL18"/>
    </sheetView>
  </sheetViews>
  <sheetFormatPr defaultColWidth="11" defaultRowHeight="12"/>
  <cols>
    <col min="1" max="1" width="16.2857142857143" style="148" customWidth="1"/>
    <col min="2" max="11" width="4.42857142857143" style="148" customWidth="1"/>
    <col min="12" max="12" width="7" style="148" customWidth="1"/>
    <col min="13" max="13" width="4.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65" width="4.57142857142857" style="149" customWidth="1"/>
    <col min="66" max="66" width="1.28571428571429" style="150" customWidth="1"/>
    <col min="67" max="67" width="3.85714285714286" style="149" customWidth="1"/>
    <col min="68" max="69" width="3.85714285714286" style="148" customWidth="1"/>
    <col min="70" max="70" width="1.42857142857143" style="151" customWidth="1"/>
    <col min="71" max="72" width="5.71428571428571" style="148" customWidth="1"/>
    <col min="73" max="73" width="6.28571428571429" style="148" customWidth="1"/>
    <col min="74" max="74" width="35.1428571428571" style="149" customWidth="1"/>
    <col min="75" max="75" width="113.571428571429" style="149" customWidth="1"/>
    <col min="76" max="16384" width="11.4285714285714" style="149"/>
  </cols>
  <sheetData>
    <row r="1" s="142" customFormat="1" customHeight="1" spans="1:74">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2"/>
      <c r="BO1" s="153"/>
      <c r="BP1" s="153"/>
      <c r="BQ1" s="153"/>
      <c r="BR1" s="152"/>
      <c r="BS1" s="153"/>
      <c r="BT1" s="153"/>
      <c r="BU1" s="153"/>
      <c r="BV1" s="153"/>
    </row>
    <row r="2" s="142" customFormat="1" ht="15.75" customHeight="1" spans="1:74">
      <c r="A2" s="152"/>
      <c r="B2" s="152"/>
      <c r="C2" s="152"/>
      <c r="D2" s="152"/>
      <c r="E2" s="152"/>
      <c r="F2" s="152"/>
      <c r="G2" s="152"/>
      <c r="H2" s="152"/>
      <c r="I2" s="152"/>
      <c r="J2" s="152"/>
      <c r="K2" s="152"/>
      <c r="L2" s="166" t="s">
        <v>20</v>
      </c>
      <c r="M2" s="167"/>
      <c r="N2" s="167"/>
      <c r="O2" s="167"/>
      <c r="P2" s="167"/>
      <c r="Q2" s="167"/>
      <c r="R2" s="167"/>
      <c r="S2" s="167"/>
      <c r="T2" s="167"/>
      <c r="U2" s="167"/>
      <c r="V2" s="167"/>
      <c r="W2" s="167"/>
      <c r="X2" s="196"/>
      <c r="Y2" s="184"/>
      <c r="Z2" s="235"/>
      <c r="AA2" s="236" t="s">
        <v>21</v>
      </c>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91"/>
      <c r="AZ2" s="153"/>
      <c r="BA2" s="153"/>
      <c r="BB2" s="153"/>
      <c r="BC2" s="153"/>
      <c r="BD2" s="153"/>
      <c r="BE2" s="153"/>
      <c r="BF2" s="153"/>
      <c r="BG2" s="153"/>
      <c r="BH2" s="153"/>
      <c r="BI2" s="153"/>
      <c r="BJ2" s="153"/>
      <c r="BK2" s="153"/>
      <c r="BL2" s="153"/>
      <c r="BM2" s="153"/>
      <c r="BN2" s="152"/>
      <c r="BO2" s="153"/>
      <c r="BP2" s="153"/>
      <c r="BQ2" s="153"/>
      <c r="BR2" s="152"/>
      <c r="BS2" s="153"/>
      <c r="BT2" s="153"/>
      <c r="BU2" s="153"/>
      <c r="BV2" s="153"/>
    </row>
    <row r="3" ht="74.25" customHeight="1" spans="12:70">
      <c r="L3" s="168" t="s">
        <v>22</v>
      </c>
      <c r="M3" s="169"/>
      <c r="N3" s="169"/>
      <c r="O3" s="169"/>
      <c r="P3" s="170" t="s">
        <v>95</v>
      </c>
      <c r="Q3" s="170"/>
      <c r="R3" s="170"/>
      <c r="S3" s="170"/>
      <c r="T3" s="170"/>
      <c r="U3" s="170"/>
      <c r="V3" s="170"/>
      <c r="W3" s="170"/>
      <c r="X3" s="197"/>
      <c r="Y3" s="144"/>
      <c r="Z3" s="238"/>
      <c r="AA3" s="239" t="s">
        <v>24</v>
      </c>
      <c r="AB3" s="240" t="s">
        <v>96</v>
      </c>
      <c r="AC3" s="241"/>
      <c r="AD3" s="241"/>
      <c r="AE3" s="241"/>
      <c r="AF3" s="241"/>
      <c r="AG3" s="241"/>
      <c r="AH3" s="241"/>
      <c r="AI3" s="241"/>
      <c r="AJ3" s="241"/>
      <c r="AK3" s="241"/>
      <c r="AL3" s="275"/>
      <c r="AM3" s="276" t="s">
        <v>97</v>
      </c>
      <c r="AN3" s="277"/>
      <c r="AO3" s="277"/>
      <c r="AP3" s="277"/>
      <c r="AQ3" s="277"/>
      <c r="AR3" s="277"/>
      <c r="AS3" s="277"/>
      <c r="AT3" s="277"/>
      <c r="AU3" s="277"/>
      <c r="AV3" s="277"/>
      <c r="AW3" s="292"/>
      <c r="AX3" s="293" t="s">
        <v>98</v>
      </c>
      <c r="AY3" s="294"/>
      <c r="BR3" s="310"/>
    </row>
    <row r="4" s="142" customFormat="1" ht="17.25" customHeight="1" spans="1:73">
      <c r="A4" s="153"/>
      <c r="B4" s="153"/>
      <c r="C4" s="153"/>
      <c r="D4" s="153"/>
      <c r="E4" s="153"/>
      <c r="F4" s="153"/>
      <c r="G4" s="153"/>
      <c r="H4" s="153"/>
      <c r="I4" s="153"/>
      <c r="J4" s="153"/>
      <c r="K4" s="153"/>
      <c r="L4" s="171" t="s">
        <v>28</v>
      </c>
      <c r="M4" s="172"/>
      <c r="N4" s="172"/>
      <c r="O4" s="172"/>
      <c r="P4" s="173">
        <f>+'1er parcial'!P4:X4</f>
        <v>0</v>
      </c>
      <c r="Q4" s="173"/>
      <c r="R4" s="173"/>
      <c r="S4" s="173"/>
      <c r="T4" s="173"/>
      <c r="U4" s="173"/>
      <c r="V4" s="173"/>
      <c r="W4" s="173"/>
      <c r="X4" s="198"/>
      <c r="Y4" s="1"/>
      <c r="Z4" s="242"/>
      <c r="AA4" s="243">
        <v>1</v>
      </c>
      <c r="AB4" s="244">
        <f>+'1er parcial'!AB4:AL4</f>
        <v>0</v>
      </c>
      <c r="AC4" s="245"/>
      <c r="AD4" s="245"/>
      <c r="AE4" s="245"/>
      <c r="AF4" s="245"/>
      <c r="AG4" s="245"/>
      <c r="AH4" s="245"/>
      <c r="AI4" s="245"/>
      <c r="AJ4" s="245"/>
      <c r="AK4" s="245"/>
      <c r="AL4" s="278"/>
      <c r="AM4" s="244">
        <f>+'1er parcial'!AM4</f>
        <v>0</v>
      </c>
      <c r="AN4" s="245"/>
      <c r="AO4" s="245"/>
      <c r="AP4" s="245"/>
      <c r="AQ4" s="245"/>
      <c r="AR4" s="245"/>
      <c r="AS4" s="245"/>
      <c r="AT4" s="245"/>
      <c r="AU4" s="245"/>
      <c r="AV4" s="245"/>
      <c r="AW4" s="278"/>
      <c r="AX4" s="295">
        <f>+'1er parcial'!AW4</f>
        <v>0</v>
      </c>
      <c r="AY4" s="296"/>
      <c r="BN4" s="182"/>
      <c r="BP4" s="153"/>
      <c r="BQ4" s="153"/>
      <c r="BR4" s="152"/>
      <c r="BS4" s="153"/>
      <c r="BT4" s="153"/>
      <c r="BU4" s="153"/>
    </row>
    <row r="5" s="142" customFormat="1" ht="17.25" customHeight="1" spans="1:73">
      <c r="A5" s="153"/>
      <c r="B5" s="153"/>
      <c r="C5" s="153"/>
      <c r="D5" s="153"/>
      <c r="E5" s="153"/>
      <c r="F5" s="153"/>
      <c r="G5" s="153"/>
      <c r="H5" s="153"/>
      <c r="I5" s="153"/>
      <c r="J5" s="153"/>
      <c r="K5" s="153"/>
      <c r="L5" s="171" t="s">
        <v>29</v>
      </c>
      <c r="M5" s="172"/>
      <c r="N5" s="172"/>
      <c r="O5" s="172"/>
      <c r="P5" s="174" t="s">
        <v>95</v>
      </c>
      <c r="Q5" s="174"/>
      <c r="R5" s="174"/>
      <c r="S5" s="174"/>
      <c r="T5" s="174"/>
      <c r="U5" s="174"/>
      <c r="V5" s="174"/>
      <c r="W5" s="174"/>
      <c r="X5" s="199"/>
      <c r="Y5" s="1"/>
      <c r="Z5" s="242"/>
      <c r="AA5" s="246">
        <v>2</v>
      </c>
      <c r="AB5" s="247">
        <f>+'1er parcial'!AB5:AL5</f>
        <v>0</v>
      </c>
      <c r="AC5" s="248"/>
      <c r="AD5" s="248"/>
      <c r="AE5" s="248"/>
      <c r="AF5" s="248"/>
      <c r="AG5" s="248"/>
      <c r="AH5" s="248"/>
      <c r="AI5" s="248"/>
      <c r="AJ5" s="248"/>
      <c r="AK5" s="248"/>
      <c r="AL5" s="279"/>
      <c r="AM5" s="247">
        <f>+'1er parcial'!AM5</f>
        <v>0</v>
      </c>
      <c r="AN5" s="248"/>
      <c r="AO5" s="248"/>
      <c r="AP5" s="248"/>
      <c r="AQ5" s="248"/>
      <c r="AR5" s="248"/>
      <c r="AS5" s="248"/>
      <c r="AT5" s="248"/>
      <c r="AU5" s="248"/>
      <c r="AV5" s="248"/>
      <c r="AW5" s="279"/>
      <c r="AX5" s="297">
        <f>+'1er parcial'!AW5</f>
        <v>0</v>
      </c>
      <c r="AY5" s="298"/>
      <c r="BN5" s="182"/>
      <c r="BP5" s="153"/>
      <c r="BQ5" s="153"/>
      <c r="BR5" s="152"/>
      <c r="BS5" s="153"/>
      <c r="BT5" s="153"/>
      <c r="BU5" s="153"/>
    </row>
    <row r="6" s="142" customFormat="1" ht="17.25" customHeight="1" spans="1:73">
      <c r="A6" s="153"/>
      <c r="B6" s="153"/>
      <c r="C6" s="153"/>
      <c r="D6" s="153"/>
      <c r="E6" s="153"/>
      <c r="F6" s="153"/>
      <c r="G6" s="153"/>
      <c r="H6" s="153"/>
      <c r="I6" s="153"/>
      <c r="J6" s="153"/>
      <c r="K6" s="153"/>
      <c r="L6" s="175" t="s">
        <v>30</v>
      </c>
      <c r="M6" s="176"/>
      <c r="N6" s="176"/>
      <c r="O6" s="176"/>
      <c r="P6" s="173">
        <f>+'1er parcial'!P6:X6</f>
        <v>0</v>
      </c>
      <c r="Q6" s="173"/>
      <c r="R6" s="173"/>
      <c r="S6" s="173"/>
      <c r="T6" s="173"/>
      <c r="U6" s="173"/>
      <c r="V6" s="173"/>
      <c r="W6" s="173"/>
      <c r="X6" s="198"/>
      <c r="Y6" s="1"/>
      <c r="Z6" s="242"/>
      <c r="AA6" s="246">
        <v>3</v>
      </c>
      <c r="AB6" s="247">
        <f>+'1er parcial'!AB6:AL6</f>
        <v>0</v>
      </c>
      <c r="AC6" s="248"/>
      <c r="AD6" s="248"/>
      <c r="AE6" s="248"/>
      <c r="AF6" s="248"/>
      <c r="AG6" s="248"/>
      <c r="AH6" s="248"/>
      <c r="AI6" s="248"/>
      <c r="AJ6" s="248"/>
      <c r="AK6" s="248"/>
      <c r="AL6" s="279"/>
      <c r="AM6" s="247">
        <f>+'1er parcial'!AM6</f>
        <v>0</v>
      </c>
      <c r="AN6" s="248"/>
      <c r="AO6" s="248"/>
      <c r="AP6" s="248"/>
      <c r="AQ6" s="248"/>
      <c r="AR6" s="248"/>
      <c r="AS6" s="248"/>
      <c r="AT6" s="248"/>
      <c r="AU6" s="248"/>
      <c r="AV6" s="248"/>
      <c r="AW6" s="279"/>
      <c r="AX6" s="297">
        <f>+'1er parcial'!AW6</f>
        <v>0</v>
      </c>
      <c r="AY6" s="298"/>
      <c r="BN6" s="182"/>
      <c r="BP6" s="153"/>
      <c r="BQ6" s="153"/>
      <c r="BR6" s="152"/>
      <c r="BS6" s="153"/>
      <c r="BT6" s="153"/>
      <c r="BU6" s="153"/>
    </row>
    <row r="7" s="142" customFormat="1" ht="17.25" customHeight="1" spans="1:73">
      <c r="A7" s="153"/>
      <c r="B7" s="153"/>
      <c r="C7" s="153"/>
      <c r="D7" s="153"/>
      <c r="E7" s="153"/>
      <c r="F7" s="153"/>
      <c r="G7" s="153"/>
      <c r="H7" s="153"/>
      <c r="I7" s="153"/>
      <c r="J7" s="153"/>
      <c r="K7" s="153"/>
      <c r="L7" s="171" t="s">
        <v>31</v>
      </c>
      <c r="M7" s="172"/>
      <c r="N7" s="172"/>
      <c r="O7" s="172"/>
      <c r="P7" s="172"/>
      <c r="Q7" s="172"/>
      <c r="R7" s="200">
        <f>+'1er parcial'!R7:X7</f>
        <v>0</v>
      </c>
      <c r="S7" s="200"/>
      <c r="T7" s="200"/>
      <c r="U7" s="200"/>
      <c r="V7" s="200"/>
      <c r="W7" s="200"/>
      <c r="X7" s="201"/>
      <c r="Y7" s="1"/>
      <c r="Z7" s="242"/>
      <c r="AA7" s="246">
        <v>4</v>
      </c>
      <c r="AB7" s="247">
        <f>+'1er parcial'!AB7:AL7</f>
        <v>0</v>
      </c>
      <c r="AC7" s="248"/>
      <c r="AD7" s="248"/>
      <c r="AE7" s="248"/>
      <c r="AF7" s="248"/>
      <c r="AG7" s="248"/>
      <c r="AH7" s="248"/>
      <c r="AI7" s="248"/>
      <c r="AJ7" s="248"/>
      <c r="AK7" s="248"/>
      <c r="AL7" s="279"/>
      <c r="AM7" s="247">
        <f>+'1er parcial'!AM7</f>
        <v>0</v>
      </c>
      <c r="AN7" s="248"/>
      <c r="AO7" s="248"/>
      <c r="AP7" s="248"/>
      <c r="AQ7" s="248"/>
      <c r="AR7" s="248"/>
      <c r="AS7" s="248"/>
      <c r="AT7" s="248"/>
      <c r="AU7" s="248"/>
      <c r="AV7" s="248"/>
      <c r="AW7" s="279"/>
      <c r="AX7" s="297">
        <f>+'1er parcial'!AW7</f>
        <v>0</v>
      </c>
      <c r="AY7" s="298"/>
      <c r="BN7" s="182"/>
      <c r="BP7" s="153"/>
      <c r="BQ7" s="153"/>
      <c r="BR7" s="152"/>
      <c r="BS7" s="153"/>
      <c r="BT7" s="153"/>
      <c r="BU7" s="153"/>
    </row>
    <row r="8" s="142" customFormat="1" ht="17.25" customHeight="1" spans="1:73">
      <c r="A8" s="153"/>
      <c r="B8" s="153"/>
      <c r="C8" s="153"/>
      <c r="D8" s="153"/>
      <c r="E8" s="153"/>
      <c r="F8" s="153"/>
      <c r="G8" s="153"/>
      <c r="H8" s="153"/>
      <c r="I8" s="153"/>
      <c r="J8" s="153"/>
      <c r="K8" s="153"/>
      <c r="L8" s="177"/>
      <c r="M8" s="178"/>
      <c r="N8" s="179"/>
      <c r="O8" s="180"/>
      <c r="P8" s="181"/>
      <c r="Q8" s="181"/>
      <c r="R8" s="181"/>
      <c r="S8" s="181"/>
      <c r="T8" s="181"/>
      <c r="U8" s="181"/>
      <c r="V8" s="181"/>
      <c r="W8" s="181"/>
      <c r="X8" s="202"/>
      <c r="Y8" s="1"/>
      <c r="Z8" s="249"/>
      <c r="AA8" s="246">
        <v>5</v>
      </c>
      <c r="AB8" s="247">
        <f>+'1er parcial'!AB8:AL8</f>
        <v>0</v>
      </c>
      <c r="AC8" s="248"/>
      <c r="AD8" s="248"/>
      <c r="AE8" s="248"/>
      <c r="AF8" s="248"/>
      <c r="AG8" s="248"/>
      <c r="AH8" s="248"/>
      <c r="AI8" s="248"/>
      <c r="AJ8" s="248"/>
      <c r="AK8" s="248"/>
      <c r="AL8" s="279"/>
      <c r="AM8" s="247">
        <f>+'1er parcial'!AM8</f>
        <v>0</v>
      </c>
      <c r="AN8" s="248"/>
      <c r="AO8" s="248"/>
      <c r="AP8" s="248"/>
      <c r="AQ8" s="248"/>
      <c r="AR8" s="248"/>
      <c r="AS8" s="248"/>
      <c r="AT8" s="248"/>
      <c r="AU8" s="248"/>
      <c r="AV8" s="248"/>
      <c r="AW8" s="279"/>
      <c r="AX8" s="297">
        <f>+'1er parcial'!AW8</f>
        <v>0</v>
      </c>
      <c r="AY8" s="298"/>
      <c r="BN8" s="182"/>
      <c r="BP8" s="153"/>
      <c r="BQ8" s="153"/>
      <c r="BR8" s="152"/>
      <c r="BS8" s="153"/>
      <c r="BT8" s="153"/>
      <c r="BU8" s="153"/>
    </row>
    <row r="9" s="142" customFormat="1" ht="17.25" customHeight="1" spans="1:73">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246">
        <v>6</v>
      </c>
      <c r="AB9" s="247">
        <f>+'1er parcial'!AB9:AL9</f>
        <v>0</v>
      </c>
      <c r="AC9" s="248"/>
      <c r="AD9" s="248"/>
      <c r="AE9" s="248"/>
      <c r="AF9" s="248"/>
      <c r="AG9" s="248"/>
      <c r="AH9" s="248"/>
      <c r="AI9" s="248"/>
      <c r="AJ9" s="248"/>
      <c r="AK9" s="248"/>
      <c r="AL9" s="279"/>
      <c r="AM9" s="247">
        <f>+'1er parcial'!AM9</f>
        <v>0</v>
      </c>
      <c r="AN9" s="248"/>
      <c r="AO9" s="248"/>
      <c r="AP9" s="248"/>
      <c r="AQ9" s="248"/>
      <c r="AR9" s="248"/>
      <c r="AS9" s="248"/>
      <c r="AT9" s="248"/>
      <c r="AU9" s="248"/>
      <c r="AV9" s="248"/>
      <c r="AW9" s="279"/>
      <c r="AX9" s="297">
        <f>+'1er parcial'!AW9</f>
        <v>0</v>
      </c>
      <c r="AY9" s="298"/>
      <c r="BN9" s="182"/>
      <c r="BP9" s="153"/>
      <c r="BQ9" s="153"/>
      <c r="BR9" s="152"/>
      <c r="BS9" s="153"/>
      <c r="BT9" s="153"/>
      <c r="BU9" s="153"/>
    </row>
    <row r="10" s="142" customFormat="1" ht="17.25" customHeight="1" spans="1:73">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246">
        <v>7</v>
      </c>
      <c r="AB10" s="247">
        <f>+'1er parcial'!AB10:AL10</f>
        <v>0</v>
      </c>
      <c r="AC10" s="248"/>
      <c r="AD10" s="248"/>
      <c r="AE10" s="248"/>
      <c r="AF10" s="248"/>
      <c r="AG10" s="248"/>
      <c r="AH10" s="248"/>
      <c r="AI10" s="248"/>
      <c r="AJ10" s="248"/>
      <c r="AK10" s="248"/>
      <c r="AL10" s="279"/>
      <c r="AM10" s="247">
        <f>+'1er parcial'!AM10</f>
        <v>0</v>
      </c>
      <c r="AN10" s="248"/>
      <c r="AO10" s="248"/>
      <c r="AP10" s="248"/>
      <c r="AQ10" s="248"/>
      <c r="AR10" s="248"/>
      <c r="AS10" s="248"/>
      <c r="AT10" s="248"/>
      <c r="AU10" s="248"/>
      <c r="AV10" s="248"/>
      <c r="AW10" s="279"/>
      <c r="AX10" s="297">
        <f>+'1er parcial'!AW10</f>
        <v>0</v>
      </c>
      <c r="AY10" s="298"/>
      <c r="BN10" s="182"/>
      <c r="BP10" s="153"/>
      <c r="BQ10" s="153"/>
      <c r="BR10" s="152"/>
      <c r="BS10" s="153"/>
      <c r="BT10" s="153"/>
      <c r="BU10" s="153"/>
    </row>
    <row r="11" s="142" customFormat="1" ht="17.25" customHeight="1" spans="1:73">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246">
        <v>8</v>
      </c>
      <c r="AB11" s="247">
        <f>+'1er parcial'!AB11:AL11</f>
        <v>0</v>
      </c>
      <c r="AC11" s="248"/>
      <c r="AD11" s="248"/>
      <c r="AE11" s="248"/>
      <c r="AF11" s="248"/>
      <c r="AG11" s="248"/>
      <c r="AH11" s="248"/>
      <c r="AI11" s="248"/>
      <c r="AJ11" s="248"/>
      <c r="AK11" s="248"/>
      <c r="AL11" s="279"/>
      <c r="AM11" s="247">
        <f>+'1er parcial'!AM11</f>
        <v>0</v>
      </c>
      <c r="AN11" s="248"/>
      <c r="AO11" s="248"/>
      <c r="AP11" s="248"/>
      <c r="AQ11" s="248"/>
      <c r="AR11" s="248"/>
      <c r="AS11" s="248"/>
      <c r="AT11" s="248"/>
      <c r="AU11" s="248"/>
      <c r="AV11" s="248"/>
      <c r="AW11" s="279"/>
      <c r="AX11" s="297">
        <f>+'1er parcial'!AW11</f>
        <v>0</v>
      </c>
      <c r="AY11" s="298"/>
      <c r="BN11" s="182"/>
      <c r="BP11" s="153"/>
      <c r="BQ11" s="153"/>
      <c r="BR11" s="152"/>
      <c r="BS11" s="153"/>
      <c r="BT11" s="153"/>
      <c r="BU11" s="153"/>
    </row>
    <row r="12" s="142" customFormat="1" ht="17.25" customHeight="1" spans="1:73">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246">
        <v>9</v>
      </c>
      <c r="AB12" s="247">
        <f>+'1er parcial'!AB12:AL12</f>
        <v>0</v>
      </c>
      <c r="AC12" s="248"/>
      <c r="AD12" s="248"/>
      <c r="AE12" s="248"/>
      <c r="AF12" s="248"/>
      <c r="AG12" s="248"/>
      <c r="AH12" s="248"/>
      <c r="AI12" s="248"/>
      <c r="AJ12" s="248"/>
      <c r="AK12" s="248"/>
      <c r="AL12" s="279"/>
      <c r="AM12" s="247">
        <f>+'1er parcial'!AM12</f>
        <v>0</v>
      </c>
      <c r="AN12" s="248"/>
      <c r="AO12" s="248"/>
      <c r="AP12" s="248"/>
      <c r="AQ12" s="248"/>
      <c r="AR12" s="248"/>
      <c r="AS12" s="248"/>
      <c r="AT12" s="248"/>
      <c r="AU12" s="248"/>
      <c r="AV12" s="248"/>
      <c r="AW12" s="279"/>
      <c r="AX12" s="297">
        <f>+'1er parcial'!AW12</f>
        <v>0</v>
      </c>
      <c r="AY12" s="298"/>
      <c r="BN12" s="182"/>
      <c r="BP12" s="153"/>
      <c r="BQ12" s="153"/>
      <c r="BR12" s="152"/>
      <c r="BS12" s="153"/>
      <c r="BT12" s="153"/>
      <c r="BU12" s="153"/>
    </row>
    <row r="13" s="142" customFormat="1" ht="17.25" customHeight="1" spans="1:73">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246">
        <v>10</v>
      </c>
      <c r="AB13" s="247">
        <f>+'1er parcial'!AB13:AL13</f>
        <v>0</v>
      </c>
      <c r="AC13" s="248"/>
      <c r="AD13" s="248"/>
      <c r="AE13" s="248"/>
      <c r="AF13" s="248"/>
      <c r="AG13" s="248"/>
      <c r="AH13" s="248"/>
      <c r="AI13" s="248"/>
      <c r="AJ13" s="248"/>
      <c r="AK13" s="248"/>
      <c r="AL13" s="279"/>
      <c r="AM13" s="247">
        <f>+'1er parcial'!AM13</f>
        <v>0</v>
      </c>
      <c r="AN13" s="248"/>
      <c r="AO13" s="248"/>
      <c r="AP13" s="248"/>
      <c r="AQ13" s="248"/>
      <c r="AR13" s="248"/>
      <c r="AS13" s="248"/>
      <c r="AT13" s="248"/>
      <c r="AU13" s="248"/>
      <c r="AV13" s="248"/>
      <c r="AW13" s="279"/>
      <c r="AX13" s="297">
        <f>+'1er parcial'!AW13</f>
        <v>0</v>
      </c>
      <c r="AY13" s="298"/>
      <c r="BN13" s="182"/>
      <c r="BP13" s="153"/>
      <c r="BQ13" s="153"/>
      <c r="BR13" s="152"/>
      <c r="BS13" s="153"/>
      <c r="BT13" s="153"/>
      <c r="BU13" s="153"/>
    </row>
    <row r="14" s="142" customFormat="1" ht="17.25" customHeight="1" spans="1:73">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246">
        <v>11</v>
      </c>
      <c r="AB14" s="247">
        <f>+'1er parcial'!AB14:AL14</f>
        <v>0</v>
      </c>
      <c r="AC14" s="248"/>
      <c r="AD14" s="248"/>
      <c r="AE14" s="248"/>
      <c r="AF14" s="248"/>
      <c r="AG14" s="248"/>
      <c r="AH14" s="248"/>
      <c r="AI14" s="248"/>
      <c r="AJ14" s="248"/>
      <c r="AK14" s="248"/>
      <c r="AL14" s="279"/>
      <c r="AM14" s="247">
        <f>+'1er parcial'!AM14</f>
        <v>0</v>
      </c>
      <c r="AN14" s="248"/>
      <c r="AO14" s="248"/>
      <c r="AP14" s="248"/>
      <c r="AQ14" s="248"/>
      <c r="AR14" s="248"/>
      <c r="AS14" s="248"/>
      <c r="AT14" s="248"/>
      <c r="AU14" s="248"/>
      <c r="AV14" s="248"/>
      <c r="AW14" s="279"/>
      <c r="AX14" s="297">
        <f>+'1er parcial'!AW14</f>
        <v>0</v>
      </c>
      <c r="AY14" s="298"/>
      <c r="BN14" s="182"/>
      <c r="BP14" s="153"/>
      <c r="BQ14" s="153"/>
      <c r="BR14" s="152"/>
      <c r="BS14" s="153"/>
      <c r="BT14" s="153"/>
      <c r="BU14" s="153"/>
    </row>
    <row r="15" s="142" customFormat="1" ht="17.25" customHeight="1" spans="1:73">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246">
        <v>12</v>
      </c>
      <c r="AB15" s="247">
        <f>+'1er parcial'!AB15:AL15</f>
        <v>0</v>
      </c>
      <c r="AC15" s="248"/>
      <c r="AD15" s="248"/>
      <c r="AE15" s="248"/>
      <c r="AF15" s="248"/>
      <c r="AG15" s="248"/>
      <c r="AH15" s="248"/>
      <c r="AI15" s="248"/>
      <c r="AJ15" s="248"/>
      <c r="AK15" s="248"/>
      <c r="AL15" s="279"/>
      <c r="AM15" s="247">
        <f>+'1er parcial'!AM15</f>
        <v>0</v>
      </c>
      <c r="AN15" s="248"/>
      <c r="AO15" s="248"/>
      <c r="AP15" s="248"/>
      <c r="AQ15" s="248"/>
      <c r="AR15" s="248"/>
      <c r="AS15" s="248"/>
      <c r="AT15" s="248"/>
      <c r="AU15" s="248"/>
      <c r="AV15" s="248"/>
      <c r="AW15" s="279"/>
      <c r="AX15" s="297">
        <f>+'1er parcial'!AW15</f>
        <v>0</v>
      </c>
      <c r="AY15" s="298"/>
      <c r="BN15" s="182"/>
      <c r="BP15" s="153"/>
      <c r="BQ15" s="153"/>
      <c r="BR15" s="152"/>
      <c r="BS15" s="153"/>
      <c r="BT15" s="153"/>
      <c r="BU15" s="153"/>
    </row>
    <row r="16" s="142" customFormat="1" ht="17.25" customHeight="1" spans="1:73">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246">
        <v>13</v>
      </c>
      <c r="AB16" s="247">
        <f>+'1er parcial'!AB16:AL16</f>
        <v>0</v>
      </c>
      <c r="AC16" s="248"/>
      <c r="AD16" s="248"/>
      <c r="AE16" s="248"/>
      <c r="AF16" s="248"/>
      <c r="AG16" s="248"/>
      <c r="AH16" s="248"/>
      <c r="AI16" s="248"/>
      <c r="AJ16" s="248"/>
      <c r="AK16" s="248"/>
      <c r="AL16" s="279"/>
      <c r="AM16" s="247">
        <f>+'1er parcial'!AM16</f>
        <v>0</v>
      </c>
      <c r="AN16" s="248"/>
      <c r="AO16" s="248"/>
      <c r="AP16" s="248"/>
      <c r="AQ16" s="248"/>
      <c r="AR16" s="248"/>
      <c r="AS16" s="248"/>
      <c r="AT16" s="248"/>
      <c r="AU16" s="248"/>
      <c r="AV16" s="248"/>
      <c r="AW16" s="279"/>
      <c r="AX16" s="297">
        <f>+'1er parcial'!AW16</f>
        <v>0</v>
      </c>
      <c r="AY16" s="298"/>
      <c r="BN16" s="182"/>
      <c r="BP16" s="153"/>
      <c r="BQ16" s="153"/>
      <c r="BR16" s="152"/>
      <c r="BS16" s="153"/>
      <c r="BT16" s="153"/>
      <c r="BU16" s="153"/>
    </row>
    <row r="17" s="142" customFormat="1" ht="17.25" customHeight="1" spans="1:73">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246">
        <v>14</v>
      </c>
      <c r="AB17" s="247">
        <f>+'1er parcial'!AB17:AL17</f>
        <v>0</v>
      </c>
      <c r="AC17" s="248"/>
      <c r="AD17" s="248"/>
      <c r="AE17" s="248"/>
      <c r="AF17" s="248"/>
      <c r="AG17" s="248"/>
      <c r="AH17" s="248"/>
      <c r="AI17" s="248"/>
      <c r="AJ17" s="248"/>
      <c r="AK17" s="248"/>
      <c r="AL17" s="279"/>
      <c r="AM17" s="247">
        <f>+'1er parcial'!AM17</f>
        <v>0</v>
      </c>
      <c r="AN17" s="248"/>
      <c r="AO17" s="248"/>
      <c r="AP17" s="248"/>
      <c r="AQ17" s="248"/>
      <c r="AR17" s="248"/>
      <c r="AS17" s="248"/>
      <c r="AT17" s="248"/>
      <c r="AU17" s="248"/>
      <c r="AV17" s="248"/>
      <c r="AW17" s="279"/>
      <c r="AX17" s="297">
        <f>+'1er parcial'!AW17</f>
        <v>0</v>
      </c>
      <c r="AY17" s="298"/>
      <c r="BN17" s="182"/>
      <c r="BP17" s="153"/>
      <c r="BQ17" s="153"/>
      <c r="BR17" s="152"/>
      <c r="BS17" s="153"/>
      <c r="BT17" s="153"/>
      <c r="BU17" s="153"/>
    </row>
    <row r="18" s="142" customFormat="1" ht="17.25" customHeight="1" spans="1:73">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246">
        <v>15</v>
      </c>
      <c r="AB18" s="247">
        <f>+'1er parcial'!AB18:AL18</f>
        <v>0</v>
      </c>
      <c r="AC18" s="248"/>
      <c r="AD18" s="248"/>
      <c r="AE18" s="248"/>
      <c r="AF18" s="248"/>
      <c r="AG18" s="248"/>
      <c r="AH18" s="248"/>
      <c r="AI18" s="248"/>
      <c r="AJ18" s="248"/>
      <c r="AK18" s="248"/>
      <c r="AL18" s="279"/>
      <c r="AM18" s="247">
        <f>+'1er parcial'!AM18</f>
        <v>0</v>
      </c>
      <c r="AN18" s="248"/>
      <c r="AO18" s="248"/>
      <c r="AP18" s="248"/>
      <c r="AQ18" s="248"/>
      <c r="AR18" s="248"/>
      <c r="AS18" s="248"/>
      <c r="AT18" s="248"/>
      <c r="AU18" s="248"/>
      <c r="AV18" s="248"/>
      <c r="AW18" s="279"/>
      <c r="AX18" s="297">
        <f>+'1er parcial'!AW18</f>
        <v>0</v>
      </c>
      <c r="AY18" s="298"/>
      <c r="BN18" s="182"/>
      <c r="BP18" s="153"/>
      <c r="BQ18" s="153"/>
      <c r="BR18" s="152"/>
      <c r="BS18" s="153"/>
      <c r="BT18" s="153"/>
      <c r="BU18" s="153"/>
    </row>
    <row r="19" s="142" customFormat="1" ht="17.25" customHeight="1" spans="1:105">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246">
        <v>16</v>
      </c>
      <c r="AB19" s="247">
        <f>+'1er parcial'!AB19:AL19</f>
        <v>0</v>
      </c>
      <c r="AC19" s="248"/>
      <c r="AD19" s="248"/>
      <c r="AE19" s="248"/>
      <c r="AF19" s="248"/>
      <c r="AG19" s="248"/>
      <c r="AH19" s="248"/>
      <c r="AI19" s="248"/>
      <c r="AJ19" s="248"/>
      <c r="AK19" s="248"/>
      <c r="AL19" s="279"/>
      <c r="AM19" s="247">
        <f>+'1er parcial'!AM19</f>
        <v>0</v>
      </c>
      <c r="AN19" s="248"/>
      <c r="AO19" s="248"/>
      <c r="AP19" s="248"/>
      <c r="AQ19" s="248"/>
      <c r="AR19" s="248"/>
      <c r="AS19" s="248"/>
      <c r="AT19" s="248"/>
      <c r="AU19" s="248"/>
      <c r="AV19" s="248"/>
      <c r="AW19" s="279"/>
      <c r="AX19" s="297">
        <f>+'1er parcial'!AW19</f>
        <v>0</v>
      </c>
      <c r="AY19" s="298"/>
      <c r="AZ19" s="299"/>
      <c r="BA19" s="185"/>
      <c r="BB19" s="185"/>
      <c r="BC19" s="185"/>
      <c r="BD19" s="299"/>
      <c r="BE19" s="185"/>
      <c r="BF19" s="185"/>
      <c r="BG19" s="185"/>
      <c r="BH19" s="299"/>
      <c r="BI19" s="185"/>
      <c r="BJ19" s="185"/>
      <c r="BK19" s="185"/>
      <c r="BL19" s="299"/>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2"/>
      <c r="CT19" s="153"/>
      <c r="CU19" s="153"/>
      <c r="CV19" s="152"/>
      <c r="CW19" s="153"/>
      <c r="CX19" s="153"/>
      <c r="CY19" s="153"/>
      <c r="CZ19" s="153"/>
      <c r="DA19" s="153"/>
    </row>
    <row r="20" s="142" customFormat="1" ht="17.25" customHeight="1" spans="1:105">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246">
        <v>17</v>
      </c>
      <c r="AB20" s="247">
        <f>+'1er parcial'!AB20:AL20</f>
        <v>0</v>
      </c>
      <c r="AC20" s="248"/>
      <c r="AD20" s="248"/>
      <c r="AE20" s="248"/>
      <c r="AF20" s="248"/>
      <c r="AG20" s="248"/>
      <c r="AH20" s="248"/>
      <c r="AI20" s="248"/>
      <c r="AJ20" s="248"/>
      <c r="AK20" s="248"/>
      <c r="AL20" s="279"/>
      <c r="AM20" s="247">
        <f>+'1er parcial'!AM20</f>
        <v>0</v>
      </c>
      <c r="AN20" s="248"/>
      <c r="AO20" s="248"/>
      <c r="AP20" s="248"/>
      <c r="AQ20" s="248"/>
      <c r="AR20" s="248"/>
      <c r="AS20" s="248"/>
      <c r="AT20" s="248"/>
      <c r="AU20" s="248"/>
      <c r="AV20" s="248"/>
      <c r="AW20" s="279"/>
      <c r="AX20" s="297">
        <f>+'1er parcial'!AW20</f>
        <v>0</v>
      </c>
      <c r="AY20" s="298"/>
      <c r="AZ20" s="299"/>
      <c r="BA20" s="185"/>
      <c r="BB20" s="185"/>
      <c r="BC20" s="185"/>
      <c r="BD20" s="299"/>
      <c r="BE20" s="185"/>
      <c r="BF20" s="185"/>
      <c r="BG20" s="185"/>
      <c r="BH20" s="299"/>
      <c r="BI20" s="185"/>
      <c r="BJ20" s="185"/>
      <c r="BK20" s="185"/>
      <c r="BL20" s="299"/>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2"/>
      <c r="CT20" s="153"/>
      <c r="CU20" s="153"/>
      <c r="CV20" s="152"/>
      <c r="CW20" s="153"/>
      <c r="CX20" s="153"/>
      <c r="CY20" s="153"/>
      <c r="CZ20" s="153"/>
      <c r="DA20" s="153"/>
    </row>
    <row r="21" s="142" customFormat="1" ht="17.25" customHeight="1" spans="1:105">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246">
        <v>18</v>
      </c>
      <c r="AB21" s="247">
        <f>+'1er parcial'!AB21:AL21</f>
        <v>0</v>
      </c>
      <c r="AC21" s="248"/>
      <c r="AD21" s="248"/>
      <c r="AE21" s="248"/>
      <c r="AF21" s="248"/>
      <c r="AG21" s="248"/>
      <c r="AH21" s="248"/>
      <c r="AI21" s="248"/>
      <c r="AJ21" s="248"/>
      <c r="AK21" s="248"/>
      <c r="AL21" s="279"/>
      <c r="AM21" s="247">
        <f>+'1er parcial'!AM21</f>
        <v>0</v>
      </c>
      <c r="AN21" s="248"/>
      <c r="AO21" s="248"/>
      <c r="AP21" s="248"/>
      <c r="AQ21" s="248"/>
      <c r="AR21" s="248"/>
      <c r="AS21" s="248"/>
      <c r="AT21" s="248"/>
      <c r="AU21" s="248"/>
      <c r="AV21" s="248"/>
      <c r="AW21" s="279"/>
      <c r="AX21" s="297">
        <f>+'1er parcial'!AW21</f>
        <v>0</v>
      </c>
      <c r="AY21" s="298"/>
      <c r="AZ21" s="300"/>
      <c r="BA21" s="185"/>
      <c r="BB21" s="185"/>
      <c r="BC21" s="185"/>
      <c r="BD21" s="300"/>
      <c r="BE21" s="185"/>
      <c r="BF21" s="185"/>
      <c r="BG21" s="185"/>
      <c r="BH21" s="300"/>
      <c r="BI21" s="185"/>
      <c r="BJ21" s="185"/>
      <c r="BK21" s="185"/>
      <c r="BL21" s="300"/>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2"/>
      <c r="CT21" s="153"/>
      <c r="CU21" s="153"/>
      <c r="CV21" s="152"/>
      <c r="CW21" s="153"/>
      <c r="CX21" s="153"/>
      <c r="CY21" s="153"/>
      <c r="CZ21" s="153"/>
      <c r="DA21" s="153"/>
    </row>
    <row r="22" s="142" customFormat="1" ht="17.25" customHeight="1" spans="1:105">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246">
        <v>19</v>
      </c>
      <c r="AB22" s="247">
        <f>+'1er parcial'!AB22:AL22</f>
        <v>0</v>
      </c>
      <c r="AC22" s="248"/>
      <c r="AD22" s="248"/>
      <c r="AE22" s="248"/>
      <c r="AF22" s="248"/>
      <c r="AG22" s="248"/>
      <c r="AH22" s="248"/>
      <c r="AI22" s="248"/>
      <c r="AJ22" s="248"/>
      <c r="AK22" s="248"/>
      <c r="AL22" s="279"/>
      <c r="AM22" s="247">
        <f>+'1er parcial'!AM22</f>
        <v>0</v>
      </c>
      <c r="AN22" s="248"/>
      <c r="AO22" s="248"/>
      <c r="AP22" s="248"/>
      <c r="AQ22" s="248"/>
      <c r="AR22" s="248"/>
      <c r="AS22" s="248"/>
      <c r="AT22" s="248"/>
      <c r="AU22" s="248"/>
      <c r="AV22" s="248"/>
      <c r="AW22" s="279"/>
      <c r="AX22" s="297">
        <f>+'1er parcial'!AW22</f>
        <v>0</v>
      </c>
      <c r="AY22" s="298"/>
      <c r="AZ22" s="300"/>
      <c r="BA22" s="185"/>
      <c r="BB22" s="185"/>
      <c r="BC22" s="185"/>
      <c r="BD22" s="300"/>
      <c r="BE22" s="185"/>
      <c r="BF22" s="185"/>
      <c r="BG22" s="185"/>
      <c r="BH22" s="300"/>
      <c r="BI22" s="185"/>
      <c r="BJ22" s="185"/>
      <c r="BK22" s="185"/>
      <c r="BL22" s="300"/>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2"/>
      <c r="CT22" s="153"/>
      <c r="CU22" s="153"/>
      <c r="CV22" s="152"/>
      <c r="CW22" s="153"/>
      <c r="CX22" s="153"/>
      <c r="CY22" s="153"/>
      <c r="CZ22" s="153"/>
      <c r="DA22" s="153"/>
    </row>
    <row r="23" s="142" customFormat="1" ht="17.25" customHeight="1" spans="1:105">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251">
        <v>20</v>
      </c>
      <c r="AB23" s="252">
        <f>+'1er parcial'!AB23:AL23</f>
        <v>0</v>
      </c>
      <c r="AC23" s="253"/>
      <c r="AD23" s="253"/>
      <c r="AE23" s="253"/>
      <c r="AF23" s="253"/>
      <c r="AG23" s="253"/>
      <c r="AH23" s="253"/>
      <c r="AI23" s="253"/>
      <c r="AJ23" s="253"/>
      <c r="AK23" s="253"/>
      <c r="AL23" s="280"/>
      <c r="AM23" s="252">
        <f>+'1er parcial'!AM23</f>
        <v>0</v>
      </c>
      <c r="AN23" s="253"/>
      <c r="AO23" s="253"/>
      <c r="AP23" s="253"/>
      <c r="AQ23" s="253"/>
      <c r="AR23" s="253"/>
      <c r="AS23" s="253"/>
      <c r="AT23" s="253"/>
      <c r="AU23" s="253"/>
      <c r="AV23" s="253"/>
      <c r="AW23" s="280"/>
      <c r="AX23" s="301">
        <f>+'1er parcial'!AW23</f>
        <v>0</v>
      </c>
      <c r="AY23" s="302"/>
      <c r="AZ23" s="300"/>
      <c r="BA23" s="185"/>
      <c r="BB23" s="185"/>
      <c r="BC23" s="185"/>
      <c r="BD23" s="300"/>
      <c r="BE23" s="185"/>
      <c r="BF23" s="185"/>
      <c r="BG23" s="185"/>
      <c r="BH23" s="300"/>
      <c r="BI23" s="185"/>
      <c r="BJ23" s="185"/>
      <c r="BK23" s="185"/>
      <c r="BL23" s="300"/>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2"/>
      <c r="CT23" s="153"/>
      <c r="CU23" s="153"/>
      <c r="CV23" s="152"/>
      <c r="CW23" s="153"/>
      <c r="CX23" s="153"/>
      <c r="CY23" s="153"/>
      <c r="CZ23" s="153"/>
      <c r="DA23" s="153"/>
    </row>
    <row r="24" ht="12.75" spans="70:70">
      <c r="BR24" s="310"/>
    </row>
    <row r="25" s="143" customFormat="1" ht="36" customHeight="1" spans="1:74">
      <c r="A25" s="155" t="s">
        <v>99</v>
      </c>
      <c r="B25" s="156"/>
      <c r="C25" s="156"/>
      <c r="D25" s="156"/>
      <c r="E25" s="156"/>
      <c r="F25" s="156"/>
      <c r="G25" s="156"/>
      <c r="H25" s="156"/>
      <c r="I25" s="156"/>
      <c r="J25" s="156"/>
      <c r="K25" s="156"/>
      <c r="L25" s="156"/>
      <c r="M25" s="156"/>
      <c r="N25" s="156"/>
      <c r="O25" s="156"/>
      <c r="P25" s="187"/>
      <c r="Q25" s="203" t="s">
        <v>32</v>
      </c>
      <c r="R25" s="204" t="s">
        <v>33</v>
      </c>
      <c r="S25" s="205"/>
      <c r="T25" s="205"/>
      <c r="U25" s="206"/>
      <c r="V25" s="207" t="s">
        <v>34</v>
      </c>
      <c r="W25" s="208"/>
      <c r="X25" s="209"/>
      <c r="Y25" s="254" t="s">
        <v>35</v>
      </c>
      <c r="Z25" s="255">
        <f>+AB4</f>
        <v>0</v>
      </c>
      <c r="AA25" s="255"/>
      <c r="AB25" s="256">
        <f>+AB5</f>
        <v>0</v>
      </c>
      <c r="AC25" s="257"/>
      <c r="AD25" s="255">
        <f>+AB6</f>
        <v>0</v>
      </c>
      <c r="AE25" s="258"/>
      <c r="AF25" s="259">
        <f>+AB7</f>
        <v>0</v>
      </c>
      <c r="AG25" s="256"/>
      <c r="AH25" s="281">
        <f>+AB8</f>
        <v>0</v>
      </c>
      <c r="AI25" s="282"/>
      <c r="AJ25" s="283">
        <f>+AB9</f>
        <v>0</v>
      </c>
      <c r="AK25" s="284"/>
      <c r="AL25" s="281">
        <f>+AB10</f>
        <v>0</v>
      </c>
      <c r="AM25" s="282"/>
      <c r="AN25" s="283">
        <f>+AB11</f>
        <v>0</v>
      </c>
      <c r="AO25" s="284"/>
      <c r="AP25" s="281">
        <f>+AB12</f>
        <v>0</v>
      </c>
      <c r="AQ25" s="282"/>
      <c r="AR25" s="283">
        <f>+AB13</f>
        <v>0</v>
      </c>
      <c r="AS25" s="284"/>
      <c r="AT25" s="281">
        <f>+AB14</f>
        <v>0</v>
      </c>
      <c r="AU25" s="282"/>
      <c r="AV25" s="283">
        <f>+AB15</f>
        <v>0</v>
      </c>
      <c r="AW25" s="284"/>
      <c r="AX25" s="281">
        <f>+AB16</f>
        <v>0</v>
      </c>
      <c r="AY25" s="282"/>
      <c r="AZ25" s="283">
        <f>+AB17</f>
        <v>0</v>
      </c>
      <c r="BA25" s="284"/>
      <c r="BB25" s="281">
        <f>+AB18</f>
        <v>0</v>
      </c>
      <c r="BC25" s="303"/>
      <c r="BD25" s="283">
        <f>+AB19</f>
        <v>0</v>
      </c>
      <c r="BE25" s="284"/>
      <c r="BF25" s="281">
        <f>+AB20</f>
        <v>0</v>
      </c>
      <c r="BG25" s="303"/>
      <c r="BH25" s="283">
        <f>+AB21</f>
        <v>0</v>
      </c>
      <c r="BI25" s="284"/>
      <c r="BJ25" s="281">
        <f>+AB22</f>
        <v>0</v>
      </c>
      <c r="BK25" s="303"/>
      <c r="BL25" s="283">
        <f>+AB23</f>
        <v>0</v>
      </c>
      <c r="BM25" s="284"/>
      <c r="BN25" s="311"/>
      <c r="BO25" s="283" t="s">
        <v>38</v>
      </c>
      <c r="BP25" s="312"/>
      <c r="BQ25" s="284"/>
      <c r="BR25" s="311"/>
      <c r="BS25" s="283" t="s">
        <v>39</v>
      </c>
      <c r="BT25" s="312"/>
      <c r="BU25" s="284"/>
      <c r="BV25" s="320"/>
    </row>
    <row r="26" s="144" customFormat="1" ht="178.5" customHeight="1" spans="1:74">
      <c r="A26" s="157"/>
      <c r="B26" s="158"/>
      <c r="C26" s="158"/>
      <c r="D26" s="158"/>
      <c r="E26" s="158"/>
      <c r="F26" s="158"/>
      <c r="G26" s="158"/>
      <c r="H26" s="158"/>
      <c r="I26" s="158"/>
      <c r="J26" s="158"/>
      <c r="K26" s="158"/>
      <c r="L26" s="158"/>
      <c r="M26" s="158"/>
      <c r="N26" s="158"/>
      <c r="O26" s="158"/>
      <c r="P26" s="188"/>
      <c r="Q26" s="210"/>
      <c r="R26" s="211" t="s">
        <v>40</v>
      </c>
      <c r="S26" s="212" t="s">
        <v>41</v>
      </c>
      <c r="T26" s="212" t="s">
        <v>42</v>
      </c>
      <c r="U26" s="213" t="s">
        <v>43</v>
      </c>
      <c r="V26" s="214" t="s">
        <v>44</v>
      </c>
      <c r="W26" s="215" t="s">
        <v>45</v>
      </c>
      <c r="X26" s="216" t="s">
        <v>46</v>
      </c>
      <c r="Y26" s="260"/>
      <c r="Z26" s="261" t="s">
        <v>47</v>
      </c>
      <c r="AA26" s="262" t="s">
        <v>48</v>
      </c>
      <c r="AB26" s="263" t="s">
        <v>47</v>
      </c>
      <c r="AC26" s="264" t="s">
        <v>48</v>
      </c>
      <c r="AD26" s="261" t="s">
        <v>47</v>
      </c>
      <c r="AE26" s="262" t="s">
        <v>48</v>
      </c>
      <c r="AF26" s="263" t="s">
        <v>47</v>
      </c>
      <c r="AG26" s="264" t="s">
        <v>48</v>
      </c>
      <c r="AH26" s="261" t="s">
        <v>47</v>
      </c>
      <c r="AI26" s="262" t="s">
        <v>48</v>
      </c>
      <c r="AJ26" s="263" t="s">
        <v>47</v>
      </c>
      <c r="AK26" s="264" t="s">
        <v>48</v>
      </c>
      <c r="AL26" s="261" t="s">
        <v>47</v>
      </c>
      <c r="AM26" s="262" t="s">
        <v>48</v>
      </c>
      <c r="AN26" s="263" t="s">
        <v>47</v>
      </c>
      <c r="AO26" s="264" t="s">
        <v>48</v>
      </c>
      <c r="AP26" s="261" t="s">
        <v>47</v>
      </c>
      <c r="AQ26" s="262" t="s">
        <v>48</v>
      </c>
      <c r="AR26" s="263" t="s">
        <v>47</v>
      </c>
      <c r="AS26" s="264" t="s">
        <v>48</v>
      </c>
      <c r="AT26" s="285" t="s">
        <v>47</v>
      </c>
      <c r="AU26" s="286" t="s">
        <v>48</v>
      </c>
      <c r="AV26" s="287" t="s">
        <v>47</v>
      </c>
      <c r="AW26" s="304" t="s">
        <v>48</v>
      </c>
      <c r="AX26" s="285" t="s">
        <v>47</v>
      </c>
      <c r="AY26" s="286" t="s">
        <v>48</v>
      </c>
      <c r="AZ26" s="287" t="s">
        <v>47</v>
      </c>
      <c r="BA26" s="304" t="s">
        <v>48</v>
      </c>
      <c r="BB26" s="305" t="s">
        <v>47</v>
      </c>
      <c r="BC26" s="306" t="s">
        <v>48</v>
      </c>
      <c r="BD26" s="287" t="s">
        <v>47</v>
      </c>
      <c r="BE26" s="304" t="s">
        <v>48</v>
      </c>
      <c r="BF26" s="305" t="s">
        <v>47</v>
      </c>
      <c r="BG26" s="306" t="s">
        <v>48</v>
      </c>
      <c r="BH26" s="287" t="s">
        <v>47</v>
      </c>
      <c r="BI26" s="304" t="s">
        <v>48</v>
      </c>
      <c r="BJ26" s="305" t="s">
        <v>47</v>
      </c>
      <c r="BK26" s="306" t="s">
        <v>48</v>
      </c>
      <c r="BL26" s="287" t="s">
        <v>47</v>
      </c>
      <c r="BM26" s="304" t="s">
        <v>48</v>
      </c>
      <c r="BN26" s="313"/>
      <c r="BO26" s="314" t="s">
        <v>50</v>
      </c>
      <c r="BP26" s="314" t="s">
        <v>51</v>
      </c>
      <c r="BQ26" s="314" t="s">
        <v>52</v>
      </c>
      <c r="BR26" s="313"/>
      <c r="BS26" s="314" t="s">
        <v>47</v>
      </c>
      <c r="BT26" s="314" t="s">
        <v>48</v>
      </c>
      <c r="BU26" s="321" t="s">
        <v>53</v>
      </c>
      <c r="BV26" s="235"/>
    </row>
    <row r="27" s="144" customFormat="1" ht="13.5" customHeight="1" spans="1:74">
      <c r="A27" s="159" t="s">
        <v>101</v>
      </c>
      <c r="B27" s="160" t="s">
        <v>56</v>
      </c>
      <c r="C27" s="160"/>
      <c r="D27" s="160"/>
      <c r="E27" s="160"/>
      <c r="F27" s="160"/>
      <c r="G27" s="160"/>
      <c r="H27" s="160"/>
      <c r="I27" s="160"/>
      <c r="J27" s="160"/>
      <c r="K27" s="160"/>
      <c r="L27" s="160"/>
      <c r="M27" s="160"/>
      <c r="N27" s="189"/>
      <c r="O27" s="190" t="s">
        <v>57</v>
      </c>
      <c r="P27" s="191" t="s">
        <v>58</v>
      </c>
      <c r="Q27" s="217"/>
      <c r="R27" s="218"/>
      <c r="S27" s="219"/>
      <c r="T27" s="219"/>
      <c r="U27" s="220"/>
      <c r="V27" s="221"/>
      <c r="W27" s="222"/>
      <c r="X27" s="223"/>
      <c r="Y27" s="265"/>
      <c r="Z27" s="266"/>
      <c r="AA27" s="267"/>
      <c r="AB27" s="268"/>
      <c r="AC27" s="269"/>
      <c r="AD27" s="266"/>
      <c r="AE27" s="267"/>
      <c r="AF27" s="268"/>
      <c r="AG27" s="269"/>
      <c r="AH27" s="266"/>
      <c r="AI27" s="267"/>
      <c r="AJ27" s="268"/>
      <c r="AK27" s="269"/>
      <c r="AL27" s="266"/>
      <c r="AM27" s="267"/>
      <c r="AN27" s="268"/>
      <c r="AO27" s="269"/>
      <c r="AP27" s="266"/>
      <c r="AQ27" s="267"/>
      <c r="AR27" s="268"/>
      <c r="AS27" s="269"/>
      <c r="AT27" s="288"/>
      <c r="AU27" s="289"/>
      <c r="AV27" s="290"/>
      <c r="AW27" s="307"/>
      <c r="AX27" s="288"/>
      <c r="AY27" s="289"/>
      <c r="AZ27" s="290"/>
      <c r="BA27" s="307"/>
      <c r="BB27" s="308"/>
      <c r="BC27" s="309"/>
      <c r="BD27" s="290"/>
      <c r="BE27" s="307"/>
      <c r="BF27" s="308"/>
      <c r="BG27" s="309"/>
      <c r="BH27" s="290"/>
      <c r="BI27" s="307"/>
      <c r="BJ27" s="308"/>
      <c r="BK27" s="309"/>
      <c r="BL27" s="290"/>
      <c r="BM27" s="307"/>
      <c r="BN27" s="313"/>
      <c r="BO27" s="315"/>
      <c r="BP27" s="315"/>
      <c r="BQ27" s="315"/>
      <c r="BR27" s="313"/>
      <c r="BS27" s="315"/>
      <c r="BT27" s="315"/>
      <c r="BU27" s="322"/>
      <c r="BV27" s="323" t="s">
        <v>100</v>
      </c>
    </row>
    <row r="28" s="145" customFormat="1" ht="15.75" customHeight="1" spans="1:74">
      <c r="A28" s="161">
        <f>+'1er parcial'!A28</f>
        <v>0</v>
      </c>
      <c r="B28" s="162">
        <f>+'1er parcial'!B28:N28</f>
        <v>0</v>
      </c>
      <c r="C28" s="162"/>
      <c r="D28" s="162"/>
      <c r="E28" s="162"/>
      <c r="F28" s="162"/>
      <c r="G28" s="162"/>
      <c r="H28" s="162"/>
      <c r="I28" s="162"/>
      <c r="J28" s="162"/>
      <c r="K28" s="162"/>
      <c r="L28" s="162"/>
      <c r="M28" s="162"/>
      <c r="N28" s="192"/>
      <c r="O28" s="193">
        <f>+'1er parcial'!O28</f>
        <v>0</v>
      </c>
      <c r="P28" s="161">
        <f>+'1er parcial'!P28</f>
        <v>0</v>
      </c>
      <c r="Q28" s="224">
        <f>+'1er parcial'!Q28+'2do parcial '!Q28+'3er parcial'!Q28+'4to parcial'!Q28</f>
        <v>0</v>
      </c>
      <c r="R28" s="225">
        <f>+'1er parcial'!R28</f>
        <v>0</v>
      </c>
      <c r="S28" s="226">
        <f>+'1er parcial'!S28</f>
        <v>0</v>
      </c>
      <c r="T28" s="226">
        <f>+'1er parcial'!T28</f>
        <v>0</v>
      </c>
      <c r="U28" s="227">
        <f>+'1er parcial'!U28</f>
        <v>0</v>
      </c>
      <c r="V28" s="228">
        <f>('1er parcial'!V28+'2do parcial '!V28+'3er parcial'!V28+'4to parcial'!V28)</f>
        <v>0</v>
      </c>
      <c r="W28" s="229">
        <f>('1er parcial'!W28+'2do parcial '!W28+'3er parcial'!W28+'4to parcial'!W28)</f>
        <v>0</v>
      </c>
      <c r="X28" s="230">
        <f>('1er parcial'!X28+'2do parcial '!X28+'3er parcial'!X28+'4to parcial'!X28)</f>
        <v>0</v>
      </c>
      <c r="Y28" s="270">
        <f>+'1er parcial'!Y28</f>
        <v>0</v>
      </c>
      <c r="Z28" s="271"/>
      <c r="AA28" s="272"/>
      <c r="AB28" s="271"/>
      <c r="AC28" s="273"/>
      <c r="AD28" s="271"/>
      <c r="AE28" s="272"/>
      <c r="AF28" s="271"/>
      <c r="AG28" s="273"/>
      <c r="AH28" s="271"/>
      <c r="AI28" s="272"/>
      <c r="AJ28" s="271"/>
      <c r="AK28" s="273"/>
      <c r="AL28" s="271"/>
      <c r="AM28" s="272"/>
      <c r="AN28" s="271"/>
      <c r="AO28" s="273"/>
      <c r="AP28" s="271"/>
      <c r="AQ28" s="272"/>
      <c r="AR28" s="271"/>
      <c r="AS28" s="273"/>
      <c r="AT28" s="271"/>
      <c r="AU28" s="272"/>
      <c r="AV28" s="271"/>
      <c r="AW28" s="273"/>
      <c r="AX28" s="271"/>
      <c r="AY28" s="272"/>
      <c r="AZ28" s="271"/>
      <c r="BA28" s="273"/>
      <c r="BB28" s="271"/>
      <c r="BC28" s="273"/>
      <c r="BD28" s="271"/>
      <c r="BE28" s="273"/>
      <c r="BF28" s="271"/>
      <c r="BG28" s="273"/>
      <c r="BH28" s="271"/>
      <c r="BI28" s="273"/>
      <c r="BJ28" s="271"/>
      <c r="BK28" s="273"/>
      <c r="BL28" s="271"/>
      <c r="BM28" s="273"/>
      <c r="BN28" s="316"/>
      <c r="BO28" s="317">
        <f>(Z28+AB28+AD28+AF28+AH28+AJ28+AL28+AN28+AP28+AR28+AT28+AV28+AX28+AZ28+BB28+BD28+BF28+BH28+BJ28+BL28)</f>
        <v>0</v>
      </c>
      <c r="BP28" s="317">
        <f>(AA28+AC28+AE28+AG28+AI28+AK28+AM28+AO28+AQ28+AS28+AU28+AW28+AY28+BA28+BC28+BE28+BG28+BI28+BK28+BM28)</f>
        <v>0</v>
      </c>
      <c r="BQ28" s="317">
        <f>+BO28+BP28-Y28</f>
        <v>0</v>
      </c>
      <c r="BR28" s="316"/>
      <c r="BS28" s="318" t="e">
        <f>+BO28*100/Y28</f>
        <v>#DIV/0!</v>
      </c>
      <c r="BT28" s="318" t="e">
        <f>+BP28*100/Y28</f>
        <v>#DIV/0!</v>
      </c>
      <c r="BU28" s="324" t="e">
        <f t="shared" ref="BU28" si="0">+BS28+BT28</f>
        <v>#DIV/0!</v>
      </c>
      <c r="BV28" s="325"/>
    </row>
    <row r="29" s="145" customFormat="1" ht="15" spans="1:74">
      <c r="A29" s="163">
        <f>+'1er parcial'!A29</f>
        <v>0</v>
      </c>
      <c r="B29" s="164">
        <f>+'1er parcial'!B29:N29</f>
        <v>0</v>
      </c>
      <c r="C29" s="165"/>
      <c r="D29" s="165"/>
      <c r="E29" s="165"/>
      <c r="F29" s="165"/>
      <c r="G29" s="165"/>
      <c r="H29" s="165"/>
      <c r="I29" s="165"/>
      <c r="J29" s="165"/>
      <c r="K29" s="165"/>
      <c r="L29" s="165"/>
      <c r="M29" s="165"/>
      <c r="N29" s="194"/>
      <c r="O29" s="195">
        <f>+'1er parcial'!O29</f>
        <v>0</v>
      </c>
      <c r="P29" s="163">
        <f>+'1er parcial'!P29</f>
        <v>0</v>
      </c>
      <c r="Q29" s="231">
        <f>+'1er parcial'!Q29+'2do parcial '!Q29+'3er parcial'!Q29+'4to parcial'!Q29</f>
        <v>0</v>
      </c>
      <c r="R29" s="225">
        <f>+'1er parcial'!R29</f>
        <v>0</v>
      </c>
      <c r="S29" s="226">
        <f>+'1er parcial'!S29</f>
        <v>0</v>
      </c>
      <c r="T29" s="226">
        <f>+'1er parcial'!T29</f>
        <v>0</v>
      </c>
      <c r="U29" s="227">
        <f>+'1er parcial'!U29</f>
        <v>0</v>
      </c>
      <c r="V29" s="232">
        <f>('1er parcial'!V29+'2do parcial '!V29+'3er parcial'!V29+'4to parcial'!V29)</f>
        <v>0</v>
      </c>
      <c r="W29" s="233">
        <f>('1er parcial'!W29+'2do parcial '!W29+'3er parcial'!W29+'4to parcial'!W29)</f>
        <v>0</v>
      </c>
      <c r="X29" s="234">
        <f>('1er parcial'!X29+'2do parcial '!X29+'3er parcial'!X29+'4to parcial'!X29)</f>
        <v>0</v>
      </c>
      <c r="Y29" s="274">
        <f>+'1er parcial'!Y29</f>
        <v>0</v>
      </c>
      <c r="Z29" s="271"/>
      <c r="AA29" s="272"/>
      <c r="AB29" s="271"/>
      <c r="AC29" s="273"/>
      <c r="AD29" s="271"/>
      <c r="AE29" s="272"/>
      <c r="AF29" s="271"/>
      <c r="AG29" s="273"/>
      <c r="AH29" s="271"/>
      <c r="AI29" s="272"/>
      <c r="AJ29" s="271"/>
      <c r="AK29" s="273"/>
      <c r="AL29" s="271"/>
      <c r="AM29" s="272"/>
      <c r="AN29" s="271"/>
      <c r="AO29" s="273"/>
      <c r="AP29" s="271"/>
      <c r="AQ29" s="272"/>
      <c r="AR29" s="271"/>
      <c r="AS29" s="273"/>
      <c r="AT29" s="271"/>
      <c r="AU29" s="272"/>
      <c r="AV29" s="271"/>
      <c r="AW29" s="273"/>
      <c r="AX29" s="271"/>
      <c r="AY29" s="272"/>
      <c r="AZ29" s="271"/>
      <c r="BA29" s="273"/>
      <c r="BB29" s="271"/>
      <c r="BC29" s="273"/>
      <c r="BD29" s="271"/>
      <c r="BE29" s="273"/>
      <c r="BF29" s="271"/>
      <c r="BG29" s="273"/>
      <c r="BH29" s="271"/>
      <c r="BI29" s="273"/>
      <c r="BJ29" s="271"/>
      <c r="BK29" s="273"/>
      <c r="BL29" s="271"/>
      <c r="BM29" s="273"/>
      <c r="BN29" s="316"/>
      <c r="BO29" s="319">
        <f t="shared" ref="BO29:BO72" si="1">(Z29+AB29+AD29+AF29+AH29+AJ29+AL29+AN29+AP29+AR29+AT29+AV29+AX29+AZ29+BB29+BD29+BF29+BH29+BJ29+BL29)</f>
        <v>0</v>
      </c>
      <c r="BP29" s="319">
        <f t="shared" ref="BP29:BP72" si="2">(AA29+AC29+AE29+AG29+AI29+AK29+AM29+AO29+AQ29+AS29+AU29+AW29+AY29+BA29+BC29+BE29+BG29+BI29+BK29+BM29)</f>
        <v>0</v>
      </c>
      <c r="BQ29" s="319">
        <f t="shared" ref="BQ29:BQ72" si="3">+BO29+BP29-Y29</f>
        <v>0</v>
      </c>
      <c r="BR29" s="316"/>
      <c r="BS29" s="318" t="e">
        <f t="shared" ref="BS29:BS72" si="4">+BO29*100/Y29</f>
        <v>#DIV/0!</v>
      </c>
      <c r="BT29" s="318" t="e">
        <f t="shared" ref="BT29:BT72" si="5">+BP29*100/Y29</f>
        <v>#DIV/0!</v>
      </c>
      <c r="BU29" s="324" t="e">
        <f t="shared" ref="BU29:BU72" si="6">+BS29+BT29</f>
        <v>#DIV/0!</v>
      </c>
      <c r="BV29" s="326"/>
    </row>
    <row r="30" s="145" customFormat="1" ht="15" spans="1:74">
      <c r="A30" s="163">
        <f>+'1er parcial'!A30</f>
        <v>0</v>
      </c>
      <c r="B30" s="164">
        <f>+'1er parcial'!B30:N30</f>
        <v>0</v>
      </c>
      <c r="C30" s="165"/>
      <c r="D30" s="165"/>
      <c r="E30" s="165"/>
      <c r="F30" s="165"/>
      <c r="G30" s="165"/>
      <c r="H30" s="165"/>
      <c r="I30" s="165"/>
      <c r="J30" s="165"/>
      <c r="K30" s="165"/>
      <c r="L30" s="165"/>
      <c r="M30" s="165"/>
      <c r="N30" s="194"/>
      <c r="O30" s="195">
        <f>+'1er parcial'!O30</f>
        <v>0</v>
      </c>
      <c r="P30" s="163">
        <f>+'1er parcial'!P30</f>
        <v>0</v>
      </c>
      <c r="Q30" s="231">
        <f>+'1er parcial'!Q30+'2do parcial '!Q30+'3er parcial'!Q30+'4to parcial'!Q30</f>
        <v>0</v>
      </c>
      <c r="R30" s="225">
        <f>+'1er parcial'!R30</f>
        <v>0</v>
      </c>
      <c r="S30" s="226">
        <f>+'1er parcial'!S30</f>
        <v>0</v>
      </c>
      <c r="T30" s="226">
        <f>+'1er parcial'!T30</f>
        <v>0</v>
      </c>
      <c r="U30" s="227">
        <f>+'1er parcial'!U30</f>
        <v>0</v>
      </c>
      <c r="V30" s="232">
        <f>('1er parcial'!V30+'2do parcial '!V30+'3er parcial'!V30+'4to parcial'!V30)</f>
        <v>0</v>
      </c>
      <c r="W30" s="233">
        <f>('1er parcial'!W30+'2do parcial '!W30+'3er parcial'!W30+'4to parcial'!W30)</f>
        <v>0</v>
      </c>
      <c r="X30" s="234">
        <f>('1er parcial'!X30+'2do parcial '!X30+'3er parcial'!X30+'4to parcial'!X30)</f>
        <v>0</v>
      </c>
      <c r="Y30" s="274">
        <f>+'1er parcial'!Y30</f>
        <v>0</v>
      </c>
      <c r="Z30" s="271"/>
      <c r="AA30" s="272"/>
      <c r="AB30" s="271"/>
      <c r="AC30" s="273"/>
      <c r="AD30" s="271"/>
      <c r="AE30" s="272"/>
      <c r="AF30" s="271"/>
      <c r="AG30" s="273"/>
      <c r="AH30" s="271"/>
      <c r="AI30" s="272"/>
      <c r="AJ30" s="271"/>
      <c r="AK30" s="273"/>
      <c r="AL30" s="271"/>
      <c r="AM30" s="272"/>
      <c r="AN30" s="271"/>
      <c r="AO30" s="273"/>
      <c r="AP30" s="271"/>
      <c r="AQ30" s="272"/>
      <c r="AR30" s="271"/>
      <c r="AS30" s="273"/>
      <c r="AT30" s="271"/>
      <c r="AU30" s="272"/>
      <c r="AV30" s="271"/>
      <c r="AW30" s="273"/>
      <c r="AX30" s="271"/>
      <c r="AY30" s="272"/>
      <c r="AZ30" s="271"/>
      <c r="BA30" s="273"/>
      <c r="BB30" s="271"/>
      <c r="BC30" s="273"/>
      <c r="BD30" s="271"/>
      <c r="BE30" s="273"/>
      <c r="BF30" s="271"/>
      <c r="BG30" s="273"/>
      <c r="BH30" s="271"/>
      <c r="BI30" s="273"/>
      <c r="BJ30" s="271"/>
      <c r="BK30" s="273"/>
      <c r="BL30" s="271"/>
      <c r="BM30" s="273"/>
      <c r="BN30" s="316"/>
      <c r="BO30" s="319">
        <f t="shared" si="1"/>
        <v>0</v>
      </c>
      <c r="BP30" s="319">
        <f t="shared" si="2"/>
        <v>0</v>
      </c>
      <c r="BQ30" s="319">
        <f t="shared" si="3"/>
        <v>0</v>
      </c>
      <c r="BR30" s="316"/>
      <c r="BS30" s="318" t="e">
        <f t="shared" si="4"/>
        <v>#DIV/0!</v>
      </c>
      <c r="BT30" s="318" t="e">
        <f t="shared" si="5"/>
        <v>#DIV/0!</v>
      </c>
      <c r="BU30" s="324" t="e">
        <f t="shared" si="6"/>
        <v>#DIV/0!</v>
      </c>
      <c r="BV30" s="326"/>
    </row>
    <row r="31" s="145" customFormat="1" ht="15" spans="1:74">
      <c r="A31" s="163">
        <f>+'1er parcial'!A31</f>
        <v>0</v>
      </c>
      <c r="B31" s="164">
        <f>+'1er parcial'!B31:N31</f>
        <v>0</v>
      </c>
      <c r="C31" s="165"/>
      <c r="D31" s="165"/>
      <c r="E31" s="165"/>
      <c r="F31" s="165"/>
      <c r="G31" s="165"/>
      <c r="H31" s="165"/>
      <c r="I31" s="165"/>
      <c r="J31" s="165"/>
      <c r="K31" s="165"/>
      <c r="L31" s="165"/>
      <c r="M31" s="165"/>
      <c r="N31" s="194"/>
      <c r="O31" s="195">
        <f>+'1er parcial'!O31</f>
        <v>0</v>
      </c>
      <c r="P31" s="163">
        <f>+'1er parcial'!P31</f>
        <v>0</v>
      </c>
      <c r="Q31" s="231">
        <f>+'1er parcial'!Q31+'2do parcial '!Q31+'3er parcial'!Q31+'4to parcial'!Q31</f>
        <v>0</v>
      </c>
      <c r="R31" s="225">
        <f>+'1er parcial'!R31</f>
        <v>0</v>
      </c>
      <c r="S31" s="226">
        <f>+'1er parcial'!S31</f>
        <v>0</v>
      </c>
      <c r="T31" s="226">
        <f>+'1er parcial'!T31</f>
        <v>0</v>
      </c>
      <c r="U31" s="227">
        <f>+'1er parcial'!U31</f>
        <v>0</v>
      </c>
      <c r="V31" s="232">
        <f>('1er parcial'!V31+'2do parcial '!V31+'3er parcial'!V31+'4to parcial'!V31)</f>
        <v>0</v>
      </c>
      <c r="W31" s="233">
        <f>('1er parcial'!W31+'2do parcial '!W31+'3er parcial'!W31+'4to parcial'!W31)</f>
        <v>0</v>
      </c>
      <c r="X31" s="234">
        <f>('1er parcial'!X31+'2do parcial '!X31+'3er parcial'!X31+'4to parcial'!X31)</f>
        <v>0</v>
      </c>
      <c r="Y31" s="274">
        <f>+'1er parcial'!Y31</f>
        <v>0</v>
      </c>
      <c r="Z31" s="271"/>
      <c r="AA31" s="272"/>
      <c r="AB31" s="271"/>
      <c r="AC31" s="273"/>
      <c r="AD31" s="271"/>
      <c r="AE31" s="272"/>
      <c r="AF31" s="271"/>
      <c r="AG31" s="273"/>
      <c r="AH31" s="271"/>
      <c r="AI31" s="272"/>
      <c r="AJ31" s="271"/>
      <c r="AK31" s="273"/>
      <c r="AL31" s="271"/>
      <c r="AM31" s="272"/>
      <c r="AN31" s="271"/>
      <c r="AO31" s="273"/>
      <c r="AP31" s="271"/>
      <c r="AQ31" s="272"/>
      <c r="AR31" s="271"/>
      <c r="AS31" s="273"/>
      <c r="AT31" s="271"/>
      <c r="AU31" s="272"/>
      <c r="AV31" s="271"/>
      <c r="AW31" s="273"/>
      <c r="AX31" s="271"/>
      <c r="AY31" s="272"/>
      <c r="AZ31" s="271"/>
      <c r="BA31" s="273"/>
      <c r="BB31" s="271"/>
      <c r="BC31" s="273"/>
      <c r="BD31" s="271"/>
      <c r="BE31" s="273"/>
      <c r="BF31" s="271"/>
      <c r="BG31" s="273"/>
      <c r="BH31" s="271"/>
      <c r="BI31" s="273"/>
      <c r="BJ31" s="271"/>
      <c r="BK31" s="273"/>
      <c r="BL31" s="271"/>
      <c r="BM31" s="273"/>
      <c r="BN31" s="316"/>
      <c r="BO31" s="319">
        <f t="shared" si="1"/>
        <v>0</v>
      </c>
      <c r="BP31" s="319">
        <f t="shared" si="2"/>
        <v>0</v>
      </c>
      <c r="BQ31" s="319">
        <f t="shared" si="3"/>
        <v>0</v>
      </c>
      <c r="BR31" s="316"/>
      <c r="BS31" s="318" t="e">
        <f t="shared" si="4"/>
        <v>#DIV/0!</v>
      </c>
      <c r="BT31" s="318" t="e">
        <f t="shared" si="5"/>
        <v>#DIV/0!</v>
      </c>
      <c r="BU31" s="324" t="e">
        <f t="shared" si="6"/>
        <v>#DIV/0!</v>
      </c>
      <c r="BV31" s="326"/>
    </row>
    <row r="32" s="145" customFormat="1" ht="15" spans="1:74">
      <c r="A32" s="163">
        <f>+'1er parcial'!A32</f>
        <v>0</v>
      </c>
      <c r="B32" s="164">
        <f>+'1er parcial'!B32:N32</f>
        <v>0</v>
      </c>
      <c r="C32" s="165"/>
      <c r="D32" s="165"/>
      <c r="E32" s="165"/>
      <c r="F32" s="165"/>
      <c r="G32" s="165"/>
      <c r="H32" s="165"/>
      <c r="I32" s="165"/>
      <c r="J32" s="165"/>
      <c r="K32" s="165"/>
      <c r="L32" s="165"/>
      <c r="M32" s="165"/>
      <c r="N32" s="194"/>
      <c r="O32" s="195">
        <f>+'1er parcial'!O32</f>
        <v>0</v>
      </c>
      <c r="P32" s="163">
        <f>+'1er parcial'!P32</f>
        <v>0</v>
      </c>
      <c r="Q32" s="231">
        <f>+'1er parcial'!Q32+'2do parcial '!Q32+'3er parcial'!Q32+'4to parcial'!Q32</f>
        <v>0</v>
      </c>
      <c r="R32" s="225">
        <f>+'1er parcial'!R32</f>
        <v>0</v>
      </c>
      <c r="S32" s="226">
        <f>+'1er parcial'!S32</f>
        <v>0</v>
      </c>
      <c r="T32" s="226">
        <f>+'1er parcial'!T32</f>
        <v>0</v>
      </c>
      <c r="U32" s="227">
        <f>+'1er parcial'!U32</f>
        <v>0</v>
      </c>
      <c r="V32" s="232">
        <f>('1er parcial'!V32+'2do parcial '!V32+'3er parcial'!V32+'4to parcial'!V32)</f>
        <v>0</v>
      </c>
      <c r="W32" s="233">
        <f>('1er parcial'!W32+'2do parcial '!W32+'3er parcial'!W32+'4to parcial'!W32)</f>
        <v>0</v>
      </c>
      <c r="X32" s="234">
        <f>('1er parcial'!X32+'2do parcial '!X32+'3er parcial'!X32+'4to parcial'!X32)</f>
        <v>0</v>
      </c>
      <c r="Y32" s="274">
        <f>+'1er parcial'!Y32</f>
        <v>0</v>
      </c>
      <c r="Z32" s="271"/>
      <c r="AA32" s="272"/>
      <c r="AB32" s="271"/>
      <c r="AC32" s="273"/>
      <c r="AD32" s="271"/>
      <c r="AE32" s="272"/>
      <c r="AF32" s="271"/>
      <c r="AG32" s="273"/>
      <c r="AH32" s="271"/>
      <c r="AI32" s="272"/>
      <c r="AJ32" s="271"/>
      <c r="AK32" s="273"/>
      <c r="AL32" s="271"/>
      <c r="AM32" s="272"/>
      <c r="AN32" s="271"/>
      <c r="AO32" s="273"/>
      <c r="AP32" s="271"/>
      <c r="AQ32" s="272"/>
      <c r="AR32" s="271"/>
      <c r="AS32" s="273"/>
      <c r="AT32" s="271"/>
      <c r="AU32" s="272"/>
      <c r="AV32" s="271"/>
      <c r="AW32" s="273"/>
      <c r="AX32" s="271"/>
      <c r="AY32" s="272"/>
      <c r="AZ32" s="271"/>
      <c r="BA32" s="273"/>
      <c r="BB32" s="271"/>
      <c r="BC32" s="273"/>
      <c r="BD32" s="271"/>
      <c r="BE32" s="273"/>
      <c r="BF32" s="271"/>
      <c r="BG32" s="273"/>
      <c r="BH32" s="271"/>
      <c r="BI32" s="273"/>
      <c r="BJ32" s="271"/>
      <c r="BK32" s="273"/>
      <c r="BL32" s="271"/>
      <c r="BM32" s="273"/>
      <c r="BN32" s="316"/>
      <c r="BO32" s="319">
        <f t="shared" si="1"/>
        <v>0</v>
      </c>
      <c r="BP32" s="319">
        <f t="shared" si="2"/>
        <v>0</v>
      </c>
      <c r="BQ32" s="319">
        <f t="shared" si="3"/>
        <v>0</v>
      </c>
      <c r="BR32" s="316"/>
      <c r="BS32" s="318" t="e">
        <f t="shared" si="4"/>
        <v>#DIV/0!</v>
      </c>
      <c r="BT32" s="318" t="e">
        <f t="shared" si="5"/>
        <v>#DIV/0!</v>
      </c>
      <c r="BU32" s="324" t="e">
        <f t="shared" si="6"/>
        <v>#DIV/0!</v>
      </c>
      <c r="BV32" s="326"/>
    </row>
    <row r="33" s="145" customFormat="1" ht="15" spans="1:74">
      <c r="A33" s="163">
        <f>+'1er parcial'!A33</f>
        <v>0</v>
      </c>
      <c r="B33" s="164">
        <f>+'1er parcial'!B33:N33</f>
        <v>0</v>
      </c>
      <c r="C33" s="165"/>
      <c r="D33" s="165"/>
      <c r="E33" s="165"/>
      <c r="F33" s="165"/>
      <c r="G33" s="165"/>
      <c r="H33" s="165"/>
      <c r="I33" s="165"/>
      <c r="J33" s="165"/>
      <c r="K33" s="165"/>
      <c r="L33" s="165"/>
      <c r="M33" s="165"/>
      <c r="N33" s="194"/>
      <c r="O33" s="195">
        <f>+'1er parcial'!O33</f>
        <v>0</v>
      </c>
      <c r="P33" s="163">
        <f>+'1er parcial'!P33</f>
        <v>0</v>
      </c>
      <c r="Q33" s="231">
        <f>+'1er parcial'!Q33+'2do parcial '!Q33+'3er parcial'!Q33+'4to parcial'!Q33</f>
        <v>0</v>
      </c>
      <c r="R33" s="225">
        <f>+'1er parcial'!R33</f>
        <v>0</v>
      </c>
      <c r="S33" s="226">
        <f>+'1er parcial'!S33</f>
        <v>0</v>
      </c>
      <c r="T33" s="226">
        <f>+'1er parcial'!T33</f>
        <v>0</v>
      </c>
      <c r="U33" s="227">
        <f>+'1er parcial'!U33</f>
        <v>0</v>
      </c>
      <c r="V33" s="232">
        <f>('1er parcial'!V33+'2do parcial '!V33+'3er parcial'!V33+'4to parcial'!V33)</f>
        <v>0</v>
      </c>
      <c r="W33" s="233">
        <f>('1er parcial'!W33+'2do parcial '!W33+'3er parcial'!W33+'4to parcial'!W33)</f>
        <v>0</v>
      </c>
      <c r="X33" s="234">
        <f>('1er parcial'!X33+'2do parcial '!X33+'3er parcial'!X33+'4to parcial'!X33)</f>
        <v>0</v>
      </c>
      <c r="Y33" s="274">
        <f>+'1er parcial'!Y33</f>
        <v>0</v>
      </c>
      <c r="Z33" s="271"/>
      <c r="AA33" s="272"/>
      <c r="AB33" s="271"/>
      <c r="AC33" s="273"/>
      <c r="AD33" s="271"/>
      <c r="AE33" s="272"/>
      <c r="AF33" s="271"/>
      <c r="AG33" s="273"/>
      <c r="AH33" s="271"/>
      <c r="AI33" s="272"/>
      <c r="AJ33" s="271"/>
      <c r="AK33" s="273"/>
      <c r="AL33" s="271"/>
      <c r="AM33" s="272"/>
      <c r="AN33" s="271"/>
      <c r="AO33" s="273"/>
      <c r="AP33" s="271"/>
      <c r="AQ33" s="272"/>
      <c r="AR33" s="271"/>
      <c r="AS33" s="273"/>
      <c r="AT33" s="271"/>
      <c r="AU33" s="272"/>
      <c r="AV33" s="271"/>
      <c r="AW33" s="273"/>
      <c r="AX33" s="271"/>
      <c r="AY33" s="272"/>
      <c r="AZ33" s="271"/>
      <c r="BA33" s="273"/>
      <c r="BB33" s="271"/>
      <c r="BC33" s="273"/>
      <c r="BD33" s="271"/>
      <c r="BE33" s="273"/>
      <c r="BF33" s="271"/>
      <c r="BG33" s="273"/>
      <c r="BH33" s="271"/>
      <c r="BI33" s="273"/>
      <c r="BJ33" s="271"/>
      <c r="BK33" s="273"/>
      <c r="BL33" s="271"/>
      <c r="BM33" s="273"/>
      <c r="BN33" s="316"/>
      <c r="BO33" s="319">
        <f t="shared" si="1"/>
        <v>0</v>
      </c>
      <c r="BP33" s="319">
        <f t="shared" si="2"/>
        <v>0</v>
      </c>
      <c r="BQ33" s="319">
        <f t="shared" si="3"/>
        <v>0</v>
      </c>
      <c r="BR33" s="316"/>
      <c r="BS33" s="318" t="e">
        <f t="shared" si="4"/>
        <v>#DIV/0!</v>
      </c>
      <c r="BT33" s="318" t="e">
        <f t="shared" si="5"/>
        <v>#DIV/0!</v>
      </c>
      <c r="BU33" s="324" t="e">
        <f t="shared" si="6"/>
        <v>#DIV/0!</v>
      </c>
      <c r="BV33" s="326"/>
    </row>
    <row r="34" s="145" customFormat="1" ht="15" spans="1:74">
      <c r="A34" s="163">
        <f>+'1er parcial'!A34</f>
        <v>0</v>
      </c>
      <c r="B34" s="164">
        <f>+'1er parcial'!B34:N34</f>
        <v>0</v>
      </c>
      <c r="C34" s="165"/>
      <c r="D34" s="165"/>
      <c r="E34" s="165"/>
      <c r="F34" s="165"/>
      <c r="G34" s="165"/>
      <c r="H34" s="165"/>
      <c r="I34" s="165"/>
      <c r="J34" s="165"/>
      <c r="K34" s="165"/>
      <c r="L34" s="165"/>
      <c r="M34" s="165"/>
      <c r="N34" s="194"/>
      <c r="O34" s="195">
        <f>+'1er parcial'!O34</f>
        <v>0</v>
      </c>
      <c r="P34" s="163">
        <f>+'1er parcial'!P34</f>
        <v>0</v>
      </c>
      <c r="Q34" s="231">
        <f>+'1er parcial'!Q34+'2do parcial '!Q34+'3er parcial'!Q34+'4to parcial'!Q34</f>
        <v>0</v>
      </c>
      <c r="R34" s="225">
        <f>+'1er parcial'!R34</f>
        <v>0</v>
      </c>
      <c r="S34" s="226">
        <f>+'1er parcial'!S34</f>
        <v>0</v>
      </c>
      <c r="T34" s="226">
        <f>+'1er parcial'!T34</f>
        <v>0</v>
      </c>
      <c r="U34" s="227">
        <f>+'1er parcial'!U34</f>
        <v>0</v>
      </c>
      <c r="V34" s="232">
        <f>('1er parcial'!V34+'2do parcial '!V34+'3er parcial'!V34+'4to parcial'!V34)</f>
        <v>0</v>
      </c>
      <c r="W34" s="233">
        <f>('1er parcial'!W34+'2do parcial '!W34+'3er parcial'!W34+'4to parcial'!W34)</f>
        <v>0</v>
      </c>
      <c r="X34" s="234">
        <f>('1er parcial'!X34+'2do parcial '!X34+'3er parcial'!X34+'4to parcial'!X34)</f>
        <v>0</v>
      </c>
      <c r="Y34" s="274">
        <f>+'1er parcial'!Y34</f>
        <v>0</v>
      </c>
      <c r="Z34" s="271"/>
      <c r="AA34" s="272"/>
      <c r="AB34" s="271"/>
      <c r="AC34" s="273"/>
      <c r="AD34" s="271"/>
      <c r="AE34" s="272"/>
      <c r="AF34" s="271"/>
      <c r="AG34" s="273"/>
      <c r="AH34" s="271"/>
      <c r="AI34" s="272"/>
      <c r="AJ34" s="271"/>
      <c r="AK34" s="273"/>
      <c r="AL34" s="271"/>
      <c r="AM34" s="272"/>
      <c r="AN34" s="271"/>
      <c r="AO34" s="273"/>
      <c r="AP34" s="271"/>
      <c r="AQ34" s="272"/>
      <c r="AR34" s="271"/>
      <c r="AS34" s="273"/>
      <c r="AT34" s="271"/>
      <c r="AU34" s="272"/>
      <c r="AV34" s="271"/>
      <c r="AW34" s="273"/>
      <c r="AX34" s="271"/>
      <c r="AY34" s="272"/>
      <c r="AZ34" s="271"/>
      <c r="BA34" s="273"/>
      <c r="BB34" s="271"/>
      <c r="BC34" s="273"/>
      <c r="BD34" s="271"/>
      <c r="BE34" s="273"/>
      <c r="BF34" s="271"/>
      <c r="BG34" s="273"/>
      <c r="BH34" s="271"/>
      <c r="BI34" s="273"/>
      <c r="BJ34" s="271"/>
      <c r="BK34" s="273"/>
      <c r="BL34" s="271"/>
      <c r="BM34" s="273"/>
      <c r="BN34" s="316"/>
      <c r="BO34" s="319">
        <f t="shared" si="1"/>
        <v>0</v>
      </c>
      <c r="BP34" s="319">
        <f t="shared" si="2"/>
        <v>0</v>
      </c>
      <c r="BQ34" s="319">
        <f t="shared" si="3"/>
        <v>0</v>
      </c>
      <c r="BR34" s="316"/>
      <c r="BS34" s="318" t="e">
        <f t="shared" si="4"/>
        <v>#DIV/0!</v>
      </c>
      <c r="BT34" s="318" t="e">
        <f t="shared" si="5"/>
        <v>#DIV/0!</v>
      </c>
      <c r="BU34" s="324" t="e">
        <f t="shared" si="6"/>
        <v>#DIV/0!</v>
      </c>
      <c r="BV34" s="326"/>
    </row>
    <row r="35" s="145" customFormat="1" ht="15" spans="1:74">
      <c r="A35" s="163">
        <f>+'1er parcial'!A35</f>
        <v>0</v>
      </c>
      <c r="B35" s="164">
        <f>+'1er parcial'!B35:N35</f>
        <v>0</v>
      </c>
      <c r="C35" s="165"/>
      <c r="D35" s="165"/>
      <c r="E35" s="165"/>
      <c r="F35" s="165"/>
      <c r="G35" s="165"/>
      <c r="H35" s="165"/>
      <c r="I35" s="165"/>
      <c r="J35" s="165"/>
      <c r="K35" s="165"/>
      <c r="L35" s="165"/>
      <c r="M35" s="165"/>
      <c r="N35" s="194"/>
      <c r="O35" s="195">
        <f>+'1er parcial'!O35</f>
        <v>0</v>
      </c>
      <c r="P35" s="163">
        <f>+'1er parcial'!P35</f>
        <v>0</v>
      </c>
      <c r="Q35" s="231">
        <f>+'1er parcial'!Q35+'2do parcial '!Q35+'3er parcial'!Q35+'4to parcial'!Q35</f>
        <v>0</v>
      </c>
      <c r="R35" s="225">
        <f>+'1er parcial'!R35</f>
        <v>0</v>
      </c>
      <c r="S35" s="226">
        <f>+'1er parcial'!S35</f>
        <v>0</v>
      </c>
      <c r="T35" s="226">
        <f>+'1er parcial'!T35</f>
        <v>0</v>
      </c>
      <c r="U35" s="227">
        <f>+'1er parcial'!U35</f>
        <v>0</v>
      </c>
      <c r="V35" s="232">
        <f>('1er parcial'!V35+'2do parcial '!V35+'3er parcial'!V35+'4to parcial'!V35)</f>
        <v>0</v>
      </c>
      <c r="W35" s="233">
        <f>('1er parcial'!W35+'2do parcial '!W35+'3er parcial'!W35+'4to parcial'!W35)</f>
        <v>0</v>
      </c>
      <c r="X35" s="234">
        <f>('1er parcial'!X35+'2do parcial '!X35+'3er parcial'!X35+'4to parcial'!X35)</f>
        <v>0</v>
      </c>
      <c r="Y35" s="274">
        <f>+'1er parcial'!Y35</f>
        <v>0</v>
      </c>
      <c r="Z35" s="271"/>
      <c r="AA35" s="272"/>
      <c r="AB35" s="271"/>
      <c r="AC35" s="273"/>
      <c r="AD35" s="271"/>
      <c r="AE35" s="272"/>
      <c r="AF35" s="271"/>
      <c r="AG35" s="273"/>
      <c r="AH35" s="271"/>
      <c r="AI35" s="272"/>
      <c r="AJ35" s="271"/>
      <c r="AK35" s="273"/>
      <c r="AL35" s="271"/>
      <c r="AM35" s="272"/>
      <c r="AN35" s="271"/>
      <c r="AO35" s="273"/>
      <c r="AP35" s="271"/>
      <c r="AQ35" s="272"/>
      <c r="AR35" s="271"/>
      <c r="AS35" s="273"/>
      <c r="AT35" s="271"/>
      <c r="AU35" s="272"/>
      <c r="AV35" s="271"/>
      <c r="AW35" s="273"/>
      <c r="AX35" s="271"/>
      <c r="AY35" s="272"/>
      <c r="AZ35" s="271"/>
      <c r="BA35" s="273"/>
      <c r="BB35" s="271"/>
      <c r="BC35" s="273"/>
      <c r="BD35" s="271"/>
      <c r="BE35" s="273"/>
      <c r="BF35" s="271"/>
      <c r="BG35" s="273"/>
      <c r="BH35" s="271"/>
      <c r="BI35" s="273"/>
      <c r="BJ35" s="271"/>
      <c r="BK35" s="273"/>
      <c r="BL35" s="271"/>
      <c r="BM35" s="273"/>
      <c r="BN35" s="316"/>
      <c r="BO35" s="319">
        <f t="shared" si="1"/>
        <v>0</v>
      </c>
      <c r="BP35" s="319">
        <f t="shared" si="2"/>
        <v>0</v>
      </c>
      <c r="BQ35" s="319">
        <f t="shared" si="3"/>
        <v>0</v>
      </c>
      <c r="BR35" s="316"/>
      <c r="BS35" s="318" t="e">
        <f t="shared" si="4"/>
        <v>#DIV/0!</v>
      </c>
      <c r="BT35" s="318" t="e">
        <f t="shared" si="5"/>
        <v>#DIV/0!</v>
      </c>
      <c r="BU35" s="324" t="e">
        <f t="shared" si="6"/>
        <v>#DIV/0!</v>
      </c>
      <c r="BV35" s="326"/>
    </row>
    <row r="36" s="145" customFormat="1" ht="15" spans="1:74">
      <c r="A36" s="163">
        <f>+'1er parcial'!A36</f>
        <v>0</v>
      </c>
      <c r="B36" s="164">
        <f>+'1er parcial'!B36:N36</f>
        <v>0</v>
      </c>
      <c r="C36" s="165"/>
      <c r="D36" s="165"/>
      <c r="E36" s="165"/>
      <c r="F36" s="165"/>
      <c r="G36" s="165"/>
      <c r="H36" s="165"/>
      <c r="I36" s="165"/>
      <c r="J36" s="165"/>
      <c r="K36" s="165"/>
      <c r="L36" s="165"/>
      <c r="M36" s="165"/>
      <c r="N36" s="194"/>
      <c r="O36" s="195">
        <f>+'1er parcial'!O36</f>
        <v>0</v>
      </c>
      <c r="P36" s="163">
        <f>+'1er parcial'!P36</f>
        <v>0</v>
      </c>
      <c r="Q36" s="231">
        <f>+'1er parcial'!Q36+'2do parcial '!Q36+'3er parcial'!Q36+'4to parcial'!Q36</f>
        <v>0</v>
      </c>
      <c r="R36" s="225">
        <f>+'1er parcial'!R36</f>
        <v>0</v>
      </c>
      <c r="S36" s="226">
        <f>+'1er parcial'!S36</f>
        <v>0</v>
      </c>
      <c r="T36" s="226">
        <f>+'1er parcial'!T36</f>
        <v>0</v>
      </c>
      <c r="U36" s="227">
        <f>+'1er parcial'!U36</f>
        <v>0</v>
      </c>
      <c r="V36" s="232">
        <f>('1er parcial'!V36+'2do parcial '!V36+'3er parcial'!V36+'4to parcial'!V36)</f>
        <v>0</v>
      </c>
      <c r="W36" s="233">
        <f>('1er parcial'!W36+'2do parcial '!W36+'3er parcial'!W36+'4to parcial'!W36)</f>
        <v>0</v>
      </c>
      <c r="X36" s="234">
        <f>('1er parcial'!X36+'2do parcial '!X36+'3er parcial'!X36+'4to parcial'!X36)</f>
        <v>0</v>
      </c>
      <c r="Y36" s="274">
        <f>+'1er parcial'!Y36</f>
        <v>0</v>
      </c>
      <c r="Z36" s="271"/>
      <c r="AA36" s="272"/>
      <c r="AB36" s="271"/>
      <c r="AC36" s="273"/>
      <c r="AD36" s="271"/>
      <c r="AE36" s="272"/>
      <c r="AF36" s="271"/>
      <c r="AG36" s="273"/>
      <c r="AH36" s="271"/>
      <c r="AI36" s="272"/>
      <c r="AJ36" s="271"/>
      <c r="AK36" s="273"/>
      <c r="AL36" s="271"/>
      <c r="AM36" s="272"/>
      <c r="AN36" s="271"/>
      <c r="AO36" s="273"/>
      <c r="AP36" s="271"/>
      <c r="AQ36" s="272"/>
      <c r="AR36" s="271"/>
      <c r="AS36" s="273"/>
      <c r="AT36" s="271"/>
      <c r="AU36" s="272"/>
      <c r="AV36" s="271"/>
      <c r="AW36" s="273"/>
      <c r="AX36" s="271"/>
      <c r="AY36" s="272"/>
      <c r="AZ36" s="271"/>
      <c r="BA36" s="273"/>
      <c r="BB36" s="271"/>
      <c r="BC36" s="273"/>
      <c r="BD36" s="271"/>
      <c r="BE36" s="273"/>
      <c r="BF36" s="271"/>
      <c r="BG36" s="273"/>
      <c r="BH36" s="271"/>
      <c r="BI36" s="273"/>
      <c r="BJ36" s="271"/>
      <c r="BK36" s="273"/>
      <c r="BL36" s="271"/>
      <c r="BM36" s="273"/>
      <c r="BN36" s="316"/>
      <c r="BO36" s="319">
        <f t="shared" si="1"/>
        <v>0</v>
      </c>
      <c r="BP36" s="319">
        <f t="shared" si="2"/>
        <v>0</v>
      </c>
      <c r="BQ36" s="319">
        <f t="shared" si="3"/>
        <v>0</v>
      </c>
      <c r="BR36" s="316"/>
      <c r="BS36" s="318" t="e">
        <f t="shared" si="4"/>
        <v>#DIV/0!</v>
      </c>
      <c r="BT36" s="318" t="e">
        <f t="shared" si="5"/>
        <v>#DIV/0!</v>
      </c>
      <c r="BU36" s="324" t="e">
        <f t="shared" si="6"/>
        <v>#DIV/0!</v>
      </c>
      <c r="BV36" s="326"/>
    </row>
    <row r="37" s="145" customFormat="1" ht="15" spans="1:74">
      <c r="A37" s="163">
        <f>+'1er parcial'!A37</f>
        <v>0</v>
      </c>
      <c r="B37" s="164">
        <f>+'1er parcial'!B37:N37</f>
        <v>0</v>
      </c>
      <c r="C37" s="165"/>
      <c r="D37" s="165"/>
      <c r="E37" s="165"/>
      <c r="F37" s="165"/>
      <c r="G37" s="165"/>
      <c r="H37" s="165"/>
      <c r="I37" s="165"/>
      <c r="J37" s="165"/>
      <c r="K37" s="165"/>
      <c r="L37" s="165"/>
      <c r="M37" s="165"/>
      <c r="N37" s="194"/>
      <c r="O37" s="195">
        <f>+'1er parcial'!O37</f>
        <v>0</v>
      </c>
      <c r="P37" s="163">
        <f>+'1er parcial'!P37</f>
        <v>0</v>
      </c>
      <c r="Q37" s="231">
        <f>+'1er parcial'!Q37+'2do parcial '!Q37+'3er parcial'!Q37+'4to parcial'!Q37</f>
        <v>0</v>
      </c>
      <c r="R37" s="225">
        <f>+'1er parcial'!R37</f>
        <v>0</v>
      </c>
      <c r="S37" s="226">
        <f>+'1er parcial'!S37</f>
        <v>0</v>
      </c>
      <c r="T37" s="226">
        <f>+'1er parcial'!T37</f>
        <v>0</v>
      </c>
      <c r="U37" s="227">
        <f>+'1er parcial'!U37</f>
        <v>0</v>
      </c>
      <c r="V37" s="232">
        <f>('1er parcial'!V37+'2do parcial '!V37+'3er parcial'!V37+'4to parcial'!V37)</f>
        <v>0</v>
      </c>
      <c r="W37" s="233">
        <f>('1er parcial'!W37+'2do parcial '!W37+'3er parcial'!W37+'4to parcial'!W37)</f>
        <v>0</v>
      </c>
      <c r="X37" s="234">
        <f>('1er parcial'!X37+'2do parcial '!X37+'3er parcial'!X37+'4to parcial'!X37)</f>
        <v>0</v>
      </c>
      <c r="Y37" s="274">
        <f>+'1er parcial'!Y37</f>
        <v>0</v>
      </c>
      <c r="Z37" s="271"/>
      <c r="AA37" s="272"/>
      <c r="AB37" s="271"/>
      <c r="AC37" s="273"/>
      <c r="AD37" s="271"/>
      <c r="AE37" s="272"/>
      <c r="AF37" s="271"/>
      <c r="AG37" s="273"/>
      <c r="AH37" s="271"/>
      <c r="AI37" s="272"/>
      <c r="AJ37" s="271"/>
      <c r="AK37" s="273"/>
      <c r="AL37" s="271"/>
      <c r="AM37" s="272"/>
      <c r="AN37" s="271"/>
      <c r="AO37" s="273"/>
      <c r="AP37" s="271"/>
      <c r="AQ37" s="272"/>
      <c r="AR37" s="271"/>
      <c r="AS37" s="273"/>
      <c r="AT37" s="271"/>
      <c r="AU37" s="272"/>
      <c r="AV37" s="271"/>
      <c r="AW37" s="273"/>
      <c r="AX37" s="271"/>
      <c r="AY37" s="272"/>
      <c r="AZ37" s="271"/>
      <c r="BA37" s="273"/>
      <c r="BB37" s="271"/>
      <c r="BC37" s="273"/>
      <c r="BD37" s="271"/>
      <c r="BE37" s="273"/>
      <c r="BF37" s="271"/>
      <c r="BG37" s="273"/>
      <c r="BH37" s="271"/>
      <c r="BI37" s="273"/>
      <c r="BJ37" s="271"/>
      <c r="BK37" s="273"/>
      <c r="BL37" s="271"/>
      <c r="BM37" s="273"/>
      <c r="BN37" s="316"/>
      <c r="BO37" s="319">
        <f t="shared" si="1"/>
        <v>0</v>
      </c>
      <c r="BP37" s="319">
        <f t="shared" si="2"/>
        <v>0</v>
      </c>
      <c r="BQ37" s="319">
        <f t="shared" si="3"/>
        <v>0</v>
      </c>
      <c r="BR37" s="316"/>
      <c r="BS37" s="318" t="e">
        <f t="shared" si="4"/>
        <v>#DIV/0!</v>
      </c>
      <c r="BT37" s="318" t="e">
        <f t="shared" si="5"/>
        <v>#DIV/0!</v>
      </c>
      <c r="BU37" s="324" t="e">
        <f t="shared" si="6"/>
        <v>#DIV/0!</v>
      </c>
      <c r="BV37" s="326"/>
    </row>
    <row r="38" s="145" customFormat="1" ht="15" spans="1:74">
      <c r="A38" s="163">
        <f>+'1er parcial'!A38</f>
        <v>0</v>
      </c>
      <c r="B38" s="164">
        <f>+'1er parcial'!B38:N38</f>
        <v>0</v>
      </c>
      <c r="C38" s="165"/>
      <c r="D38" s="165"/>
      <c r="E38" s="165"/>
      <c r="F38" s="165"/>
      <c r="G38" s="165"/>
      <c r="H38" s="165"/>
      <c r="I38" s="165"/>
      <c r="J38" s="165"/>
      <c r="K38" s="165"/>
      <c r="L38" s="165"/>
      <c r="M38" s="165"/>
      <c r="N38" s="194"/>
      <c r="O38" s="195">
        <f>+'1er parcial'!O38</f>
        <v>0</v>
      </c>
      <c r="P38" s="163">
        <f>+'1er parcial'!P38</f>
        <v>0</v>
      </c>
      <c r="Q38" s="231">
        <f>+'1er parcial'!Q38+'2do parcial '!Q38+'3er parcial'!Q38+'4to parcial'!Q38</f>
        <v>0</v>
      </c>
      <c r="R38" s="225">
        <f>+'1er parcial'!R38</f>
        <v>0</v>
      </c>
      <c r="S38" s="226">
        <f>+'1er parcial'!S38</f>
        <v>0</v>
      </c>
      <c r="T38" s="226">
        <f>+'1er parcial'!T38</f>
        <v>0</v>
      </c>
      <c r="U38" s="227">
        <f>+'1er parcial'!U38</f>
        <v>0</v>
      </c>
      <c r="V38" s="232">
        <f>('1er parcial'!V38+'2do parcial '!V38+'3er parcial'!V38+'4to parcial'!V38)</f>
        <v>0</v>
      </c>
      <c r="W38" s="233">
        <f>('1er parcial'!W38+'2do parcial '!W38+'3er parcial'!W38+'4to parcial'!W38)</f>
        <v>0</v>
      </c>
      <c r="X38" s="234">
        <f>('1er parcial'!X38+'2do parcial '!X38+'3er parcial'!X38+'4to parcial'!X38)</f>
        <v>0</v>
      </c>
      <c r="Y38" s="274">
        <f>+'1er parcial'!Y38</f>
        <v>0</v>
      </c>
      <c r="Z38" s="271"/>
      <c r="AA38" s="272"/>
      <c r="AB38" s="271"/>
      <c r="AC38" s="273"/>
      <c r="AD38" s="271"/>
      <c r="AE38" s="272"/>
      <c r="AF38" s="271"/>
      <c r="AG38" s="273"/>
      <c r="AH38" s="271"/>
      <c r="AI38" s="272"/>
      <c r="AJ38" s="271"/>
      <c r="AK38" s="273"/>
      <c r="AL38" s="271"/>
      <c r="AM38" s="272"/>
      <c r="AN38" s="271"/>
      <c r="AO38" s="273"/>
      <c r="AP38" s="271"/>
      <c r="AQ38" s="272"/>
      <c r="AR38" s="271"/>
      <c r="AS38" s="273"/>
      <c r="AT38" s="271"/>
      <c r="AU38" s="272"/>
      <c r="AV38" s="271"/>
      <c r="AW38" s="273"/>
      <c r="AX38" s="271"/>
      <c r="AY38" s="272"/>
      <c r="AZ38" s="271"/>
      <c r="BA38" s="273"/>
      <c r="BB38" s="271"/>
      <c r="BC38" s="273"/>
      <c r="BD38" s="271"/>
      <c r="BE38" s="273"/>
      <c r="BF38" s="271"/>
      <c r="BG38" s="273"/>
      <c r="BH38" s="271"/>
      <c r="BI38" s="273"/>
      <c r="BJ38" s="271"/>
      <c r="BK38" s="273"/>
      <c r="BL38" s="271"/>
      <c r="BM38" s="273"/>
      <c r="BN38" s="316"/>
      <c r="BO38" s="319">
        <f t="shared" si="1"/>
        <v>0</v>
      </c>
      <c r="BP38" s="319">
        <f t="shared" si="2"/>
        <v>0</v>
      </c>
      <c r="BQ38" s="319">
        <f t="shared" si="3"/>
        <v>0</v>
      </c>
      <c r="BR38" s="316"/>
      <c r="BS38" s="318" t="e">
        <f t="shared" si="4"/>
        <v>#DIV/0!</v>
      </c>
      <c r="BT38" s="318" t="e">
        <f t="shared" si="5"/>
        <v>#DIV/0!</v>
      </c>
      <c r="BU38" s="324" t="e">
        <f t="shared" si="6"/>
        <v>#DIV/0!</v>
      </c>
      <c r="BV38" s="326"/>
    </row>
    <row r="39" s="145" customFormat="1" ht="15" spans="1:74">
      <c r="A39" s="163">
        <f>+'1er parcial'!A39</f>
        <v>0</v>
      </c>
      <c r="B39" s="164">
        <f>+'1er parcial'!B39:N39</f>
        <v>0</v>
      </c>
      <c r="C39" s="165"/>
      <c r="D39" s="165"/>
      <c r="E39" s="165"/>
      <c r="F39" s="165"/>
      <c r="G39" s="165"/>
      <c r="H39" s="165"/>
      <c r="I39" s="165"/>
      <c r="J39" s="165"/>
      <c r="K39" s="165"/>
      <c r="L39" s="165"/>
      <c r="M39" s="165"/>
      <c r="N39" s="194"/>
      <c r="O39" s="195">
        <f>+'1er parcial'!O39</f>
        <v>0</v>
      </c>
      <c r="P39" s="163">
        <f>+'1er parcial'!P39</f>
        <v>0</v>
      </c>
      <c r="Q39" s="231">
        <f>+'1er parcial'!Q39+'2do parcial '!Q39+'3er parcial'!Q39+'4to parcial'!Q39</f>
        <v>0</v>
      </c>
      <c r="R39" s="225">
        <f>+'1er parcial'!R39</f>
        <v>0</v>
      </c>
      <c r="S39" s="226">
        <f>+'1er parcial'!S39</f>
        <v>0</v>
      </c>
      <c r="T39" s="226">
        <f>+'1er parcial'!T39</f>
        <v>0</v>
      </c>
      <c r="U39" s="227">
        <f>+'1er parcial'!U39</f>
        <v>0</v>
      </c>
      <c r="V39" s="232">
        <f>('1er parcial'!V39+'2do parcial '!V39+'3er parcial'!V39+'4to parcial'!V39)</f>
        <v>0</v>
      </c>
      <c r="W39" s="233">
        <f>('1er parcial'!W39+'2do parcial '!W39+'3er parcial'!W39+'4to parcial'!W39)</f>
        <v>0</v>
      </c>
      <c r="X39" s="234">
        <f>('1er parcial'!X39+'2do parcial '!X39+'3er parcial'!X39+'4to parcial'!X39)</f>
        <v>0</v>
      </c>
      <c r="Y39" s="274">
        <f>+'1er parcial'!Y39</f>
        <v>0</v>
      </c>
      <c r="Z39" s="271"/>
      <c r="AA39" s="272"/>
      <c r="AB39" s="271"/>
      <c r="AC39" s="273"/>
      <c r="AD39" s="271"/>
      <c r="AE39" s="272"/>
      <c r="AF39" s="271"/>
      <c r="AG39" s="273"/>
      <c r="AH39" s="271"/>
      <c r="AI39" s="272"/>
      <c r="AJ39" s="271"/>
      <c r="AK39" s="273"/>
      <c r="AL39" s="271"/>
      <c r="AM39" s="272"/>
      <c r="AN39" s="271"/>
      <c r="AO39" s="273"/>
      <c r="AP39" s="271"/>
      <c r="AQ39" s="272"/>
      <c r="AR39" s="271"/>
      <c r="AS39" s="273"/>
      <c r="AT39" s="271"/>
      <c r="AU39" s="272"/>
      <c r="AV39" s="271"/>
      <c r="AW39" s="273"/>
      <c r="AX39" s="271"/>
      <c r="AY39" s="272"/>
      <c r="AZ39" s="271"/>
      <c r="BA39" s="273"/>
      <c r="BB39" s="271"/>
      <c r="BC39" s="273"/>
      <c r="BD39" s="271"/>
      <c r="BE39" s="273"/>
      <c r="BF39" s="271"/>
      <c r="BG39" s="273"/>
      <c r="BH39" s="271"/>
      <c r="BI39" s="273"/>
      <c r="BJ39" s="271"/>
      <c r="BK39" s="273"/>
      <c r="BL39" s="271"/>
      <c r="BM39" s="273"/>
      <c r="BN39" s="316"/>
      <c r="BO39" s="319">
        <f t="shared" si="1"/>
        <v>0</v>
      </c>
      <c r="BP39" s="319">
        <f t="shared" si="2"/>
        <v>0</v>
      </c>
      <c r="BQ39" s="319">
        <f t="shared" si="3"/>
        <v>0</v>
      </c>
      <c r="BR39" s="316"/>
      <c r="BS39" s="318" t="e">
        <f t="shared" si="4"/>
        <v>#DIV/0!</v>
      </c>
      <c r="BT39" s="318" t="e">
        <f t="shared" si="5"/>
        <v>#DIV/0!</v>
      </c>
      <c r="BU39" s="324" t="e">
        <f t="shared" si="6"/>
        <v>#DIV/0!</v>
      </c>
      <c r="BV39" s="326"/>
    </row>
    <row r="40" s="145" customFormat="1" ht="15" spans="1:74">
      <c r="A40" s="163">
        <f>+'1er parcial'!A40</f>
        <v>0</v>
      </c>
      <c r="B40" s="164">
        <f>+'1er parcial'!B40:N40</f>
        <v>0</v>
      </c>
      <c r="C40" s="165"/>
      <c r="D40" s="165"/>
      <c r="E40" s="165"/>
      <c r="F40" s="165"/>
      <c r="G40" s="165"/>
      <c r="H40" s="165"/>
      <c r="I40" s="165"/>
      <c r="J40" s="165"/>
      <c r="K40" s="165"/>
      <c r="L40" s="165"/>
      <c r="M40" s="165"/>
      <c r="N40" s="194"/>
      <c r="O40" s="195">
        <f>+'1er parcial'!O40</f>
        <v>0</v>
      </c>
      <c r="P40" s="163">
        <f>+'1er parcial'!P40</f>
        <v>0</v>
      </c>
      <c r="Q40" s="231">
        <f>+'1er parcial'!Q40+'2do parcial '!Q40+'3er parcial'!Q40+'4to parcial'!Q40</f>
        <v>0</v>
      </c>
      <c r="R40" s="225">
        <f>+'1er parcial'!R40</f>
        <v>0</v>
      </c>
      <c r="S40" s="226">
        <f>+'1er parcial'!S40</f>
        <v>0</v>
      </c>
      <c r="T40" s="226">
        <f>+'1er parcial'!T40</f>
        <v>0</v>
      </c>
      <c r="U40" s="227">
        <f>+'1er parcial'!U40</f>
        <v>0</v>
      </c>
      <c r="V40" s="232">
        <f>('1er parcial'!V40+'2do parcial '!V40+'3er parcial'!V40+'4to parcial'!V40)</f>
        <v>0</v>
      </c>
      <c r="W40" s="233">
        <f>('1er parcial'!W40+'2do parcial '!W40+'3er parcial'!W40+'4to parcial'!W40)</f>
        <v>0</v>
      </c>
      <c r="X40" s="234">
        <f>('1er parcial'!X40+'2do parcial '!X40+'3er parcial'!X40+'4to parcial'!X40)</f>
        <v>0</v>
      </c>
      <c r="Y40" s="274">
        <f>+'1er parcial'!Y40</f>
        <v>0</v>
      </c>
      <c r="Z40" s="271"/>
      <c r="AA40" s="272"/>
      <c r="AB40" s="271"/>
      <c r="AC40" s="273"/>
      <c r="AD40" s="271"/>
      <c r="AE40" s="272"/>
      <c r="AF40" s="271"/>
      <c r="AG40" s="273"/>
      <c r="AH40" s="271"/>
      <c r="AI40" s="272"/>
      <c r="AJ40" s="271"/>
      <c r="AK40" s="273"/>
      <c r="AL40" s="271"/>
      <c r="AM40" s="272"/>
      <c r="AN40" s="271"/>
      <c r="AO40" s="273"/>
      <c r="AP40" s="271"/>
      <c r="AQ40" s="272"/>
      <c r="AR40" s="271"/>
      <c r="AS40" s="273"/>
      <c r="AT40" s="271"/>
      <c r="AU40" s="272"/>
      <c r="AV40" s="271"/>
      <c r="AW40" s="273"/>
      <c r="AX40" s="271"/>
      <c r="AY40" s="272"/>
      <c r="AZ40" s="271"/>
      <c r="BA40" s="273"/>
      <c r="BB40" s="271"/>
      <c r="BC40" s="273"/>
      <c r="BD40" s="271"/>
      <c r="BE40" s="273"/>
      <c r="BF40" s="271"/>
      <c r="BG40" s="273"/>
      <c r="BH40" s="271"/>
      <c r="BI40" s="273"/>
      <c r="BJ40" s="271"/>
      <c r="BK40" s="273"/>
      <c r="BL40" s="271"/>
      <c r="BM40" s="273"/>
      <c r="BN40" s="316"/>
      <c r="BO40" s="319">
        <f t="shared" si="1"/>
        <v>0</v>
      </c>
      <c r="BP40" s="319">
        <f t="shared" si="2"/>
        <v>0</v>
      </c>
      <c r="BQ40" s="319">
        <f t="shared" si="3"/>
        <v>0</v>
      </c>
      <c r="BR40" s="316"/>
      <c r="BS40" s="318" t="e">
        <f t="shared" si="4"/>
        <v>#DIV/0!</v>
      </c>
      <c r="BT40" s="318" t="e">
        <f t="shared" si="5"/>
        <v>#DIV/0!</v>
      </c>
      <c r="BU40" s="324" t="e">
        <f t="shared" si="6"/>
        <v>#DIV/0!</v>
      </c>
      <c r="BV40" s="326"/>
    </row>
    <row r="41" s="145" customFormat="1" ht="15" spans="1:74">
      <c r="A41" s="163">
        <f>+'1er parcial'!A41</f>
        <v>0</v>
      </c>
      <c r="B41" s="164">
        <f>+'1er parcial'!B41:N41</f>
        <v>0</v>
      </c>
      <c r="C41" s="165"/>
      <c r="D41" s="165"/>
      <c r="E41" s="165"/>
      <c r="F41" s="165"/>
      <c r="G41" s="165"/>
      <c r="H41" s="165"/>
      <c r="I41" s="165"/>
      <c r="J41" s="165"/>
      <c r="K41" s="165"/>
      <c r="L41" s="165"/>
      <c r="M41" s="165"/>
      <c r="N41" s="194"/>
      <c r="O41" s="195">
        <f>+'1er parcial'!O41</f>
        <v>0</v>
      </c>
      <c r="P41" s="163">
        <f>+'1er parcial'!P41</f>
        <v>0</v>
      </c>
      <c r="Q41" s="231">
        <f>+'1er parcial'!Q41+'2do parcial '!Q41+'3er parcial'!Q41+'4to parcial'!Q41</f>
        <v>0</v>
      </c>
      <c r="R41" s="225">
        <f>+'1er parcial'!R41</f>
        <v>0</v>
      </c>
      <c r="S41" s="226">
        <f>+'1er parcial'!S41</f>
        <v>0</v>
      </c>
      <c r="T41" s="226">
        <f>+'1er parcial'!T41</f>
        <v>0</v>
      </c>
      <c r="U41" s="227">
        <f>+'1er parcial'!U41</f>
        <v>0</v>
      </c>
      <c r="V41" s="232">
        <f>('1er parcial'!V41+'2do parcial '!V41+'3er parcial'!V41+'4to parcial'!V41)</f>
        <v>0</v>
      </c>
      <c r="W41" s="233">
        <f>('1er parcial'!W41+'2do parcial '!W41+'3er parcial'!W41+'4to parcial'!W41)</f>
        <v>0</v>
      </c>
      <c r="X41" s="234">
        <f>('1er parcial'!X41+'2do parcial '!X41+'3er parcial'!X41+'4to parcial'!X41)</f>
        <v>0</v>
      </c>
      <c r="Y41" s="274">
        <f>+'1er parcial'!Y41</f>
        <v>0</v>
      </c>
      <c r="Z41" s="271"/>
      <c r="AA41" s="272"/>
      <c r="AB41" s="271"/>
      <c r="AC41" s="273"/>
      <c r="AD41" s="271"/>
      <c r="AE41" s="272"/>
      <c r="AF41" s="271"/>
      <c r="AG41" s="273"/>
      <c r="AH41" s="271"/>
      <c r="AI41" s="272"/>
      <c r="AJ41" s="271"/>
      <c r="AK41" s="273"/>
      <c r="AL41" s="271"/>
      <c r="AM41" s="272"/>
      <c r="AN41" s="271"/>
      <c r="AO41" s="273"/>
      <c r="AP41" s="271"/>
      <c r="AQ41" s="272"/>
      <c r="AR41" s="271"/>
      <c r="AS41" s="273"/>
      <c r="AT41" s="271"/>
      <c r="AU41" s="272"/>
      <c r="AV41" s="271"/>
      <c r="AW41" s="273"/>
      <c r="AX41" s="271"/>
      <c r="AY41" s="272"/>
      <c r="AZ41" s="271"/>
      <c r="BA41" s="273"/>
      <c r="BB41" s="271"/>
      <c r="BC41" s="273"/>
      <c r="BD41" s="271"/>
      <c r="BE41" s="273"/>
      <c r="BF41" s="271"/>
      <c r="BG41" s="273"/>
      <c r="BH41" s="271"/>
      <c r="BI41" s="273"/>
      <c r="BJ41" s="271"/>
      <c r="BK41" s="273"/>
      <c r="BL41" s="271"/>
      <c r="BM41" s="273"/>
      <c r="BN41" s="316"/>
      <c r="BO41" s="319">
        <f t="shared" si="1"/>
        <v>0</v>
      </c>
      <c r="BP41" s="319">
        <f t="shared" si="2"/>
        <v>0</v>
      </c>
      <c r="BQ41" s="319">
        <f t="shared" si="3"/>
        <v>0</v>
      </c>
      <c r="BR41" s="316"/>
      <c r="BS41" s="318" t="e">
        <f t="shared" si="4"/>
        <v>#DIV/0!</v>
      </c>
      <c r="BT41" s="318" t="e">
        <f t="shared" si="5"/>
        <v>#DIV/0!</v>
      </c>
      <c r="BU41" s="324" t="e">
        <f t="shared" si="6"/>
        <v>#DIV/0!</v>
      </c>
      <c r="BV41" s="326"/>
    </row>
    <row r="42" s="145" customFormat="1" ht="15" spans="1:74">
      <c r="A42" s="163">
        <f>+'1er parcial'!A42</f>
        <v>0</v>
      </c>
      <c r="B42" s="164">
        <f>+'1er parcial'!B42:N42</f>
        <v>0</v>
      </c>
      <c r="C42" s="165"/>
      <c r="D42" s="165"/>
      <c r="E42" s="165"/>
      <c r="F42" s="165"/>
      <c r="G42" s="165"/>
      <c r="H42" s="165"/>
      <c r="I42" s="165"/>
      <c r="J42" s="165"/>
      <c r="K42" s="165"/>
      <c r="L42" s="165"/>
      <c r="M42" s="165"/>
      <c r="N42" s="194"/>
      <c r="O42" s="195">
        <f>+'1er parcial'!O42</f>
        <v>0</v>
      </c>
      <c r="P42" s="163">
        <f>+'1er parcial'!P42</f>
        <v>0</v>
      </c>
      <c r="Q42" s="231">
        <f>+'1er parcial'!Q42+'2do parcial '!Q42+'3er parcial'!Q42+'4to parcial'!Q42</f>
        <v>0</v>
      </c>
      <c r="R42" s="225">
        <f>+'1er parcial'!R42</f>
        <v>0</v>
      </c>
      <c r="S42" s="226">
        <f>+'1er parcial'!S42</f>
        <v>0</v>
      </c>
      <c r="T42" s="226">
        <f>+'1er parcial'!T42</f>
        <v>0</v>
      </c>
      <c r="U42" s="227">
        <f>+'1er parcial'!U42</f>
        <v>0</v>
      </c>
      <c r="V42" s="232">
        <f>('1er parcial'!V42+'2do parcial '!V42+'3er parcial'!V42+'4to parcial'!V42)</f>
        <v>0</v>
      </c>
      <c r="W42" s="233">
        <f>('1er parcial'!W42+'2do parcial '!W42+'3er parcial'!W42+'4to parcial'!W42)</f>
        <v>0</v>
      </c>
      <c r="X42" s="234">
        <f>('1er parcial'!X42+'2do parcial '!X42+'3er parcial'!X42+'4to parcial'!X42)</f>
        <v>0</v>
      </c>
      <c r="Y42" s="274">
        <f>+'1er parcial'!Y42</f>
        <v>0</v>
      </c>
      <c r="Z42" s="271"/>
      <c r="AA42" s="272"/>
      <c r="AB42" s="271"/>
      <c r="AC42" s="273"/>
      <c r="AD42" s="271"/>
      <c r="AE42" s="272"/>
      <c r="AF42" s="271"/>
      <c r="AG42" s="273"/>
      <c r="AH42" s="271"/>
      <c r="AI42" s="272"/>
      <c r="AJ42" s="271"/>
      <c r="AK42" s="273"/>
      <c r="AL42" s="271"/>
      <c r="AM42" s="272"/>
      <c r="AN42" s="271"/>
      <c r="AO42" s="273"/>
      <c r="AP42" s="271"/>
      <c r="AQ42" s="272"/>
      <c r="AR42" s="271"/>
      <c r="AS42" s="273"/>
      <c r="AT42" s="271"/>
      <c r="AU42" s="272"/>
      <c r="AV42" s="271"/>
      <c r="AW42" s="273"/>
      <c r="AX42" s="271"/>
      <c r="AY42" s="272"/>
      <c r="AZ42" s="271"/>
      <c r="BA42" s="273"/>
      <c r="BB42" s="271"/>
      <c r="BC42" s="273"/>
      <c r="BD42" s="271"/>
      <c r="BE42" s="273"/>
      <c r="BF42" s="271"/>
      <c r="BG42" s="273"/>
      <c r="BH42" s="271"/>
      <c r="BI42" s="273"/>
      <c r="BJ42" s="271"/>
      <c r="BK42" s="273"/>
      <c r="BL42" s="271"/>
      <c r="BM42" s="273"/>
      <c r="BN42" s="316"/>
      <c r="BO42" s="319">
        <f t="shared" si="1"/>
        <v>0</v>
      </c>
      <c r="BP42" s="319">
        <f t="shared" si="2"/>
        <v>0</v>
      </c>
      <c r="BQ42" s="319">
        <f t="shared" si="3"/>
        <v>0</v>
      </c>
      <c r="BR42" s="316"/>
      <c r="BS42" s="318" t="e">
        <f t="shared" si="4"/>
        <v>#DIV/0!</v>
      </c>
      <c r="BT42" s="318" t="e">
        <f t="shared" si="5"/>
        <v>#DIV/0!</v>
      </c>
      <c r="BU42" s="324" t="e">
        <f t="shared" si="6"/>
        <v>#DIV/0!</v>
      </c>
      <c r="BV42" s="326"/>
    </row>
    <row r="43" s="145" customFormat="1" ht="15" spans="1:74">
      <c r="A43" s="163">
        <f>+'1er parcial'!A43</f>
        <v>0</v>
      </c>
      <c r="B43" s="164">
        <f>+'1er parcial'!B43:N43</f>
        <v>0</v>
      </c>
      <c r="C43" s="165"/>
      <c r="D43" s="165"/>
      <c r="E43" s="165"/>
      <c r="F43" s="165"/>
      <c r="G43" s="165"/>
      <c r="H43" s="165"/>
      <c r="I43" s="165"/>
      <c r="J43" s="165"/>
      <c r="K43" s="165"/>
      <c r="L43" s="165"/>
      <c r="M43" s="165"/>
      <c r="N43" s="194"/>
      <c r="O43" s="195">
        <f>+'1er parcial'!O43</f>
        <v>0</v>
      </c>
      <c r="P43" s="163">
        <f>+'1er parcial'!P43</f>
        <v>0</v>
      </c>
      <c r="Q43" s="231">
        <f>+'1er parcial'!Q43+'2do parcial '!Q43+'3er parcial'!Q43+'4to parcial'!Q43</f>
        <v>0</v>
      </c>
      <c r="R43" s="225">
        <f>+'1er parcial'!R43</f>
        <v>0</v>
      </c>
      <c r="S43" s="226">
        <f>+'1er parcial'!S43</f>
        <v>0</v>
      </c>
      <c r="T43" s="226">
        <f>+'1er parcial'!T43</f>
        <v>0</v>
      </c>
      <c r="U43" s="227">
        <f>+'1er parcial'!U43</f>
        <v>0</v>
      </c>
      <c r="V43" s="232">
        <f>('1er parcial'!V43+'2do parcial '!V43+'3er parcial'!V43+'4to parcial'!V43)</f>
        <v>0</v>
      </c>
      <c r="W43" s="233">
        <f>('1er parcial'!W43+'2do parcial '!W43+'3er parcial'!W43+'4to parcial'!W43)</f>
        <v>0</v>
      </c>
      <c r="X43" s="234">
        <f>('1er parcial'!X43+'2do parcial '!X43+'3er parcial'!X43+'4to parcial'!X43)</f>
        <v>0</v>
      </c>
      <c r="Y43" s="274">
        <f>+'1er parcial'!Y43</f>
        <v>0</v>
      </c>
      <c r="Z43" s="271"/>
      <c r="AA43" s="272"/>
      <c r="AB43" s="271"/>
      <c r="AC43" s="273"/>
      <c r="AD43" s="271"/>
      <c r="AE43" s="272"/>
      <c r="AF43" s="271"/>
      <c r="AG43" s="273"/>
      <c r="AH43" s="271"/>
      <c r="AI43" s="272"/>
      <c r="AJ43" s="271"/>
      <c r="AK43" s="273"/>
      <c r="AL43" s="271"/>
      <c r="AM43" s="272"/>
      <c r="AN43" s="271"/>
      <c r="AO43" s="273"/>
      <c r="AP43" s="271"/>
      <c r="AQ43" s="272"/>
      <c r="AR43" s="271"/>
      <c r="AS43" s="273"/>
      <c r="AT43" s="271"/>
      <c r="AU43" s="272"/>
      <c r="AV43" s="271"/>
      <c r="AW43" s="273"/>
      <c r="AX43" s="271"/>
      <c r="AY43" s="272"/>
      <c r="AZ43" s="271"/>
      <c r="BA43" s="273"/>
      <c r="BB43" s="271"/>
      <c r="BC43" s="273"/>
      <c r="BD43" s="271"/>
      <c r="BE43" s="273"/>
      <c r="BF43" s="271"/>
      <c r="BG43" s="273"/>
      <c r="BH43" s="271"/>
      <c r="BI43" s="273"/>
      <c r="BJ43" s="271"/>
      <c r="BK43" s="273"/>
      <c r="BL43" s="271"/>
      <c r="BM43" s="273"/>
      <c r="BN43" s="316"/>
      <c r="BO43" s="319">
        <f t="shared" si="1"/>
        <v>0</v>
      </c>
      <c r="BP43" s="319">
        <f t="shared" si="2"/>
        <v>0</v>
      </c>
      <c r="BQ43" s="319">
        <f t="shared" si="3"/>
        <v>0</v>
      </c>
      <c r="BR43" s="316"/>
      <c r="BS43" s="318" t="e">
        <f t="shared" si="4"/>
        <v>#DIV/0!</v>
      </c>
      <c r="BT43" s="318" t="e">
        <f t="shared" si="5"/>
        <v>#DIV/0!</v>
      </c>
      <c r="BU43" s="324" t="e">
        <f t="shared" si="6"/>
        <v>#DIV/0!</v>
      </c>
      <c r="BV43" s="326"/>
    </row>
    <row r="44" s="145" customFormat="1" ht="15" spans="1:74">
      <c r="A44" s="163">
        <f>+'1er parcial'!A44</f>
        <v>0</v>
      </c>
      <c r="B44" s="164">
        <f>+'1er parcial'!B44:N44</f>
        <v>0</v>
      </c>
      <c r="C44" s="165"/>
      <c r="D44" s="165"/>
      <c r="E44" s="165"/>
      <c r="F44" s="165"/>
      <c r="G44" s="165"/>
      <c r="H44" s="165"/>
      <c r="I44" s="165"/>
      <c r="J44" s="165"/>
      <c r="K44" s="165"/>
      <c r="L44" s="165"/>
      <c r="M44" s="165"/>
      <c r="N44" s="194"/>
      <c r="O44" s="195">
        <f>+'1er parcial'!O44</f>
        <v>0</v>
      </c>
      <c r="P44" s="163">
        <f>+'1er parcial'!P44</f>
        <v>0</v>
      </c>
      <c r="Q44" s="231">
        <f>+'1er parcial'!Q44+'2do parcial '!Q44+'3er parcial'!Q44+'4to parcial'!Q44</f>
        <v>0</v>
      </c>
      <c r="R44" s="225">
        <f>+'1er parcial'!R44</f>
        <v>0</v>
      </c>
      <c r="S44" s="226">
        <f>+'1er parcial'!S44</f>
        <v>0</v>
      </c>
      <c r="T44" s="226">
        <f>+'1er parcial'!T44</f>
        <v>0</v>
      </c>
      <c r="U44" s="227">
        <f>+'1er parcial'!U44</f>
        <v>0</v>
      </c>
      <c r="V44" s="232">
        <f>('1er parcial'!V44+'2do parcial '!V44+'3er parcial'!V44+'4to parcial'!V44)</f>
        <v>0</v>
      </c>
      <c r="W44" s="233">
        <f>('1er parcial'!W44+'2do parcial '!W44+'3er parcial'!W44+'4to parcial'!W44)</f>
        <v>0</v>
      </c>
      <c r="X44" s="234">
        <f>('1er parcial'!X44+'2do parcial '!X44+'3er parcial'!X44+'4to parcial'!X44)</f>
        <v>0</v>
      </c>
      <c r="Y44" s="274">
        <f>+'1er parcial'!Y44</f>
        <v>0</v>
      </c>
      <c r="Z44" s="271"/>
      <c r="AA44" s="272"/>
      <c r="AB44" s="271"/>
      <c r="AC44" s="273"/>
      <c r="AD44" s="271"/>
      <c r="AE44" s="272"/>
      <c r="AF44" s="271"/>
      <c r="AG44" s="273"/>
      <c r="AH44" s="271"/>
      <c r="AI44" s="272"/>
      <c r="AJ44" s="271"/>
      <c r="AK44" s="273"/>
      <c r="AL44" s="271"/>
      <c r="AM44" s="272"/>
      <c r="AN44" s="271"/>
      <c r="AO44" s="273"/>
      <c r="AP44" s="271"/>
      <c r="AQ44" s="272"/>
      <c r="AR44" s="271"/>
      <c r="AS44" s="273"/>
      <c r="AT44" s="271"/>
      <c r="AU44" s="272"/>
      <c r="AV44" s="271"/>
      <c r="AW44" s="273"/>
      <c r="AX44" s="271"/>
      <c r="AY44" s="272"/>
      <c r="AZ44" s="271"/>
      <c r="BA44" s="273"/>
      <c r="BB44" s="271"/>
      <c r="BC44" s="273"/>
      <c r="BD44" s="271"/>
      <c r="BE44" s="273"/>
      <c r="BF44" s="271"/>
      <c r="BG44" s="273"/>
      <c r="BH44" s="271"/>
      <c r="BI44" s="273"/>
      <c r="BJ44" s="271"/>
      <c r="BK44" s="273"/>
      <c r="BL44" s="271"/>
      <c r="BM44" s="273"/>
      <c r="BN44" s="316"/>
      <c r="BO44" s="319">
        <f t="shared" si="1"/>
        <v>0</v>
      </c>
      <c r="BP44" s="319">
        <f t="shared" si="2"/>
        <v>0</v>
      </c>
      <c r="BQ44" s="319">
        <f t="shared" si="3"/>
        <v>0</v>
      </c>
      <c r="BR44" s="316"/>
      <c r="BS44" s="318" t="e">
        <f t="shared" si="4"/>
        <v>#DIV/0!</v>
      </c>
      <c r="BT44" s="318" t="e">
        <f t="shared" si="5"/>
        <v>#DIV/0!</v>
      </c>
      <c r="BU44" s="324" t="e">
        <f t="shared" si="6"/>
        <v>#DIV/0!</v>
      </c>
      <c r="BV44" s="326"/>
    </row>
    <row r="45" s="145" customFormat="1" ht="15" spans="1:74">
      <c r="A45" s="163">
        <f>+'1er parcial'!A45</f>
        <v>0</v>
      </c>
      <c r="B45" s="164">
        <f>+'1er parcial'!B45:N45</f>
        <v>0</v>
      </c>
      <c r="C45" s="165"/>
      <c r="D45" s="165"/>
      <c r="E45" s="165"/>
      <c r="F45" s="165"/>
      <c r="G45" s="165"/>
      <c r="H45" s="165"/>
      <c r="I45" s="165"/>
      <c r="J45" s="165"/>
      <c r="K45" s="165"/>
      <c r="L45" s="165"/>
      <c r="M45" s="165"/>
      <c r="N45" s="194"/>
      <c r="O45" s="195">
        <f>+'1er parcial'!O45</f>
        <v>0</v>
      </c>
      <c r="P45" s="163">
        <f>+'1er parcial'!P45</f>
        <v>0</v>
      </c>
      <c r="Q45" s="231">
        <f>+'1er parcial'!Q45+'2do parcial '!Q45+'3er parcial'!Q45+'4to parcial'!Q45</f>
        <v>0</v>
      </c>
      <c r="R45" s="225">
        <f>+'1er parcial'!R45</f>
        <v>0</v>
      </c>
      <c r="S45" s="226">
        <f>+'1er parcial'!S45</f>
        <v>0</v>
      </c>
      <c r="T45" s="226">
        <f>+'1er parcial'!T45</f>
        <v>0</v>
      </c>
      <c r="U45" s="227">
        <f>+'1er parcial'!U45</f>
        <v>0</v>
      </c>
      <c r="V45" s="232">
        <f>('1er parcial'!V45+'2do parcial '!V45+'3er parcial'!V45+'4to parcial'!V45)</f>
        <v>0</v>
      </c>
      <c r="W45" s="233">
        <f>('1er parcial'!W45+'2do parcial '!W45+'3er parcial'!W45+'4to parcial'!W45)</f>
        <v>0</v>
      </c>
      <c r="X45" s="234">
        <f>('1er parcial'!X45+'2do parcial '!X45+'3er parcial'!X45+'4to parcial'!X45)</f>
        <v>0</v>
      </c>
      <c r="Y45" s="274">
        <f>+'1er parcial'!Y45</f>
        <v>0</v>
      </c>
      <c r="Z45" s="271"/>
      <c r="AA45" s="272"/>
      <c r="AB45" s="271"/>
      <c r="AC45" s="273"/>
      <c r="AD45" s="271"/>
      <c r="AE45" s="272"/>
      <c r="AF45" s="271"/>
      <c r="AG45" s="273"/>
      <c r="AH45" s="271"/>
      <c r="AI45" s="272"/>
      <c r="AJ45" s="271"/>
      <c r="AK45" s="273"/>
      <c r="AL45" s="271"/>
      <c r="AM45" s="272"/>
      <c r="AN45" s="271"/>
      <c r="AO45" s="273"/>
      <c r="AP45" s="271"/>
      <c r="AQ45" s="272"/>
      <c r="AR45" s="271"/>
      <c r="AS45" s="273"/>
      <c r="AT45" s="271"/>
      <c r="AU45" s="272"/>
      <c r="AV45" s="271"/>
      <c r="AW45" s="273"/>
      <c r="AX45" s="271"/>
      <c r="AY45" s="272"/>
      <c r="AZ45" s="271"/>
      <c r="BA45" s="273"/>
      <c r="BB45" s="271"/>
      <c r="BC45" s="273"/>
      <c r="BD45" s="271"/>
      <c r="BE45" s="273"/>
      <c r="BF45" s="271"/>
      <c r="BG45" s="273"/>
      <c r="BH45" s="271"/>
      <c r="BI45" s="273"/>
      <c r="BJ45" s="271"/>
      <c r="BK45" s="273"/>
      <c r="BL45" s="271"/>
      <c r="BM45" s="273"/>
      <c r="BN45" s="316"/>
      <c r="BO45" s="319">
        <f t="shared" si="1"/>
        <v>0</v>
      </c>
      <c r="BP45" s="319">
        <f t="shared" si="2"/>
        <v>0</v>
      </c>
      <c r="BQ45" s="319">
        <f t="shared" si="3"/>
        <v>0</v>
      </c>
      <c r="BR45" s="316"/>
      <c r="BS45" s="318" t="e">
        <f t="shared" si="4"/>
        <v>#DIV/0!</v>
      </c>
      <c r="BT45" s="318" t="e">
        <f t="shared" si="5"/>
        <v>#DIV/0!</v>
      </c>
      <c r="BU45" s="324" t="e">
        <f t="shared" si="6"/>
        <v>#DIV/0!</v>
      </c>
      <c r="BV45" s="326"/>
    </row>
    <row r="46" s="145" customFormat="1" ht="15" spans="1:74">
      <c r="A46" s="163">
        <f>+'1er parcial'!A46</f>
        <v>0</v>
      </c>
      <c r="B46" s="164">
        <f>+'1er parcial'!B46:N46</f>
        <v>0</v>
      </c>
      <c r="C46" s="165"/>
      <c r="D46" s="165"/>
      <c r="E46" s="165"/>
      <c r="F46" s="165"/>
      <c r="G46" s="165"/>
      <c r="H46" s="165"/>
      <c r="I46" s="165"/>
      <c r="J46" s="165"/>
      <c r="K46" s="165"/>
      <c r="L46" s="165"/>
      <c r="M46" s="165"/>
      <c r="N46" s="194"/>
      <c r="O46" s="195">
        <f>+'1er parcial'!O46</f>
        <v>0</v>
      </c>
      <c r="P46" s="163">
        <f>+'1er parcial'!P46</f>
        <v>0</v>
      </c>
      <c r="Q46" s="231">
        <f>+'1er parcial'!Q46+'2do parcial '!Q46+'3er parcial'!Q46+'4to parcial'!Q46</f>
        <v>0</v>
      </c>
      <c r="R46" s="225">
        <f>+'1er parcial'!R46</f>
        <v>0</v>
      </c>
      <c r="S46" s="226">
        <f>+'1er parcial'!S46</f>
        <v>0</v>
      </c>
      <c r="T46" s="226">
        <f>+'1er parcial'!T46</f>
        <v>0</v>
      </c>
      <c r="U46" s="227">
        <f>+'1er parcial'!U46</f>
        <v>0</v>
      </c>
      <c r="V46" s="232">
        <f>('1er parcial'!V46+'2do parcial '!V46+'3er parcial'!V46+'4to parcial'!V46)</f>
        <v>0</v>
      </c>
      <c r="W46" s="233">
        <f>('1er parcial'!W46+'2do parcial '!W46+'3er parcial'!W46+'4to parcial'!W46)</f>
        <v>0</v>
      </c>
      <c r="X46" s="234">
        <f>('1er parcial'!X46+'2do parcial '!X46+'3er parcial'!X46+'4to parcial'!X46)</f>
        <v>0</v>
      </c>
      <c r="Y46" s="274">
        <f>+'1er parcial'!Y46</f>
        <v>0</v>
      </c>
      <c r="Z46" s="271"/>
      <c r="AA46" s="272"/>
      <c r="AB46" s="271"/>
      <c r="AC46" s="273"/>
      <c r="AD46" s="271"/>
      <c r="AE46" s="272"/>
      <c r="AF46" s="271"/>
      <c r="AG46" s="273"/>
      <c r="AH46" s="271"/>
      <c r="AI46" s="272"/>
      <c r="AJ46" s="271"/>
      <c r="AK46" s="273"/>
      <c r="AL46" s="271"/>
      <c r="AM46" s="272"/>
      <c r="AN46" s="271"/>
      <c r="AO46" s="273"/>
      <c r="AP46" s="271"/>
      <c r="AQ46" s="272"/>
      <c r="AR46" s="271"/>
      <c r="AS46" s="273"/>
      <c r="AT46" s="271"/>
      <c r="AU46" s="272"/>
      <c r="AV46" s="271"/>
      <c r="AW46" s="273"/>
      <c r="AX46" s="271"/>
      <c r="AY46" s="272"/>
      <c r="AZ46" s="271"/>
      <c r="BA46" s="273"/>
      <c r="BB46" s="271"/>
      <c r="BC46" s="273"/>
      <c r="BD46" s="271"/>
      <c r="BE46" s="273"/>
      <c r="BF46" s="271"/>
      <c r="BG46" s="273"/>
      <c r="BH46" s="271"/>
      <c r="BI46" s="273"/>
      <c r="BJ46" s="271"/>
      <c r="BK46" s="273"/>
      <c r="BL46" s="271"/>
      <c r="BM46" s="273"/>
      <c r="BN46" s="316"/>
      <c r="BO46" s="319">
        <f t="shared" si="1"/>
        <v>0</v>
      </c>
      <c r="BP46" s="319">
        <f t="shared" si="2"/>
        <v>0</v>
      </c>
      <c r="BQ46" s="319">
        <f t="shared" si="3"/>
        <v>0</v>
      </c>
      <c r="BR46" s="316"/>
      <c r="BS46" s="318" t="e">
        <f t="shared" si="4"/>
        <v>#DIV/0!</v>
      </c>
      <c r="BT46" s="318" t="e">
        <f t="shared" si="5"/>
        <v>#DIV/0!</v>
      </c>
      <c r="BU46" s="324" t="e">
        <f t="shared" si="6"/>
        <v>#DIV/0!</v>
      </c>
      <c r="BV46" s="326"/>
    </row>
    <row r="47" s="145" customFormat="1" ht="15" spans="1:74">
      <c r="A47" s="163">
        <f>+'1er parcial'!A47</f>
        <v>0</v>
      </c>
      <c r="B47" s="164">
        <f>+'1er parcial'!B47:N47</f>
        <v>0</v>
      </c>
      <c r="C47" s="165"/>
      <c r="D47" s="165"/>
      <c r="E47" s="165"/>
      <c r="F47" s="165"/>
      <c r="G47" s="165"/>
      <c r="H47" s="165"/>
      <c r="I47" s="165"/>
      <c r="J47" s="165"/>
      <c r="K47" s="165"/>
      <c r="L47" s="165"/>
      <c r="M47" s="165"/>
      <c r="N47" s="194"/>
      <c r="O47" s="195">
        <f>+'1er parcial'!O47</f>
        <v>0</v>
      </c>
      <c r="P47" s="163">
        <f>+'1er parcial'!P47</f>
        <v>0</v>
      </c>
      <c r="Q47" s="231">
        <f>+'1er parcial'!Q47+'2do parcial '!Q47+'3er parcial'!Q47+'4to parcial'!Q47</f>
        <v>0</v>
      </c>
      <c r="R47" s="225">
        <f>+'1er parcial'!R47</f>
        <v>0</v>
      </c>
      <c r="S47" s="226">
        <f>+'1er parcial'!S47</f>
        <v>0</v>
      </c>
      <c r="T47" s="226">
        <f>+'1er parcial'!T47</f>
        <v>0</v>
      </c>
      <c r="U47" s="227">
        <f>+'1er parcial'!U47</f>
        <v>0</v>
      </c>
      <c r="V47" s="232">
        <f>('1er parcial'!V47+'2do parcial '!V47+'3er parcial'!V47+'4to parcial'!V47)</f>
        <v>0</v>
      </c>
      <c r="W47" s="233">
        <f>('1er parcial'!W47+'2do parcial '!W47+'3er parcial'!W47+'4to parcial'!W47)</f>
        <v>0</v>
      </c>
      <c r="X47" s="234">
        <f>('1er parcial'!X47+'2do parcial '!X47+'3er parcial'!X47+'4to parcial'!X47)</f>
        <v>0</v>
      </c>
      <c r="Y47" s="274">
        <f>+'1er parcial'!Y47</f>
        <v>0</v>
      </c>
      <c r="Z47" s="271"/>
      <c r="AA47" s="272"/>
      <c r="AB47" s="271"/>
      <c r="AC47" s="273"/>
      <c r="AD47" s="271"/>
      <c r="AE47" s="272"/>
      <c r="AF47" s="271"/>
      <c r="AG47" s="273"/>
      <c r="AH47" s="271"/>
      <c r="AI47" s="272"/>
      <c r="AJ47" s="271"/>
      <c r="AK47" s="273"/>
      <c r="AL47" s="271"/>
      <c r="AM47" s="272"/>
      <c r="AN47" s="271"/>
      <c r="AO47" s="273"/>
      <c r="AP47" s="271"/>
      <c r="AQ47" s="272"/>
      <c r="AR47" s="271"/>
      <c r="AS47" s="273"/>
      <c r="AT47" s="271"/>
      <c r="AU47" s="272"/>
      <c r="AV47" s="271"/>
      <c r="AW47" s="273"/>
      <c r="AX47" s="271"/>
      <c r="AY47" s="272"/>
      <c r="AZ47" s="271"/>
      <c r="BA47" s="273"/>
      <c r="BB47" s="271"/>
      <c r="BC47" s="273"/>
      <c r="BD47" s="271"/>
      <c r="BE47" s="273"/>
      <c r="BF47" s="271"/>
      <c r="BG47" s="273"/>
      <c r="BH47" s="271"/>
      <c r="BI47" s="273"/>
      <c r="BJ47" s="271"/>
      <c r="BK47" s="273"/>
      <c r="BL47" s="271"/>
      <c r="BM47" s="273"/>
      <c r="BN47" s="316"/>
      <c r="BO47" s="319">
        <f t="shared" si="1"/>
        <v>0</v>
      </c>
      <c r="BP47" s="319">
        <f t="shared" si="2"/>
        <v>0</v>
      </c>
      <c r="BQ47" s="319">
        <f t="shared" si="3"/>
        <v>0</v>
      </c>
      <c r="BR47" s="316"/>
      <c r="BS47" s="318" t="e">
        <f t="shared" si="4"/>
        <v>#DIV/0!</v>
      </c>
      <c r="BT47" s="318" t="e">
        <f t="shared" si="5"/>
        <v>#DIV/0!</v>
      </c>
      <c r="BU47" s="324" t="e">
        <f t="shared" si="6"/>
        <v>#DIV/0!</v>
      </c>
      <c r="BV47" s="326"/>
    </row>
    <row r="48" s="145" customFormat="1" ht="15" spans="1:74">
      <c r="A48" s="163">
        <f>+'1er parcial'!A48</f>
        <v>0</v>
      </c>
      <c r="B48" s="164">
        <f>+'1er parcial'!B48:N48</f>
        <v>0</v>
      </c>
      <c r="C48" s="165"/>
      <c r="D48" s="165"/>
      <c r="E48" s="165"/>
      <c r="F48" s="165"/>
      <c r="G48" s="165"/>
      <c r="H48" s="165"/>
      <c r="I48" s="165"/>
      <c r="J48" s="165"/>
      <c r="K48" s="165"/>
      <c r="L48" s="165"/>
      <c r="M48" s="165"/>
      <c r="N48" s="194"/>
      <c r="O48" s="195">
        <f>+'1er parcial'!O48</f>
        <v>0</v>
      </c>
      <c r="P48" s="163">
        <f>+'1er parcial'!P48</f>
        <v>0</v>
      </c>
      <c r="Q48" s="231">
        <f>+'1er parcial'!Q48+'2do parcial '!Q48+'3er parcial'!Q48+'4to parcial'!Q48</f>
        <v>0</v>
      </c>
      <c r="R48" s="225">
        <f>+'1er parcial'!R48</f>
        <v>0</v>
      </c>
      <c r="S48" s="226">
        <f>+'1er parcial'!S48</f>
        <v>0</v>
      </c>
      <c r="T48" s="226">
        <f>+'1er parcial'!T48</f>
        <v>0</v>
      </c>
      <c r="U48" s="227">
        <f>+'1er parcial'!U48</f>
        <v>0</v>
      </c>
      <c r="V48" s="232">
        <f>('1er parcial'!V48+'2do parcial '!V48+'3er parcial'!V48+'4to parcial'!V48)</f>
        <v>0</v>
      </c>
      <c r="W48" s="233">
        <f>('1er parcial'!W48+'2do parcial '!W48+'3er parcial'!W48+'4to parcial'!W48)</f>
        <v>0</v>
      </c>
      <c r="X48" s="234">
        <f>('1er parcial'!X48+'2do parcial '!X48+'3er parcial'!X48+'4to parcial'!X48)</f>
        <v>0</v>
      </c>
      <c r="Y48" s="274">
        <f>+'1er parcial'!Y48</f>
        <v>0</v>
      </c>
      <c r="Z48" s="271"/>
      <c r="AA48" s="272"/>
      <c r="AB48" s="271"/>
      <c r="AC48" s="273"/>
      <c r="AD48" s="271"/>
      <c r="AE48" s="272"/>
      <c r="AF48" s="271"/>
      <c r="AG48" s="273"/>
      <c r="AH48" s="271"/>
      <c r="AI48" s="272"/>
      <c r="AJ48" s="271"/>
      <c r="AK48" s="273"/>
      <c r="AL48" s="271"/>
      <c r="AM48" s="272"/>
      <c r="AN48" s="271"/>
      <c r="AO48" s="273"/>
      <c r="AP48" s="271"/>
      <c r="AQ48" s="272"/>
      <c r="AR48" s="271"/>
      <c r="AS48" s="273"/>
      <c r="AT48" s="271"/>
      <c r="AU48" s="272"/>
      <c r="AV48" s="271"/>
      <c r="AW48" s="273"/>
      <c r="AX48" s="271"/>
      <c r="AY48" s="272"/>
      <c r="AZ48" s="271"/>
      <c r="BA48" s="273"/>
      <c r="BB48" s="271"/>
      <c r="BC48" s="273"/>
      <c r="BD48" s="271"/>
      <c r="BE48" s="273"/>
      <c r="BF48" s="271"/>
      <c r="BG48" s="273"/>
      <c r="BH48" s="271"/>
      <c r="BI48" s="273"/>
      <c r="BJ48" s="271"/>
      <c r="BK48" s="273"/>
      <c r="BL48" s="271"/>
      <c r="BM48" s="273"/>
      <c r="BN48" s="316"/>
      <c r="BO48" s="319">
        <f t="shared" si="1"/>
        <v>0</v>
      </c>
      <c r="BP48" s="319">
        <f t="shared" si="2"/>
        <v>0</v>
      </c>
      <c r="BQ48" s="319">
        <f t="shared" si="3"/>
        <v>0</v>
      </c>
      <c r="BR48" s="316"/>
      <c r="BS48" s="318" t="e">
        <f t="shared" si="4"/>
        <v>#DIV/0!</v>
      </c>
      <c r="BT48" s="318" t="e">
        <f t="shared" si="5"/>
        <v>#DIV/0!</v>
      </c>
      <c r="BU48" s="324" t="e">
        <f t="shared" si="6"/>
        <v>#DIV/0!</v>
      </c>
      <c r="BV48" s="326"/>
    </row>
    <row r="49" s="145" customFormat="1" ht="15" spans="1:74">
      <c r="A49" s="163">
        <f>+'1er parcial'!A49</f>
        <v>0</v>
      </c>
      <c r="B49" s="164">
        <f>+'1er parcial'!B49:N49</f>
        <v>0</v>
      </c>
      <c r="C49" s="165"/>
      <c r="D49" s="165"/>
      <c r="E49" s="165"/>
      <c r="F49" s="165"/>
      <c r="G49" s="165"/>
      <c r="H49" s="165"/>
      <c r="I49" s="165"/>
      <c r="J49" s="165"/>
      <c r="K49" s="165"/>
      <c r="L49" s="165"/>
      <c r="M49" s="165"/>
      <c r="N49" s="194"/>
      <c r="O49" s="195">
        <f>+'1er parcial'!O49</f>
        <v>0</v>
      </c>
      <c r="P49" s="163">
        <f>+'1er parcial'!P49</f>
        <v>0</v>
      </c>
      <c r="Q49" s="231">
        <f>+'1er parcial'!Q49+'2do parcial '!Q49+'3er parcial'!Q49+'4to parcial'!Q49</f>
        <v>0</v>
      </c>
      <c r="R49" s="225">
        <f>+'1er parcial'!R49</f>
        <v>0</v>
      </c>
      <c r="S49" s="226">
        <f>+'1er parcial'!S49</f>
        <v>0</v>
      </c>
      <c r="T49" s="226">
        <f>+'1er parcial'!T49</f>
        <v>0</v>
      </c>
      <c r="U49" s="227">
        <f>+'1er parcial'!U49</f>
        <v>0</v>
      </c>
      <c r="V49" s="232">
        <f>('1er parcial'!V49+'2do parcial '!V49+'3er parcial'!V49+'4to parcial'!V49)</f>
        <v>0</v>
      </c>
      <c r="W49" s="233">
        <f>('1er parcial'!W49+'2do parcial '!W49+'3er parcial'!W49+'4to parcial'!W49)</f>
        <v>0</v>
      </c>
      <c r="X49" s="234">
        <f>('1er parcial'!X49+'2do parcial '!X49+'3er parcial'!X49+'4to parcial'!X49)</f>
        <v>0</v>
      </c>
      <c r="Y49" s="274">
        <f>+'1er parcial'!Y49</f>
        <v>0</v>
      </c>
      <c r="Z49" s="271"/>
      <c r="AA49" s="272"/>
      <c r="AB49" s="271"/>
      <c r="AC49" s="273"/>
      <c r="AD49" s="271"/>
      <c r="AE49" s="272"/>
      <c r="AF49" s="271"/>
      <c r="AG49" s="273"/>
      <c r="AH49" s="271"/>
      <c r="AI49" s="272"/>
      <c r="AJ49" s="271"/>
      <c r="AK49" s="273"/>
      <c r="AL49" s="271"/>
      <c r="AM49" s="272"/>
      <c r="AN49" s="271"/>
      <c r="AO49" s="273"/>
      <c r="AP49" s="271"/>
      <c r="AQ49" s="272"/>
      <c r="AR49" s="271"/>
      <c r="AS49" s="273"/>
      <c r="AT49" s="271"/>
      <c r="AU49" s="272"/>
      <c r="AV49" s="271"/>
      <c r="AW49" s="273"/>
      <c r="AX49" s="271"/>
      <c r="AY49" s="272"/>
      <c r="AZ49" s="271"/>
      <c r="BA49" s="273"/>
      <c r="BB49" s="271"/>
      <c r="BC49" s="273"/>
      <c r="BD49" s="271"/>
      <c r="BE49" s="273"/>
      <c r="BF49" s="271"/>
      <c r="BG49" s="273"/>
      <c r="BH49" s="271"/>
      <c r="BI49" s="273"/>
      <c r="BJ49" s="271"/>
      <c r="BK49" s="273"/>
      <c r="BL49" s="271"/>
      <c r="BM49" s="273"/>
      <c r="BN49" s="316"/>
      <c r="BO49" s="319">
        <f t="shared" si="1"/>
        <v>0</v>
      </c>
      <c r="BP49" s="319">
        <f t="shared" si="2"/>
        <v>0</v>
      </c>
      <c r="BQ49" s="319">
        <f t="shared" si="3"/>
        <v>0</v>
      </c>
      <c r="BR49" s="316"/>
      <c r="BS49" s="318" t="e">
        <f t="shared" si="4"/>
        <v>#DIV/0!</v>
      </c>
      <c r="BT49" s="318" t="e">
        <f t="shared" si="5"/>
        <v>#DIV/0!</v>
      </c>
      <c r="BU49" s="324" t="e">
        <f t="shared" si="6"/>
        <v>#DIV/0!</v>
      </c>
      <c r="BV49" s="326"/>
    </row>
    <row r="50" s="145" customFormat="1" ht="15" spans="1:74">
      <c r="A50" s="163">
        <f>+'1er parcial'!A50</f>
        <v>0</v>
      </c>
      <c r="B50" s="164">
        <f>+'1er parcial'!B50:N50</f>
        <v>0</v>
      </c>
      <c r="C50" s="165"/>
      <c r="D50" s="165"/>
      <c r="E50" s="165"/>
      <c r="F50" s="165"/>
      <c r="G50" s="165"/>
      <c r="H50" s="165"/>
      <c r="I50" s="165"/>
      <c r="J50" s="165"/>
      <c r="K50" s="165"/>
      <c r="L50" s="165"/>
      <c r="M50" s="165"/>
      <c r="N50" s="194"/>
      <c r="O50" s="195">
        <f>+'1er parcial'!O50</f>
        <v>0</v>
      </c>
      <c r="P50" s="163">
        <f>+'1er parcial'!P50</f>
        <v>0</v>
      </c>
      <c r="Q50" s="231">
        <f>+'1er parcial'!Q50+'2do parcial '!Q50+'3er parcial'!Q50+'4to parcial'!Q50</f>
        <v>0</v>
      </c>
      <c r="R50" s="225">
        <f>+'1er parcial'!R50</f>
        <v>0</v>
      </c>
      <c r="S50" s="226">
        <f>+'1er parcial'!S50</f>
        <v>0</v>
      </c>
      <c r="T50" s="226">
        <f>+'1er parcial'!T50</f>
        <v>0</v>
      </c>
      <c r="U50" s="227">
        <f>+'1er parcial'!U50</f>
        <v>0</v>
      </c>
      <c r="V50" s="232">
        <f>('1er parcial'!V50+'2do parcial '!V50+'3er parcial'!V50+'4to parcial'!V50)</f>
        <v>0</v>
      </c>
      <c r="W50" s="233">
        <f>('1er parcial'!W50+'2do parcial '!W50+'3er parcial'!W50+'4to parcial'!W50)</f>
        <v>0</v>
      </c>
      <c r="X50" s="234">
        <f>('1er parcial'!X50+'2do parcial '!X50+'3er parcial'!X50+'4to parcial'!X50)</f>
        <v>0</v>
      </c>
      <c r="Y50" s="274">
        <f>+'1er parcial'!Y50</f>
        <v>0</v>
      </c>
      <c r="Z50" s="271"/>
      <c r="AA50" s="272"/>
      <c r="AB50" s="271"/>
      <c r="AC50" s="273"/>
      <c r="AD50" s="271"/>
      <c r="AE50" s="272"/>
      <c r="AF50" s="271"/>
      <c r="AG50" s="273"/>
      <c r="AH50" s="271"/>
      <c r="AI50" s="272"/>
      <c r="AJ50" s="271"/>
      <c r="AK50" s="273"/>
      <c r="AL50" s="271"/>
      <c r="AM50" s="272"/>
      <c r="AN50" s="271"/>
      <c r="AO50" s="273"/>
      <c r="AP50" s="271"/>
      <c r="AQ50" s="272"/>
      <c r="AR50" s="271"/>
      <c r="AS50" s="273"/>
      <c r="AT50" s="271"/>
      <c r="AU50" s="272"/>
      <c r="AV50" s="271"/>
      <c r="AW50" s="273"/>
      <c r="AX50" s="271"/>
      <c r="AY50" s="272"/>
      <c r="AZ50" s="271"/>
      <c r="BA50" s="273"/>
      <c r="BB50" s="271"/>
      <c r="BC50" s="273"/>
      <c r="BD50" s="271"/>
      <c r="BE50" s="273"/>
      <c r="BF50" s="271"/>
      <c r="BG50" s="273"/>
      <c r="BH50" s="271"/>
      <c r="BI50" s="273"/>
      <c r="BJ50" s="271"/>
      <c r="BK50" s="273"/>
      <c r="BL50" s="271"/>
      <c r="BM50" s="273"/>
      <c r="BN50" s="316"/>
      <c r="BO50" s="319">
        <f t="shared" si="1"/>
        <v>0</v>
      </c>
      <c r="BP50" s="319">
        <f t="shared" si="2"/>
        <v>0</v>
      </c>
      <c r="BQ50" s="319">
        <f t="shared" si="3"/>
        <v>0</v>
      </c>
      <c r="BR50" s="316"/>
      <c r="BS50" s="318" t="e">
        <f t="shared" si="4"/>
        <v>#DIV/0!</v>
      </c>
      <c r="BT50" s="318" t="e">
        <f t="shared" si="5"/>
        <v>#DIV/0!</v>
      </c>
      <c r="BU50" s="324" t="e">
        <f t="shared" si="6"/>
        <v>#DIV/0!</v>
      </c>
      <c r="BV50" s="326"/>
    </row>
    <row r="51" s="145" customFormat="1" ht="15" spans="1:74">
      <c r="A51" s="163">
        <f>+'1er parcial'!A51</f>
        <v>0</v>
      </c>
      <c r="B51" s="164">
        <f>+'1er parcial'!B51:N51</f>
        <v>0</v>
      </c>
      <c r="C51" s="165"/>
      <c r="D51" s="165"/>
      <c r="E51" s="165"/>
      <c r="F51" s="165"/>
      <c r="G51" s="165"/>
      <c r="H51" s="165"/>
      <c r="I51" s="165"/>
      <c r="J51" s="165"/>
      <c r="K51" s="165"/>
      <c r="L51" s="165"/>
      <c r="M51" s="165"/>
      <c r="N51" s="194"/>
      <c r="O51" s="195">
        <f>+'1er parcial'!O51</f>
        <v>0</v>
      </c>
      <c r="P51" s="163">
        <f>+'1er parcial'!P51</f>
        <v>0</v>
      </c>
      <c r="Q51" s="231">
        <f>+'1er parcial'!Q51+'2do parcial '!Q51+'3er parcial'!Q51+'4to parcial'!Q51</f>
        <v>0</v>
      </c>
      <c r="R51" s="225">
        <f>+'1er parcial'!R51</f>
        <v>0</v>
      </c>
      <c r="S51" s="226">
        <f>+'1er parcial'!S51</f>
        <v>0</v>
      </c>
      <c r="T51" s="226">
        <f>+'1er parcial'!T51</f>
        <v>0</v>
      </c>
      <c r="U51" s="227">
        <f>+'1er parcial'!U51</f>
        <v>0</v>
      </c>
      <c r="V51" s="232">
        <f>('1er parcial'!V51+'2do parcial '!V51+'3er parcial'!V51+'4to parcial'!V51)</f>
        <v>0</v>
      </c>
      <c r="W51" s="233">
        <f>('1er parcial'!W51+'2do parcial '!W51+'3er parcial'!W51+'4to parcial'!W51)</f>
        <v>0</v>
      </c>
      <c r="X51" s="234">
        <f>('1er parcial'!X51+'2do parcial '!X51+'3er parcial'!X51+'4to parcial'!X51)</f>
        <v>0</v>
      </c>
      <c r="Y51" s="274">
        <f>+'1er parcial'!Y51</f>
        <v>0</v>
      </c>
      <c r="Z51" s="271"/>
      <c r="AA51" s="272"/>
      <c r="AB51" s="271"/>
      <c r="AC51" s="273"/>
      <c r="AD51" s="271"/>
      <c r="AE51" s="272"/>
      <c r="AF51" s="271"/>
      <c r="AG51" s="273"/>
      <c r="AH51" s="271"/>
      <c r="AI51" s="272"/>
      <c r="AJ51" s="271"/>
      <c r="AK51" s="273"/>
      <c r="AL51" s="271"/>
      <c r="AM51" s="272"/>
      <c r="AN51" s="271"/>
      <c r="AO51" s="273"/>
      <c r="AP51" s="271"/>
      <c r="AQ51" s="272"/>
      <c r="AR51" s="271"/>
      <c r="AS51" s="273"/>
      <c r="AT51" s="271"/>
      <c r="AU51" s="272"/>
      <c r="AV51" s="271"/>
      <c r="AW51" s="273"/>
      <c r="AX51" s="271"/>
      <c r="AY51" s="272"/>
      <c r="AZ51" s="271"/>
      <c r="BA51" s="273"/>
      <c r="BB51" s="271"/>
      <c r="BC51" s="273"/>
      <c r="BD51" s="271"/>
      <c r="BE51" s="273"/>
      <c r="BF51" s="271"/>
      <c r="BG51" s="273"/>
      <c r="BH51" s="271"/>
      <c r="BI51" s="273"/>
      <c r="BJ51" s="271"/>
      <c r="BK51" s="273"/>
      <c r="BL51" s="271"/>
      <c r="BM51" s="273"/>
      <c r="BN51" s="316"/>
      <c r="BO51" s="319">
        <f t="shared" si="1"/>
        <v>0</v>
      </c>
      <c r="BP51" s="319">
        <f t="shared" si="2"/>
        <v>0</v>
      </c>
      <c r="BQ51" s="319">
        <f t="shared" si="3"/>
        <v>0</v>
      </c>
      <c r="BR51" s="316"/>
      <c r="BS51" s="318" t="e">
        <f t="shared" si="4"/>
        <v>#DIV/0!</v>
      </c>
      <c r="BT51" s="318" t="e">
        <f t="shared" si="5"/>
        <v>#DIV/0!</v>
      </c>
      <c r="BU51" s="324" t="e">
        <f t="shared" si="6"/>
        <v>#DIV/0!</v>
      </c>
      <c r="BV51" s="326"/>
    </row>
    <row r="52" s="145" customFormat="1" ht="15" spans="1:74">
      <c r="A52" s="163">
        <f>+'1er parcial'!A52</f>
        <v>0</v>
      </c>
      <c r="B52" s="164">
        <f>+'1er parcial'!B52:N52</f>
        <v>0</v>
      </c>
      <c r="C52" s="165"/>
      <c r="D52" s="165"/>
      <c r="E52" s="165"/>
      <c r="F52" s="165"/>
      <c r="G52" s="165"/>
      <c r="H52" s="165"/>
      <c r="I52" s="165"/>
      <c r="J52" s="165"/>
      <c r="K52" s="165"/>
      <c r="L52" s="165"/>
      <c r="M52" s="165"/>
      <c r="N52" s="194"/>
      <c r="O52" s="195">
        <f>+'1er parcial'!O52</f>
        <v>0</v>
      </c>
      <c r="P52" s="163">
        <f>+'1er parcial'!P52</f>
        <v>0</v>
      </c>
      <c r="Q52" s="231">
        <f>+'1er parcial'!Q52+'2do parcial '!Q52+'3er parcial'!Q52+'4to parcial'!Q52</f>
        <v>0</v>
      </c>
      <c r="R52" s="225">
        <f>+'1er parcial'!R52</f>
        <v>0</v>
      </c>
      <c r="S52" s="226">
        <f>+'1er parcial'!S52</f>
        <v>0</v>
      </c>
      <c r="T52" s="226">
        <f>+'1er parcial'!T52</f>
        <v>0</v>
      </c>
      <c r="U52" s="227">
        <f>+'1er parcial'!U52</f>
        <v>0</v>
      </c>
      <c r="V52" s="232">
        <f>('1er parcial'!V52+'2do parcial '!V52+'3er parcial'!V52+'4to parcial'!V52)</f>
        <v>0</v>
      </c>
      <c r="W52" s="233">
        <f>('1er parcial'!W52+'2do parcial '!W52+'3er parcial'!W52+'4to parcial'!W52)</f>
        <v>0</v>
      </c>
      <c r="X52" s="234">
        <f>('1er parcial'!X52+'2do parcial '!X52+'3er parcial'!X52+'4to parcial'!X52)</f>
        <v>0</v>
      </c>
      <c r="Y52" s="274">
        <f>+'1er parcial'!Y52</f>
        <v>0</v>
      </c>
      <c r="Z52" s="271"/>
      <c r="AA52" s="272"/>
      <c r="AB52" s="271"/>
      <c r="AC52" s="273"/>
      <c r="AD52" s="271"/>
      <c r="AE52" s="272"/>
      <c r="AF52" s="271"/>
      <c r="AG52" s="273"/>
      <c r="AH52" s="271"/>
      <c r="AI52" s="272"/>
      <c r="AJ52" s="271"/>
      <c r="AK52" s="273"/>
      <c r="AL52" s="271"/>
      <c r="AM52" s="272"/>
      <c r="AN52" s="271"/>
      <c r="AO52" s="273"/>
      <c r="AP52" s="271"/>
      <c r="AQ52" s="272"/>
      <c r="AR52" s="271"/>
      <c r="AS52" s="273"/>
      <c r="AT52" s="271"/>
      <c r="AU52" s="272"/>
      <c r="AV52" s="271"/>
      <c r="AW52" s="273"/>
      <c r="AX52" s="271"/>
      <c r="AY52" s="272"/>
      <c r="AZ52" s="271"/>
      <c r="BA52" s="273"/>
      <c r="BB52" s="271"/>
      <c r="BC52" s="273"/>
      <c r="BD52" s="271"/>
      <c r="BE52" s="273"/>
      <c r="BF52" s="271"/>
      <c r="BG52" s="273"/>
      <c r="BH52" s="271"/>
      <c r="BI52" s="273"/>
      <c r="BJ52" s="271"/>
      <c r="BK52" s="273"/>
      <c r="BL52" s="271"/>
      <c r="BM52" s="273"/>
      <c r="BN52" s="316"/>
      <c r="BO52" s="319">
        <f t="shared" si="1"/>
        <v>0</v>
      </c>
      <c r="BP52" s="319">
        <f t="shared" si="2"/>
        <v>0</v>
      </c>
      <c r="BQ52" s="319">
        <f t="shared" si="3"/>
        <v>0</v>
      </c>
      <c r="BR52" s="316"/>
      <c r="BS52" s="318" t="e">
        <f t="shared" si="4"/>
        <v>#DIV/0!</v>
      </c>
      <c r="BT52" s="318" t="e">
        <f t="shared" si="5"/>
        <v>#DIV/0!</v>
      </c>
      <c r="BU52" s="324" t="e">
        <f t="shared" si="6"/>
        <v>#DIV/0!</v>
      </c>
      <c r="BV52" s="326"/>
    </row>
    <row r="53" s="145" customFormat="1" ht="15" spans="1:74">
      <c r="A53" s="163">
        <f>+'1er parcial'!A53</f>
        <v>0</v>
      </c>
      <c r="B53" s="164">
        <f>+'1er parcial'!B53:N53</f>
        <v>0</v>
      </c>
      <c r="C53" s="165"/>
      <c r="D53" s="165"/>
      <c r="E53" s="165"/>
      <c r="F53" s="165"/>
      <c r="G53" s="165"/>
      <c r="H53" s="165"/>
      <c r="I53" s="165"/>
      <c r="J53" s="165"/>
      <c r="K53" s="165"/>
      <c r="L53" s="165"/>
      <c r="M53" s="165"/>
      <c r="N53" s="194"/>
      <c r="O53" s="195">
        <f>+'1er parcial'!O53</f>
        <v>0</v>
      </c>
      <c r="P53" s="163">
        <f>+'1er parcial'!P53</f>
        <v>0</v>
      </c>
      <c r="Q53" s="231">
        <f>+'1er parcial'!Q53+'2do parcial '!Q53+'3er parcial'!Q53+'4to parcial'!Q53</f>
        <v>0</v>
      </c>
      <c r="R53" s="225">
        <f>+'1er parcial'!R53</f>
        <v>0</v>
      </c>
      <c r="S53" s="226">
        <f>+'1er parcial'!S53</f>
        <v>0</v>
      </c>
      <c r="T53" s="226">
        <f>+'1er parcial'!T53</f>
        <v>0</v>
      </c>
      <c r="U53" s="227">
        <f>+'1er parcial'!U53</f>
        <v>0</v>
      </c>
      <c r="V53" s="232">
        <f>('1er parcial'!V53+'2do parcial '!V53+'3er parcial'!V53+'4to parcial'!V53)</f>
        <v>0</v>
      </c>
      <c r="W53" s="233">
        <f>('1er parcial'!W53+'2do parcial '!W53+'3er parcial'!W53+'4to parcial'!W53)</f>
        <v>0</v>
      </c>
      <c r="X53" s="234">
        <f>('1er parcial'!X53+'2do parcial '!X53+'3er parcial'!X53+'4to parcial'!X53)</f>
        <v>0</v>
      </c>
      <c r="Y53" s="274">
        <f>+'1er parcial'!Y53</f>
        <v>0</v>
      </c>
      <c r="Z53" s="271"/>
      <c r="AA53" s="272"/>
      <c r="AB53" s="271"/>
      <c r="AC53" s="273"/>
      <c r="AD53" s="271"/>
      <c r="AE53" s="272"/>
      <c r="AF53" s="271"/>
      <c r="AG53" s="273"/>
      <c r="AH53" s="271"/>
      <c r="AI53" s="272"/>
      <c r="AJ53" s="271"/>
      <c r="AK53" s="273"/>
      <c r="AL53" s="271"/>
      <c r="AM53" s="272"/>
      <c r="AN53" s="271"/>
      <c r="AO53" s="273"/>
      <c r="AP53" s="271"/>
      <c r="AQ53" s="272"/>
      <c r="AR53" s="271"/>
      <c r="AS53" s="273"/>
      <c r="AT53" s="271"/>
      <c r="AU53" s="272"/>
      <c r="AV53" s="271"/>
      <c r="AW53" s="273"/>
      <c r="AX53" s="271"/>
      <c r="AY53" s="272"/>
      <c r="AZ53" s="271"/>
      <c r="BA53" s="273"/>
      <c r="BB53" s="271"/>
      <c r="BC53" s="273"/>
      <c r="BD53" s="271"/>
      <c r="BE53" s="273"/>
      <c r="BF53" s="271"/>
      <c r="BG53" s="273"/>
      <c r="BH53" s="271"/>
      <c r="BI53" s="273"/>
      <c r="BJ53" s="271"/>
      <c r="BK53" s="273"/>
      <c r="BL53" s="271"/>
      <c r="BM53" s="273"/>
      <c r="BN53" s="316"/>
      <c r="BO53" s="319">
        <f t="shared" si="1"/>
        <v>0</v>
      </c>
      <c r="BP53" s="319">
        <f t="shared" si="2"/>
        <v>0</v>
      </c>
      <c r="BQ53" s="319">
        <f t="shared" si="3"/>
        <v>0</v>
      </c>
      <c r="BR53" s="316"/>
      <c r="BS53" s="318" t="e">
        <f t="shared" si="4"/>
        <v>#DIV/0!</v>
      </c>
      <c r="BT53" s="318" t="e">
        <f t="shared" si="5"/>
        <v>#DIV/0!</v>
      </c>
      <c r="BU53" s="324" t="e">
        <f t="shared" si="6"/>
        <v>#DIV/0!</v>
      </c>
      <c r="BV53" s="326"/>
    </row>
    <row r="54" s="145" customFormat="1" ht="15" spans="1:74">
      <c r="A54" s="163">
        <f>+'1er parcial'!A54</f>
        <v>0</v>
      </c>
      <c r="B54" s="164">
        <f>+'1er parcial'!B54:N54</f>
        <v>0</v>
      </c>
      <c r="C54" s="165"/>
      <c r="D54" s="165"/>
      <c r="E54" s="165"/>
      <c r="F54" s="165"/>
      <c r="G54" s="165"/>
      <c r="H54" s="165"/>
      <c r="I54" s="165"/>
      <c r="J54" s="165"/>
      <c r="K54" s="165"/>
      <c r="L54" s="165"/>
      <c r="M54" s="165"/>
      <c r="N54" s="194"/>
      <c r="O54" s="195">
        <f>+'1er parcial'!O54</f>
        <v>0</v>
      </c>
      <c r="P54" s="163">
        <f>+'1er parcial'!P54</f>
        <v>0</v>
      </c>
      <c r="Q54" s="231">
        <f>+'1er parcial'!Q54+'2do parcial '!Q54+'3er parcial'!Q54+'4to parcial'!Q54</f>
        <v>0</v>
      </c>
      <c r="R54" s="225">
        <f>+'1er parcial'!R54</f>
        <v>0</v>
      </c>
      <c r="S54" s="226">
        <f>+'1er parcial'!S54</f>
        <v>0</v>
      </c>
      <c r="T54" s="226">
        <f>+'1er parcial'!T54</f>
        <v>0</v>
      </c>
      <c r="U54" s="227">
        <f>+'1er parcial'!U54</f>
        <v>0</v>
      </c>
      <c r="V54" s="232">
        <f>('1er parcial'!V54+'2do parcial '!V54+'3er parcial'!V54+'4to parcial'!V54)</f>
        <v>0</v>
      </c>
      <c r="W54" s="233">
        <f>('1er parcial'!W54+'2do parcial '!W54+'3er parcial'!W54+'4to parcial'!W54)</f>
        <v>0</v>
      </c>
      <c r="X54" s="234">
        <f>('1er parcial'!X54+'2do parcial '!X54+'3er parcial'!X54+'4to parcial'!X54)</f>
        <v>0</v>
      </c>
      <c r="Y54" s="274">
        <f>+'1er parcial'!Y54</f>
        <v>0</v>
      </c>
      <c r="Z54" s="271"/>
      <c r="AA54" s="272"/>
      <c r="AB54" s="271"/>
      <c r="AC54" s="273"/>
      <c r="AD54" s="271"/>
      <c r="AE54" s="272"/>
      <c r="AF54" s="271"/>
      <c r="AG54" s="273"/>
      <c r="AH54" s="271"/>
      <c r="AI54" s="272"/>
      <c r="AJ54" s="271"/>
      <c r="AK54" s="273"/>
      <c r="AL54" s="271"/>
      <c r="AM54" s="272"/>
      <c r="AN54" s="271"/>
      <c r="AO54" s="273"/>
      <c r="AP54" s="271"/>
      <c r="AQ54" s="272"/>
      <c r="AR54" s="271"/>
      <c r="AS54" s="273"/>
      <c r="AT54" s="271"/>
      <c r="AU54" s="272"/>
      <c r="AV54" s="271"/>
      <c r="AW54" s="273"/>
      <c r="AX54" s="271"/>
      <c r="AY54" s="272"/>
      <c r="AZ54" s="271"/>
      <c r="BA54" s="273"/>
      <c r="BB54" s="271"/>
      <c r="BC54" s="273"/>
      <c r="BD54" s="271"/>
      <c r="BE54" s="273"/>
      <c r="BF54" s="271"/>
      <c r="BG54" s="273"/>
      <c r="BH54" s="271"/>
      <c r="BI54" s="273"/>
      <c r="BJ54" s="271"/>
      <c r="BK54" s="273"/>
      <c r="BL54" s="271"/>
      <c r="BM54" s="273"/>
      <c r="BN54" s="316"/>
      <c r="BO54" s="319">
        <f t="shared" si="1"/>
        <v>0</v>
      </c>
      <c r="BP54" s="319">
        <f t="shared" si="2"/>
        <v>0</v>
      </c>
      <c r="BQ54" s="319">
        <f t="shared" si="3"/>
        <v>0</v>
      </c>
      <c r="BR54" s="316"/>
      <c r="BS54" s="318" t="e">
        <f t="shared" si="4"/>
        <v>#DIV/0!</v>
      </c>
      <c r="BT54" s="318" t="e">
        <f t="shared" si="5"/>
        <v>#DIV/0!</v>
      </c>
      <c r="BU54" s="324" t="e">
        <f t="shared" si="6"/>
        <v>#DIV/0!</v>
      </c>
      <c r="BV54" s="326"/>
    </row>
    <row r="55" s="145" customFormat="1" ht="15" spans="1:74">
      <c r="A55" s="163">
        <f>+'1er parcial'!A55</f>
        <v>0</v>
      </c>
      <c r="B55" s="164">
        <f>+'1er parcial'!B55:N55</f>
        <v>0</v>
      </c>
      <c r="C55" s="165"/>
      <c r="D55" s="165"/>
      <c r="E55" s="165"/>
      <c r="F55" s="165"/>
      <c r="G55" s="165"/>
      <c r="H55" s="165"/>
      <c r="I55" s="165"/>
      <c r="J55" s="165"/>
      <c r="K55" s="165"/>
      <c r="L55" s="165"/>
      <c r="M55" s="165"/>
      <c r="N55" s="194"/>
      <c r="O55" s="195">
        <f>+'1er parcial'!O55</f>
        <v>0</v>
      </c>
      <c r="P55" s="163">
        <f>+'1er parcial'!P55</f>
        <v>0</v>
      </c>
      <c r="Q55" s="231">
        <f>+'1er parcial'!Q55+'2do parcial '!Q55+'3er parcial'!Q55+'4to parcial'!Q55</f>
        <v>0</v>
      </c>
      <c r="R55" s="225">
        <f>+'1er parcial'!R55</f>
        <v>0</v>
      </c>
      <c r="S55" s="226">
        <f>+'1er parcial'!S55</f>
        <v>0</v>
      </c>
      <c r="T55" s="226">
        <f>+'1er parcial'!T55</f>
        <v>0</v>
      </c>
      <c r="U55" s="227">
        <f>+'1er parcial'!U55</f>
        <v>0</v>
      </c>
      <c r="V55" s="232">
        <f>('1er parcial'!V55+'2do parcial '!V55+'3er parcial'!V55+'4to parcial'!V55)</f>
        <v>0</v>
      </c>
      <c r="W55" s="233">
        <f>('1er parcial'!W55+'2do parcial '!W55+'3er parcial'!W55+'4to parcial'!W55)</f>
        <v>0</v>
      </c>
      <c r="X55" s="234">
        <f>('1er parcial'!X55+'2do parcial '!X55+'3er parcial'!X55+'4to parcial'!X55)</f>
        <v>0</v>
      </c>
      <c r="Y55" s="274">
        <f>+'1er parcial'!Y55</f>
        <v>0</v>
      </c>
      <c r="Z55" s="271"/>
      <c r="AA55" s="272"/>
      <c r="AB55" s="271"/>
      <c r="AC55" s="273"/>
      <c r="AD55" s="271"/>
      <c r="AE55" s="272"/>
      <c r="AF55" s="271"/>
      <c r="AG55" s="273"/>
      <c r="AH55" s="271"/>
      <c r="AI55" s="272"/>
      <c r="AJ55" s="271"/>
      <c r="AK55" s="273"/>
      <c r="AL55" s="271"/>
      <c r="AM55" s="272"/>
      <c r="AN55" s="271"/>
      <c r="AO55" s="273"/>
      <c r="AP55" s="271"/>
      <c r="AQ55" s="272"/>
      <c r="AR55" s="271"/>
      <c r="AS55" s="273"/>
      <c r="AT55" s="271"/>
      <c r="AU55" s="272"/>
      <c r="AV55" s="271"/>
      <c r="AW55" s="273"/>
      <c r="AX55" s="271"/>
      <c r="AY55" s="272"/>
      <c r="AZ55" s="271"/>
      <c r="BA55" s="273"/>
      <c r="BB55" s="271"/>
      <c r="BC55" s="273"/>
      <c r="BD55" s="271"/>
      <c r="BE55" s="273"/>
      <c r="BF55" s="271"/>
      <c r="BG55" s="273"/>
      <c r="BH55" s="271"/>
      <c r="BI55" s="273"/>
      <c r="BJ55" s="271"/>
      <c r="BK55" s="273"/>
      <c r="BL55" s="271"/>
      <c r="BM55" s="273"/>
      <c r="BN55" s="316"/>
      <c r="BO55" s="319">
        <f t="shared" si="1"/>
        <v>0</v>
      </c>
      <c r="BP55" s="319">
        <f t="shared" si="2"/>
        <v>0</v>
      </c>
      <c r="BQ55" s="319">
        <f t="shared" si="3"/>
        <v>0</v>
      </c>
      <c r="BR55" s="316"/>
      <c r="BS55" s="318" t="e">
        <f t="shared" si="4"/>
        <v>#DIV/0!</v>
      </c>
      <c r="BT55" s="318" t="e">
        <f t="shared" si="5"/>
        <v>#DIV/0!</v>
      </c>
      <c r="BU55" s="324" t="e">
        <f t="shared" si="6"/>
        <v>#DIV/0!</v>
      </c>
      <c r="BV55" s="326"/>
    </row>
    <row r="56" s="145" customFormat="1" ht="15" spans="1:74">
      <c r="A56" s="163">
        <f>+'1er parcial'!A56</f>
        <v>0</v>
      </c>
      <c r="B56" s="164">
        <f>+'1er parcial'!B56:N56</f>
        <v>0</v>
      </c>
      <c r="C56" s="165"/>
      <c r="D56" s="165"/>
      <c r="E56" s="165"/>
      <c r="F56" s="165"/>
      <c r="G56" s="165"/>
      <c r="H56" s="165"/>
      <c r="I56" s="165"/>
      <c r="J56" s="165"/>
      <c r="K56" s="165"/>
      <c r="L56" s="165"/>
      <c r="M56" s="165"/>
      <c r="N56" s="194"/>
      <c r="O56" s="195">
        <f>+'1er parcial'!O56</f>
        <v>0</v>
      </c>
      <c r="P56" s="163">
        <f>+'1er parcial'!P56</f>
        <v>0</v>
      </c>
      <c r="Q56" s="231">
        <f>+'1er parcial'!Q56+'2do parcial '!Q56+'3er parcial'!Q56+'4to parcial'!Q56</f>
        <v>0</v>
      </c>
      <c r="R56" s="225">
        <f>+'1er parcial'!R56</f>
        <v>0</v>
      </c>
      <c r="S56" s="226">
        <f>+'1er parcial'!S56</f>
        <v>0</v>
      </c>
      <c r="T56" s="226">
        <f>+'1er parcial'!T56</f>
        <v>0</v>
      </c>
      <c r="U56" s="227">
        <f>+'1er parcial'!U56</f>
        <v>0</v>
      </c>
      <c r="V56" s="232">
        <f>('1er parcial'!V56+'2do parcial '!V56+'3er parcial'!V56+'4to parcial'!V56)</f>
        <v>0</v>
      </c>
      <c r="W56" s="233">
        <f>('1er parcial'!W56+'2do parcial '!W56+'3er parcial'!W56+'4to parcial'!W56)</f>
        <v>0</v>
      </c>
      <c r="X56" s="234">
        <f>('1er parcial'!X56+'2do parcial '!X56+'3er parcial'!X56+'4to parcial'!X56)</f>
        <v>0</v>
      </c>
      <c r="Y56" s="274">
        <f>+'1er parcial'!Y56</f>
        <v>0</v>
      </c>
      <c r="Z56" s="271"/>
      <c r="AA56" s="272"/>
      <c r="AB56" s="271"/>
      <c r="AC56" s="273"/>
      <c r="AD56" s="271"/>
      <c r="AE56" s="272"/>
      <c r="AF56" s="271"/>
      <c r="AG56" s="273"/>
      <c r="AH56" s="271"/>
      <c r="AI56" s="272"/>
      <c r="AJ56" s="271"/>
      <c r="AK56" s="273"/>
      <c r="AL56" s="271"/>
      <c r="AM56" s="272"/>
      <c r="AN56" s="271"/>
      <c r="AO56" s="273"/>
      <c r="AP56" s="271"/>
      <c r="AQ56" s="272"/>
      <c r="AR56" s="271"/>
      <c r="AS56" s="273"/>
      <c r="AT56" s="271"/>
      <c r="AU56" s="272"/>
      <c r="AV56" s="271"/>
      <c r="AW56" s="273"/>
      <c r="AX56" s="271"/>
      <c r="AY56" s="272"/>
      <c r="AZ56" s="271"/>
      <c r="BA56" s="273"/>
      <c r="BB56" s="271"/>
      <c r="BC56" s="273"/>
      <c r="BD56" s="271"/>
      <c r="BE56" s="273"/>
      <c r="BF56" s="271"/>
      <c r="BG56" s="273"/>
      <c r="BH56" s="271"/>
      <c r="BI56" s="273"/>
      <c r="BJ56" s="271"/>
      <c r="BK56" s="273"/>
      <c r="BL56" s="271"/>
      <c r="BM56" s="273"/>
      <c r="BN56" s="316"/>
      <c r="BO56" s="319">
        <f t="shared" si="1"/>
        <v>0</v>
      </c>
      <c r="BP56" s="319">
        <f t="shared" si="2"/>
        <v>0</v>
      </c>
      <c r="BQ56" s="319">
        <f t="shared" si="3"/>
        <v>0</v>
      </c>
      <c r="BR56" s="316"/>
      <c r="BS56" s="318" t="e">
        <f t="shared" si="4"/>
        <v>#DIV/0!</v>
      </c>
      <c r="BT56" s="318" t="e">
        <f t="shared" si="5"/>
        <v>#DIV/0!</v>
      </c>
      <c r="BU56" s="324" t="e">
        <f t="shared" si="6"/>
        <v>#DIV/0!</v>
      </c>
      <c r="BV56" s="326"/>
    </row>
    <row r="57" s="145" customFormat="1" ht="15" spans="1:74">
      <c r="A57" s="163">
        <f>+'1er parcial'!A57</f>
        <v>0</v>
      </c>
      <c r="B57" s="164">
        <f>+'1er parcial'!B57:N57</f>
        <v>0</v>
      </c>
      <c r="C57" s="165"/>
      <c r="D57" s="165"/>
      <c r="E57" s="165"/>
      <c r="F57" s="165"/>
      <c r="G57" s="165"/>
      <c r="H57" s="165"/>
      <c r="I57" s="165"/>
      <c r="J57" s="165"/>
      <c r="K57" s="165"/>
      <c r="L57" s="165"/>
      <c r="M57" s="165"/>
      <c r="N57" s="194"/>
      <c r="O57" s="195">
        <f>+'1er parcial'!O57</f>
        <v>0</v>
      </c>
      <c r="P57" s="163">
        <f>+'1er parcial'!P57</f>
        <v>0</v>
      </c>
      <c r="Q57" s="231">
        <f>+'1er parcial'!Q57+'2do parcial '!Q57+'3er parcial'!Q57+'4to parcial'!Q57</f>
        <v>0</v>
      </c>
      <c r="R57" s="225">
        <f>+'1er parcial'!R57</f>
        <v>0</v>
      </c>
      <c r="S57" s="226">
        <f>+'1er parcial'!S57</f>
        <v>0</v>
      </c>
      <c r="T57" s="226">
        <f>+'1er parcial'!T57</f>
        <v>0</v>
      </c>
      <c r="U57" s="227">
        <f>+'1er parcial'!U57</f>
        <v>0</v>
      </c>
      <c r="V57" s="232">
        <f>('1er parcial'!V57+'2do parcial '!V57+'3er parcial'!V57+'4to parcial'!V57)</f>
        <v>0</v>
      </c>
      <c r="W57" s="233">
        <f>('1er parcial'!W57+'2do parcial '!W57+'3er parcial'!W57+'4to parcial'!W57)</f>
        <v>0</v>
      </c>
      <c r="X57" s="234">
        <f>('1er parcial'!X57+'2do parcial '!X57+'3er parcial'!X57+'4to parcial'!X57)</f>
        <v>0</v>
      </c>
      <c r="Y57" s="274">
        <f>+'1er parcial'!Y57</f>
        <v>0</v>
      </c>
      <c r="Z57" s="271"/>
      <c r="AA57" s="272"/>
      <c r="AB57" s="271"/>
      <c r="AC57" s="273"/>
      <c r="AD57" s="271"/>
      <c r="AE57" s="272"/>
      <c r="AF57" s="271"/>
      <c r="AG57" s="273"/>
      <c r="AH57" s="271"/>
      <c r="AI57" s="272"/>
      <c r="AJ57" s="271"/>
      <c r="AK57" s="273"/>
      <c r="AL57" s="271"/>
      <c r="AM57" s="272"/>
      <c r="AN57" s="271"/>
      <c r="AO57" s="273"/>
      <c r="AP57" s="271"/>
      <c r="AQ57" s="272"/>
      <c r="AR57" s="271"/>
      <c r="AS57" s="273"/>
      <c r="AT57" s="271"/>
      <c r="AU57" s="272"/>
      <c r="AV57" s="271"/>
      <c r="AW57" s="273"/>
      <c r="AX57" s="271"/>
      <c r="AY57" s="272"/>
      <c r="AZ57" s="271"/>
      <c r="BA57" s="273"/>
      <c r="BB57" s="271"/>
      <c r="BC57" s="273"/>
      <c r="BD57" s="271"/>
      <c r="BE57" s="273"/>
      <c r="BF57" s="271"/>
      <c r="BG57" s="273"/>
      <c r="BH57" s="271"/>
      <c r="BI57" s="273"/>
      <c r="BJ57" s="271"/>
      <c r="BK57" s="273"/>
      <c r="BL57" s="271"/>
      <c r="BM57" s="273"/>
      <c r="BN57" s="316"/>
      <c r="BO57" s="319">
        <f t="shared" si="1"/>
        <v>0</v>
      </c>
      <c r="BP57" s="319">
        <f t="shared" si="2"/>
        <v>0</v>
      </c>
      <c r="BQ57" s="319">
        <f t="shared" si="3"/>
        <v>0</v>
      </c>
      <c r="BR57" s="316"/>
      <c r="BS57" s="318" t="e">
        <f t="shared" si="4"/>
        <v>#DIV/0!</v>
      </c>
      <c r="BT57" s="318" t="e">
        <f t="shared" si="5"/>
        <v>#DIV/0!</v>
      </c>
      <c r="BU57" s="324" t="e">
        <f t="shared" si="6"/>
        <v>#DIV/0!</v>
      </c>
      <c r="BV57" s="326"/>
    </row>
    <row r="58" s="145" customFormat="1" ht="15" spans="1:74">
      <c r="A58" s="163">
        <f>+'1er parcial'!A58</f>
        <v>0</v>
      </c>
      <c r="B58" s="164">
        <f>+'1er parcial'!B58:N58</f>
        <v>0</v>
      </c>
      <c r="C58" s="165"/>
      <c r="D58" s="165"/>
      <c r="E58" s="165"/>
      <c r="F58" s="165"/>
      <c r="G58" s="165"/>
      <c r="H58" s="165"/>
      <c r="I58" s="165"/>
      <c r="J58" s="165"/>
      <c r="K58" s="165"/>
      <c r="L58" s="165"/>
      <c r="M58" s="165"/>
      <c r="N58" s="194"/>
      <c r="O58" s="195">
        <f>+'1er parcial'!O58</f>
        <v>0</v>
      </c>
      <c r="P58" s="163">
        <f>+'1er parcial'!P58</f>
        <v>0</v>
      </c>
      <c r="Q58" s="231">
        <f>+'1er parcial'!Q58+'2do parcial '!Q58+'3er parcial'!Q58+'4to parcial'!Q58</f>
        <v>0</v>
      </c>
      <c r="R58" s="225">
        <f>+'1er parcial'!R58</f>
        <v>0</v>
      </c>
      <c r="S58" s="226">
        <f>+'1er parcial'!S58</f>
        <v>0</v>
      </c>
      <c r="T58" s="226">
        <f>+'1er parcial'!T58</f>
        <v>0</v>
      </c>
      <c r="U58" s="227">
        <f>+'1er parcial'!U58</f>
        <v>0</v>
      </c>
      <c r="V58" s="232">
        <f>('1er parcial'!V58+'2do parcial '!V58+'3er parcial'!V58+'4to parcial'!V58)</f>
        <v>0</v>
      </c>
      <c r="W58" s="233">
        <f>('1er parcial'!W58+'2do parcial '!W58+'3er parcial'!W58+'4to parcial'!W58)</f>
        <v>0</v>
      </c>
      <c r="X58" s="234">
        <f>('1er parcial'!X58+'2do parcial '!X58+'3er parcial'!X58+'4to parcial'!X58)</f>
        <v>0</v>
      </c>
      <c r="Y58" s="274">
        <f>+'1er parcial'!Y58</f>
        <v>0</v>
      </c>
      <c r="Z58" s="271"/>
      <c r="AA58" s="272"/>
      <c r="AB58" s="271"/>
      <c r="AC58" s="273"/>
      <c r="AD58" s="271"/>
      <c r="AE58" s="272"/>
      <c r="AF58" s="271"/>
      <c r="AG58" s="273"/>
      <c r="AH58" s="271"/>
      <c r="AI58" s="272"/>
      <c r="AJ58" s="271"/>
      <c r="AK58" s="273"/>
      <c r="AL58" s="271"/>
      <c r="AM58" s="272"/>
      <c r="AN58" s="271"/>
      <c r="AO58" s="273"/>
      <c r="AP58" s="271"/>
      <c r="AQ58" s="272"/>
      <c r="AR58" s="271"/>
      <c r="AS58" s="273"/>
      <c r="AT58" s="271"/>
      <c r="AU58" s="272"/>
      <c r="AV58" s="271"/>
      <c r="AW58" s="273"/>
      <c r="AX58" s="271"/>
      <c r="AY58" s="272"/>
      <c r="AZ58" s="271"/>
      <c r="BA58" s="273"/>
      <c r="BB58" s="271"/>
      <c r="BC58" s="273"/>
      <c r="BD58" s="271"/>
      <c r="BE58" s="273"/>
      <c r="BF58" s="271"/>
      <c r="BG58" s="273"/>
      <c r="BH58" s="271"/>
      <c r="BI58" s="273"/>
      <c r="BJ58" s="271"/>
      <c r="BK58" s="273"/>
      <c r="BL58" s="271"/>
      <c r="BM58" s="273"/>
      <c r="BN58" s="316"/>
      <c r="BO58" s="319">
        <f t="shared" si="1"/>
        <v>0</v>
      </c>
      <c r="BP58" s="319">
        <f t="shared" si="2"/>
        <v>0</v>
      </c>
      <c r="BQ58" s="319">
        <f t="shared" si="3"/>
        <v>0</v>
      </c>
      <c r="BR58" s="316"/>
      <c r="BS58" s="318" t="e">
        <f t="shared" si="4"/>
        <v>#DIV/0!</v>
      </c>
      <c r="BT58" s="318" t="e">
        <f t="shared" si="5"/>
        <v>#DIV/0!</v>
      </c>
      <c r="BU58" s="324" t="e">
        <f t="shared" si="6"/>
        <v>#DIV/0!</v>
      </c>
      <c r="BV58" s="326"/>
    </row>
    <row r="59" s="145" customFormat="1" ht="15" spans="1:74">
      <c r="A59" s="163">
        <f>+'1er parcial'!A59</f>
        <v>0</v>
      </c>
      <c r="B59" s="164">
        <f>+'1er parcial'!B59:N59</f>
        <v>0</v>
      </c>
      <c r="C59" s="165"/>
      <c r="D59" s="165"/>
      <c r="E59" s="165"/>
      <c r="F59" s="165"/>
      <c r="G59" s="165"/>
      <c r="H59" s="165"/>
      <c r="I59" s="165"/>
      <c r="J59" s="165"/>
      <c r="K59" s="165"/>
      <c r="L59" s="165"/>
      <c r="M59" s="165"/>
      <c r="N59" s="194"/>
      <c r="O59" s="195">
        <f>+'1er parcial'!O59</f>
        <v>0</v>
      </c>
      <c r="P59" s="163">
        <f>+'1er parcial'!P59</f>
        <v>0</v>
      </c>
      <c r="Q59" s="231">
        <f>+'1er parcial'!Q59+'2do parcial '!Q59+'3er parcial'!Q59+'4to parcial'!Q59</f>
        <v>0</v>
      </c>
      <c r="R59" s="225">
        <f>+'1er parcial'!R59</f>
        <v>0</v>
      </c>
      <c r="S59" s="226">
        <f>+'1er parcial'!S59</f>
        <v>0</v>
      </c>
      <c r="T59" s="226">
        <f>+'1er parcial'!T59</f>
        <v>0</v>
      </c>
      <c r="U59" s="227">
        <f>+'1er parcial'!U59</f>
        <v>0</v>
      </c>
      <c r="V59" s="232">
        <f>('1er parcial'!V59+'2do parcial '!V59+'3er parcial'!V59+'4to parcial'!V59)</f>
        <v>0</v>
      </c>
      <c r="W59" s="233">
        <f>('1er parcial'!W59+'2do parcial '!W59+'3er parcial'!W59+'4to parcial'!W59)</f>
        <v>0</v>
      </c>
      <c r="X59" s="234">
        <f>('1er parcial'!X59+'2do parcial '!X59+'3er parcial'!X59+'4to parcial'!X59)</f>
        <v>0</v>
      </c>
      <c r="Y59" s="274">
        <f>+'1er parcial'!Y59</f>
        <v>0</v>
      </c>
      <c r="Z59" s="271"/>
      <c r="AA59" s="272"/>
      <c r="AB59" s="271"/>
      <c r="AC59" s="273"/>
      <c r="AD59" s="271"/>
      <c r="AE59" s="272"/>
      <c r="AF59" s="271"/>
      <c r="AG59" s="273"/>
      <c r="AH59" s="271"/>
      <c r="AI59" s="272"/>
      <c r="AJ59" s="271"/>
      <c r="AK59" s="273"/>
      <c r="AL59" s="271"/>
      <c r="AM59" s="272"/>
      <c r="AN59" s="271"/>
      <c r="AO59" s="273"/>
      <c r="AP59" s="271"/>
      <c r="AQ59" s="272"/>
      <c r="AR59" s="271"/>
      <c r="AS59" s="273"/>
      <c r="AT59" s="271"/>
      <c r="AU59" s="272"/>
      <c r="AV59" s="271"/>
      <c r="AW59" s="273"/>
      <c r="AX59" s="271"/>
      <c r="AY59" s="272"/>
      <c r="AZ59" s="271"/>
      <c r="BA59" s="273"/>
      <c r="BB59" s="271"/>
      <c r="BC59" s="273"/>
      <c r="BD59" s="271"/>
      <c r="BE59" s="273"/>
      <c r="BF59" s="271"/>
      <c r="BG59" s="273"/>
      <c r="BH59" s="271"/>
      <c r="BI59" s="273"/>
      <c r="BJ59" s="271"/>
      <c r="BK59" s="273"/>
      <c r="BL59" s="271"/>
      <c r="BM59" s="273"/>
      <c r="BN59" s="316"/>
      <c r="BO59" s="319">
        <f t="shared" si="1"/>
        <v>0</v>
      </c>
      <c r="BP59" s="319">
        <f t="shared" si="2"/>
        <v>0</v>
      </c>
      <c r="BQ59" s="319">
        <f t="shared" si="3"/>
        <v>0</v>
      </c>
      <c r="BR59" s="316"/>
      <c r="BS59" s="318" t="e">
        <f t="shared" si="4"/>
        <v>#DIV/0!</v>
      </c>
      <c r="BT59" s="318" t="e">
        <f t="shared" si="5"/>
        <v>#DIV/0!</v>
      </c>
      <c r="BU59" s="324" t="e">
        <f t="shared" si="6"/>
        <v>#DIV/0!</v>
      </c>
      <c r="BV59" s="326"/>
    </row>
    <row r="60" s="145" customFormat="1" ht="15" spans="1:74">
      <c r="A60" s="163">
        <f>+'1er parcial'!A60</f>
        <v>0</v>
      </c>
      <c r="B60" s="164">
        <f>+'1er parcial'!B60:N60</f>
        <v>0</v>
      </c>
      <c r="C60" s="165"/>
      <c r="D60" s="165"/>
      <c r="E60" s="165"/>
      <c r="F60" s="165"/>
      <c r="G60" s="165"/>
      <c r="H60" s="165"/>
      <c r="I60" s="165"/>
      <c r="J60" s="165"/>
      <c r="K60" s="165"/>
      <c r="L60" s="165"/>
      <c r="M60" s="165"/>
      <c r="N60" s="194"/>
      <c r="O60" s="195">
        <f>+'1er parcial'!O60</f>
        <v>0</v>
      </c>
      <c r="P60" s="163">
        <f>+'1er parcial'!P60</f>
        <v>0</v>
      </c>
      <c r="Q60" s="231">
        <f>+'1er parcial'!Q60+'2do parcial '!Q60+'3er parcial'!Q60+'4to parcial'!Q60</f>
        <v>0</v>
      </c>
      <c r="R60" s="225">
        <f>+'1er parcial'!R60</f>
        <v>0</v>
      </c>
      <c r="S60" s="226">
        <f>+'1er parcial'!S60</f>
        <v>0</v>
      </c>
      <c r="T60" s="226">
        <f>+'1er parcial'!T60</f>
        <v>0</v>
      </c>
      <c r="U60" s="227">
        <f>+'1er parcial'!U60</f>
        <v>0</v>
      </c>
      <c r="V60" s="232">
        <f>('1er parcial'!V60+'2do parcial '!V60+'3er parcial'!V60+'4to parcial'!V60)</f>
        <v>0</v>
      </c>
      <c r="W60" s="233">
        <f>('1er parcial'!W60+'2do parcial '!W60+'3er parcial'!W60+'4to parcial'!W60)</f>
        <v>0</v>
      </c>
      <c r="X60" s="234">
        <f>('1er parcial'!X60+'2do parcial '!X60+'3er parcial'!X60+'4to parcial'!X60)</f>
        <v>0</v>
      </c>
      <c r="Y60" s="274">
        <f>+'1er parcial'!Y60</f>
        <v>0</v>
      </c>
      <c r="Z60" s="271"/>
      <c r="AA60" s="272"/>
      <c r="AB60" s="271"/>
      <c r="AC60" s="273"/>
      <c r="AD60" s="271"/>
      <c r="AE60" s="272"/>
      <c r="AF60" s="271"/>
      <c r="AG60" s="273"/>
      <c r="AH60" s="271"/>
      <c r="AI60" s="272"/>
      <c r="AJ60" s="271"/>
      <c r="AK60" s="273"/>
      <c r="AL60" s="271"/>
      <c r="AM60" s="272"/>
      <c r="AN60" s="271"/>
      <c r="AO60" s="273"/>
      <c r="AP60" s="271"/>
      <c r="AQ60" s="272"/>
      <c r="AR60" s="271"/>
      <c r="AS60" s="273"/>
      <c r="AT60" s="271"/>
      <c r="AU60" s="272"/>
      <c r="AV60" s="271"/>
      <c r="AW60" s="273"/>
      <c r="AX60" s="271"/>
      <c r="AY60" s="272"/>
      <c r="AZ60" s="271"/>
      <c r="BA60" s="273"/>
      <c r="BB60" s="271"/>
      <c r="BC60" s="273"/>
      <c r="BD60" s="271"/>
      <c r="BE60" s="273"/>
      <c r="BF60" s="271"/>
      <c r="BG60" s="273"/>
      <c r="BH60" s="271"/>
      <c r="BI60" s="273"/>
      <c r="BJ60" s="271"/>
      <c r="BK60" s="273"/>
      <c r="BL60" s="271"/>
      <c r="BM60" s="273"/>
      <c r="BN60" s="316"/>
      <c r="BO60" s="319">
        <f t="shared" si="1"/>
        <v>0</v>
      </c>
      <c r="BP60" s="319">
        <f t="shared" si="2"/>
        <v>0</v>
      </c>
      <c r="BQ60" s="319">
        <f t="shared" si="3"/>
        <v>0</v>
      </c>
      <c r="BR60" s="316"/>
      <c r="BS60" s="318" t="e">
        <f t="shared" si="4"/>
        <v>#DIV/0!</v>
      </c>
      <c r="BT60" s="318" t="e">
        <f t="shared" si="5"/>
        <v>#DIV/0!</v>
      </c>
      <c r="BU60" s="324" t="e">
        <f t="shared" si="6"/>
        <v>#DIV/0!</v>
      </c>
      <c r="BV60" s="326"/>
    </row>
    <row r="61" s="145" customFormat="1" ht="15" spans="1:74">
      <c r="A61" s="163">
        <f>+'1er parcial'!A61</f>
        <v>0</v>
      </c>
      <c r="B61" s="164">
        <f>+'1er parcial'!B61:N61</f>
        <v>0</v>
      </c>
      <c r="C61" s="165"/>
      <c r="D61" s="165"/>
      <c r="E61" s="165"/>
      <c r="F61" s="165"/>
      <c r="G61" s="165"/>
      <c r="H61" s="165"/>
      <c r="I61" s="165"/>
      <c r="J61" s="165"/>
      <c r="K61" s="165"/>
      <c r="L61" s="165"/>
      <c r="M61" s="165"/>
      <c r="N61" s="194"/>
      <c r="O61" s="195">
        <f>+'1er parcial'!O61</f>
        <v>0</v>
      </c>
      <c r="P61" s="163">
        <f>+'1er parcial'!P61</f>
        <v>0</v>
      </c>
      <c r="Q61" s="231">
        <f>+'1er parcial'!Q61+'2do parcial '!Q61+'3er parcial'!Q61+'4to parcial'!Q61</f>
        <v>0</v>
      </c>
      <c r="R61" s="225">
        <f>+'1er parcial'!R61</f>
        <v>0</v>
      </c>
      <c r="S61" s="226">
        <f>+'1er parcial'!S61</f>
        <v>0</v>
      </c>
      <c r="T61" s="226">
        <f>+'1er parcial'!T61</f>
        <v>0</v>
      </c>
      <c r="U61" s="227">
        <f>+'1er parcial'!U61</f>
        <v>0</v>
      </c>
      <c r="V61" s="232">
        <f>('1er parcial'!V61+'2do parcial '!V61+'3er parcial'!V61+'4to parcial'!V61)</f>
        <v>0</v>
      </c>
      <c r="W61" s="233">
        <f>('1er parcial'!W61+'2do parcial '!W61+'3er parcial'!W61+'4to parcial'!W61)</f>
        <v>0</v>
      </c>
      <c r="X61" s="234">
        <f>('1er parcial'!X61+'2do parcial '!X61+'3er parcial'!X61+'4to parcial'!X61)</f>
        <v>0</v>
      </c>
      <c r="Y61" s="274">
        <f>+'1er parcial'!Y61</f>
        <v>0</v>
      </c>
      <c r="Z61" s="271"/>
      <c r="AA61" s="272"/>
      <c r="AB61" s="271"/>
      <c r="AC61" s="273"/>
      <c r="AD61" s="271"/>
      <c r="AE61" s="272"/>
      <c r="AF61" s="271"/>
      <c r="AG61" s="273"/>
      <c r="AH61" s="271"/>
      <c r="AI61" s="272"/>
      <c r="AJ61" s="271"/>
      <c r="AK61" s="273"/>
      <c r="AL61" s="271"/>
      <c r="AM61" s="272"/>
      <c r="AN61" s="271"/>
      <c r="AO61" s="273"/>
      <c r="AP61" s="271"/>
      <c r="AQ61" s="272"/>
      <c r="AR61" s="271"/>
      <c r="AS61" s="273"/>
      <c r="AT61" s="271"/>
      <c r="AU61" s="272"/>
      <c r="AV61" s="271"/>
      <c r="AW61" s="273"/>
      <c r="AX61" s="271"/>
      <c r="AY61" s="272"/>
      <c r="AZ61" s="271"/>
      <c r="BA61" s="273"/>
      <c r="BB61" s="271"/>
      <c r="BC61" s="273"/>
      <c r="BD61" s="271"/>
      <c r="BE61" s="273"/>
      <c r="BF61" s="271"/>
      <c r="BG61" s="273"/>
      <c r="BH61" s="271"/>
      <c r="BI61" s="273"/>
      <c r="BJ61" s="271"/>
      <c r="BK61" s="273"/>
      <c r="BL61" s="271"/>
      <c r="BM61" s="273"/>
      <c r="BN61" s="316"/>
      <c r="BO61" s="319">
        <f t="shared" si="1"/>
        <v>0</v>
      </c>
      <c r="BP61" s="319">
        <f t="shared" si="2"/>
        <v>0</v>
      </c>
      <c r="BQ61" s="319">
        <f t="shared" si="3"/>
        <v>0</v>
      </c>
      <c r="BR61" s="316"/>
      <c r="BS61" s="318" t="e">
        <f t="shared" si="4"/>
        <v>#DIV/0!</v>
      </c>
      <c r="BT61" s="318" t="e">
        <f t="shared" si="5"/>
        <v>#DIV/0!</v>
      </c>
      <c r="BU61" s="324" t="e">
        <f t="shared" si="6"/>
        <v>#DIV/0!</v>
      </c>
      <c r="BV61" s="326"/>
    </row>
    <row r="62" s="145" customFormat="1" ht="15" spans="1:74">
      <c r="A62" s="163">
        <f>+'1er parcial'!A62</f>
        <v>0</v>
      </c>
      <c r="B62" s="164">
        <f>+'1er parcial'!B62:N62</f>
        <v>0</v>
      </c>
      <c r="C62" s="165"/>
      <c r="D62" s="165"/>
      <c r="E62" s="165"/>
      <c r="F62" s="165"/>
      <c r="G62" s="165"/>
      <c r="H62" s="165"/>
      <c r="I62" s="165"/>
      <c r="J62" s="165"/>
      <c r="K62" s="165"/>
      <c r="L62" s="165"/>
      <c r="M62" s="165"/>
      <c r="N62" s="194"/>
      <c r="O62" s="195">
        <f>+'1er parcial'!O62</f>
        <v>0</v>
      </c>
      <c r="P62" s="163">
        <f>+'1er parcial'!P62</f>
        <v>0</v>
      </c>
      <c r="Q62" s="231">
        <f>+'1er parcial'!Q62+'2do parcial '!Q62+'3er parcial'!Q62+'4to parcial'!Q62</f>
        <v>0</v>
      </c>
      <c r="R62" s="225">
        <f>+'1er parcial'!R62</f>
        <v>0</v>
      </c>
      <c r="S62" s="226">
        <f>+'1er parcial'!S62</f>
        <v>0</v>
      </c>
      <c r="T62" s="226">
        <f>+'1er parcial'!T62</f>
        <v>0</v>
      </c>
      <c r="U62" s="227">
        <f>+'1er parcial'!U62</f>
        <v>0</v>
      </c>
      <c r="V62" s="232">
        <f>('1er parcial'!V62+'2do parcial '!V62+'3er parcial'!V62+'4to parcial'!V62)</f>
        <v>0</v>
      </c>
      <c r="W62" s="233">
        <f>('1er parcial'!W62+'2do parcial '!W62+'3er parcial'!W62+'4to parcial'!W62)</f>
        <v>0</v>
      </c>
      <c r="X62" s="234">
        <f>('1er parcial'!X62+'2do parcial '!X62+'3er parcial'!X62+'4to parcial'!X62)</f>
        <v>0</v>
      </c>
      <c r="Y62" s="274">
        <f>+'1er parcial'!Y62</f>
        <v>0</v>
      </c>
      <c r="Z62" s="271"/>
      <c r="AA62" s="272"/>
      <c r="AB62" s="271"/>
      <c r="AC62" s="273"/>
      <c r="AD62" s="271"/>
      <c r="AE62" s="272"/>
      <c r="AF62" s="271"/>
      <c r="AG62" s="273"/>
      <c r="AH62" s="271"/>
      <c r="AI62" s="272"/>
      <c r="AJ62" s="271"/>
      <c r="AK62" s="273"/>
      <c r="AL62" s="271"/>
      <c r="AM62" s="272"/>
      <c r="AN62" s="271"/>
      <c r="AO62" s="273"/>
      <c r="AP62" s="271"/>
      <c r="AQ62" s="272"/>
      <c r="AR62" s="271"/>
      <c r="AS62" s="273"/>
      <c r="AT62" s="271"/>
      <c r="AU62" s="272"/>
      <c r="AV62" s="271"/>
      <c r="AW62" s="273"/>
      <c r="AX62" s="271"/>
      <c r="AY62" s="272"/>
      <c r="AZ62" s="271"/>
      <c r="BA62" s="273"/>
      <c r="BB62" s="271"/>
      <c r="BC62" s="273"/>
      <c r="BD62" s="271"/>
      <c r="BE62" s="273"/>
      <c r="BF62" s="271"/>
      <c r="BG62" s="273"/>
      <c r="BH62" s="271"/>
      <c r="BI62" s="273"/>
      <c r="BJ62" s="271"/>
      <c r="BK62" s="273"/>
      <c r="BL62" s="271"/>
      <c r="BM62" s="273"/>
      <c r="BN62" s="316"/>
      <c r="BO62" s="319">
        <f t="shared" si="1"/>
        <v>0</v>
      </c>
      <c r="BP62" s="319">
        <f t="shared" si="2"/>
        <v>0</v>
      </c>
      <c r="BQ62" s="319">
        <f t="shared" si="3"/>
        <v>0</v>
      </c>
      <c r="BR62" s="316"/>
      <c r="BS62" s="318" t="e">
        <f t="shared" si="4"/>
        <v>#DIV/0!</v>
      </c>
      <c r="BT62" s="318" t="e">
        <f t="shared" si="5"/>
        <v>#DIV/0!</v>
      </c>
      <c r="BU62" s="324" t="e">
        <f t="shared" si="6"/>
        <v>#DIV/0!</v>
      </c>
      <c r="BV62" s="326"/>
    </row>
    <row r="63" s="145" customFormat="1" ht="15" spans="1:74">
      <c r="A63" s="163">
        <f>+'1er parcial'!A63</f>
        <v>0</v>
      </c>
      <c r="B63" s="164">
        <f>+'1er parcial'!B63:N63</f>
        <v>0</v>
      </c>
      <c r="C63" s="165"/>
      <c r="D63" s="165"/>
      <c r="E63" s="165"/>
      <c r="F63" s="165"/>
      <c r="G63" s="165"/>
      <c r="H63" s="165"/>
      <c r="I63" s="165"/>
      <c r="J63" s="165"/>
      <c r="K63" s="165"/>
      <c r="L63" s="165"/>
      <c r="M63" s="165"/>
      <c r="N63" s="194"/>
      <c r="O63" s="195">
        <f>+'1er parcial'!O63</f>
        <v>0</v>
      </c>
      <c r="P63" s="163">
        <f>+'1er parcial'!P63</f>
        <v>0</v>
      </c>
      <c r="Q63" s="231">
        <f>+'1er parcial'!Q63+'2do parcial '!Q63+'3er parcial'!Q63+'4to parcial'!Q63</f>
        <v>0</v>
      </c>
      <c r="R63" s="225">
        <f>+'1er parcial'!R63</f>
        <v>0</v>
      </c>
      <c r="S63" s="226">
        <f>+'1er parcial'!S63</f>
        <v>0</v>
      </c>
      <c r="T63" s="226">
        <f>+'1er parcial'!T63</f>
        <v>0</v>
      </c>
      <c r="U63" s="227">
        <f>+'1er parcial'!U63</f>
        <v>0</v>
      </c>
      <c r="V63" s="232">
        <f>('1er parcial'!V63+'2do parcial '!V63+'3er parcial'!V63+'4to parcial'!V63)</f>
        <v>0</v>
      </c>
      <c r="W63" s="233">
        <f>('1er parcial'!W63+'2do parcial '!W63+'3er parcial'!W63+'4to parcial'!W63)</f>
        <v>0</v>
      </c>
      <c r="X63" s="234">
        <f>('1er parcial'!X63+'2do parcial '!X63+'3er parcial'!X63+'4to parcial'!X63)</f>
        <v>0</v>
      </c>
      <c r="Y63" s="274">
        <f>+'1er parcial'!Y63</f>
        <v>0</v>
      </c>
      <c r="Z63" s="271"/>
      <c r="AA63" s="272"/>
      <c r="AB63" s="271"/>
      <c r="AC63" s="273"/>
      <c r="AD63" s="271"/>
      <c r="AE63" s="272"/>
      <c r="AF63" s="271"/>
      <c r="AG63" s="273"/>
      <c r="AH63" s="271"/>
      <c r="AI63" s="272"/>
      <c r="AJ63" s="271"/>
      <c r="AK63" s="273"/>
      <c r="AL63" s="271"/>
      <c r="AM63" s="272"/>
      <c r="AN63" s="271"/>
      <c r="AO63" s="273"/>
      <c r="AP63" s="271"/>
      <c r="AQ63" s="272"/>
      <c r="AR63" s="271"/>
      <c r="AS63" s="273"/>
      <c r="AT63" s="271"/>
      <c r="AU63" s="272"/>
      <c r="AV63" s="271"/>
      <c r="AW63" s="273"/>
      <c r="AX63" s="271"/>
      <c r="AY63" s="272"/>
      <c r="AZ63" s="271"/>
      <c r="BA63" s="273"/>
      <c r="BB63" s="271"/>
      <c r="BC63" s="273"/>
      <c r="BD63" s="271"/>
      <c r="BE63" s="273"/>
      <c r="BF63" s="271"/>
      <c r="BG63" s="273"/>
      <c r="BH63" s="271"/>
      <c r="BI63" s="273"/>
      <c r="BJ63" s="271"/>
      <c r="BK63" s="273"/>
      <c r="BL63" s="271"/>
      <c r="BM63" s="273"/>
      <c r="BN63" s="316"/>
      <c r="BO63" s="319">
        <f t="shared" si="1"/>
        <v>0</v>
      </c>
      <c r="BP63" s="319">
        <f t="shared" si="2"/>
        <v>0</v>
      </c>
      <c r="BQ63" s="319">
        <f t="shared" si="3"/>
        <v>0</v>
      </c>
      <c r="BR63" s="316"/>
      <c r="BS63" s="318" t="e">
        <f t="shared" si="4"/>
        <v>#DIV/0!</v>
      </c>
      <c r="BT63" s="318" t="e">
        <f t="shared" si="5"/>
        <v>#DIV/0!</v>
      </c>
      <c r="BU63" s="324" t="e">
        <f t="shared" si="6"/>
        <v>#DIV/0!</v>
      </c>
      <c r="BV63" s="326"/>
    </row>
    <row r="64" s="145" customFormat="1" ht="15" spans="1:74">
      <c r="A64" s="163">
        <f>+'1er parcial'!A64</f>
        <v>0</v>
      </c>
      <c r="B64" s="164">
        <f>+'1er parcial'!B64:N64</f>
        <v>0</v>
      </c>
      <c r="C64" s="165"/>
      <c r="D64" s="165"/>
      <c r="E64" s="165"/>
      <c r="F64" s="165"/>
      <c r="G64" s="165"/>
      <c r="H64" s="165"/>
      <c r="I64" s="165"/>
      <c r="J64" s="165"/>
      <c r="K64" s="165"/>
      <c r="L64" s="165"/>
      <c r="M64" s="165"/>
      <c r="N64" s="194"/>
      <c r="O64" s="195">
        <f>+'1er parcial'!O64</f>
        <v>0</v>
      </c>
      <c r="P64" s="163">
        <f>+'1er parcial'!P64</f>
        <v>0</v>
      </c>
      <c r="Q64" s="231">
        <f>+'1er parcial'!Q64+'2do parcial '!Q64+'3er parcial'!Q64+'4to parcial'!Q64</f>
        <v>0</v>
      </c>
      <c r="R64" s="225">
        <f>+'1er parcial'!R64</f>
        <v>0</v>
      </c>
      <c r="S64" s="226">
        <f>+'1er parcial'!S64</f>
        <v>0</v>
      </c>
      <c r="T64" s="226">
        <f>+'1er parcial'!T64</f>
        <v>0</v>
      </c>
      <c r="U64" s="227">
        <f>+'1er parcial'!U64</f>
        <v>0</v>
      </c>
      <c r="V64" s="232">
        <f>('1er parcial'!V64+'2do parcial '!V64+'3er parcial'!V64+'4to parcial'!V64)</f>
        <v>0</v>
      </c>
      <c r="W64" s="233">
        <f>('1er parcial'!W64+'2do parcial '!W64+'3er parcial'!W64+'4to parcial'!W64)</f>
        <v>0</v>
      </c>
      <c r="X64" s="234">
        <f>('1er parcial'!X64+'2do parcial '!X64+'3er parcial'!X64+'4to parcial'!X64)</f>
        <v>0</v>
      </c>
      <c r="Y64" s="274">
        <f>+'1er parcial'!Y64</f>
        <v>0</v>
      </c>
      <c r="Z64" s="271"/>
      <c r="AA64" s="272"/>
      <c r="AB64" s="271"/>
      <c r="AC64" s="273"/>
      <c r="AD64" s="271"/>
      <c r="AE64" s="272"/>
      <c r="AF64" s="271"/>
      <c r="AG64" s="273"/>
      <c r="AH64" s="271"/>
      <c r="AI64" s="272"/>
      <c r="AJ64" s="271"/>
      <c r="AK64" s="273"/>
      <c r="AL64" s="271"/>
      <c r="AM64" s="272"/>
      <c r="AN64" s="271"/>
      <c r="AO64" s="273"/>
      <c r="AP64" s="271"/>
      <c r="AQ64" s="272"/>
      <c r="AR64" s="271"/>
      <c r="AS64" s="273"/>
      <c r="AT64" s="271"/>
      <c r="AU64" s="272"/>
      <c r="AV64" s="271"/>
      <c r="AW64" s="273"/>
      <c r="AX64" s="271"/>
      <c r="AY64" s="272"/>
      <c r="AZ64" s="271"/>
      <c r="BA64" s="273"/>
      <c r="BB64" s="271"/>
      <c r="BC64" s="273"/>
      <c r="BD64" s="271"/>
      <c r="BE64" s="273"/>
      <c r="BF64" s="271"/>
      <c r="BG64" s="273"/>
      <c r="BH64" s="271"/>
      <c r="BI64" s="273"/>
      <c r="BJ64" s="271"/>
      <c r="BK64" s="273"/>
      <c r="BL64" s="271"/>
      <c r="BM64" s="273"/>
      <c r="BN64" s="316"/>
      <c r="BO64" s="319">
        <f t="shared" si="1"/>
        <v>0</v>
      </c>
      <c r="BP64" s="319">
        <f t="shared" si="2"/>
        <v>0</v>
      </c>
      <c r="BQ64" s="319">
        <f t="shared" si="3"/>
        <v>0</v>
      </c>
      <c r="BR64" s="316"/>
      <c r="BS64" s="318" t="e">
        <f t="shared" si="4"/>
        <v>#DIV/0!</v>
      </c>
      <c r="BT64" s="318" t="e">
        <f t="shared" si="5"/>
        <v>#DIV/0!</v>
      </c>
      <c r="BU64" s="324" t="e">
        <f t="shared" si="6"/>
        <v>#DIV/0!</v>
      </c>
      <c r="BV64" s="326"/>
    </row>
    <row r="65" s="145" customFormat="1" ht="15" spans="1:74">
      <c r="A65" s="163">
        <f>+'1er parcial'!A65</f>
        <v>0</v>
      </c>
      <c r="B65" s="164">
        <f>+'1er parcial'!B65:N65</f>
        <v>0</v>
      </c>
      <c r="C65" s="165"/>
      <c r="D65" s="165"/>
      <c r="E65" s="165"/>
      <c r="F65" s="165"/>
      <c r="G65" s="165"/>
      <c r="H65" s="165"/>
      <c r="I65" s="165"/>
      <c r="J65" s="165"/>
      <c r="K65" s="165"/>
      <c r="L65" s="165"/>
      <c r="M65" s="165"/>
      <c r="N65" s="194"/>
      <c r="O65" s="195">
        <f>+'1er parcial'!O65</f>
        <v>0</v>
      </c>
      <c r="P65" s="163">
        <f>+'1er parcial'!P65</f>
        <v>0</v>
      </c>
      <c r="Q65" s="231">
        <f>+'1er parcial'!Q65+'2do parcial '!Q65+'3er parcial'!Q65+'4to parcial'!Q65</f>
        <v>0</v>
      </c>
      <c r="R65" s="225">
        <f>+'1er parcial'!R65</f>
        <v>0</v>
      </c>
      <c r="S65" s="226">
        <f>+'1er parcial'!S65</f>
        <v>0</v>
      </c>
      <c r="T65" s="226">
        <f>+'1er parcial'!T65</f>
        <v>0</v>
      </c>
      <c r="U65" s="227">
        <f>+'1er parcial'!U65</f>
        <v>0</v>
      </c>
      <c r="V65" s="232">
        <f>('1er parcial'!V65+'2do parcial '!V65+'3er parcial'!V65+'4to parcial'!V65)</f>
        <v>0</v>
      </c>
      <c r="W65" s="233">
        <f>('1er parcial'!W65+'2do parcial '!W65+'3er parcial'!W65+'4to parcial'!W65)</f>
        <v>0</v>
      </c>
      <c r="X65" s="234">
        <f>('1er parcial'!X65+'2do parcial '!X65+'3er parcial'!X65+'4to parcial'!X65)</f>
        <v>0</v>
      </c>
      <c r="Y65" s="274">
        <f>+'1er parcial'!Y65</f>
        <v>0</v>
      </c>
      <c r="Z65" s="271"/>
      <c r="AA65" s="272"/>
      <c r="AB65" s="271"/>
      <c r="AC65" s="273"/>
      <c r="AD65" s="271"/>
      <c r="AE65" s="272"/>
      <c r="AF65" s="271"/>
      <c r="AG65" s="273"/>
      <c r="AH65" s="271"/>
      <c r="AI65" s="272"/>
      <c r="AJ65" s="271"/>
      <c r="AK65" s="273"/>
      <c r="AL65" s="271"/>
      <c r="AM65" s="272"/>
      <c r="AN65" s="271"/>
      <c r="AO65" s="273"/>
      <c r="AP65" s="271"/>
      <c r="AQ65" s="272"/>
      <c r="AR65" s="271"/>
      <c r="AS65" s="273"/>
      <c r="AT65" s="271"/>
      <c r="AU65" s="272"/>
      <c r="AV65" s="271"/>
      <c r="AW65" s="273"/>
      <c r="AX65" s="271"/>
      <c r="AY65" s="272"/>
      <c r="AZ65" s="271"/>
      <c r="BA65" s="273"/>
      <c r="BB65" s="271"/>
      <c r="BC65" s="273"/>
      <c r="BD65" s="271"/>
      <c r="BE65" s="273"/>
      <c r="BF65" s="271"/>
      <c r="BG65" s="273"/>
      <c r="BH65" s="271"/>
      <c r="BI65" s="273"/>
      <c r="BJ65" s="271"/>
      <c r="BK65" s="273"/>
      <c r="BL65" s="271"/>
      <c r="BM65" s="273"/>
      <c r="BN65" s="316"/>
      <c r="BO65" s="319">
        <f t="shared" si="1"/>
        <v>0</v>
      </c>
      <c r="BP65" s="319">
        <f t="shared" si="2"/>
        <v>0</v>
      </c>
      <c r="BQ65" s="319">
        <f t="shared" si="3"/>
        <v>0</v>
      </c>
      <c r="BR65" s="316"/>
      <c r="BS65" s="318" t="e">
        <f t="shared" si="4"/>
        <v>#DIV/0!</v>
      </c>
      <c r="BT65" s="318" t="e">
        <f t="shared" si="5"/>
        <v>#DIV/0!</v>
      </c>
      <c r="BU65" s="324" t="e">
        <f t="shared" si="6"/>
        <v>#DIV/0!</v>
      </c>
      <c r="BV65" s="326"/>
    </row>
    <row r="66" s="145" customFormat="1" ht="15" spans="1:74">
      <c r="A66" s="163">
        <f>+'1er parcial'!A66</f>
        <v>0</v>
      </c>
      <c r="B66" s="164">
        <f>+'1er parcial'!B66:N66</f>
        <v>0</v>
      </c>
      <c r="C66" s="165"/>
      <c r="D66" s="165"/>
      <c r="E66" s="165"/>
      <c r="F66" s="165"/>
      <c r="G66" s="165"/>
      <c r="H66" s="165"/>
      <c r="I66" s="165"/>
      <c r="J66" s="165"/>
      <c r="K66" s="165"/>
      <c r="L66" s="165"/>
      <c r="M66" s="165"/>
      <c r="N66" s="194"/>
      <c r="O66" s="195">
        <f>+'1er parcial'!O66</f>
        <v>0</v>
      </c>
      <c r="P66" s="163">
        <f>+'1er parcial'!P66</f>
        <v>0</v>
      </c>
      <c r="Q66" s="231">
        <f>+'1er parcial'!Q66+'2do parcial '!Q66+'3er parcial'!Q66+'4to parcial'!Q66</f>
        <v>0</v>
      </c>
      <c r="R66" s="225">
        <f>+'1er parcial'!R66</f>
        <v>0</v>
      </c>
      <c r="S66" s="226">
        <f>+'1er parcial'!S66</f>
        <v>0</v>
      </c>
      <c r="T66" s="226">
        <f>+'1er parcial'!T66</f>
        <v>0</v>
      </c>
      <c r="U66" s="227">
        <f>+'1er parcial'!U66</f>
        <v>0</v>
      </c>
      <c r="V66" s="232">
        <f>('1er parcial'!V66+'2do parcial '!V66+'3er parcial'!V66+'4to parcial'!V66)</f>
        <v>0</v>
      </c>
      <c r="W66" s="233">
        <f>('1er parcial'!W66+'2do parcial '!W66+'3er parcial'!W66+'4to parcial'!W66)</f>
        <v>0</v>
      </c>
      <c r="X66" s="234">
        <f>('1er parcial'!X66+'2do parcial '!X66+'3er parcial'!X66+'4to parcial'!X66)</f>
        <v>0</v>
      </c>
      <c r="Y66" s="274">
        <f>+'1er parcial'!Y66</f>
        <v>0</v>
      </c>
      <c r="Z66" s="388"/>
      <c r="AA66" s="389"/>
      <c r="AB66" s="388"/>
      <c r="AC66" s="390"/>
      <c r="AD66" s="388"/>
      <c r="AE66" s="389"/>
      <c r="AF66" s="388"/>
      <c r="AG66" s="390"/>
      <c r="AH66" s="388"/>
      <c r="AI66" s="389"/>
      <c r="AJ66" s="388"/>
      <c r="AK66" s="390"/>
      <c r="AL66" s="388"/>
      <c r="AM66" s="389"/>
      <c r="AN66" s="388"/>
      <c r="AO66" s="390"/>
      <c r="AP66" s="388"/>
      <c r="AQ66" s="389"/>
      <c r="AR66" s="388"/>
      <c r="AS66" s="390"/>
      <c r="AT66" s="388"/>
      <c r="AU66" s="389"/>
      <c r="AV66" s="388"/>
      <c r="AW66" s="390"/>
      <c r="AX66" s="388"/>
      <c r="AY66" s="389"/>
      <c r="AZ66" s="388"/>
      <c r="BA66" s="390"/>
      <c r="BB66" s="388"/>
      <c r="BC66" s="390"/>
      <c r="BD66" s="388"/>
      <c r="BE66" s="390"/>
      <c r="BF66" s="388"/>
      <c r="BG66" s="390"/>
      <c r="BH66" s="388"/>
      <c r="BI66" s="390"/>
      <c r="BJ66" s="388"/>
      <c r="BK66" s="390"/>
      <c r="BL66" s="388"/>
      <c r="BM66" s="390"/>
      <c r="BN66" s="418"/>
      <c r="BO66" s="419">
        <f t="shared" si="1"/>
        <v>0</v>
      </c>
      <c r="BP66" s="419">
        <f t="shared" si="2"/>
        <v>0</v>
      </c>
      <c r="BQ66" s="419">
        <f t="shared" si="3"/>
        <v>0</v>
      </c>
      <c r="BR66" s="418"/>
      <c r="BS66" s="420" t="e">
        <f t="shared" si="4"/>
        <v>#DIV/0!</v>
      </c>
      <c r="BT66" s="420" t="e">
        <f t="shared" si="5"/>
        <v>#DIV/0!</v>
      </c>
      <c r="BU66" s="432" t="e">
        <f t="shared" si="6"/>
        <v>#DIV/0!</v>
      </c>
      <c r="BV66" s="433"/>
    </row>
    <row r="67" s="145" customFormat="1" ht="15" spans="1:74">
      <c r="A67" s="163">
        <f>+'1er parcial'!A67</f>
        <v>0</v>
      </c>
      <c r="B67" s="164">
        <f>+'1er parcial'!B67:N67</f>
        <v>0</v>
      </c>
      <c r="C67" s="165"/>
      <c r="D67" s="165"/>
      <c r="E67" s="165"/>
      <c r="F67" s="165"/>
      <c r="G67" s="165"/>
      <c r="H67" s="165"/>
      <c r="I67" s="165"/>
      <c r="J67" s="165"/>
      <c r="K67" s="165"/>
      <c r="L67" s="165"/>
      <c r="M67" s="165"/>
      <c r="N67" s="194"/>
      <c r="O67" s="195">
        <f>+'1er parcial'!O67</f>
        <v>0</v>
      </c>
      <c r="P67" s="163">
        <f>+'1er parcial'!P67</f>
        <v>0</v>
      </c>
      <c r="Q67" s="353">
        <f>+'1er parcial'!Q67+'2do parcial '!Q67+'3er parcial'!Q67+'4to parcial'!Q67</f>
        <v>0</v>
      </c>
      <c r="R67" s="354">
        <f>+'1er parcial'!R67</f>
        <v>0</v>
      </c>
      <c r="S67" s="355">
        <f>+'1er parcial'!S67</f>
        <v>0</v>
      </c>
      <c r="T67" s="355">
        <f>+'1er parcial'!T67</f>
        <v>0</v>
      </c>
      <c r="U67" s="356">
        <f>+'1er parcial'!U67</f>
        <v>0</v>
      </c>
      <c r="V67" s="357">
        <f>('1er parcial'!V67+'2do parcial '!V67+'3er parcial'!V67+'4to parcial'!V67)</f>
        <v>0</v>
      </c>
      <c r="W67" s="358">
        <f>('1er parcial'!W67+'2do parcial '!W67+'3er parcial'!W67+'4to parcial'!W67)</f>
        <v>0</v>
      </c>
      <c r="X67" s="359">
        <f>('1er parcial'!X67+'2do parcial '!X67+'3er parcial'!X67+'4to parcial'!X67)</f>
        <v>0</v>
      </c>
      <c r="Y67" s="391">
        <f>+'1er parcial'!Y67</f>
        <v>0</v>
      </c>
      <c r="Z67" s="392"/>
      <c r="AA67" s="393"/>
      <c r="AB67" s="392"/>
      <c r="AC67" s="394"/>
      <c r="AD67" s="392"/>
      <c r="AE67" s="393"/>
      <c r="AF67" s="392"/>
      <c r="AG67" s="394"/>
      <c r="AH67" s="392"/>
      <c r="AI67" s="393"/>
      <c r="AJ67" s="392"/>
      <c r="AK67" s="394"/>
      <c r="AL67" s="392"/>
      <c r="AM67" s="393"/>
      <c r="AN67" s="392"/>
      <c r="AO67" s="394"/>
      <c r="AP67" s="392"/>
      <c r="AQ67" s="393"/>
      <c r="AR67" s="392"/>
      <c r="AS67" s="394"/>
      <c r="AT67" s="392"/>
      <c r="AU67" s="393"/>
      <c r="AV67" s="392"/>
      <c r="AW67" s="394"/>
      <c r="AX67" s="392"/>
      <c r="AY67" s="393"/>
      <c r="AZ67" s="392"/>
      <c r="BA67" s="394"/>
      <c r="BB67" s="392"/>
      <c r="BC67" s="394"/>
      <c r="BD67" s="392"/>
      <c r="BE67" s="394"/>
      <c r="BF67" s="392"/>
      <c r="BG67" s="394"/>
      <c r="BH67" s="392"/>
      <c r="BI67" s="394"/>
      <c r="BJ67" s="392"/>
      <c r="BK67" s="394"/>
      <c r="BL67" s="392"/>
      <c r="BM67" s="394"/>
      <c r="BN67" s="418"/>
      <c r="BO67" s="319">
        <f t="shared" si="1"/>
        <v>0</v>
      </c>
      <c r="BP67" s="319">
        <f t="shared" si="2"/>
        <v>0</v>
      </c>
      <c r="BQ67" s="319">
        <f t="shared" si="3"/>
        <v>0</v>
      </c>
      <c r="BR67" s="418"/>
      <c r="BS67" s="421" t="e">
        <f t="shared" si="4"/>
        <v>#DIV/0!</v>
      </c>
      <c r="BT67" s="421" t="e">
        <f t="shared" si="5"/>
        <v>#DIV/0!</v>
      </c>
      <c r="BU67" s="434" t="e">
        <f t="shared" si="6"/>
        <v>#DIV/0!</v>
      </c>
      <c r="BV67" s="326"/>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f>+'1er parcial'!Q68+'2do parcial '!Q68+'3er parcial'!Q68+'4to parcial'!Q68</f>
        <v>0</v>
      </c>
      <c r="R68" s="361">
        <f>+'1er parcial'!R68</f>
        <v>0</v>
      </c>
      <c r="S68" s="362">
        <f>+'1er parcial'!S68</f>
        <v>0</v>
      </c>
      <c r="T68" s="362">
        <f>+'1er parcial'!T68</f>
        <v>0</v>
      </c>
      <c r="U68" s="363">
        <f>+'1er parcial'!U68</f>
        <v>0</v>
      </c>
      <c r="V68" s="364">
        <f>('1er parcial'!V68+'2do parcial '!V68+'3er parcial'!V68+'4to parcial'!V68)</f>
        <v>0</v>
      </c>
      <c r="W68" s="365">
        <f>('1er parcial'!W68+'2do parcial '!W68+'3er parcial'!W68+'4to parcial'!W68)</f>
        <v>0</v>
      </c>
      <c r="X68" s="366">
        <f>('1er parcial'!X68+'2do parcial '!X68+'3er parcial'!X68+'4to parcial'!X68)</f>
        <v>0</v>
      </c>
      <c r="Y68" s="395">
        <f>+'1er parcial'!Y68</f>
        <v>0</v>
      </c>
      <c r="Z68" s="392"/>
      <c r="AA68" s="393"/>
      <c r="AB68" s="392"/>
      <c r="AC68" s="394"/>
      <c r="AD68" s="392"/>
      <c r="AE68" s="393"/>
      <c r="AF68" s="392"/>
      <c r="AG68" s="394"/>
      <c r="AH68" s="392"/>
      <c r="AI68" s="393"/>
      <c r="AJ68" s="392"/>
      <c r="AK68" s="394"/>
      <c r="AL68" s="392"/>
      <c r="AM68" s="393"/>
      <c r="AN68" s="392"/>
      <c r="AO68" s="394"/>
      <c r="AP68" s="392"/>
      <c r="AQ68" s="393"/>
      <c r="AR68" s="392"/>
      <c r="AS68" s="394"/>
      <c r="AT68" s="392"/>
      <c r="AU68" s="393"/>
      <c r="AV68" s="392"/>
      <c r="AW68" s="394"/>
      <c r="AX68" s="392"/>
      <c r="AY68" s="393"/>
      <c r="AZ68" s="392"/>
      <c r="BA68" s="394"/>
      <c r="BB68" s="392"/>
      <c r="BC68" s="394"/>
      <c r="BD68" s="392"/>
      <c r="BE68" s="394"/>
      <c r="BF68" s="392"/>
      <c r="BG68" s="394"/>
      <c r="BH68" s="392"/>
      <c r="BI68" s="394"/>
      <c r="BJ68" s="392"/>
      <c r="BK68" s="394"/>
      <c r="BL68" s="392"/>
      <c r="BM68" s="394"/>
      <c r="BN68" s="418"/>
      <c r="BO68" s="319">
        <f t="shared" si="1"/>
        <v>0</v>
      </c>
      <c r="BP68" s="319">
        <f t="shared" si="2"/>
        <v>0</v>
      </c>
      <c r="BQ68" s="319">
        <f t="shared" si="3"/>
        <v>0</v>
      </c>
      <c r="BR68" s="418"/>
      <c r="BS68" s="421" t="e">
        <f t="shared" si="4"/>
        <v>#DIV/0!</v>
      </c>
      <c r="BT68" s="421" t="e">
        <f t="shared" si="5"/>
        <v>#DIV/0!</v>
      </c>
      <c r="BU68" s="434" t="e">
        <f t="shared" si="6"/>
        <v>#DIV/0!</v>
      </c>
      <c r="BV68" s="326"/>
      <c r="BW68" s="435"/>
      <c r="BX68" s="435"/>
      <c r="BY68" s="436"/>
      <c r="BZ68" s="436"/>
      <c r="CA68" s="436"/>
      <c r="CB68" s="435"/>
      <c r="CC68" s="435"/>
      <c r="CD68" s="435"/>
      <c r="CE68" s="436"/>
      <c r="CF68" s="436"/>
      <c r="CG68" s="436"/>
      <c r="CH68" s="316"/>
      <c r="CI68" s="440"/>
      <c r="CJ68" s="440"/>
      <c r="CK68" s="440"/>
      <c r="CL68" s="316"/>
      <c r="CM68" s="441"/>
      <c r="CN68" s="441"/>
      <c r="CO68" s="442"/>
      <c r="CP68" s="441"/>
      <c r="CQ68" s="443"/>
      <c r="CR68" s="44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f>+'1er parcial'!Q69+'2do parcial '!Q69+'3er parcial'!Q69+'4to parcial'!Q69</f>
        <v>0</v>
      </c>
      <c r="R69" s="361">
        <f>+'1er parcial'!R69</f>
        <v>0</v>
      </c>
      <c r="S69" s="362">
        <f>+'1er parcial'!S69</f>
        <v>0</v>
      </c>
      <c r="T69" s="362">
        <f>+'1er parcial'!T69</f>
        <v>0</v>
      </c>
      <c r="U69" s="363">
        <f>+'1er parcial'!U69</f>
        <v>0</v>
      </c>
      <c r="V69" s="364">
        <f>('1er parcial'!V69+'2do parcial '!V69+'3er parcial'!V69+'4to parcial'!V69)</f>
        <v>0</v>
      </c>
      <c r="W69" s="365">
        <f>('1er parcial'!W69+'2do parcial '!W69+'3er parcial'!W69+'4to parcial'!W69)</f>
        <v>0</v>
      </c>
      <c r="X69" s="366">
        <f>('1er parcial'!X69+'2do parcial '!X69+'3er parcial'!X69+'4to parcial'!X69)</f>
        <v>0</v>
      </c>
      <c r="Y69" s="396">
        <f>+'1er parcial'!Y69</f>
        <v>0</v>
      </c>
      <c r="Z69" s="392"/>
      <c r="AA69" s="393"/>
      <c r="AB69" s="392"/>
      <c r="AC69" s="394"/>
      <c r="AD69" s="392"/>
      <c r="AE69" s="393"/>
      <c r="AF69" s="392"/>
      <c r="AG69" s="394"/>
      <c r="AH69" s="392"/>
      <c r="AI69" s="393"/>
      <c r="AJ69" s="392"/>
      <c r="AK69" s="394"/>
      <c r="AL69" s="392"/>
      <c r="AM69" s="393"/>
      <c r="AN69" s="392"/>
      <c r="AO69" s="394"/>
      <c r="AP69" s="392"/>
      <c r="AQ69" s="393"/>
      <c r="AR69" s="392"/>
      <c r="AS69" s="394"/>
      <c r="AT69" s="392"/>
      <c r="AU69" s="393"/>
      <c r="AV69" s="392"/>
      <c r="AW69" s="394"/>
      <c r="AX69" s="392"/>
      <c r="AY69" s="393"/>
      <c r="AZ69" s="392"/>
      <c r="BA69" s="394"/>
      <c r="BB69" s="392"/>
      <c r="BC69" s="394"/>
      <c r="BD69" s="392"/>
      <c r="BE69" s="394"/>
      <c r="BF69" s="392"/>
      <c r="BG69" s="394"/>
      <c r="BH69" s="392"/>
      <c r="BI69" s="394"/>
      <c r="BJ69" s="392"/>
      <c r="BK69" s="394"/>
      <c r="BL69" s="392"/>
      <c r="BM69" s="394"/>
      <c r="BN69" s="418"/>
      <c r="BO69" s="319">
        <f t="shared" si="1"/>
        <v>0</v>
      </c>
      <c r="BP69" s="319">
        <f t="shared" si="2"/>
        <v>0</v>
      </c>
      <c r="BQ69" s="319">
        <f t="shared" si="3"/>
        <v>0</v>
      </c>
      <c r="BR69" s="418"/>
      <c r="BS69" s="421" t="e">
        <f t="shared" si="4"/>
        <v>#DIV/0!</v>
      </c>
      <c r="BT69" s="421" t="e">
        <f t="shared" si="5"/>
        <v>#DIV/0!</v>
      </c>
      <c r="BU69" s="434" t="e">
        <f t="shared" si="6"/>
        <v>#DIV/0!</v>
      </c>
      <c r="BV69" s="326"/>
      <c r="BW69" s="435"/>
      <c r="BX69" s="435"/>
      <c r="BY69" s="436"/>
      <c r="BZ69" s="436"/>
      <c r="CA69" s="436"/>
      <c r="CB69" s="435"/>
      <c r="CC69" s="435"/>
      <c r="CD69" s="435"/>
      <c r="CE69" s="436"/>
      <c r="CF69" s="436"/>
      <c r="CG69" s="436"/>
      <c r="CH69" s="316"/>
      <c r="CI69" s="440"/>
      <c r="CJ69" s="440"/>
      <c r="CK69" s="440"/>
      <c r="CL69" s="316"/>
      <c r="CM69" s="441"/>
      <c r="CN69" s="441"/>
      <c r="CO69" s="442"/>
      <c r="CP69" s="441"/>
      <c r="CQ69" s="443"/>
      <c r="CR69" s="444"/>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f>+'1er parcial'!Q70+'2do parcial '!Q70+'3er parcial'!Q70+'4to parcial'!Q70</f>
        <v>0</v>
      </c>
      <c r="R70" s="361">
        <f>+'1er parcial'!R70</f>
        <v>0</v>
      </c>
      <c r="S70" s="362">
        <f>+'1er parcial'!S70</f>
        <v>0</v>
      </c>
      <c r="T70" s="362">
        <f>+'1er parcial'!T70</f>
        <v>0</v>
      </c>
      <c r="U70" s="363">
        <f>+'1er parcial'!U70</f>
        <v>0</v>
      </c>
      <c r="V70" s="364">
        <f>('1er parcial'!V70+'2do parcial '!V70+'3er parcial'!V70+'4to parcial'!V70)</f>
        <v>0</v>
      </c>
      <c r="W70" s="365">
        <f>('1er parcial'!W70+'2do parcial '!W70+'3er parcial'!W70+'4to parcial'!W70)</f>
        <v>0</v>
      </c>
      <c r="X70" s="366">
        <f>('1er parcial'!X70+'2do parcial '!X70+'3er parcial'!X70+'4to parcial'!X70)</f>
        <v>0</v>
      </c>
      <c r="Y70" s="396">
        <f>+'1er parcial'!Y70</f>
        <v>0</v>
      </c>
      <c r="Z70" s="392"/>
      <c r="AA70" s="393"/>
      <c r="AB70" s="392"/>
      <c r="AC70" s="394"/>
      <c r="AD70" s="392"/>
      <c r="AE70" s="393"/>
      <c r="AF70" s="392"/>
      <c r="AG70" s="394"/>
      <c r="AH70" s="392"/>
      <c r="AI70" s="393"/>
      <c r="AJ70" s="392"/>
      <c r="AK70" s="394"/>
      <c r="AL70" s="392"/>
      <c r="AM70" s="393"/>
      <c r="AN70" s="392"/>
      <c r="AO70" s="394"/>
      <c r="AP70" s="392"/>
      <c r="AQ70" s="393"/>
      <c r="AR70" s="392"/>
      <c r="AS70" s="394"/>
      <c r="AT70" s="392"/>
      <c r="AU70" s="393"/>
      <c r="AV70" s="392"/>
      <c r="AW70" s="394"/>
      <c r="AX70" s="392"/>
      <c r="AY70" s="393"/>
      <c r="AZ70" s="392"/>
      <c r="BA70" s="394"/>
      <c r="BB70" s="392"/>
      <c r="BC70" s="394"/>
      <c r="BD70" s="392"/>
      <c r="BE70" s="394"/>
      <c r="BF70" s="392"/>
      <c r="BG70" s="394"/>
      <c r="BH70" s="392"/>
      <c r="BI70" s="394"/>
      <c r="BJ70" s="392"/>
      <c r="BK70" s="394"/>
      <c r="BL70" s="392"/>
      <c r="BM70" s="394"/>
      <c r="BN70" s="418"/>
      <c r="BO70" s="319">
        <f t="shared" si="1"/>
        <v>0</v>
      </c>
      <c r="BP70" s="319">
        <f t="shared" si="2"/>
        <v>0</v>
      </c>
      <c r="BQ70" s="319">
        <f t="shared" si="3"/>
        <v>0</v>
      </c>
      <c r="BR70" s="418"/>
      <c r="BS70" s="421" t="e">
        <f t="shared" si="4"/>
        <v>#DIV/0!</v>
      </c>
      <c r="BT70" s="421" t="e">
        <f t="shared" si="5"/>
        <v>#DIV/0!</v>
      </c>
      <c r="BU70" s="434" t="e">
        <f t="shared" si="6"/>
        <v>#DIV/0!</v>
      </c>
      <c r="BV70" s="326"/>
      <c r="BW70" s="435"/>
      <c r="BX70" s="435"/>
      <c r="BY70" s="436"/>
      <c r="BZ70" s="436"/>
      <c r="CA70" s="436"/>
      <c r="CB70" s="435"/>
      <c r="CC70" s="435"/>
      <c r="CD70" s="435"/>
      <c r="CE70" s="436"/>
      <c r="CF70" s="436"/>
      <c r="CG70" s="436"/>
      <c r="CH70" s="316"/>
      <c r="CI70" s="440"/>
      <c r="CJ70" s="440"/>
      <c r="CK70" s="440"/>
      <c r="CL70" s="316"/>
      <c r="CM70" s="441"/>
      <c r="CN70" s="441"/>
      <c r="CO70" s="442"/>
      <c r="CP70" s="441"/>
      <c r="CQ70" s="443"/>
      <c r="CR70" s="444"/>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f>+'1er parcial'!Q71+'2do parcial '!Q71+'3er parcial'!Q71+'4to parcial'!Q71</f>
        <v>0</v>
      </c>
      <c r="R71" s="361">
        <f>+'1er parcial'!R71</f>
        <v>0</v>
      </c>
      <c r="S71" s="362">
        <f>+'1er parcial'!S71</f>
        <v>0</v>
      </c>
      <c r="T71" s="362">
        <f>+'1er parcial'!T71</f>
        <v>0</v>
      </c>
      <c r="U71" s="363">
        <f>+'1er parcial'!U71</f>
        <v>0</v>
      </c>
      <c r="V71" s="364">
        <f>('1er parcial'!V71+'2do parcial '!V71+'3er parcial'!V71+'4to parcial'!V71)</f>
        <v>0</v>
      </c>
      <c r="W71" s="365">
        <f>('1er parcial'!W71+'2do parcial '!W71+'3er parcial'!W71+'4to parcial'!W71)</f>
        <v>0</v>
      </c>
      <c r="X71" s="366">
        <f>('1er parcial'!X71+'2do parcial '!X71+'3er parcial'!X71+'4to parcial'!X71)</f>
        <v>0</v>
      </c>
      <c r="Y71" s="396">
        <f>+'1er parcial'!Y71</f>
        <v>0</v>
      </c>
      <c r="Z71" s="392"/>
      <c r="AA71" s="393"/>
      <c r="AB71" s="392"/>
      <c r="AC71" s="394"/>
      <c r="AD71" s="392"/>
      <c r="AE71" s="393"/>
      <c r="AF71" s="392"/>
      <c r="AG71" s="394"/>
      <c r="AH71" s="392"/>
      <c r="AI71" s="393"/>
      <c r="AJ71" s="392"/>
      <c r="AK71" s="394"/>
      <c r="AL71" s="392"/>
      <c r="AM71" s="393"/>
      <c r="AN71" s="392"/>
      <c r="AO71" s="394"/>
      <c r="AP71" s="392"/>
      <c r="AQ71" s="393"/>
      <c r="AR71" s="392"/>
      <c r="AS71" s="394"/>
      <c r="AT71" s="392"/>
      <c r="AU71" s="393"/>
      <c r="AV71" s="392"/>
      <c r="AW71" s="394"/>
      <c r="AX71" s="392"/>
      <c r="AY71" s="393"/>
      <c r="AZ71" s="392"/>
      <c r="BA71" s="394"/>
      <c r="BB71" s="392"/>
      <c r="BC71" s="394"/>
      <c r="BD71" s="392"/>
      <c r="BE71" s="394"/>
      <c r="BF71" s="392"/>
      <c r="BG71" s="394"/>
      <c r="BH71" s="392"/>
      <c r="BI71" s="394"/>
      <c r="BJ71" s="392"/>
      <c r="BK71" s="394"/>
      <c r="BL71" s="392"/>
      <c r="BM71" s="394"/>
      <c r="BN71" s="418"/>
      <c r="BO71" s="319">
        <f t="shared" si="1"/>
        <v>0</v>
      </c>
      <c r="BP71" s="319">
        <f t="shared" si="2"/>
        <v>0</v>
      </c>
      <c r="BQ71" s="319">
        <f t="shared" si="3"/>
        <v>0</v>
      </c>
      <c r="BR71" s="418"/>
      <c r="BS71" s="421" t="e">
        <f t="shared" si="4"/>
        <v>#DIV/0!</v>
      </c>
      <c r="BT71" s="421" t="e">
        <f t="shared" si="5"/>
        <v>#DIV/0!</v>
      </c>
      <c r="BU71" s="434" t="e">
        <f t="shared" si="6"/>
        <v>#DIV/0!</v>
      </c>
      <c r="BV71" s="326"/>
      <c r="BW71" s="435"/>
      <c r="BX71" s="435"/>
      <c r="BY71" s="436"/>
      <c r="BZ71" s="436"/>
      <c r="CA71" s="436"/>
      <c r="CB71" s="435"/>
      <c r="CC71" s="435"/>
      <c r="CD71" s="435"/>
      <c r="CE71" s="436"/>
      <c r="CF71" s="436"/>
      <c r="CG71" s="436"/>
      <c r="CH71" s="316"/>
      <c r="CI71" s="440"/>
      <c r="CJ71" s="440"/>
      <c r="CK71" s="440"/>
      <c r="CL71" s="316"/>
      <c r="CM71" s="441"/>
      <c r="CN71" s="441"/>
      <c r="CO71" s="442"/>
      <c r="CP71" s="441"/>
      <c r="CQ71" s="443"/>
      <c r="CR71" s="444"/>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f>+'1er parcial'!Q72+'2do parcial '!Q72+'3er parcial'!Q72+'4to parcial'!Q72</f>
        <v>0</v>
      </c>
      <c r="R72" s="368">
        <f>+'1er parcial'!R72</f>
        <v>0</v>
      </c>
      <c r="S72" s="369">
        <f>+'1er parcial'!S72</f>
        <v>0</v>
      </c>
      <c r="T72" s="369">
        <f>+'1er parcial'!T72</f>
        <v>0</v>
      </c>
      <c r="U72" s="370">
        <f>+'1er parcial'!U72</f>
        <v>0</v>
      </c>
      <c r="V72" s="371">
        <f>('1er parcial'!V72+'2do parcial '!V72+'3er parcial'!V72+'4to parcial'!V72)</f>
        <v>0</v>
      </c>
      <c r="W72" s="372">
        <f>('1er parcial'!W72+'2do parcial '!W72+'3er parcial'!W72+'4to parcial'!W72)</f>
        <v>0</v>
      </c>
      <c r="X72" s="373">
        <f>('1er parcial'!X72+'2do parcial '!X72+'3er parcial'!X72+'4to parcial'!X72)</f>
        <v>0</v>
      </c>
      <c r="Y72" s="397">
        <f>+'1er parcial'!Y72</f>
        <v>0</v>
      </c>
      <c r="Z72" s="398"/>
      <c r="AA72" s="399"/>
      <c r="AB72" s="398"/>
      <c r="AC72" s="400"/>
      <c r="AD72" s="398"/>
      <c r="AE72" s="399"/>
      <c r="AF72" s="398"/>
      <c r="AG72" s="400"/>
      <c r="AH72" s="398"/>
      <c r="AI72" s="399"/>
      <c r="AJ72" s="398"/>
      <c r="AK72" s="400"/>
      <c r="AL72" s="398"/>
      <c r="AM72" s="399"/>
      <c r="AN72" s="398"/>
      <c r="AO72" s="400"/>
      <c r="AP72" s="398"/>
      <c r="AQ72" s="399"/>
      <c r="AR72" s="398"/>
      <c r="AS72" s="400"/>
      <c r="AT72" s="398"/>
      <c r="AU72" s="399"/>
      <c r="AV72" s="398"/>
      <c r="AW72" s="400"/>
      <c r="AX72" s="398"/>
      <c r="AY72" s="399"/>
      <c r="AZ72" s="398"/>
      <c r="BA72" s="400"/>
      <c r="BB72" s="398"/>
      <c r="BC72" s="400"/>
      <c r="BD72" s="398"/>
      <c r="BE72" s="400"/>
      <c r="BF72" s="398"/>
      <c r="BG72" s="400"/>
      <c r="BH72" s="398"/>
      <c r="BI72" s="400"/>
      <c r="BJ72" s="398"/>
      <c r="BK72" s="400"/>
      <c r="BL72" s="398"/>
      <c r="BM72" s="400"/>
      <c r="BN72" s="418"/>
      <c r="BO72" s="422">
        <f t="shared" si="1"/>
        <v>0</v>
      </c>
      <c r="BP72" s="422">
        <f t="shared" si="2"/>
        <v>0</v>
      </c>
      <c r="BQ72" s="422">
        <f t="shared" si="3"/>
        <v>0</v>
      </c>
      <c r="BR72" s="418"/>
      <c r="BS72" s="423" t="e">
        <f t="shared" si="4"/>
        <v>#DIV/0!</v>
      </c>
      <c r="BT72" s="423" t="e">
        <f t="shared" si="5"/>
        <v>#DIV/0!</v>
      </c>
      <c r="BU72" s="437" t="e">
        <f t="shared" si="6"/>
        <v>#DIV/0!</v>
      </c>
      <c r="BV72" s="438"/>
      <c r="BW72" s="435"/>
      <c r="BX72" s="435"/>
      <c r="BY72" s="436"/>
      <c r="BZ72" s="436"/>
      <c r="CA72" s="436"/>
      <c r="CB72" s="435"/>
      <c r="CC72" s="435"/>
      <c r="CD72" s="435"/>
      <c r="CE72" s="436"/>
      <c r="CF72" s="436"/>
      <c r="CG72" s="436"/>
      <c r="CH72" s="316"/>
      <c r="CI72" s="440"/>
      <c r="CJ72" s="440"/>
      <c r="CK72" s="440"/>
      <c r="CL72" s="316"/>
      <c r="CM72" s="441"/>
      <c r="CN72" s="441"/>
      <c r="CO72" s="442"/>
      <c r="CP72" s="441"/>
      <c r="CQ72" s="443"/>
      <c r="CR72" s="444"/>
    </row>
    <row r="73" s="145" customFormat="1" ht="15.75" customHeight="1" spans="1:73">
      <c r="A73" s="316"/>
      <c r="B73" s="316"/>
      <c r="C73" s="316"/>
      <c r="D73" s="316"/>
      <c r="E73" s="316"/>
      <c r="F73" s="316"/>
      <c r="G73" s="316"/>
      <c r="H73" s="316"/>
      <c r="I73" s="316"/>
      <c r="J73" s="316"/>
      <c r="K73" s="316"/>
      <c r="L73" s="316"/>
      <c r="M73" s="316"/>
      <c r="N73" s="346"/>
      <c r="O73" s="347">
        <f>SUM(O28:O72)</f>
        <v>0</v>
      </c>
      <c r="P73" s="347">
        <f t="shared" ref="P73:BM73" si="7">SUM(P28:P72)</f>
        <v>0</v>
      </c>
      <c r="Q73" s="374">
        <f t="shared" si="7"/>
        <v>0</v>
      </c>
      <c r="R73" s="375">
        <f t="shared" si="7"/>
        <v>0</v>
      </c>
      <c r="S73" s="376">
        <f t="shared" si="7"/>
        <v>0</v>
      </c>
      <c r="T73" s="376">
        <f t="shared" si="7"/>
        <v>0</v>
      </c>
      <c r="U73" s="377">
        <f t="shared" si="7"/>
        <v>0</v>
      </c>
      <c r="V73" s="378">
        <f t="shared" si="7"/>
        <v>0</v>
      </c>
      <c r="W73" s="379">
        <f t="shared" si="7"/>
        <v>0</v>
      </c>
      <c r="X73" s="380">
        <f t="shared" si="7"/>
        <v>0</v>
      </c>
      <c r="Y73" s="401">
        <f t="shared" si="7"/>
        <v>0</v>
      </c>
      <c r="Z73" s="347">
        <f t="shared" si="7"/>
        <v>0</v>
      </c>
      <c r="AA73" s="402">
        <f t="shared" si="7"/>
        <v>0</v>
      </c>
      <c r="AB73" s="403">
        <f t="shared" si="7"/>
        <v>0</v>
      </c>
      <c r="AC73" s="403">
        <f t="shared" si="7"/>
        <v>0</v>
      </c>
      <c r="AD73" s="404">
        <f t="shared" si="7"/>
        <v>0</v>
      </c>
      <c r="AE73" s="405">
        <f t="shared" si="7"/>
        <v>0</v>
      </c>
      <c r="AF73" s="406">
        <f t="shared" si="7"/>
        <v>0</v>
      </c>
      <c r="AG73" s="411">
        <f t="shared" si="7"/>
        <v>0</v>
      </c>
      <c r="AH73" s="404">
        <f t="shared" si="7"/>
        <v>0</v>
      </c>
      <c r="AI73" s="412">
        <f t="shared" si="7"/>
        <v>0</v>
      </c>
      <c r="AJ73" s="413">
        <f t="shared" si="7"/>
        <v>0</v>
      </c>
      <c r="AK73" s="414">
        <f t="shared" si="7"/>
        <v>0</v>
      </c>
      <c r="AL73" s="404">
        <f t="shared" si="7"/>
        <v>0</v>
      </c>
      <c r="AM73" s="412">
        <f t="shared" si="7"/>
        <v>0</v>
      </c>
      <c r="AN73" s="403">
        <f t="shared" si="7"/>
        <v>0</v>
      </c>
      <c r="AO73" s="415">
        <f t="shared" si="7"/>
        <v>0</v>
      </c>
      <c r="AP73" s="404">
        <f t="shared" si="7"/>
        <v>0</v>
      </c>
      <c r="AQ73" s="412">
        <f t="shared" si="7"/>
        <v>0</v>
      </c>
      <c r="AR73" s="403">
        <f t="shared" si="7"/>
        <v>0</v>
      </c>
      <c r="AS73" s="403">
        <f t="shared" si="7"/>
        <v>0</v>
      </c>
      <c r="AT73" s="347">
        <f t="shared" si="7"/>
        <v>0</v>
      </c>
      <c r="AU73" s="416">
        <f t="shared" si="7"/>
        <v>0</v>
      </c>
      <c r="AV73" s="406">
        <f t="shared" si="7"/>
        <v>0</v>
      </c>
      <c r="AW73" s="417">
        <f t="shared" si="7"/>
        <v>0</v>
      </c>
      <c r="AX73" s="347">
        <f t="shared" si="7"/>
        <v>0</v>
      </c>
      <c r="AY73" s="416">
        <f t="shared" si="7"/>
        <v>0</v>
      </c>
      <c r="AZ73" s="406">
        <f t="shared" si="7"/>
        <v>0</v>
      </c>
      <c r="BA73" s="417">
        <f t="shared" si="7"/>
        <v>0</v>
      </c>
      <c r="BB73" s="404">
        <f t="shared" si="7"/>
        <v>0</v>
      </c>
      <c r="BC73" s="412">
        <f t="shared" si="7"/>
        <v>0</v>
      </c>
      <c r="BD73" s="406">
        <f t="shared" si="7"/>
        <v>0</v>
      </c>
      <c r="BE73" s="417">
        <f t="shared" si="7"/>
        <v>0</v>
      </c>
      <c r="BF73" s="404">
        <f t="shared" si="7"/>
        <v>0</v>
      </c>
      <c r="BG73" s="412">
        <f t="shared" si="7"/>
        <v>0</v>
      </c>
      <c r="BH73" s="406">
        <f t="shared" si="7"/>
        <v>0</v>
      </c>
      <c r="BI73" s="417">
        <f t="shared" si="7"/>
        <v>0</v>
      </c>
      <c r="BJ73" s="404">
        <f t="shared" si="7"/>
        <v>0</v>
      </c>
      <c r="BK73" s="412">
        <f t="shared" si="7"/>
        <v>0</v>
      </c>
      <c r="BL73" s="406">
        <f t="shared" si="7"/>
        <v>0</v>
      </c>
      <c r="BM73" s="424">
        <f t="shared" si="7"/>
        <v>0</v>
      </c>
      <c r="BN73" s="316"/>
      <c r="BO73" s="316"/>
      <c r="BP73" s="425"/>
      <c r="BQ73" s="426"/>
      <c r="BR73" s="426"/>
      <c r="BS73" s="427" t="e">
        <f>AVERAGE(BS28:BS72)</f>
        <v>#DIV/0!</v>
      </c>
      <c r="BT73" s="428" t="e">
        <f t="shared" ref="BT73:BU73" si="8">AVERAGE(BT28:BT72)</f>
        <v>#DIV/0!</v>
      </c>
      <c r="BU73" s="439" t="e">
        <f t="shared" si="8"/>
        <v>#DIV/0!</v>
      </c>
    </row>
    <row r="74" s="146" customFormat="1" ht="18.75" customHeight="1" spans="1:73">
      <c r="A74" s="334"/>
      <c r="B74" s="334"/>
      <c r="C74" s="334"/>
      <c r="D74" s="334"/>
      <c r="E74" s="334"/>
      <c r="F74" s="334"/>
      <c r="G74" s="334"/>
      <c r="H74" s="334"/>
      <c r="I74" s="334"/>
      <c r="J74" s="334"/>
      <c r="K74" s="334"/>
      <c r="L74" s="334"/>
      <c r="M74" s="334"/>
      <c r="O74" s="348" t="e">
        <f>+O73*100/$R$7</f>
        <v>#DIV/0!</v>
      </c>
      <c r="P74" s="348" t="e">
        <f>+P73*100/$R$7</f>
        <v>#DIV/0!</v>
      </c>
      <c r="Q74" s="381" t="e">
        <f>+Q73*100/R7</f>
        <v>#DIV/0!</v>
      </c>
      <c r="R74" s="382" t="e">
        <f t="shared" ref="R74:X74" si="9">+R73*100/$R$7</f>
        <v>#DIV/0!</v>
      </c>
      <c r="S74" s="383" t="e">
        <f t="shared" si="9"/>
        <v>#DIV/0!</v>
      </c>
      <c r="T74" s="383" t="e">
        <f t="shared" si="9"/>
        <v>#DIV/0!</v>
      </c>
      <c r="U74" s="384" t="e">
        <f t="shared" si="9"/>
        <v>#DIV/0!</v>
      </c>
      <c r="V74" s="37" t="e">
        <f t="shared" si="9"/>
        <v>#DIV/0!</v>
      </c>
      <c r="W74" s="38" t="e">
        <f t="shared" si="9"/>
        <v>#DIV/0!</v>
      </c>
      <c r="X74" s="86" t="e">
        <f t="shared" si="9"/>
        <v>#DIV/0!</v>
      </c>
      <c r="Y74" s="407"/>
      <c r="Z74" s="408" t="e">
        <f>+Z73*100/AX4</f>
        <v>#DIV/0!</v>
      </c>
      <c r="AA74" s="409" t="e">
        <f>+AA73*100/AX4</f>
        <v>#DIV/0!</v>
      </c>
      <c r="AB74" s="408" t="e">
        <f>+AB73*100/AX5</f>
        <v>#DIV/0!</v>
      </c>
      <c r="AC74" s="409" t="e">
        <f>+AC73*100/AX5</f>
        <v>#DIV/0!</v>
      </c>
      <c r="AD74" s="408" t="e">
        <f>+AD73*100/AX6</f>
        <v>#DIV/0!</v>
      </c>
      <c r="AE74" s="409" t="e">
        <f>+AE73*100/AX6</f>
        <v>#DIV/0!</v>
      </c>
      <c r="AF74" s="408" t="e">
        <f>+AF73*100/AX7</f>
        <v>#DIV/0!</v>
      </c>
      <c r="AG74" s="409" t="e">
        <f>+AG73*100/AX7</f>
        <v>#DIV/0!</v>
      </c>
      <c r="AH74" s="408" t="e">
        <f>+AH73*100/AX8</f>
        <v>#DIV/0!</v>
      </c>
      <c r="AI74" s="409" t="e">
        <f>+AI73*100/AX8</f>
        <v>#DIV/0!</v>
      </c>
      <c r="AJ74" s="408" t="e">
        <f>+AJ73*100/AX9</f>
        <v>#DIV/0!</v>
      </c>
      <c r="AK74" s="409" t="e">
        <f>+AK73*100/AX9</f>
        <v>#DIV/0!</v>
      </c>
      <c r="AL74" s="408" t="e">
        <f>+AL73*100/AX10</f>
        <v>#DIV/0!</v>
      </c>
      <c r="AM74" s="409" t="e">
        <f>+AM73*100/AX10</f>
        <v>#DIV/0!</v>
      </c>
      <c r="AN74" s="408" t="e">
        <f>+AN73*100/AX11</f>
        <v>#DIV/0!</v>
      </c>
      <c r="AO74" s="409" t="e">
        <f>+AO73*100/AX11</f>
        <v>#DIV/0!</v>
      </c>
      <c r="AP74" s="408" t="e">
        <f>+AP73*100/AX12</f>
        <v>#DIV/0!</v>
      </c>
      <c r="AQ74" s="409" t="e">
        <f>+AQ73*100/AX12</f>
        <v>#DIV/0!</v>
      </c>
      <c r="AR74" s="408" t="e">
        <f>+AR73*100/AX13</f>
        <v>#DIV/0!</v>
      </c>
      <c r="AS74" s="409" t="e">
        <f>+AS73*100/AX13</f>
        <v>#DIV/0!</v>
      </c>
      <c r="AT74" s="408" t="e">
        <f>+AT73*100/AX14</f>
        <v>#DIV/0!</v>
      </c>
      <c r="AU74" s="409" t="e">
        <f>+AU73*100/AX14</f>
        <v>#DIV/0!</v>
      </c>
      <c r="AV74" s="408" t="e">
        <f>+AV73*100/AX15</f>
        <v>#DIV/0!</v>
      </c>
      <c r="AW74" s="409" t="e">
        <f>+AW73*100/AX15</f>
        <v>#DIV/0!</v>
      </c>
      <c r="AX74" s="408" t="e">
        <f>+AX73*100/AX16</f>
        <v>#DIV/0!</v>
      </c>
      <c r="AY74" s="409" t="e">
        <f>+AY73*100/AX16</f>
        <v>#DIV/0!</v>
      </c>
      <c r="AZ74" s="408" t="e">
        <f>+AZ73*100/AX17</f>
        <v>#DIV/0!</v>
      </c>
      <c r="BA74" s="409" t="e">
        <f>+BA73*100/AX17</f>
        <v>#DIV/0!</v>
      </c>
      <c r="BB74" s="408" t="e">
        <f>+BB73*100/AX18</f>
        <v>#DIV/0!</v>
      </c>
      <c r="BC74" s="409" t="e">
        <f>+BC73*100/AX18</f>
        <v>#DIV/0!</v>
      </c>
      <c r="BD74" s="408" t="e">
        <f>+BD73*100/AX17</f>
        <v>#DIV/0!</v>
      </c>
      <c r="BE74" s="409" t="e">
        <f>+BE73*100/AX17</f>
        <v>#DIV/0!</v>
      </c>
      <c r="BF74" s="408" t="e">
        <f>+BF73*100/AX18</f>
        <v>#DIV/0!</v>
      </c>
      <c r="BG74" s="409" t="e">
        <f>+BG73*100/AX18</f>
        <v>#DIV/0!</v>
      </c>
      <c r="BH74" s="408" t="e">
        <f>+BH73*100/BB17</f>
        <v>#DIV/0!</v>
      </c>
      <c r="BI74" s="409" t="e">
        <f>+BI73*100/BB17</f>
        <v>#DIV/0!</v>
      </c>
      <c r="BJ74" s="408" t="e">
        <f>+BJ73*100/BB18</f>
        <v>#DIV/0!</v>
      </c>
      <c r="BK74" s="409" t="e">
        <f>+BK73*100/BB18</f>
        <v>#DIV/0!</v>
      </c>
      <c r="BL74" s="408" t="e">
        <f>+BL73*100/BF17</f>
        <v>#DIV/0!</v>
      </c>
      <c r="BM74" s="409" t="e">
        <f>+BM73*100/BF17</f>
        <v>#DIV/0!</v>
      </c>
      <c r="BN74" s="118"/>
      <c r="BO74" s="429"/>
      <c r="BP74" s="429"/>
      <c r="BQ74" s="429"/>
      <c r="BR74" s="429"/>
      <c r="BS74" s="429"/>
      <c r="BT74" s="429"/>
      <c r="BU74" s="429"/>
    </row>
    <row r="75" s="147" customFormat="1" ht="27" customHeight="1" spans="1:73">
      <c r="A75" s="335"/>
      <c r="B75" s="335"/>
      <c r="C75" s="335"/>
      <c r="D75" s="335"/>
      <c r="E75" s="335"/>
      <c r="F75" s="335"/>
      <c r="G75" s="335"/>
      <c r="H75" s="335"/>
      <c r="I75" s="335"/>
      <c r="J75" s="335"/>
      <c r="K75" s="335"/>
      <c r="L75" s="335"/>
      <c r="M75" s="335"/>
      <c r="O75" s="349" t="e">
        <f>SUM(O74:P74)</f>
        <v>#DIV/0!</v>
      </c>
      <c r="P75" s="350"/>
      <c r="Q75" s="385"/>
      <c r="R75" s="349" t="e">
        <f>+R74+S74+T74+U74</f>
        <v>#DIV/0!</v>
      </c>
      <c r="S75" s="386"/>
      <c r="T75" s="386"/>
      <c r="U75" s="350"/>
      <c r="V75" s="349" t="e">
        <f>+V74+W74+X74</f>
        <v>#DIV/0!</v>
      </c>
      <c r="W75" s="386"/>
      <c r="X75" s="350"/>
      <c r="Y75" s="410"/>
      <c r="Z75" s="349" t="e">
        <f>+Z74+AA74</f>
        <v>#DIV/0!</v>
      </c>
      <c r="AA75" s="350"/>
      <c r="AB75" s="386" t="e">
        <f>+AB74+AC74</f>
        <v>#DIV/0!</v>
      </c>
      <c r="AC75" s="350"/>
      <c r="AD75" s="349" t="e">
        <f>+AD74+AE74</f>
        <v>#DIV/0!</v>
      </c>
      <c r="AE75" s="350"/>
      <c r="AF75" s="349" t="e">
        <f>+AF74+AG74</f>
        <v>#DIV/0!</v>
      </c>
      <c r="AG75" s="386"/>
      <c r="AH75" s="349" t="e">
        <f>+AH74+AI74</f>
        <v>#DIV/0!</v>
      </c>
      <c r="AI75" s="350"/>
      <c r="AJ75" s="386" t="e">
        <f>+AJ74+AK74</f>
        <v>#DIV/0!</v>
      </c>
      <c r="AK75" s="386"/>
      <c r="AL75" s="349" t="e">
        <f>+AL74+AM74</f>
        <v>#DIV/0!</v>
      </c>
      <c r="AM75" s="350"/>
      <c r="AN75" s="386" t="e">
        <f>+AN74+AO74</f>
        <v>#DIV/0!</v>
      </c>
      <c r="AO75" s="386"/>
      <c r="AP75" s="349" t="e">
        <f>+AP74+AQ74</f>
        <v>#DIV/0!</v>
      </c>
      <c r="AQ75" s="350"/>
      <c r="AR75" s="386" t="e">
        <f>+AR74+AS74</f>
        <v>#DIV/0!</v>
      </c>
      <c r="AS75" s="350"/>
      <c r="AT75" s="349" t="e">
        <f>+AT74+AU74</f>
        <v>#DIV/0!</v>
      </c>
      <c r="AU75" s="350"/>
      <c r="AV75" s="349" t="e">
        <f>+AV74+AW74</f>
        <v>#DIV/0!</v>
      </c>
      <c r="AW75" s="350"/>
      <c r="AX75" s="349" t="e">
        <f>+AX74+AY74</f>
        <v>#DIV/0!</v>
      </c>
      <c r="AY75" s="350"/>
      <c r="AZ75" s="349" t="e">
        <f>+AZ74+BA74</f>
        <v>#DIV/0!</v>
      </c>
      <c r="BA75" s="350"/>
      <c r="BB75" s="349" t="e">
        <f>+BB74+BC74</f>
        <v>#DIV/0!</v>
      </c>
      <c r="BC75" s="350"/>
      <c r="BD75" s="349" t="e">
        <f>+BD74+BE74</f>
        <v>#DIV/0!</v>
      </c>
      <c r="BE75" s="350"/>
      <c r="BF75" s="349" t="e">
        <f>+BF74+BG74</f>
        <v>#DIV/0!</v>
      </c>
      <c r="BG75" s="350"/>
      <c r="BH75" s="349" t="e">
        <f>+BH74+BI74</f>
        <v>#DIV/0!</v>
      </c>
      <c r="BI75" s="350"/>
      <c r="BJ75" s="349" t="e">
        <f>+BJ74+BK74</f>
        <v>#DIV/0!</v>
      </c>
      <c r="BK75" s="350"/>
      <c r="BL75" s="349" t="e">
        <f>+BL74+BM74</f>
        <v>#DIV/0!</v>
      </c>
      <c r="BM75" s="350"/>
      <c r="BN75" s="430"/>
      <c r="BO75" s="430"/>
      <c r="BP75" s="431"/>
      <c r="BQ75" s="431"/>
      <c r="BR75" s="431"/>
      <c r="BS75" s="431"/>
      <c r="BT75" s="335"/>
      <c r="BU75" s="335"/>
    </row>
    <row r="76" spans="1:7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L76" s="310"/>
      <c r="AM76" s="310"/>
      <c r="AN76" s="310"/>
      <c r="AO76" s="310"/>
      <c r="AP76" s="310"/>
      <c r="AQ76" s="310"/>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row>
    <row r="77" spans="1:63">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L77" s="310"/>
      <c r="AM77" s="310"/>
      <c r="AN77" s="310"/>
      <c r="AO77" s="310"/>
      <c r="AP77" s="310"/>
      <c r="AQ77" s="310"/>
      <c r="AR77" s="310"/>
      <c r="AS77" s="310"/>
      <c r="BB77" s="310"/>
      <c r="BC77" s="310"/>
      <c r="BF77" s="310"/>
      <c r="BG77" s="310"/>
      <c r="BJ77" s="310"/>
      <c r="BK77" s="310"/>
    </row>
    <row r="78" spans="1:63">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L78" s="310"/>
      <c r="AM78" s="310"/>
      <c r="AN78" s="310"/>
      <c r="AO78" s="310"/>
      <c r="AP78" s="310"/>
      <c r="AQ78" s="310"/>
      <c r="AR78" s="310"/>
      <c r="AS78" s="310"/>
      <c r="BB78" s="310"/>
      <c r="BC78" s="310"/>
      <c r="BF78" s="310"/>
      <c r="BG78" s="310"/>
      <c r="BJ78" s="310"/>
      <c r="BK78" s="310"/>
    </row>
    <row r="79" spans="1:63">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L79" s="310"/>
      <c r="AM79" s="310"/>
      <c r="AN79" s="310"/>
      <c r="AO79" s="310"/>
      <c r="AP79" s="310"/>
      <c r="AQ79" s="310"/>
      <c r="AR79" s="310"/>
      <c r="AS79" s="310"/>
      <c r="BB79" s="310"/>
      <c r="BC79" s="310"/>
      <c r="BF79" s="310"/>
      <c r="BG79" s="310"/>
      <c r="BJ79" s="310"/>
      <c r="BK79" s="310"/>
    </row>
    <row r="80" spans="1:63">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L80" s="310"/>
      <c r="AM80" s="310"/>
      <c r="AN80" s="310"/>
      <c r="AO80" s="310"/>
      <c r="AP80" s="310"/>
      <c r="AQ80" s="310"/>
      <c r="AR80" s="310"/>
      <c r="AS80" s="310"/>
      <c r="BB80" s="310"/>
      <c r="BC80" s="310"/>
      <c r="BF80" s="310"/>
      <c r="BG80" s="310"/>
      <c r="BJ80" s="310"/>
      <c r="BK80" s="310"/>
    </row>
    <row r="81" spans="1:63">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L81" s="310"/>
      <c r="AM81" s="310"/>
      <c r="AN81" s="310"/>
      <c r="AO81" s="310"/>
      <c r="AP81" s="310"/>
      <c r="AQ81" s="310"/>
      <c r="AR81" s="310"/>
      <c r="AS81" s="310"/>
      <c r="BB81" s="310"/>
      <c r="BC81" s="310"/>
      <c r="BF81" s="310"/>
      <c r="BG81" s="310"/>
      <c r="BJ81" s="310"/>
      <c r="BK81" s="310"/>
    </row>
    <row r="82" spans="1:63">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L82" s="310"/>
      <c r="AM82" s="310"/>
      <c r="AN82" s="310"/>
      <c r="AO82" s="310"/>
      <c r="AP82" s="310"/>
      <c r="AQ82" s="310"/>
      <c r="AR82" s="310"/>
      <c r="AS82" s="310"/>
      <c r="BB82" s="310"/>
      <c r="BC82" s="310"/>
      <c r="BF82" s="310"/>
      <c r="BG82" s="310"/>
      <c r="BJ82" s="310"/>
      <c r="BK82" s="310"/>
    </row>
    <row r="83" spans="1:63">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L83" s="310"/>
      <c r="AM83" s="310"/>
      <c r="AN83" s="310"/>
      <c r="AO83" s="310"/>
      <c r="AP83" s="310"/>
      <c r="AQ83" s="310"/>
      <c r="AR83" s="310"/>
      <c r="AS83" s="310"/>
      <c r="BB83" s="310"/>
      <c r="BC83" s="310"/>
      <c r="BF83" s="310"/>
      <c r="BG83" s="310"/>
      <c r="BJ83" s="310"/>
      <c r="BK83" s="310"/>
    </row>
    <row r="84" spans="1:63">
      <c r="A84" s="336"/>
      <c r="B84" s="336"/>
      <c r="C84" s="336"/>
      <c r="D84" s="336"/>
      <c r="E84" s="336"/>
      <c r="F84" s="336"/>
      <c r="G84" s="336"/>
      <c r="H84" s="336"/>
      <c r="I84" s="336"/>
      <c r="J84" s="336"/>
      <c r="K84" s="336"/>
      <c r="L84" s="336"/>
      <c r="M84" s="336"/>
      <c r="Q84" s="149"/>
      <c r="R84" s="149"/>
      <c r="S84" s="149"/>
      <c r="T84" s="149"/>
      <c r="U84" s="149"/>
      <c r="V84" s="149"/>
      <c r="W84" s="149"/>
      <c r="X84" s="149"/>
      <c r="AL84" s="310"/>
      <c r="AM84" s="310"/>
      <c r="AN84" s="310"/>
      <c r="AO84" s="310"/>
      <c r="AP84" s="310"/>
      <c r="AQ84" s="310"/>
      <c r="AR84" s="310"/>
      <c r="AS84" s="310"/>
      <c r="BB84" s="310"/>
      <c r="BC84" s="310"/>
      <c r="BF84" s="310"/>
      <c r="BG84" s="310"/>
      <c r="BJ84" s="310"/>
      <c r="BK84" s="310"/>
    </row>
    <row r="85" spans="1:63">
      <c r="A85" s="336"/>
      <c r="B85" s="336"/>
      <c r="C85" s="336"/>
      <c r="D85" s="336"/>
      <c r="E85" s="336"/>
      <c r="F85" s="336"/>
      <c r="G85" s="336"/>
      <c r="H85" s="336"/>
      <c r="I85" s="336"/>
      <c r="J85" s="336"/>
      <c r="K85" s="336"/>
      <c r="L85" s="336"/>
      <c r="M85" s="336"/>
      <c r="AL85" s="310"/>
      <c r="AM85" s="310"/>
      <c r="AN85" s="310"/>
      <c r="AO85" s="310"/>
      <c r="AP85" s="310"/>
      <c r="AQ85" s="310"/>
      <c r="AR85" s="310"/>
      <c r="AS85" s="310"/>
      <c r="BB85" s="310"/>
      <c r="BC85" s="310"/>
      <c r="BF85" s="310"/>
      <c r="BG85" s="310"/>
      <c r="BJ85" s="310"/>
      <c r="BK85" s="310"/>
    </row>
    <row r="86" spans="1:63">
      <c r="A86" s="336"/>
      <c r="B86" s="336"/>
      <c r="C86" s="336"/>
      <c r="D86" s="336"/>
      <c r="E86" s="336"/>
      <c r="F86" s="336"/>
      <c r="G86" s="336"/>
      <c r="H86" s="336"/>
      <c r="I86" s="336"/>
      <c r="J86" s="336"/>
      <c r="K86" s="336"/>
      <c r="L86" s="336"/>
      <c r="M86" s="336"/>
      <c r="Q86" s="149"/>
      <c r="R86" s="149"/>
      <c r="S86" s="149"/>
      <c r="T86" s="149"/>
      <c r="U86" s="149"/>
      <c r="V86" s="149"/>
      <c r="W86" s="149"/>
      <c r="X86" s="149"/>
      <c r="AL86" s="310"/>
      <c r="AM86" s="310"/>
      <c r="AN86" s="310"/>
      <c r="AO86" s="310"/>
      <c r="AP86" s="310"/>
      <c r="AQ86" s="310"/>
      <c r="AR86" s="310"/>
      <c r="AS86" s="310"/>
      <c r="BB86" s="310"/>
      <c r="BC86" s="310"/>
      <c r="BF86" s="310"/>
      <c r="BG86" s="310"/>
      <c r="BJ86" s="310"/>
      <c r="BK86" s="310"/>
    </row>
    <row r="87" spans="1:63">
      <c r="A87" s="336"/>
      <c r="B87" s="336"/>
      <c r="C87" s="336"/>
      <c r="D87" s="336"/>
      <c r="E87" s="336"/>
      <c r="F87" s="336"/>
      <c r="G87" s="336"/>
      <c r="H87" s="336"/>
      <c r="I87" s="336"/>
      <c r="J87" s="336"/>
      <c r="K87" s="336"/>
      <c r="L87" s="336"/>
      <c r="M87" s="336"/>
      <c r="Q87" s="149"/>
      <c r="R87" s="149"/>
      <c r="S87" s="149"/>
      <c r="T87" s="149"/>
      <c r="U87" s="149"/>
      <c r="V87" s="149"/>
      <c r="W87" s="149"/>
      <c r="X87" s="149"/>
      <c r="AL87" s="310"/>
      <c r="AM87" s="310"/>
      <c r="AN87" s="310"/>
      <c r="AO87" s="310"/>
      <c r="AP87" s="310"/>
      <c r="AQ87" s="310"/>
      <c r="AR87" s="310"/>
      <c r="AS87" s="310"/>
      <c r="BB87" s="310"/>
      <c r="BC87" s="310"/>
      <c r="BF87" s="310"/>
      <c r="BG87" s="310"/>
      <c r="BJ87" s="310"/>
      <c r="BK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2ii2iQ8pT3coliPFpvwKj0dSr52gemm73nBLOD5FPF9eF7GqVY7VpjL4/EUQyNjkNkTGWIWOyGdU4zR/62x+Zw==" saltValue="sW52XgOjaHfZv3DO/xTaig==" spinCount="100000" sheet="1" objects="1" scenarios="1"/>
  <protectedRanges>
    <protectedRange algorithmName="SHA-512" hashValue="QMu+7lZx723uEdClvPx3fmt+a5NUKeG8mRb3OoiZrWxulg9Zm7XSy7eNkuLGs+oOLuW9+4RC/A6PZszqTBIjBw==" saltValue="70/AWPK+oXNTY82d21JABg==" spinCount="100000" sqref="A19:Z23 AZ19:CQ23" name="Rango1"/>
    <protectedRange algorithmName="SHA-512" hashValue="QMu+7lZx723uEdClvPx3fmt+a5NUKeG8mRb3OoiZrWxulg9Zm7XSy7eNkuLGs+oOLuW9+4RC/A6PZszqTBIjBw==" saltValue="70/AWPK+oXNTY82d21JABg==" spinCount="100000" sqref="L6:O6" name="Rango1_1"/>
    <protectedRange algorithmName="SHA-512" hashValue="QMu+7lZx723uEdClvPx3fmt+a5NUKeG8mRb3OoiZrWxulg9Zm7XSy7eNkuLGs+oOLuW9+4RC/A6PZszqTBIjBw==" saltValue="70/AWPK+oXNTY82d21JABg==" spinCount="100000" sqref="A68:Y72 BW68:CG72" name="Rango1_5"/>
  </protectedRanges>
  <customSheetViews>
    <customSheetView guid="{F0A3F139-1D55-40D2-830C-1E8E986C9FEE}" scale="70" showPageBreaks="1" printArea="1" view="pageBreakPreview">
      <selection activeCell="AB18" sqref="AB18:AL18"/>
      <pageMargins left="0.708661417322835" right="0.708661417322835" top="0.748031496062992" bottom="0.748031496062992" header="0.31496062992126" footer="0.31496062992126"/>
      <pageSetup paperSize="8"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24">
    <mergeCell ref="L2:X2"/>
    <mergeCell ref="AA2:AY2"/>
    <mergeCell ref="L3:O3"/>
    <mergeCell ref="P3:X3"/>
    <mergeCell ref="AB3:AL3"/>
    <mergeCell ref="AM3:AW3"/>
    <mergeCell ref="AX3:AY3"/>
    <mergeCell ref="L4:O4"/>
    <mergeCell ref="P4:X4"/>
    <mergeCell ref="AB4:AL4"/>
    <mergeCell ref="AM4:AW4"/>
    <mergeCell ref="AX4:AY4"/>
    <mergeCell ref="L5:O5"/>
    <mergeCell ref="P5:X5"/>
    <mergeCell ref="AB5:AL5"/>
    <mergeCell ref="AM5:AW5"/>
    <mergeCell ref="AX5:AY5"/>
    <mergeCell ref="L6:O6"/>
    <mergeCell ref="P6:X6"/>
    <mergeCell ref="AB6:AL6"/>
    <mergeCell ref="AM6:AW6"/>
    <mergeCell ref="AX6:AY6"/>
    <mergeCell ref="L7:Q7"/>
    <mergeCell ref="R7:X7"/>
    <mergeCell ref="AB7:AL7"/>
    <mergeCell ref="AM7:AW7"/>
    <mergeCell ref="AX7:AY7"/>
    <mergeCell ref="AB8:AL8"/>
    <mergeCell ref="AM8:AW8"/>
    <mergeCell ref="AX8:AY8"/>
    <mergeCell ref="AB9:AL9"/>
    <mergeCell ref="AM9:AW9"/>
    <mergeCell ref="AX9:AY9"/>
    <mergeCell ref="AB10:AL10"/>
    <mergeCell ref="AM10:AW10"/>
    <mergeCell ref="AX10:AY10"/>
    <mergeCell ref="AB11:AL11"/>
    <mergeCell ref="AM11:AW11"/>
    <mergeCell ref="AX11:AY11"/>
    <mergeCell ref="AB12:AL12"/>
    <mergeCell ref="AM12:AW12"/>
    <mergeCell ref="AX12:AY12"/>
    <mergeCell ref="AB13:AL13"/>
    <mergeCell ref="AM13:AW13"/>
    <mergeCell ref="AX13:AY13"/>
    <mergeCell ref="AB14:AL14"/>
    <mergeCell ref="AM14:AW14"/>
    <mergeCell ref="AX14:AY14"/>
    <mergeCell ref="AB15:AL15"/>
    <mergeCell ref="AM15:AW15"/>
    <mergeCell ref="AX15:AY15"/>
    <mergeCell ref="AB16:AL16"/>
    <mergeCell ref="AM16:AW16"/>
    <mergeCell ref="AX16:AY16"/>
    <mergeCell ref="AB17:AL17"/>
    <mergeCell ref="AM17:AW17"/>
    <mergeCell ref="AX17:AY17"/>
    <mergeCell ref="AB18:AL18"/>
    <mergeCell ref="AM18:AW18"/>
    <mergeCell ref="AX18:AY18"/>
    <mergeCell ref="AB19:AL19"/>
    <mergeCell ref="AM19:AW19"/>
    <mergeCell ref="AX19:AY19"/>
    <mergeCell ref="AB20:AL20"/>
    <mergeCell ref="AM20:AW20"/>
    <mergeCell ref="AX20:AY20"/>
    <mergeCell ref="AB21:AL21"/>
    <mergeCell ref="AM21:AW21"/>
    <mergeCell ref="AX21:AY21"/>
    <mergeCell ref="AB22:AL22"/>
    <mergeCell ref="AM22:AW22"/>
    <mergeCell ref="AX22:AY22"/>
    <mergeCell ref="AB23:AL23"/>
    <mergeCell ref="AM23:AW23"/>
    <mergeCell ref="AX23:AY23"/>
    <mergeCell ref="R25:U25"/>
    <mergeCell ref="V25:X25"/>
    <mergeCell ref="Z25:AA25"/>
    <mergeCell ref="AB25:AC25"/>
    <mergeCell ref="AD25:AE25"/>
    <mergeCell ref="AF25:AG25"/>
    <mergeCell ref="AH25:AI25"/>
    <mergeCell ref="AJ25:AK25"/>
    <mergeCell ref="AL25:AM25"/>
    <mergeCell ref="AN25:AO25"/>
    <mergeCell ref="AP25:AQ25"/>
    <mergeCell ref="AR25:AS25"/>
    <mergeCell ref="AT25:AU25"/>
    <mergeCell ref="AV25:AW25"/>
    <mergeCell ref="AX25:AY25"/>
    <mergeCell ref="AZ25:BA25"/>
    <mergeCell ref="BB25:BC25"/>
    <mergeCell ref="BD25:BE25"/>
    <mergeCell ref="BF25:BG25"/>
    <mergeCell ref="BH25:BI25"/>
    <mergeCell ref="BJ25:BK25"/>
    <mergeCell ref="BL25:BM25"/>
    <mergeCell ref="BO25:BQ25"/>
    <mergeCell ref="BS25:BU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B75:AC75"/>
    <mergeCell ref="AD75:AE75"/>
    <mergeCell ref="AF75:AG75"/>
    <mergeCell ref="AH75:AI75"/>
    <mergeCell ref="AJ75:AK75"/>
    <mergeCell ref="AL75:AM75"/>
    <mergeCell ref="AN75:AO75"/>
    <mergeCell ref="AP75:AQ75"/>
    <mergeCell ref="AR75:AS75"/>
    <mergeCell ref="AT75:AU75"/>
    <mergeCell ref="AV75:AW75"/>
    <mergeCell ref="AX75:AY75"/>
    <mergeCell ref="AZ75:BA75"/>
    <mergeCell ref="BB75:BC75"/>
    <mergeCell ref="BD75:BE75"/>
    <mergeCell ref="BF75:BG75"/>
    <mergeCell ref="BH75:BI75"/>
    <mergeCell ref="BJ75:BK75"/>
    <mergeCell ref="BL75:BM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O26:BO27"/>
    <mergeCell ref="BP26:BP27"/>
    <mergeCell ref="BQ26:BQ27"/>
    <mergeCell ref="BS26:BS27"/>
    <mergeCell ref="BT26:BT27"/>
    <mergeCell ref="BU26:BU27"/>
    <mergeCell ref="A25:P26"/>
  </mergeCells>
  <conditionalFormatting sqref="BD73:BG73">
    <cfRule type="containsText" dxfId="1" priority="70" operator="between" text="X">
      <formula>NOT(ISERROR(SEARCH("X",BD73)))</formula>
    </cfRule>
  </conditionalFormatting>
  <conditionalFormatting sqref="BH73:BK73">
    <cfRule type="containsText" dxfId="1" priority="83" operator="between" text="X">
      <formula>NOT(ISERROR(SEARCH("X",BH73)))</formula>
    </cfRule>
  </conditionalFormatting>
  <conditionalFormatting sqref="BL73:BM73">
    <cfRule type="containsText" dxfId="1" priority="57" operator="between" text="X">
      <formula>NOT(ISERROR(SEARCH("X",BL73)))</formula>
    </cfRule>
  </conditionalFormatting>
  <conditionalFormatting sqref="BL74">
    <cfRule type="cellIs" dxfId="5" priority="47" operator="equal">
      <formula>50</formula>
    </cfRule>
    <cfRule type="cellIs" dxfId="4" priority="48" operator="greaterThan">
      <formula>50</formula>
    </cfRule>
  </conditionalFormatting>
  <conditionalFormatting sqref="BM74">
    <cfRule type="cellIs" dxfId="5" priority="45" operator="equal">
      <formula>50</formula>
    </cfRule>
    <cfRule type="cellIs" dxfId="2" priority="46" operator="greaterThan">
      <formula>50</formula>
    </cfRule>
  </conditionalFormatting>
  <conditionalFormatting sqref="BN74">
    <cfRule type="cellIs" dxfId="5" priority="123" operator="between">
      <formula>1</formula>
      <formula>69</formula>
    </cfRule>
  </conditionalFormatting>
  <conditionalFormatting sqref="O75">
    <cfRule type="cellIs" dxfId="2" priority="148" operator="greaterThan">
      <formula>101</formula>
    </cfRule>
    <cfRule type="cellIs" dxfId="2" priority="151" operator="lessThan">
      <formula>99</formula>
    </cfRule>
    <cfRule type="cellIs" dxfId="4" priority="152" operator="equal">
      <formula>100</formula>
    </cfRule>
  </conditionalFormatting>
  <conditionalFormatting sqref="R75:U75">
    <cfRule type="cellIs" dxfId="2" priority="120" operator="greaterThan">
      <formula>101</formula>
    </cfRule>
    <cfRule type="cellIs" dxfId="5" priority="121" operator="between">
      <formula>1</formula>
      <formula>99</formula>
    </cfRule>
    <cfRule type="cellIs" dxfId="4" priority="122" operator="equal">
      <formula>100</formula>
    </cfRule>
  </conditionalFormatting>
  <conditionalFormatting sqref="V75:X75">
    <cfRule type="cellIs" dxfId="4" priority="119" operator="between">
      <formula>1</formula>
      <formula>100</formula>
    </cfRule>
  </conditionalFormatting>
  <conditionalFormatting sqref="Z75:AA75">
    <cfRule type="cellIs" dxfId="2" priority="147" operator="greaterThan">
      <formula>101</formula>
    </cfRule>
    <cfRule type="cellIs" dxfId="2" priority="149" operator="lessThan">
      <formula>99</formula>
    </cfRule>
    <cfRule type="cellIs" dxfId="4" priority="150" operator="equal">
      <formula>100</formula>
    </cfRule>
  </conditionalFormatting>
  <conditionalFormatting sqref="Z75:BC75">
    <cfRule type="cellIs" dxfId="2" priority="136" operator="greaterThan">
      <formula>101</formula>
    </cfRule>
    <cfRule type="cellIs" dxfId="2" priority="137" operator="lessThan">
      <formula>99</formula>
    </cfRule>
  </conditionalFormatting>
  <conditionalFormatting sqref="AB75:AC75">
    <cfRule type="cellIs" dxfId="4" priority="146" operator="equal">
      <formula>100</formula>
    </cfRule>
  </conditionalFormatting>
  <conditionalFormatting sqref="AD75:BC75">
    <cfRule type="cellIs" dxfId="2" priority="144" operator="greaterThan">
      <formula>101</formula>
    </cfRule>
    <cfRule type="cellIs" dxfId="4" priority="145" operator="equal">
      <formula>100</formula>
    </cfRule>
  </conditionalFormatting>
  <conditionalFormatting sqref="BD75:BG75">
    <cfRule type="cellIs" dxfId="2" priority="68" operator="greaterThan">
      <formula>101</formula>
    </cfRule>
    <cfRule type="cellIs" dxfId="4" priority="69" operator="equal">
      <formula>100</formula>
    </cfRule>
    <cfRule type="cellIs" dxfId="2" priority="66" operator="greaterThan">
      <formula>101</formula>
    </cfRule>
    <cfRule type="cellIs" dxfId="2" priority="67" operator="lessThan">
      <formula>99</formula>
    </cfRule>
  </conditionalFormatting>
  <conditionalFormatting sqref="BH75:BK75">
    <cfRule type="cellIs" dxfId="2" priority="81" operator="greaterThan">
      <formula>101</formula>
    </cfRule>
    <cfRule type="cellIs" dxfId="4" priority="82" operator="equal">
      <formula>100</formula>
    </cfRule>
    <cfRule type="cellIs" dxfId="2" priority="79" operator="greaterThan">
      <formula>101</formula>
    </cfRule>
    <cfRule type="cellIs" dxfId="2" priority="80" operator="lessThan">
      <formula>99</formula>
    </cfRule>
  </conditionalFormatting>
  <conditionalFormatting sqref="BL75:BM75">
    <cfRule type="cellIs" dxfId="2" priority="55" operator="greaterThan">
      <formula>101</formula>
    </cfRule>
    <cfRule type="cellIs" dxfId="4" priority="56" operator="equal">
      <formula>100</formula>
    </cfRule>
    <cfRule type="cellIs" dxfId="2" priority="53" operator="greaterThan">
      <formula>101</formula>
    </cfRule>
    <cfRule type="cellIs" dxfId="2" priority="54" operator="lessThan">
      <formula>99</formula>
    </cfRule>
  </conditionalFormatting>
  <conditionalFormatting sqref="BL28:BL72">
    <cfRule type="cellIs" dxfId="7" priority="51" operator="equal">
      <formula>1</formula>
    </cfRule>
    <cfRule type="cellIs" dxfId="4" priority="52" operator="equal">
      <formula>1</formula>
    </cfRule>
  </conditionalFormatting>
  <conditionalFormatting sqref="BM28:BM72">
    <cfRule type="cellIs" dxfId="7" priority="49" operator="equal">
      <formula>1</formula>
    </cfRule>
    <cfRule type="cellIs" dxfId="2" priority="50" operator="equal">
      <formula>1</formula>
    </cfRule>
  </conditionalFormatting>
  <conditionalFormatting sqref="BN28:BN72">
    <cfRule type="containsText" dxfId="1" priority="174" operator="between" text="x">
      <formula>NOT(ISERROR(SEARCH("x",BN28)))</formula>
    </cfRule>
    <cfRule type="cellIs" dxfId="15" priority="161" operator="equal">
      <formula>0</formula>
    </cfRule>
    <cfRule type="cellIs" dxfId="4" priority="168" operator="equal">
      <formula>0</formula>
    </cfRule>
    <cfRule type="cellIs" dxfId="4" priority="169" operator="equal">
      <formula>0.5</formula>
    </cfRule>
    <cfRule type="cellIs" dxfId="2" priority="170" operator="equal">
      <formula>0</formula>
    </cfRule>
    <cfRule type="cellIs" dxfId="2" priority="171" operator="equal">
      <formula>1</formula>
    </cfRule>
    <cfRule type="cellIs" dxfId="2" priority="172" operator="greaterThan">
      <formula>1</formula>
    </cfRule>
    <cfRule type="containsText" dxfId="6" priority="153" operator="between" text="1">
      <formula>NOT(ISERROR(SEARCH("1",BN28)))</formula>
    </cfRule>
  </conditionalFormatting>
  <conditionalFormatting sqref="BS28:BS73">
    <cfRule type="cellIs" dxfId="5" priority="95" operator="equal">
      <formula>50</formula>
    </cfRule>
    <cfRule type="cellIs" dxfId="7" priority="96" operator="greaterThan">
      <formula>50</formula>
    </cfRule>
    <cfRule type="cellIs" dxfId="4" priority="97" operator="greaterThan">
      <formula>50</formula>
    </cfRule>
  </conditionalFormatting>
  <conditionalFormatting sqref="BT28:BT73">
    <cfRule type="cellIs" dxfId="7" priority="92" operator="greaterThan">
      <formula>50.01</formula>
    </cfRule>
    <cfRule type="cellIs" dxfId="2" priority="93" operator="greaterThan">
      <formula>50.01</formula>
    </cfRule>
    <cfRule type="cellIs" dxfId="5" priority="94" operator="equal">
      <formula>50</formula>
    </cfRule>
  </conditionalFormatting>
  <conditionalFormatting sqref="BU28:BU72">
    <cfRule type="cellIs" dxfId="8" priority="129" operator="lessThan">
      <formula>99</formula>
    </cfRule>
    <cfRule type="cellIs" dxfId="8" priority="130" operator="greaterThan">
      <formula>101</formula>
    </cfRule>
    <cfRule type="cellIs" dxfId="2" priority="131" operator="greaterThan">
      <formula>101</formula>
    </cfRule>
    <cfRule type="cellIs" dxfId="2" priority="138" operator="lessThan">
      <formula>99</formula>
    </cfRule>
    <cfRule type="cellIs" dxfId="4" priority="139" operator="equal">
      <formula>100</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68:CQ72">
    <cfRule type="cellIs" dxfId="2" priority="13" operator="equal">
      <formula>0</formula>
    </cfRule>
    <cfRule type="cellIs" dxfId="4" priority="14" operator="equal">
      <formula>1</formula>
    </cfRule>
  </conditionalFormatting>
  <conditionalFormatting sqref="AA28:AA72 AC28:AC72 AE28:AE72 AG28:AG72 AI28:AI72 AK28:AK72 AM28:AM72 AO28:AO72 AQ26:AQ72 AS28:AS72 AU28:AU72 AW28:AW72 AY28:AY72 BA28:BA72 BC28:BC72">
    <cfRule type="cellIs" dxfId="7" priority="88" operator="equal">
      <formula>1</formula>
    </cfRule>
    <cfRule type="cellIs" dxfId="2" priority="89" operator="equal">
      <formula>1</formula>
    </cfRule>
  </conditionalFormatting>
  <conditionalFormatting sqref="O27:P67">
    <cfRule type="cellIs" dxfId="9" priority="167" operator="equal">
      <formula>1</formula>
    </cfRule>
  </conditionalFormatting>
  <conditionalFormatting sqref="O28:P67">
    <cfRule type="cellIs" dxfId="10" priority="165" operator="equal">
      <formula>1</formula>
    </cfRule>
    <cfRule type="containsText" dxfId="0" priority="154" operator="between" text="1">
      <formula>NOT(ISERROR(SEARCH("1",O28)))</formula>
    </cfRule>
    <cfRule type="containsText" dxfId="11" priority="155" operator="between" text="1">
      <formula>NOT(ISERROR(SEARCH("1",O28)))</formula>
    </cfRule>
    <cfRule type="containsText" dxfId="12" priority="156" operator="between" text="1">
      <formula>NOT(ISERROR(SEARCH("1",O28)))</formula>
    </cfRule>
  </conditionalFormatting>
  <conditionalFormatting sqref="O28:P67 O73:P74">
    <cfRule type="cellIs" dxfId="13" priority="157" operator="greaterThan">
      <formula>0</formula>
    </cfRule>
  </conditionalFormatting>
  <conditionalFormatting sqref="Q28:Q67 V28:X67">
    <cfRule type="cellIs" dxfId="14" priority="166" operator="equal">
      <formula>1</formula>
    </cfRule>
  </conditionalFormatting>
  <conditionalFormatting sqref="Q28:Q67 V28:X67 Q73:Q74">
    <cfRule type="cellIs" dxfId="2" priority="158" operator="greaterThan">
      <formula>0</formula>
    </cfRule>
  </conditionalFormatting>
  <conditionalFormatting sqref="R28:X67">
    <cfRule type="cellIs" dxfId="4" priority="132" operator="equal">
      <formula>1</formula>
    </cfRule>
  </conditionalFormatting>
  <conditionalFormatting sqref="Z28:Z72 AB28:AB72 AD28:AD72 AF28:AF72 AH28:AH72 AJ28:AJ72 AL28:AL72 AN28:AN72 AP28:AP72 AR28:AR72 AT28:AT72 AV28:AV72 AX28:AX72 AZ28:AZ72 BB28:BB72">
    <cfRule type="cellIs" dxfId="7" priority="90" operator="equal">
      <formula>1</formula>
    </cfRule>
    <cfRule type="cellIs" dxfId="4" priority="91" operator="equal">
      <formula>1</formula>
    </cfRule>
  </conditionalFormatting>
  <conditionalFormatting sqref="BD28:BD72 BF28:BF72">
    <cfRule type="cellIs" dxfId="7" priority="64" operator="equal">
      <formula>1</formula>
    </cfRule>
    <cfRule type="cellIs" dxfId="4" priority="65" operator="equal">
      <formula>1</formula>
    </cfRule>
  </conditionalFormatting>
  <conditionalFormatting sqref="BE28:BE72 BG28:BG72">
    <cfRule type="cellIs" dxfId="7" priority="62" operator="equal">
      <formula>1</formula>
    </cfRule>
    <cfRule type="cellIs" dxfId="2" priority="63" operator="equal">
      <formula>1</formula>
    </cfRule>
  </conditionalFormatting>
  <conditionalFormatting sqref="BH28:BH72 BJ28:BJ72">
    <cfRule type="cellIs" dxfId="7" priority="77" operator="equal">
      <formula>1</formula>
    </cfRule>
    <cfRule type="cellIs" dxfId="4" priority="78" operator="equal">
      <formula>1</formula>
    </cfRule>
  </conditionalFormatting>
  <conditionalFormatting sqref="BI28:BI72 BK28:BK72">
    <cfRule type="cellIs" dxfId="7" priority="75" operator="equal">
      <formula>1</formula>
    </cfRule>
    <cfRule type="cellIs" dxfId="2" priority="76" operator="equal">
      <formula>1</formula>
    </cfRule>
  </conditionalFormatting>
  <conditionalFormatting sqref="BN74 BQ28:BR72">
    <cfRule type="cellIs" dxfId="4" priority="142" operator="greaterThan">
      <formula>70</formula>
    </cfRule>
  </conditionalFormatting>
  <conditionalFormatting sqref="BQ28:BR72">
    <cfRule type="cellIs" dxfId="4" priority="141" operator="greaterThan">
      <formula>70</formula>
    </cfRule>
    <cfRule type="cellIs" dxfId="4" priority="143" operator="greaterThan">
      <formula>50</formula>
    </cfRule>
  </conditionalFormatting>
  <conditionalFormatting sqref="O68:P72">
    <cfRule type="cellIs" dxfId="10" priority="39" operator="equal">
      <formula>1</formula>
    </cfRule>
    <cfRule type="cellIs" dxfId="13" priority="38"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0" priority="24" operator="between" text="1">
      <formula>NOT(ISERROR(SEARCH("1",O68)))</formula>
    </cfRule>
    <cfRule type="containsText" dxfId="11" priority="25" operator="between" text="1">
      <formula>NOT(ISERROR(SEARCH("1",O68)))</formula>
    </cfRule>
    <cfRule type="containsText" dxfId="12" priority="26" operator="between" text="1">
      <formula>NOT(ISERROR(SEARCH("1",O68)))</formula>
    </cfRule>
  </conditionalFormatting>
  <conditionalFormatting sqref="Q68:Q72 V68:X72">
    <cfRule type="cellIs" dxfId="14" priority="40"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BW68:CD72 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onditionalFormatting>
  <conditionalFormatting sqref="BW68:CH72">
    <cfRule type="containsText" dxfId="1" priority="44" operator="between" text="x">
      <formula>NOT(ISERROR(SEARCH("x",BW68)))</formula>
    </cfRule>
  </conditionalFormatting>
  <conditionalFormatting sqref="BW68:BW72 BZ68:BZ72 CC68:CC72 CF68:CF72">
    <cfRule type="containsText" dxfId="1" priority="42" operator="between" text="1">
      <formula>NOT(ISERROR(SEARCH("1",BW68)))</formula>
    </cfRule>
  </conditionalFormatting>
  <conditionalFormatting sqref="BX68:BX72 CA68:CA72 CD68:CD72 CG68:CH72">
    <cfRule type="containsText" dxfId="6" priority="41" operator="between" text="1">
      <formula>NOT(ISERROR(SEARCH("1",BX68)))</formula>
    </cfRule>
  </conditionalFormatting>
  <conditionalFormatting sqref="BY68:BY72 CB68:CB72 CE68:CE72">
    <cfRule type="containsText" dxfId="0" priority="43" operator="between" text="1">
      <formula>NOT(ISERROR(SEARCH("1",BY68)))</formula>
    </cfRule>
  </conditionalFormatting>
  <conditionalFormatting sqref="CE68:CG72">
    <cfRule type="cellIs" dxfId="15" priority="1" operator="equal">
      <formula>0</formula>
    </cfRule>
    <cfRule type="cellIs" dxfId="4" priority="2" operator="equal">
      <formula>0</formula>
    </cfRule>
    <cfRule type="cellIs" dxfId="4" priority="3" operator="equal">
      <formula>0.5</formula>
    </cfRule>
    <cfRule type="cellIs" dxfId="2" priority="4" operator="equal">
      <formula>0</formula>
    </cfRule>
    <cfRule type="cellIs" dxfId="2" priority="5" operator="equal">
      <formula>1</formula>
    </cfRule>
    <cfRule type="cellIs" dxfId="2" priority="6" operator="greaterThan">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C73 BN73:BO73">
    <cfRule type="containsText" dxfId="1" priority="175" operator="between" text="X">
      <formula>NOT(ISERROR(SEARCH("X",O73)))</formula>
    </cfRule>
  </conditionalFormatting>
  <conditionalFormatting sqref="Z76:AA83 O74:Q74">
    <cfRule type="cellIs" dxfId="2" priority="173" operator="greaterThan">
      <formula>50</formula>
    </cfRule>
  </conditionalFormatting>
  <conditionalFormatting sqref="Z74 AB74 AD74 AF74 AH74 AJ74 AL74 AN74 AP74 AR74 AT74 AV74 AX74 AZ74 BB74">
    <cfRule type="cellIs" dxfId="5" priority="86" operator="equal">
      <formula>50</formula>
    </cfRule>
    <cfRule type="cellIs" dxfId="4" priority="87" operator="greaterThan">
      <formula>50</formula>
    </cfRule>
  </conditionalFormatting>
  <conditionalFormatting sqref="AA74 AC74 AE74 AG74 AI74 AK74 AM74 AO74 AQ74 AS74 AU74 AW74 AY74 BA74 BC74">
    <cfRule type="cellIs" dxfId="5" priority="84" operator="equal">
      <formula>50</formula>
    </cfRule>
    <cfRule type="cellIs" dxfId="2" priority="85" operator="greaterThan">
      <formula>50</formula>
    </cfRule>
  </conditionalFormatting>
  <conditionalFormatting sqref="BD74 BF74">
    <cfRule type="cellIs" dxfId="5" priority="60" operator="equal">
      <formula>50</formula>
    </cfRule>
    <cfRule type="cellIs" dxfId="4" priority="61" operator="greaterThan">
      <formula>50</formula>
    </cfRule>
  </conditionalFormatting>
  <conditionalFormatting sqref="BE74 BG74">
    <cfRule type="cellIs" dxfId="5" priority="58" operator="equal">
      <formula>50</formula>
    </cfRule>
    <cfRule type="cellIs" dxfId="2" priority="59" operator="greaterThan">
      <formula>50</formula>
    </cfRule>
  </conditionalFormatting>
  <conditionalFormatting sqref="BH74 BJ74">
    <cfRule type="cellIs" dxfId="5" priority="73" operator="equal">
      <formula>50</formula>
    </cfRule>
    <cfRule type="cellIs" dxfId="4" priority="74" operator="greaterThan">
      <formula>50</formula>
    </cfRule>
  </conditionalFormatting>
  <conditionalFormatting sqref="BI74 BK74">
    <cfRule type="cellIs" dxfId="5" priority="71" operator="equal">
      <formula>50</formula>
    </cfRule>
    <cfRule type="cellIs" dxfId="2" priority="72" operator="greaterThan">
      <formula>50</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708661417322835" right="0.708661417322835" top="0.748031496062992" bottom="0.748031496062992" header="0.31496062992126" footer="0.31496062992126"/>
  <pageSetup paperSize="8"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3">
    <tabColor rgb="FFFF0000"/>
  </sheetPr>
  <dimension ref="A1:DF93"/>
  <sheetViews>
    <sheetView view="pageBreakPreview" zoomScale="80" zoomScaleNormal="100" topLeftCell="A8" workbookViewId="0">
      <selection activeCell="X41" sqref="X41"/>
    </sheetView>
  </sheetViews>
  <sheetFormatPr defaultColWidth="11" defaultRowHeight="12.75"/>
  <cols>
    <col min="1" max="1" width="5.28571428571429" style="5" customWidth="1"/>
    <col min="2" max="3" width="4.28571428571429" style="5" customWidth="1"/>
    <col min="4" max="4" width="5" style="5" customWidth="1"/>
    <col min="5" max="9" width="4.28571428571429" style="5" customWidth="1"/>
    <col min="10" max="10" width="9.28571428571429"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2.5" customHeight="1" spans="1:110">
      <c r="A1" s="9" t="s">
        <v>108</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10" t="s">
        <v>22</v>
      </c>
      <c r="B2" s="10"/>
      <c r="C2" s="10"/>
      <c r="D2" s="11" t="s">
        <v>95</v>
      </c>
      <c r="E2" s="11"/>
      <c r="F2" s="11"/>
      <c r="G2" s="11"/>
      <c r="H2" s="11"/>
      <c r="I2" s="11"/>
      <c r="J2" s="11"/>
      <c r="K2" s="11"/>
      <c r="L2" s="11"/>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10" t="s">
        <v>29</v>
      </c>
      <c r="B3" s="10"/>
      <c r="C3" s="12" t="s">
        <v>95</v>
      </c>
      <c r="D3" s="12"/>
      <c r="E3" s="12"/>
      <c r="F3" s="12"/>
      <c r="G3" s="12"/>
      <c r="H3" s="12"/>
      <c r="I3" s="12"/>
      <c r="J3" s="12"/>
      <c r="K3" s="12"/>
      <c r="L3" s="12"/>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10" t="s">
        <v>30</v>
      </c>
      <c r="B4" s="10"/>
      <c r="C4" s="10"/>
      <c r="D4" s="13"/>
      <c r="E4" s="13"/>
      <c r="F4" s="12">
        <f>+'1er parcial'!P6</f>
        <v>0</v>
      </c>
      <c r="G4" s="12"/>
      <c r="H4" s="12"/>
      <c r="I4" s="12"/>
      <c r="J4" s="12"/>
      <c r="K4" s="12"/>
      <c r="L4" s="12"/>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10" t="s">
        <v>31</v>
      </c>
      <c r="B5" s="10"/>
      <c r="C5" s="10"/>
      <c r="D5" s="13"/>
      <c r="E5" s="13"/>
      <c r="F5" s="13"/>
      <c r="G5" s="13"/>
      <c r="H5" s="13"/>
      <c r="I5" s="12">
        <f>+'1er parcial'!R7</f>
        <v>0</v>
      </c>
      <c r="J5" s="12"/>
      <c r="K5" s="12"/>
      <c r="L5" s="12"/>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32</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64</v>
      </c>
      <c r="B8" s="19" t="s">
        <v>65</v>
      </c>
      <c r="C8" s="19"/>
      <c r="D8" s="19"/>
      <c r="E8" s="19"/>
      <c r="F8" s="19"/>
      <c r="G8" s="19"/>
      <c r="H8" s="19"/>
      <c r="I8" s="19"/>
      <c r="J8" s="19"/>
      <c r="K8" s="19"/>
      <c r="L8" s="61"/>
      <c r="M8" s="62"/>
      <c r="N8" s="63" t="s">
        <v>66</v>
      </c>
      <c r="O8" s="64"/>
      <c r="P8" s="62"/>
      <c r="Q8" s="115" t="s">
        <v>67</v>
      </c>
      <c r="R8" s="61"/>
      <c r="S8" s="116"/>
      <c r="T8" s="117" t="s">
        <v>68</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33</v>
      </c>
      <c r="B15" s="26"/>
      <c r="C15" s="26"/>
      <c r="D15" s="26"/>
      <c r="E15" s="26"/>
      <c r="F15" s="26"/>
      <c r="G15" s="26"/>
      <c r="H15" s="26"/>
      <c r="I15" s="26"/>
      <c r="J15" s="26"/>
      <c r="K15" s="26"/>
      <c r="L15" s="72"/>
      <c r="Q15" s="118"/>
      <c r="R15" s="123"/>
      <c r="S15" s="118"/>
      <c r="T15" s="118"/>
      <c r="U15" s="8"/>
      <c r="V15" s="118"/>
    </row>
    <row r="16" s="3" customFormat="1" ht="15" customHeight="1" spans="1:22">
      <c r="A16" s="27">
        <v>5.1</v>
      </c>
      <c r="B16" s="28" t="s">
        <v>69</v>
      </c>
      <c r="C16" s="29"/>
      <c r="D16" s="29"/>
      <c r="E16" s="29"/>
      <c r="F16" s="29"/>
      <c r="G16" s="29"/>
      <c r="H16" s="29"/>
      <c r="I16" s="73"/>
      <c r="J16" s="74">
        <f>+'1er parcial'!R73</f>
        <v>0</v>
      </c>
      <c r="K16" s="75" t="s">
        <v>70</v>
      </c>
      <c r="L16" s="76" t="e">
        <f>+'1er parcial'!R74</f>
        <v>#DIV/0!</v>
      </c>
      <c r="Q16" s="8"/>
      <c r="R16" s="124"/>
      <c r="S16" s="121"/>
      <c r="T16" s="121"/>
      <c r="U16" s="121"/>
      <c r="V16" s="121"/>
    </row>
    <row r="17" s="3" customFormat="1" ht="15" customHeight="1" spans="1:22">
      <c r="A17" s="30">
        <v>5.2</v>
      </c>
      <c r="B17" s="31" t="s">
        <v>71</v>
      </c>
      <c r="C17" s="32"/>
      <c r="D17" s="32"/>
      <c r="E17" s="32"/>
      <c r="F17" s="32"/>
      <c r="G17" s="32"/>
      <c r="H17" s="32"/>
      <c r="I17" s="77"/>
      <c r="J17" s="78">
        <f>+'1er parcial'!S73</f>
        <v>0</v>
      </c>
      <c r="K17" s="79"/>
      <c r="L17" s="80" t="e">
        <f>+'1er parcial'!S74</f>
        <v>#DIV/0!</v>
      </c>
      <c r="Q17" s="8"/>
      <c r="R17" s="124"/>
      <c r="S17" s="121"/>
      <c r="T17" s="121"/>
      <c r="U17" s="121"/>
      <c r="V17" s="121"/>
    </row>
    <row r="18" s="3" customFormat="1" ht="15" customHeight="1" spans="1:22">
      <c r="A18" s="30">
        <v>5.3</v>
      </c>
      <c r="B18" s="31" t="s">
        <v>72</v>
      </c>
      <c r="C18" s="32"/>
      <c r="D18" s="32"/>
      <c r="E18" s="32"/>
      <c r="F18" s="32"/>
      <c r="G18" s="32"/>
      <c r="H18" s="32"/>
      <c r="I18" s="77"/>
      <c r="J18" s="78">
        <f>+'1er parcial'!T73</f>
        <v>0</v>
      </c>
      <c r="K18" s="79"/>
      <c r="L18" s="80" t="e">
        <f>+'1er parcial'!T74</f>
        <v>#DIV/0!</v>
      </c>
      <c r="Q18" s="8"/>
      <c r="R18" s="124"/>
      <c r="S18" s="121"/>
      <c r="T18" s="121"/>
      <c r="U18" s="121"/>
      <c r="V18" s="121"/>
    </row>
    <row r="19" s="3" customFormat="1" ht="15" customHeight="1" spans="1:22">
      <c r="A19" s="33">
        <v>5.4</v>
      </c>
      <c r="B19" s="34" t="s">
        <v>73</v>
      </c>
      <c r="C19" s="35"/>
      <c r="D19" s="35"/>
      <c r="E19" s="35"/>
      <c r="F19" s="35"/>
      <c r="G19" s="35"/>
      <c r="H19" s="35"/>
      <c r="I19" s="81"/>
      <c r="J19" s="82">
        <f>+'1er parcial'!U73</f>
        <v>0</v>
      </c>
      <c r="K19" s="83"/>
      <c r="L19" s="84" t="e">
        <f>+'1er parcial'!U74</f>
        <v>#DIV/0!</v>
      </c>
      <c r="Q19" s="8"/>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34</v>
      </c>
      <c r="B21" s="38"/>
      <c r="C21" s="38"/>
      <c r="D21" s="38"/>
      <c r="E21" s="38"/>
      <c r="F21" s="38"/>
      <c r="G21" s="38"/>
      <c r="H21" s="38"/>
      <c r="I21" s="38"/>
      <c r="J21" s="38"/>
      <c r="K21" s="38"/>
      <c r="L21" s="86"/>
      <c r="Q21" s="125"/>
      <c r="R21" s="125"/>
    </row>
    <row r="22" ht="15" customHeight="1" spans="1:18">
      <c r="A22" s="39">
        <v>6.1</v>
      </c>
      <c r="B22" s="40" t="s">
        <v>74</v>
      </c>
      <c r="C22" s="41"/>
      <c r="D22" s="41"/>
      <c r="E22" s="41"/>
      <c r="F22" s="41"/>
      <c r="G22" s="41"/>
      <c r="H22" s="41"/>
      <c r="I22" s="87"/>
      <c r="J22" s="88">
        <f>+'Final entregado a Control Esc'!V73</f>
        <v>0</v>
      </c>
      <c r="K22" s="89" t="s">
        <v>70</v>
      </c>
      <c r="L22" s="90" t="e">
        <f>+'Final entregado a Control Esc'!V74</f>
        <v>#DIV/0!</v>
      </c>
      <c r="Q22" s="125"/>
      <c r="R22" s="125"/>
    </row>
    <row r="23" ht="15" customHeight="1" spans="1:18">
      <c r="A23" s="42">
        <v>6.2</v>
      </c>
      <c r="B23" s="43" t="s">
        <v>75</v>
      </c>
      <c r="C23" s="44"/>
      <c r="D23" s="44"/>
      <c r="E23" s="44"/>
      <c r="F23" s="44"/>
      <c r="G23" s="44"/>
      <c r="H23" s="44"/>
      <c r="I23" s="91"/>
      <c r="J23" s="88">
        <f>+'Final entregado a Control Esc'!W73</f>
        <v>0</v>
      </c>
      <c r="K23" s="92"/>
      <c r="L23" s="90" t="e">
        <f>+'Final entregado a Control Esc'!W74</f>
        <v>#DIV/0!</v>
      </c>
      <c r="Q23" s="125"/>
      <c r="R23" s="125"/>
    </row>
    <row r="24" ht="15" customHeight="1" spans="1:18">
      <c r="A24" s="45">
        <v>6.3</v>
      </c>
      <c r="B24" s="46" t="s">
        <v>76</v>
      </c>
      <c r="C24" s="47"/>
      <c r="D24" s="47"/>
      <c r="E24" s="47"/>
      <c r="F24" s="47"/>
      <c r="G24" s="47"/>
      <c r="H24" s="47"/>
      <c r="I24" s="93"/>
      <c r="J24" s="94">
        <f>+'Final entregado a Control Esc'!X73</f>
        <v>0</v>
      </c>
      <c r="K24" s="95"/>
      <c r="L24" s="96" t="e">
        <f>+'Final entregado a Control Esc'!X74</f>
        <v>#DIV/0!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47</v>
      </c>
      <c r="B26" s="49"/>
      <c r="C26" s="49"/>
      <c r="D26" s="49"/>
      <c r="E26" s="49"/>
      <c r="F26" s="49"/>
      <c r="G26" s="49"/>
      <c r="H26" s="49"/>
      <c r="I26" s="49"/>
      <c r="J26" s="49"/>
      <c r="K26" s="49"/>
      <c r="L26" s="97"/>
      <c r="Q26" s="125"/>
      <c r="R26" s="125"/>
      <c r="S26" s="118"/>
      <c r="T26" s="118"/>
      <c r="U26" s="8"/>
      <c r="V26" s="118"/>
    </row>
    <row r="27" ht="15" customHeight="1" spans="1:22">
      <c r="A27" s="50">
        <v>1</v>
      </c>
      <c r="B27" s="51">
        <f>+'4to parcial'!AB4</f>
        <v>0</v>
      </c>
      <c r="C27" s="52"/>
      <c r="D27" s="52"/>
      <c r="E27" s="52"/>
      <c r="F27" s="52"/>
      <c r="G27" s="52"/>
      <c r="H27" s="52"/>
      <c r="I27" s="98"/>
      <c r="J27" s="99">
        <f>+'Final entregado a Control Esc'!Z73</f>
        <v>0</v>
      </c>
      <c r="K27" s="100" t="s">
        <v>70</v>
      </c>
      <c r="L27" s="101" t="e">
        <f>+'Final entregado a Control Esc'!Z74</f>
        <v>#DIV/0!</v>
      </c>
      <c r="Q27" s="125"/>
      <c r="R27" s="125"/>
      <c r="T27" s="8"/>
      <c r="U27" s="8"/>
      <c r="V27" s="8"/>
    </row>
    <row r="28" ht="15" customHeight="1" spans="1:22">
      <c r="A28" s="53">
        <v>2</v>
      </c>
      <c r="B28" s="54">
        <f>+'4to parcial'!AB5</f>
        <v>0</v>
      </c>
      <c r="C28" s="55"/>
      <c r="D28" s="55"/>
      <c r="E28" s="55"/>
      <c r="F28" s="55"/>
      <c r="G28" s="55"/>
      <c r="H28" s="55"/>
      <c r="I28" s="102"/>
      <c r="J28" s="103">
        <f>+'Final entregado a Control Esc'!AB73</f>
        <v>0</v>
      </c>
      <c r="K28" s="104"/>
      <c r="L28" s="101" t="e">
        <f>+'Final entregado a Control Esc'!AB74</f>
        <v>#DIV/0!</v>
      </c>
      <c r="Q28" s="125"/>
      <c r="R28" s="125"/>
      <c r="T28" s="8"/>
      <c r="U28" s="8"/>
      <c r="V28" s="8"/>
    </row>
    <row r="29" ht="15" customHeight="1" spans="1:22">
      <c r="A29" s="53">
        <v>3</v>
      </c>
      <c r="B29" s="54">
        <f>+'4to parcial'!AB6</f>
        <v>0</v>
      </c>
      <c r="C29" s="55"/>
      <c r="D29" s="55"/>
      <c r="E29" s="55"/>
      <c r="F29" s="55"/>
      <c r="G29" s="55"/>
      <c r="H29" s="55"/>
      <c r="I29" s="102"/>
      <c r="J29" s="103">
        <f>+'Final entregado a Control Esc'!AD73</f>
        <v>0</v>
      </c>
      <c r="K29" s="104"/>
      <c r="L29" s="101" t="e">
        <f>+'Final entregado a Control Esc'!AD74</f>
        <v>#DIV/0!</v>
      </c>
      <c r="Q29" s="125"/>
      <c r="R29" s="125"/>
      <c r="T29" s="8"/>
      <c r="U29" s="8"/>
      <c r="V29" s="8"/>
    </row>
    <row r="30" ht="15" customHeight="1" spans="1:22">
      <c r="A30" s="53">
        <v>4</v>
      </c>
      <c r="B30" s="54">
        <f>+'4to parcial'!AB7</f>
        <v>0</v>
      </c>
      <c r="C30" s="55"/>
      <c r="D30" s="55"/>
      <c r="E30" s="55"/>
      <c r="F30" s="55"/>
      <c r="G30" s="55"/>
      <c r="H30" s="55"/>
      <c r="I30" s="102"/>
      <c r="J30" s="103">
        <f>+'Final entregado a Control Esc'!AF73</f>
        <v>0</v>
      </c>
      <c r="K30" s="104"/>
      <c r="L30" s="101" t="e">
        <f>+'Final entregado a Control Esc'!AF74</f>
        <v>#DIV/0!</v>
      </c>
      <c r="Q30" s="125"/>
      <c r="R30" s="125"/>
      <c r="T30" s="8"/>
      <c r="U30" s="8"/>
      <c r="V30" s="8"/>
    </row>
    <row r="31" ht="15" customHeight="1" spans="1:22">
      <c r="A31" s="53">
        <v>5</v>
      </c>
      <c r="B31" s="54">
        <f>+'4to parcial'!AB8</f>
        <v>0</v>
      </c>
      <c r="C31" s="55"/>
      <c r="D31" s="55"/>
      <c r="E31" s="55"/>
      <c r="F31" s="55"/>
      <c r="G31" s="55"/>
      <c r="H31" s="55"/>
      <c r="I31" s="102"/>
      <c r="J31" s="103">
        <f>+'Final entregado a Control Esc'!AH73</f>
        <v>0</v>
      </c>
      <c r="K31" s="104"/>
      <c r="L31" s="101" t="e">
        <f>+'Final entregado a Control Esc'!AH74</f>
        <v>#DIV/0!</v>
      </c>
      <c r="Q31" s="8"/>
      <c r="R31" s="8"/>
      <c r="T31" s="8"/>
      <c r="U31" s="8"/>
      <c r="V31" s="8"/>
    </row>
    <row r="32" ht="15" customHeight="1" spans="1:22">
      <c r="A32" s="53">
        <v>6</v>
      </c>
      <c r="B32" s="54">
        <f>+'4to parcial'!AB9</f>
        <v>0</v>
      </c>
      <c r="C32" s="55"/>
      <c r="D32" s="55"/>
      <c r="E32" s="55"/>
      <c r="F32" s="55"/>
      <c r="G32" s="55"/>
      <c r="H32" s="55"/>
      <c r="I32" s="102"/>
      <c r="J32" s="103">
        <f>+'Final entregado a Control Esc'!AJ73</f>
        <v>0</v>
      </c>
      <c r="K32" s="104"/>
      <c r="L32" s="101" t="e">
        <f>+'Final entregado a Control Esc'!AJ74</f>
        <v>#DIV/0!</v>
      </c>
      <c r="Q32" s="8"/>
      <c r="R32" s="8"/>
      <c r="T32" s="8"/>
      <c r="U32" s="8"/>
      <c r="V32" s="8"/>
    </row>
    <row r="33" ht="15" customHeight="1" spans="1:22">
      <c r="A33" s="53">
        <v>7</v>
      </c>
      <c r="B33" s="54">
        <f>+'4to parcial'!AB10</f>
        <v>0</v>
      </c>
      <c r="C33" s="55"/>
      <c r="D33" s="55"/>
      <c r="E33" s="55"/>
      <c r="F33" s="55"/>
      <c r="G33" s="55"/>
      <c r="H33" s="55"/>
      <c r="I33" s="102"/>
      <c r="J33" s="103">
        <f>+'Final entregado a Control Esc'!AL73</f>
        <v>0</v>
      </c>
      <c r="K33" s="104"/>
      <c r="L33" s="101" t="e">
        <f>+'Final entregado a Control Esc'!AL74</f>
        <v>#DIV/0!</v>
      </c>
      <c r="Q33" s="8"/>
      <c r="R33" s="8"/>
      <c r="T33" s="8"/>
      <c r="U33" s="8"/>
      <c r="V33" s="8"/>
    </row>
    <row r="34" ht="15" customHeight="1" spans="1:22">
      <c r="A34" s="53">
        <v>8</v>
      </c>
      <c r="B34" s="54">
        <f>+'4to parcial'!AB11</f>
        <v>0</v>
      </c>
      <c r="C34" s="55"/>
      <c r="D34" s="55"/>
      <c r="E34" s="55"/>
      <c r="F34" s="55"/>
      <c r="G34" s="55"/>
      <c r="H34" s="55"/>
      <c r="I34" s="102"/>
      <c r="J34" s="103">
        <f>+'Final entregado a Control Esc'!AN73</f>
        <v>0</v>
      </c>
      <c r="K34" s="104"/>
      <c r="L34" s="101" t="e">
        <f>+'Final entregado a Control Esc'!AN74</f>
        <v>#DIV/0!</v>
      </c>
      <c r="Q34" s="8"/>
      <c r="R34" s="8"/>
      <c r="T34" s="8"/>
      <c r="U34" s="8"/>
      <c r="V34" s="8"/>
    </row>
    <row r="35" ht="15" customHeight="1" spans="1:22">
      <c r="A35" s="53">
        <v>9</v>
      </c>
      <c r="B35" s="54">
        <f>+'4to parcial'!AB12</f>
        <v>0</v>
      </c>
      <c r="C35" s="55"/>
      <c r="D35" s="55"/>
      <c r="E35" s="55"/>
      <c r="F35" s="55"/>
      <c r="G35" s="55"/>
      <c r="H35" s="55"/>
      <c r="I35" s="102"/>
      <c r="J35" s="103">
        <f>+'Final entregado a Control Esc'!AP73</f>
        <v>0</v>
      </c>
      <c r="K35" s="104"/>
      <c r="L35" s="101" t="e">
        <f>+'Final entregado a Control Esc'!AP74</f>
        <v>#DIV/0!</v>
      </c>
      <c r="Q35" s="8"/>
      <c r="R35" s="8"/>
      <c r="T35" s="8"/>
      <c r="U35" s="8"/>
      <c r="V35" s="8"/>
    </row>
    <row r="36" ht="15" customHeight="1" spans="1:22">
      <c r="A36" s="53">
        <v>10</v>
      </c>
      <c r="B36" s="54">
        <f>+'4to parcial'!AB13</f>
        <v>0</v>
      </c>
      <c r="C36" s="55"/>
      <c r="D36" s="55"/>
      <c r="E36" s="55"/>
      <c r="F36" s="55"/>
      <c r="G36" s="55"/>
      <c r="H36" s="55"/>
      <c r="I36" s="102"/>
      <c r="J36" s="103">
        <f>+'Final entregado a Control Esc'!AR73</f>
        <v>0</v>
      </c>
      <c r="K36" s="104"/>
      <c r="L36" s="101" t="e">
        <f>+'Final entregado a Control Esc'!AR74</f>
        <v>#DIV/0!</v>
      </c>
      <c r="Q36" s="8"/>
      <c r="R36" s="8"/>
      <c r="T36" s="8"/>
      <c r="U36" s="8"/>
      <c r="V36" s="8"/>
    </row>
    <row r="37" ht="15" customHeight="1" spans="1:22">
      <c r="A37" s="53">
        <v>11</v>
      </c>
      <c r="B37" s="54">
        <f>+'4to parcial'!AB14</f>
        <v>0</v>
      </c>
      <c r="C37" s="55"/>
      <c r="D37" s="55"/>
      <c r="E37" s="55"/>
      <c r="F37" s="55"/>
      <c r="G37" s="55"/>
      <c r="H37" s="55"/>
      <c r="I37" s="102"/>
      <c r="J37" s="103">
        <f>+'Final entregado a Control Esc'!AT73</f>
        <v>0</v>
      </c>
      <c r="K37" s="104"/>
      <c r="L37" s="101" t="e">
        <f>+'Final entregado a Control Esc'!AT74</f>
        <v>#DIV/0!</v>
      </c>
      <c r="Q37" s="8"/>
      <c r="R37" s="8"/>
      <c r="T37" s="8"/>
      <c r="U37" s="8"/>
      <c r="V37" s="8"/>
    </row>
    <row r="38" ht="15" customHeight="1" spans="1:22">
      <c r="A38" s="53">
        <v>12</v>
      </c>
      <c r="B38" s="54">
        <f>+'4to parcial'!AB15</f>
        <v>0</v>
      </c>
      <c r="C38" s="55"/>
      <c r="D38" s="55"/>
      <c r="E38" s="55"/>
      <c r="F38" s="55"/>
      <c r="G38" s="55"/>
      <c r="H38" s="55"/>
      <c r="I38" s="102"/>
      <c r="J38" s="103">
        <f>+'Final entregado a Control Esc'!AV73</f>
        <v>0</v>
      </c>
      <c r="K38" s="104"/>
      <c r="L38" s="101" t="e">
        <f>+'Final entregado a Control Esc'!AV74</f>
        <v>#DIV/0!</v>
      </c>
      <c r="Q38" s="8"/>
      <c r="R38" s="8"/>
      <c r="T38" s="8"/>
      <c r="U38" s="8"/>
      <c r="V38" s="8"/>
    </row>
    <row r="39" ht="15" customHeight="1" spans="1:22">
      <c r="A39" s="53">
        <v>13</v>
      </c>
      <c r="B39" s="54">
        <f>+'4to parcial'!AB16</f>
        <v>0</v>
      </c>
      <c r="C39" s="55"/>
      <c r="D39" s="55"/>
      <c r="E39" s="55"/>
      <c r="F39" s="55"/>
      <c r="G39" s="55"/>
      <c r="H39" s="55"/>
      <c r="I39" s="102"/>
      <c r="J39" s="103">
        <f>+'Final entregado a Control Esc'!AX73</f>
        <v>0</v>
      </c>
      <c r="K39" s="104"/>
      <c r="L39" s="101" t="e">
        <f>+'Final entregado a Control Esc'!AX74</f>
        <v>#DIV/0!</v>
      </c>
      <c r="Q39" s="8"/>
      <c r="R39" s="8"/>
      <c r="T39" s="8"/>
      <c r="U39" s="8"/>
      <c r="V39" s="8"/>
    </row>
    <row r="40" ht="15" customHeight="1" spans="1:22">
      <c r="A40" s="53">
        <v>14</v>
      </c>
      <c r="B40" s="54">
        <f>+'4to parcial'!AB17</f>
        <v>0</v>
      </c>
      <c r="C40" s="55"/>
      <c r="D40" s="55"/>
      <c r="E40" s="55"/>
      <c r="F40" s="55"/>
      <c r="G40" s="55"/>
      <c r="H40" s="55"/>
      <c r="I40" s="102"/>
      <c r="J40" s="103">
        <f>+'Final entregado a Control Esc'!AZ73</f>
        <v>0</v>
      </c>
      <c r="K40" s="104"/>
      <c r="L40" s="101" t="e">
        <f>+'Final entregado a Control Esc'!AZ74</f>
        <v>#DIV/0!</v>
      </c>
      <c r="Q40" s="8"/>
      <c r="R40" s="8"/>
      <c r="T40" s="8"/>
      <c r="U40" s="8"/>
      <c r="V40" s="8"/>
    </row>
    <row r="41" ht="15" customHeight="1" spans="1:22">
      <c r="A41" s="53">
        <v>15</v>
      </c>
      <c r="B41" s="54">
        <f>+'4to parcial'!AB18</f>
        <v>0</v>
      </c>
      <c r="C41" s="55"/>
      <c r="D41" s="55"/>
      <c r="E41" s="55"/>
      <c r="F41" s="55"/>
      <c r="G41" s="55"/>
      <c r="H41" s="55"/>
      <c r="I41" s="102"/>
      <c r="J41" s="103">
        <f>+'Final entregado a Control Esc'!BB73</f>
        <v>0</v>
      </c>
      <c r="K41" s="104"/>
      <c r="L41" s="105" t="e">
        <f>+'Final entregado a Control Esc'!BB74</f>
        <v>#DIV/0!</v>
      </c>
      <c r="Q41" s="8"/>
      <c r="R41" s="8"/>
      <c r="T41" s="8"/>
      <c r="U41" s="8"/>
      <c r="V41" s="8"/>
    </row>
    <row r="42" ht="15" customHeight="1" spans="1:22">
      <c r="A42" s="53">
        <v>16</v>
      </c>
      <c r="B42" s="54">
        <f>+'4to parcial'!AB19</f>
        <v>0</v>
      </c>
      <c r="C42" s="55"/>
      <c r="D42" s="55"/>
      <c r="E42" s="55"/>
      <c r="F42" s="55"/>
      <c r="G42" s="55"/>
      <c r="H42" s="55"/>
      <c r="I42" s="102"/>
      <c r="J42" s="99">
        <f>+'Final entregado a Control Esc'!BD73</f>
        <v>0</v>
      </c>
      <c r="K42" s="104"/>
      <c r="L42" s="101" t="e">
        <f>+'Final entregado a Control Esc'!BD74</f>
        <v>#DIV/0!</v>
      </c>
      <c r="Q42" s="8"/>
      <c r="R42" s="8"/>
      <c r="T42" s="8"/>
      <c r="U42" s="8"/>
      <c r="V42" s="8"/>
    </row>
    <row r="43" ht="15" customHeight="1" spans="1:22">
      <c r="A43" s="53">
        <v>17</v>
      </c>
      <c r="B43" s="54">
        <f>+'4to parcial'!AB20</f>
        <v>0</v>
      </c>
      <c r="C43" s="55"/>
      <c r="D43" s="55"/>
      <c r="E43" s="55"/>
      <c r="F43" s="55"/>
      <c r="G43" s="55"/>
      <c r="H43" s="55"/>
      <c r="I43" s="102"/>
      <c r="J43" s="103">
        <f>+'Final entregado a Control Esc'!BF73</f>
        <v>0</v>
      </c>
      <c r="K43" s="104"/>
      <c r="L43" s="101" t="e">
        <f>+'Final entregado a Control Esc'!BF74</f>
        <v>#DIV/0!</v>
      </c>
      <c r="Q43" s="8"/>
      <c r="R43" s="8"/>
      <c r="T43" s="8"/>
      <c r="U43" s="8"/>
      <c r="V43" s="8"/>
    </row>
    <row r="44" ht="15" customHeight="1" spans="1:22">
      <c r="A44" s="53">
        <v>18</v>
      </c>
      <c r="B44" s="54">
        <f>+'4to parcial'!AB21</f>
        <v>0</v>
      </c>
      <c r="C44" s="55"/>
      <c r="D44" s="55"/>
      <c r="E44" s="55"/>
      <c r="F44" s="55"/>
      <c r="G44" s="55"/>
      <c r="H44" s="55"/>
      <c r="I44" s="102"/>
      <c r="J44" s="103">
        <f>+'Final entregado a Control Esc'!BH73</f>
        <v>0</v>
      </c>
      <c r="K44" s="104"/>
      <c r="L44" s="101" t="e">
        <f>+'Final entregado a Control Esc'!BH74</f>
        <v>#DIV/0!</v>
      </c>
      <c r="Q44" s="8"/>
      <c r="R44" s="8"/>
      <c r="T44" s="8"/>
      <c r="U44" s="8"/>
      <c r="V44" s="8"/>
    </row>
    <row r="45" ht="15" customHeight="1" spans="1:22">
      <c r="A45" s="53">
        <v>19</v>
      </c>
      <c r="B45" s="54">
        <f>+'4to parcial'!AB22</f>
        <v>0</v>
      </c>
      <c r="C45" s="55"/>
      <c r="D45" s="55"/>
      <c r="E45" s="55"/>
      <c r="F45" s="55"/>
      <c r="G45" s="55"/>
      <c r="H45" s="55"/>
      <c r="I45" s="102"/>
      <c r="J45" s="103">
        <f>+'Final entregado a Control Esc'!BJ73</f>
        <v>0</v>
      </c>
      <c r="K45" s="104"/>
      <c r="L45" s="101" t="e">
        <f>+'Final entregado a Control Esc'!BJ74</f>
        <v>#DIV/0!</v>
      </c>
      <c r="Q45" s="8"/>
      <c r="R45" s="8"/>
      <c r="T45" s="8"/>
      <c r="U45" s="8"/>
      <c r="V45" s="8"/>
    </row>
    <row r="46" ht="15" customHeight="1" spans="1:22">
      <c r="A46" s="56">
        <v>20</v>
      </c>
      <c r="B46" s="57">
        <f>+'4to parcial'!AB23</f>
        <v>0</v>
      </c>
      <c r="C46" s="58"/>
      <c r="D46" s="58"/>
      <c r="E46" s="58"/>
      <c r="F46" s="58"/>
      <c r="G46" s="58"/>
      <c r="H46" s="58"/>
      <c r="I46" s="106"/>
      <c r="J46" s="107">
        <f>+'Final entregado a Control Esc'!BL73</f>
        <v>0</v>
      </c>
      <c r="K46" s="108"/>
      <c r="L46" s="109" t="e">
        <f>+'Final entregado a Control Esc'!BL74</f>
        <v>#DIV/0!</v>
      </c>
      <c r="Q46" s="8"/>
      <c r="R46" s="8"/>
      <c r="T46" s="8"/>
      <c r="U46" s="8"/>
      <c r="V46" s="8"/>
    </row>
    <row r="47" ht="13.5" spans="1:12">
      <c r="A47" s="36"/>
      <c r="B47" s="36"/>
      <c r="C47" s="36"/>
      <c r="D47" s="36"/>
      <c r="E47" s="36"/>
      <c r="F47" s="36"/>
      <c r="G47" s="36"/>
      <c r="H47" s="36"/>
      <c r="I47" s="36"/>
      <c r="J47" s="36"/>
      <c r="K47" s="36"/>
      <c r="L47" s="85"/>
    </row>
    <row r="48" ht="15" customHeight="1" spans="1:24">
      <c r="A48" s="59" t="s">
        <v>109</v>
      </c>
      <c r="B48" s="60"/>
      <c r="C48" s="60"/>
      <c r="D48" s="60"/>
      <c r="E48" s="60"/>
      <c r="F48" s="60"/>
      <c r="G48" s="60"/>
      <c r="H48" s="60"/>
      <c r="I48" s="60"/>
      <c r="J48" s="60"/>
      <c r="K48" s="60"/>
      <c r="L48" s="110"/>
      <c r="Q48" s="126" t="s">
        <v>64</v>
      </c>
      <c r="R48" s="127" t="s">
        <v>65</v>
      </c>
      <c r="S48" s="118"/>
      <c r="T48" s="128" t="s">
        <v>66</v>
      </c>
      <c r="V48" s="128" t="s">
        <v>67</v>
      </c>
      <c r="X48" s="128" t="s">
        <v>79</v>
      </c>
    </row>
    <row r="49" ht="15" customHeight="1" spans="1:24">
      <c r="A49" s="50">
        <v>1</v>
      </c>
      <c r="B49" s="51">
        <f>+'4to parcial'!AB4</f>
        <v>0</v>
      </c>
      <c r="C49" s="52"/>
      <c r="D49" s="52"/>
      <c r="E49" s="52"/>
      <c r="F49" s="52"/>
      <c r="G49" s="52"/>
      <c r="H49" s="52"/>
      <c r="I49" s="98"/>
      <c r="J49" s="99">
        <f>+'Final entregado a Control Esc'!AA73</f>
        <v>0</v>
      </c>
      <c r="K49" s="100" t="s">
        <v>70</v>
      </c>
      <c r="L49" s="101" t="e">
        <f>+'Final entregado a Control Esc'!AA74</f>
        <v>#DIV/0!</v>
      </c>
      <c r="Q49" s="129">
        <v>1</v>
      </c>
      <c r="R49" s="103" t="e">
        <f>IF(AND(('Final entregado a Control Esc'!BT28&gt;49)),'Final entregado a Control Esc'!B28:N28,"Estudiante Regular")</f>
        <v>#DIV/0!</v>
      </c>
      <c r="T49" s="130" t="s">
        <v>81</v>
      </c>
      <c r="U49" s="131"/>
      <c r="V49" s="130"/>
      <c r="W49" s="62"/>
      <c r="X49" s="130"/>
    </row>
    <row r="50" ht="15" customHeight="1" spans="1:24">
      <c r="A50" s="53">
        <v>2</v>
      </c>
      <c r="B50" s="54">
        <f>+'4to parcial'!AB5</f>
        <v>0</v>
      </c>
      <c r="C50" s="55"/>
      <c r="D50" s="55"/>
      <c r="E50" s="55"/>
      <c r="F50" s="55"/>
      <c r="G50" s="55"/>
      <c r="H50" s="55"/>
      <c r="I50" s="102"/>
      <c r="J50" s="103">
        <f>+'Final entregado a Control Esc'!AC73</f>
        <v>0</v>
      </c>
      <c r="K50" s="104"/>
      <c r="L50" s="101" t="e">
        <f>+'Final entregado a Control Esc'!AC74</f>
        <v>#DIV/0!</v>
      </c>
      <c r="Q50" s="129">
        <v>2</v>
      </c>
      <c r="R50" s="103" t="e">
        <f>IF(AND(('Final entregado a Control Esc'!BT29&gt;49)),'Final entregado a Control Esc'!B29:N29,"Estudiante Regular")</f>
        <v>#DIV/0!</v>
      </c>
      <c r="T50" s="130" t="s">
        <v>81</v>
      </c>
      <c r="U50" s="131"/>
      <c r="V50" s="130"/>
      <c r="W50" s="62"/>
      <c r="X50" s="130"/>
    </row>
    <row r="51" ht="15" customHeight="1" spans="1:24">
      <c r="A51" s="53">
        <v>3</v>
      </c>
      <c r="B51" s="54">
        <f>+'4to parcial'!AB6</f>
        <v>0</v>
      </c>
      <c r="C51" s="55"/>
      <c r="D51" s="55"/>
      <c r="E51" s="55"/>
      <c r="F51" s="55"/>
      <c r="G51" s="55"/>
      <c r="H51" s="55"/>
      <c r="I51" s="102"/>
      <c r="J51" s="103">
        <f>+'Final entregado a Control Esc'!AE73</f>
        <v>0</v>
      </c>
      <c r="K51" s="104"/>
      <c r="L51" s="101" t="e">
        <f>+'Final entregado a Control Esc'!AE74</f>
        <v>#DIV/0!</v>
      </c>
      <c r="Q51" s="129">
        <v>3</v>
      </c>
      <c r="R51" s="103" t="e">
        <f>IF(AND(('Final entregado a Control Esc'!BT30&gt;49)),'Final entregado a Control Esc'!B30:N30,"Estudiante Regular")</f>
        <v>#DIV/0!</v>
      </c>
      <c r="T51" s="130" t="s">
        <v>81</v>
      </c>
      <c r="U51" s="131"/>
      <c r="V51" s="130"/>
      <c r="W51" s="62"/>
      <c r="X51" s="130"/>
    </row>
    <row r="52" ht="15" customHeight="1" spans="1:24">
      <c r="A52" s="53">
        <v>4</v>
      </c>
      <c r="B52" s="54">
        <f>+'4to parcial'!AB7</f>
        <v>0</v>
      </c>
      <c r="C52" s="55"/>
      <c r="D52" s="55"/>
      <c r="E52" s="55"/>
      <c r="F52" s="55"/>
      <c r="G52" s="55"/>
      <c r="H52" s="55"/>
      <c r="I52" s="102"/>
      <c r="J52" s="103">
        <f>+'Final entregado a Control Esc'!AG73</f>
        <v>0</v>
      </c>
      <c r="K52" s="104"/>
      <c r="L52" s="101" t="e">
        <f>+'Final entregado a Control Esc'!AG74</f>
        <v>#DIV/0!</v>
      </c>
      <c r="Q52" s="129">
        <v>4</v>
      </c>
      <c r="R52" s="103" t="e">
        <f>IF(AND(('Final entregado a Control Esc'!BT31&gt;49)),'Final entregado a Control Esc'!B31:N31,"Estudiante Regular")</f>
        <v>#DIV/0!</v>
      </c>
      <c r="T52" s="130" t="s">
        <v>81</v>
      </c>
      <c r="U52" s="131"/>
      <c r="V52" s="130"/>
      <c r="W52" s="62"/>
      <c r="X52" s="130"/>
    </row>
    <row r="53" ht="15" customHeight="1" spans="1:24">
      <c r="A53" s="53">
        <v>5</v>
      </c>
      <c r="B53" s="54">
        <f>+'4to parcial'!AB8</f>
        <v>0</v>
      </c>
      <c r="C53" s="55"/>
      <c r="D53" s="55"/>
      <c r="E53" s="55"/>
      <c r="F53" s="55"/>
      <c r="G53" s="55"/>
      <c r="H53" s="55"/>
      <c r="I53" s="102"/>
      <c r="J53" s="103">
        <f>+'Final entregado a Control Esc'!AI73</f>
        <v>0</v>
      </c>
      <c r="K53" s="104"/>
      <c r="L53" s="101" t="e">
        <f>+'Final entregado a Control Esc'!AI74</f>
        <v>#DIV/0!</v>
      </c>
      <c r="Q53" s="129">
        <v>5</v>
      </c>
      <c r="R53" s="103" t="e">
        <f>IF(AND(('Final entregado a Control Esc'!BT32&gt;49)),'Final entregado a Control Esc'!B32:N32,"Estudiante Regular")</f>
        <v>#DIV/0!</v>
      </c>
      <c r="T53" s="130" t="s">
        <v>81</v>
      </c>
      <c r="U53" s="131"/>
      <c r="V53" s="130"/>
      <c r="W53" s="62"/>
      <c r="X53" s="130"/>
    </row>
    <row r="54" ht="15" customHeight="1" spans="1:24">
      <c r="A54" s="53">
        <v>6</v>
      </c>
      <c r="B54" s="54">
        <f>+'4to parcial'!AB9</f>
        <v>0</v>
      </c>
      <c r="C54" s="55"/>
      <c r="D54" s="55"/>
      <c r="E54" s="55"/>
      <c r="F54" s="55"/>
      <c r="G54" s="55"/>
      <c r="H54" s="55"/>
      <c r="I54" s="102"/>
      <c r="J54" s="103">
        <f>+'Final entregado a Control Esc'!AK73</f>
        <v>0</v>
      </c>
      <c r="K54" s="104"/>
      <c r="L54" s="101" t="e">
        <f>+'Final entregado a Control Esc'!AK74</f>
        <v>#DIV/0!</v>
      </c>
      <c r="Q54" s="129">
        <v>6</v>
      </c>
      <c r="R54" s="103" t="e">
        <f>IF(AND(('Final entregado a Control Esc'!BT33&gt;49)),'Final entregado a Control Esc'!B33:N33,"Estudiante Regular")</f>
        <v>#DIV/0!</v>
      </c>
      <c r="T54" s="130" t="s">
        <v>81</v>
      </c>
      <c r="U54" s="131"/>
      <c r="V54" s="130"/>
      <c r="W54" s="62"/>
      <c r="X54" s="130"/>
    </row>
    <row r="55" ht="15" customHeight="1" spans="1:24">
      <c r="A55" s="53">
        <v>7</v>
      </c>
      <c r="B55" s="54">
        <f>+'4to parcial'!AB10</f>
        <v>0</v>
      </c>
      <c r="C55" s="55"/>
      <c r="D55" s="55"/>
      <c r="E55" s="55"/>
      <c r="F55" s="55"/>
      <c r="G55" s="55"/>
      <c r="H55" s="55"/>
      <c r="I55" s="102"/>
      <c r="J55" s="103">
        <f>+'Final entregado a Control Esc'!AM73</f>
        <v>0</v>
      </c>
      <c r="K55" s="104"/>
      <c r="L55" s="101" t="e">
        <f>+'Final entregado a Control Esc'!AM74</f>
        <v>#DIV/0!</v>
      </c>
      <c r="Q55" s="129">
        <v>7</v>
      </c>
      <c r="R55" s="103" t="e">
        <f>IF(AND(('Final entregado a Control Esc'!BT34&gt;49)),'Final entregado a Control Esc'!B34:N34,"Estudiante Regular")</f>
        <v>#DIV/0!</v>
      </c>
      <c r="T55" s="130" t="s">
        <v>81</v>
      </c>
      <c r="U55" s="131"/>
      <c r="V55" s="130"/>
      <c r="W55" s="62"/>
      <c r="X55" s="130"/>
    </row>
    <row r="56" ht="15" customHeight="1" spans="1:24">
      <c r="A56" s="53">
        <v>8</v>
      </c>
      <c r="B56" s="54">
        <f>+'4to parcial'!AB11</f>
        <v>0</v>
      </c>
      <c r="C56" s="55"/>
      <c r="D56" s="55"/>
      <c r="E56" s="55"/>
      <c r="F56" s="55"/>
      <c r="G56" s="55"/>
      <c r="H56" s="55"/>
      <c r="I56" s="102"/>
      <c r="J56" s="103">
        <f>+'Final entregado a Control Esc'!AO73</f>
        <v>0</v>
      </c>
      <c r="K56" s="104"/>
      <c r="L56" s="101" t="e">
        <f>+'Final entregado a Control Esc'!AO74</f>
        <v>#DIV/0!</v>
      </c>
      <c r="Q56" s="129">
        <v>8</v>
      </c>
      <c r="R56" s="103" t="e">
        <f>IF(AND(('Final entregado a Control Esc'!BT35&gt;49)),'Final entregado a Control Esc'!B35:N35,"Estudiante Regular")</f>
        <v>#DIV/0!</v>
      </c>
      <c r="T56" s="130" t="s">
        <v>81</v>
      </c>
      <c r="U56" s="131"/>
      <c r="V56" s="130"/>
      <c r="W56" s="62"/>
      <c r="X56" s="130"/>
    </row>
    <row r="57" ht="15" customHeight="1" spans="1:24">
      <c r="A57" s="53">
        <v>9</v>
      </c>
      <c r="B57" s="54">
        <f>+'4to parcial'!AB12</f>
        <v>0</v>
      </c>
      <c r="C57" s="55"/>
      <c r="D57" s="55"/>
      <c r="E57" s="55"/>
      <c r="F57" s="55"/>
      <c r="G57" s="55"/>
      <c r="H57" s="55"/>
      <c r="I57" s="102"/>
      <c r="J57" s="103">
        <f>+'Final entregado a Control Esc'!AQ73</f>
        <v>0</v>
      </c>
      <c r="K57" s="104"/>
      <c r="L57" s="101" t="e">
        <f>+'Final entregado a Control Esc'!AQ74</f>
        <v>#DIV/0!</v>
      </c>
      <c r="Q57" s="129">
        <v>9</v>
      </c>
      <c r="R57" s="103" t="e">
        <f>IF(AND(('Final entregado a Control Esc'!BT36&gt;49)),'Final entregado a Control Esc'!B36:N36,"Estudiante Regular")</f>
        <v>#DIV/0!</v>
      </c>
      <c r="T57" s="130" t="s">
        <v>81</v>
      </c>
      <c r="U57" s="131"/>
      <c r="V57" s="130"/>
      <c r="W57" s="62"/>
      <c r="X57" s="130"/>
    </row>
    <row r="58" ht="15" customHeight="1" spans="1:24">
      <c r="A58" s="53">
        <v>10</v>
      </c>
      <c r="B58" s="54">
        <f>+'4to parcial'!AB13</f>
        <v>0</v>
      </c>
      <c r="C58" s="55"/>
      <c r="D58" s="55"/>
      <c r="E58" s="55"/>
      <c r="F58" s="55"/>
      <c r="G58" s="55"/>
      <c r="H58" s="55"/>
      <c r="I58" s="102"/>
      <c r="J58" s="111">
        <f>+'Final entregado a Control Esc'!AS73</f>
        <v>0</v>
      </c>
      <c r="K58" s="104"/>
      <c r="L58" s="101" t="e">
        <f>+'Final entregado a Control Esc'!AS74</f>
        <v>#DIV/0!</v>
      </c>
      <c r="Q58" s="129">
        <v>10</v>
      </c>
      <c r="R58" s="103" t="e">
        <f>IF(AND(('Final entregado a Control Esc'!BT37&gt;49)),'Final entregado a Control Esc'!B37:N37,"Estudiante Regular")</f>
        <v>#DIV/0!</v>
      </c>
      <c r="T58" s="130" t="s">
        <v>81</v>
      </c>
      <c r="U58" s="131"/>
      <c r="V58" s="130"/>
      <c r="W58" s="62"/>
      <c r="X58" s="130"/>
    </row>
    <row r="59" ht="15" customHeight="1" spans="1:24">
      <c r="A59" s="53">
        <v>11</v>
      </c>
      <c r="B59" s="54">
        <f>+'4to parcial'!AB14</f>
        <v>0</v>
      </c>
      <c r="C59" s="55"/>
      <c r="D59" s="55"/>
      <c r="E59" s="55"/>
      <c r="F59" s="55"/>
      <c r="G59" s="55"/>
      <c r="H59" s="55"/>
      <c r="I59" s="102"/>
      <c r="J59" s="111">
        <f>+'Final entregado a Control Esc'!AU73</f>
        <v>0</v>
      </c>
      <c r="K59" s="104"/>
      <c r="L59" s="101" t="e">
        <f>+'Final entregado a Control Esc'!AU74</f>
        <v>#DIV/0!</v>
      </c>
      <c r="Q59" s="129">
        <v>11</v>
      </c>
      <c r="R59" s="103" t="e">
        <f>IF(AND(('Final entregado a Control Esc'!BT38&gt;49)),'Final entregado a Control Esc'!B38:N38,"Estudiante Regular")</f>
        <v>#DIV/0!</v>
      </c>
      <c r="T59" s="130" t="s">
        <v>81</v>
      </c>
      <c r="U59" s="131"/>
      <c r="V59" s="130"/>
      <c r="W59" s="62"/>
      <c r="X59" s="130"/>
    </row>
    <row r="60" ht="15" customHeight="1" spans="1:24">
      <c r="A60" s="53">
        <v>12</v>
      </c>
      <c r="B60" s="54">
        <f>+'4to parcial'!AB15</f>
        <v>0</v>
      </c>
      <c r="C60" s="55"/>
      <c r="D60" s="55"/>
      <c r="E60" s="55"/>
      <c r="F60" s="55"/>
      <c r="G60" s="55"/>
      <c r="H60" s="55"/>
      <c r="I60" s="102"/>
      <c r="J60" s="111">
        <f>+'Final entregado a Control Esc'!AW73</f>
        <v>0</v>
      </c>
      <c r="K60" s="104"/>
      <c r="L60" s="101" t="e">
        <f>+'Final entregado a Control Esc'!AW74</f>
        <v>#DIV/0!</v>
      </c>
      <c r="Q60" s="129">
        <v>12</v>
      </c>
      <c r="R60" s="103" t="e">
        <f>IF(AND(('Final entregado a Control Esc'!BT39&gt;49)),'Final entregado a Control Esc'!B39:N39,"Estudiante Regular")</f>
        <v>#DIV/0!</v>
      </c>
      <c r="T60" s="130" t="s">
        <v>81</v>
      </c>
      <c r="U60" s="131"/>
      <c r="V60" s="130"/>
      <c r="W60" s="62"/>
      <c r="X60" s="130"/>
    </row>
    <row r="61" ht="15" customHeight="1" spans="1:24">
      <c r="A61" s="53">
        <v>13</v>
      </c>
      <c r="B61" s="54">
        <f>+'4to parcial'!AB16</f>
        <v>0</v>
      </c>
      <c r="C61" s="55"/>
      <c r="D61" s="55"/>
      <c r="E61" s="55"/>
      <c r="F61" s="55"/>
      <c r="G61" s="55"/>
      <c r="H61" s="55"/>
      <c r="I61" s="102"/>
      <c r="J61" s="111">
        <f>+'Final entregado a Control Esc'!AY73</f>
        <v>0</v>
      </c>
      <c r="K61" s="104"/>
      <c r="L61" s="101" t="e">
        <f>+'Final entregado a Control Esc'!AY74</f>
        <v>#DIV/0!</v>
      </c>
      <c r="Q61" s="129">
        <v>13</v>
      </c>
      <c r="R61" s="103" t="e">
        <f>IF(AND(('Final entregado a Control Esc'!BT40&gt;49)),'Final entregado a Control Esc'!B40:N40,"Estudiante Regular")</f>
        <v>#DIV/0!</v>
      </c>
      <c r="T61" s="130" t="s">
        <v>81</v>
      </c>
      <c r="U61" s="131"/>
      <c r="V61" s="130"/>
      <c r="W61" s="62"/>
      <c r="X61" s="130"/>
    </row>
    <row r="62" ht="15" customHeight="1" spans="1:24">
      <c r="A62" s="53">
        <v>14</v>
      </c>
      <c r="B62" s="54">
        <f>+'4to parcial'!AB17</f>
        <v>0</v>
      </c>
      <c r="C62" s="55"/>
      <c r="D62" s="55"/>
      <c r="E62" s="55"/>
      <c r="F62" s="55"/>
      <c r="G62" s="55"/>
      <c r="H62" s="55"/>
      <c r="I62" s="102"/>
      <c r="J62" s="111">
        <f>+'Final entregado a Control Esc'!BA73</f>
        <v>0</v>
      </c>
      <c r="K62" s="104"/>
      <c r="L62" s="101" t="e">
        <f>+'Final entregado a Control Esc'!BA74</f>
        <v>#DIV/0!</v>
      </c>
      <c r="Q62" s="129">
        <v>14</v>
      </c>
      <c r="R62" s="103" t="e">
        <f>IF(AND(('Final entregado a Control Esc'!BT41&gt;49)),'Final entregado a Control Esc'!B41:N41,"Estudiante Regular")</f>
        <v>#DIV/0!</v>
      </c>
      <c r="T62" s="130" t="s">
        <v>81</v>
      </c>
      <c r="U62" s="131"/>
      <c r="V62" s="130"/>
      <c r="W62" s="62"/>
      <c r="X62" s="130"/>
    </row>
    <row r="63" ht="15" customHeight="1" spans="1:24">
      <c r="A63" s="53">
        <v>15</v>
      </c>
      <c r="B63" s="54">
        <f>+'4to parcial'!AB18</f>
        <v>0</v>
      </c>
      <c r="C63" s="55"/>
      <c r="D63" s="55"/>
      <c r="E63" s="55"/>
      <c r="F63" s="55"/>
      <c r="G63" s="55"/>
      <c r="H63" s="55"/>
      <c r="I63" s="102"/>
      <c r="J63" s="103">
        <f>+'Final entregado a Control Esc'!BC73</f>
        <v>0</v>
      </c>
      <c r="K63" s="104"/>
      <c r="L63" s="105" t="e">
        <f>+'Final entregado a Control Esc'!BC74</f>
        <v>#DIV/0!</v>
      </c>
      <c r="Q63" s="129">
        <v>15</v>
      </c>
      <c r="R63" s="103" t="e">
        <f>IF(AND(('Final entregado a Control Esc'!BT42&gt;49)),'Final entregado a Control Esc'!B42:N42,"Estudiante Regular")</f>
        <v>#DIV/0!</v>
      </c>
      <c r="T63" s="130" t="s">
        <v>81</v>
      </c>
      <c r="U63" s="131"/>
      <c r="V63" s="130"/>
      <c r="W63" s="62"/>
      <c r="X63" s="130"/>
    </row>
    <row r="64" ht="15" customHeight="1" spans="1:24">
      <c r="A64" s="53">
        <v>16</v>
      </c>
      <c r="B64" s="54">
        <f>+'4to parcial'!AB19</f>
        <v>0</v>
      </c>
      <c r="C64" s="55"/>
      <c r="D64" s="55"/>
      <c r="E64" s="55"/>
      <c r="F64" s="55"/>
      <c r="G64" s="55"/>
      <c r="H64" s="55"/>
      <c r="I64" s="102"/>
      <c r="J64" s="112">
        <f>+'Final entregado a Control Esc'!BE73</f>
        <v>0</v>
      </c>
      <c r="K64" s="104"/>
      <c r="L64" s="101" t="e">
        <f>+'Final entregado a Control Esc'!BE74</f>
        <v>#DIV/0!</v>
      </c>
      <c r="Q64" s="129">
        <v>16</v>
      </c>
      <c r="R64" s="103" t="e">
        <f>IF(AND(('Final entregado a Control Esc'!BT43&gt;49)),'Final entregado a Control Esc'!B43:N43,"Estudiante Regular")</f>
        <v>#DIV/0!</v>
      </c>
      <c r="T64" s="130" t="s">
        <v>81</v>
      </c>
      <c r="U64" s="131"/>
      <c r="V64" s="130"/>
      <c r="W64" s="62"/>
      <c r="X64" s="130"/>
    </row>
    <row r="65" ht="15" customHeight="1" spans="1:24">
      <c r="A65" s="53">
        <v>17</v>
      </c>
      <c r="B65" s="54">
        <f>+'4to parcial'!AB20</f>
        <v>0</v>
      </c>
      <c r="C65" s="55"/>
      <c r="D65" s="55"/>
      <c r="E65" s="55"/>
      <c r="F65" s="55"/>
      <c r="G65" s="55"/>
      <c r="H65" s="55"/>
      <c r="I65" s="102"/>
      <c r="J65" s="111">
        <f>+'Final entregado a Control Esc'!BG73</f>
        <v>0</v>
      </c>
      <c r="K65" s="104"/>
      <c r="L65" s="101" t="e">
        <f>+'Final entregado a Control Esc'!BG74</f>
        <v>#DIV/0!</v>
      </c>
      <c r="Q65" s="129">
        <v>17</v>
      </c>
      <c r="R65" s="103" t="e">
        <f>IF(AND(('Final entregado a Control Esc'!BT44&gt;49)),'Final entregado a Control Esc'!B44:N44,"Estudiante Regular")</f>
        <v>#DIV/0!</v>
      </c>
      <c r="T65" s="130" t="s">
        <v>81</v>
      </c>
      <c r="U65" s="131"/>
      <c r="V65" s="130"/>
      <c r="W65" s="62"/>
      <c r="X65" s="130"/>
    </row>
    <row r="66" ht="15" customHeight="1" spans="1:24">
      <c r="A66" s="53">
        <v>18</v>
      </c>
      <c r="B66" s="54">
        <f>+'4to parcial'!AB21</f>
        <v>0</v>
      </c>
      <c r="C66" s="55"/>
      <c r="D66" s="55"/>
      <c r="E66" s="55"/>
      <c r="F66" s="55"/>
      <c r="G66" s="55"/>
      <c r="H66" s="55"/>
      <c r="I66" s="102"/>
      <c r="J66" s="111">
        <f>+'Final entregado a Control Esc'!BI73</f>
        <v>0</v>
      </c>
      <c r="K66" s="104"/>
      <c r="L66" s="101" t="e">
        <f>+'Final entregado a Control Esc'!BI74</f>
        <v>#DIV/0!</v>
      </c>
      <c r="Q66" s="129">
        <v>18</v>
      </c>
      <c r="R66" s="103" t="e">
        <f>IF(AND(('Final entregado a Control Esc'!BT45&gt;49)),'Final entregado a Control Esc'!B45:N45,"Estudiante Regular")</f>
        <v>#DIV/0!</v>
      </c>
      <c r="T66" s="130" t="s">
        <v>81</v>
      </c>
      <c r="U66" s="131"/>
      <c r="V66" s="130"/>
      <c r="W66" s="62"/>
      <c r="X66" s="130"/>
    </row>
    <row r="67" ht="15" customHeight="1" spans="1:24">
      <c r="A67" s="53">
        <v>19</v>
      </c>
      <c r="B67" s="54">
        <f>+'4to parcial'!AB22</f>
        <v>0</v>
      </c>
      <c r="C67" s="55"/>
      <c r="D67" s="55"/>
      <c r="E67" s="55"/>
      <c r="F67" s="55"/>
      <c r="G67" s="55"/>
      <c r="H67" s="55"/>
      <c r="I67" s="102"/>
      <c r="J67" s="111">
        <f>+'Final entregado a Control Esc'!BK73</f>
        <v>0</v>
      </c>
      <c r="K67" s="104"/>
      <c r="L67" s="101" t="e">
        <f>+'Final entregado a Control Esc'!BK74</f>
        <v>#DIV/0!</v>
      </c>
      <c r="Q67" s="129">
        <v>19</v>
      </c>
      <c r="R67" s="103" t="e">
        <f>IF(AND(('Final entregado a Control Esc'!BT46&gt;49)),'Final entregado a Control Esc'!B46:N46,"Estudiante Regular")</f>
        <v>#DIV/0!</v>
      </c>
      <c r="T67" s="130" t="s">
        <v>81</v>
      </c>
      <c r="U67" s="131"/>
      <c r="V67" s="130"/>
      <c r="W67" s="62"/>
      <c r="X67" s="130"/>
    </row>
    <row r="68" ht="15" customHeight="1" spans="1:24">
      <c r="A68" s="56">
        <v>20</v>
      </c>
      <c r="B68" s="57">
        <f>+'4to parcial'!AB23</f>
        <v>0</v>
      </c>
      <c r="C68" s="58"/>
      <c r="D68" s="58"/>
      <c r="E68" s="58"/>
      <c r="F68" s="58"/>
      <c r="G68" s="58"/>
      <c r="H68" s="58"/>
      <c r="I68" s="106"/>
      <c r="J68" s="107">
        <f>+'Final entregado a Control Esc'!BM73</f>
        <v>0</v>
      </c>
      <c r="K68" s="108"/>
      <c r="L68" s="109" t="e">
        <f>+'Final entregado a Control Esc'!BM74</f>
        <v>#DIV/0!</v>
      </c>
      <c r="Q68" s="129">
        <v>20</v>
      </c>
      <c r="R68" s="103" t="e">
        <f>IF(AND(('Final entregado a Control Esc'!BT47&gt;49)),'Final entregado a Control Esc'!B47:N47,"Estudiante Regular")</f>
        <v>#DIV/0!</v>
      </c>
      <c r="T68" s="130" t="s">
        <v>81</v>
      </c>
      <c r="U68" s="131"/>
      <c r="V68" s="130"/>
      <c r="W68" s="62"/>
      <c r="X68" s="130"/>
    </row>
    <row r="69" s="4" customFormat="1" spans="1:24">
      <c r="A69" s="133"/>
      <c r="B69" s="133"/>
      <c r="C69" s="133"/>
      <c r="D69" s="133"/>
      <c r="E69" s="133"/>
      <c r="F69" s="133"/>
      <c r="G69" s="133"/>
      <c r="H69" s="133"/>
      <c r="I69" s="133"/>
      <c r="J69" s="137"/>
      <c r="K69" s="138"/>
      <c r="L69" s="139"/>
      <c r="Q69" s="129">
        <v>21</v>
      </c>
      <c r="R69" s="103" t="e">
        <f>IF(AND(('Final entregado a Control Esc'!BT48&gt;49)),'Final entregado a Control Esc'!B48:N48,"Estudiante Regular")</f>
        <v>#DIV/0!</v>
      </c>
      <c r="S69" s="8"/>
      <c r="T69" s="130" t="s">
        <v>81</v>
      </c>
      <c r="U69" s="131"/>
      <c r="V69" s="130"/>
      <c r="W69" s="62"/>
      <c r="X69" s="130"/>
    </row>
    <row r="70" spans="1:24">
      <c r="A70" s="134" t="s">
        <v>85</v>
      </c>
      <c r="B70" s="135"/>
      <c r="C70" s="135"/>
      <c r="D70" s="135"/>
      <c r="E70" s="135"/>
      <c r="F70" s="135"/>
      <c r="G70" s="135"/>
      <c r="H70" s="135"/>
      <c r="I70" s="135"/>
      <c r="J70" s="140"/>
      <c r="K70" s="36"/>
      <c r="L70" s="85"/>
      <c r="Q70" s="129">
        <v>22</v>
      </c>
      <c r="R70" s="103" t="e">
        <f>IF(AND(('Final entregado a Control Esc'!BT49&gt;49)),'Final entregado a Control Esc'!B49:N49,"Estudiante Regular")</f>
        <v>#DIV/0!</v>
      </c>
      <c r="T70" s="130" t="s">
        <v>81</v>
      </c>
      <c r="U70" s="131"/>
      <c r="V70" s="130"/>
      <c r="W70" s="62"/>
      <c r="X70" s="130"/>
    </row>
    <row r="71" spans="1:24">
      <c r="A71" s="103">
        <v>1</v>
      </c>
      <c r="B71" s="136" t="s">
        <v>86</v>
      </c>
      <c r="C71" s="136"/>
      <c r="D71" s="136"/>
      <c r="E71" s="136"/>
      <c r="F71" s="136"/>
      <c r="G71" s="136"/>
      <c r="H71" s="136"/>
      <c r="I71" s="136"/>
      <c r="J71" s="103">
        <f>COUNTIF(T49:T88,"Inasistencias")</f>
        <v>0</v>
      </c>
      <c r="K71" s="141"/>
      <c r="L71" s="85"/>
      <c r="Q71" s="129">
        <v>23</v>
      </c>
      <c r="R71" s="103" t="e">
        <f>IF(AND(('Final entregado a Control Esc'!BT50&gt;49)),'Final entregado a Control Esc'!B50:N50,"Estudiante Regular")</f>
        <v>#DIV/0!</v>
      </c>
      <c r="T71" s="130" t="s">
        <v>81</v>
      </c>
      <c r="U71" s="131"/>
      <c r="V71" s="130"/>
      <c r="W71" s="62"/>
      <c r="X71" s="130"/>
    </row>
    <row r="72" spans="1:24">
      <c r="A72" s="103">
        <v>2</v>
      </c>
      <c r="B72" s="136" t="s">
        <v>82</v>
      </c>
      <c r="C72" s="136"/>
      <c r="D72" s="136"/>
      <c r="E72" s="136"/>
      <c r="F72" s="136"/>
      <c r="G72" s="136"/>
      <c r="H72" s="136"/>
      <c r="I72" s="136"/>
      <c r="J72" s="103">
        <f>COUNTIF(T49:T88,"No entrega trabajos")</f>
        <v>0</v>
      </c>
      <c r="K72" s="141"/>
      <c r="L72" s="85"/>
      <c r="Q72" s="129">
        <v>24</v>
      </c>
      <c r="R72" s="103" t="e">
        <f>IF(AND(('Final entregado a Control Esc'!BT51&gt;49)),'Final entregado a Control Esc'!B51:N51,"Estudiante Regular")</f>
        <v>#DIV/0!</v>
      </c>
      <c r="T72" s="130" t="s">
        <v>81</v>
      </c>
      <c r="U72" s="131"/>
      <c r="V72" s="130"/>
      <c r="W72" s="62"/>
      <c r="X72" s="130"/>
    </row>
    <row r="73" spans="1:24">
      <c r="A73" s="103">
        <v>3</v>
      </c>
      <c r="B73" s="136" t="s">
        <v>87</v>
      </c>
      <c r="C73" s="136"/>
      <c r="D73" s="136"/>
      <c r="E73" s="136"/>
      <c r="F73" s="136"/>
      <c r="G73" s="136"/>
      <c r="H73" s="136"/>
      <c r="I73" s="136"/>
      <c r="J73" s="103">
        <f>COUNTIF(T49:T88,"Indisciplina")</f>
        <v>0</v>
      </c>
      <c r="K73" s="141"/>
      <c r="L73" s="85"/>
      <c r="Q73" s="129">
        <v>25</v>
      </c>
      <c r="R73" s="103" t="e">
        <f>IF(AND(('Final entregado a Control Esc'!BT52&gt;49)),'Final entregado a Control Esc'!B52:N52,"Estudiante Regular")</f>
        <v>#DIV/0!</v>
      </c>
      <c r="T73" s="130" t="s">
        <v>81</v>
      </c>
      <c r="U73" s="131"/>
      <c r="V73" s="130"/>
      <c r="W73" s="62"/>
      <c r="X73" s="130"/>
    </row>
    <row r="74" spans="1:24">
      <c r="A74" s="103">
        <v>4</v>
      </c>
      <c r="B74" s="136" t="s">
        <v>88</v>
      </c>
      <c r="C74" s="136"/>
      <c r="D74" s="136"/>
      <c r="E74" s="136"/>
      <c r="F74" s="136"/>
      <c r="G74" s="136"/>
      <c r="H74" s="136"/>
      <c r="I74" s="136"/>
      <c r="J74" s="103">
        <f>COUNTIF(T49:T88,"Familiares")</f>
        <v>0</v>
      </c>
      <c r="K74" s="141"/>
      <c r="L74" s="85"/>
      <c r="Q74" s="129">
        <v>26</v>
      </c>
      <c r="R74" s="103" t="e">
        <f>IF(AND(('Final entregado a Control Esc'!BT53&gt;49)),'Final entregado a Control Esc'!B53:N53,"Estudiante Regular")</f>
        <v>#DIV/0!</v>
      </c>
      <c r="T74" s="130" t="s">
        <v>81</v>
      </c>
      <c r="U74" s="131"/>
      <c r="V74" s="130"/>
      <c r="W74" s="62"/>
      <c r="X74" s="130"/>
    </row>
    <row r="75" spans="1:24">
      <c r="A75" s="103">
        <v>5</v>
      </c>
      <c r="B75" s="136" t="s">
        <v>89</v>
      </c>
      <c r="C75" s="136"/>
      <c r="D75" s="136"/>
      <c r="E75" s="136"/>
      <c r="F75" s="136"/>
      <c r="G75" s="136"/>
      <c r="H75" s="136"/>
      <c r="I75" s="136"/>
      <c r="J75" s="103">
        <f>COUNTIF(T49:T88,"Económicas")</f>
        <v>0</v>
      </c>
      <c r="K75" s="141"/>
      <c r="L75" s="85"/>
      <c r="Q75" s="129">
        <v>27</v>
      </c>
      <c r="R75" s="103" t="e">
        <f>IF(AND(('Final entregado a Control Esc'!BT54&gt;49)),'Final entregado a Control Esc'!B54:N54,"Estudiante Regular")</f>
        <v>#DIV/0!</v>
      </c>
      <c r="T75" s="130" t="s">
        <v>81</v>
      </c>
      <c r="U75" s="131"/>
      <c r="V75" s="130"/>
      <c r="W75" s="62"/>
      <c r="X75" s="130"/>
    </row>
    <row r="76" spans="1:24">
      <c r="A76" s="103">
        <v>6</v>
      </c>
      <c r="B76" s="136" t="s">
        <v>90</v>
      </c>
      <c r="C76" s="136"/>
      <c r="D76" s="136"/>
      <c r="E76" s="136"/>
      <c r="F76" s="136"/>
      <c r="G76" s="136"/>
      <c r="H76" s="136"/>
      <c r="I76" s="136"/>
      <c r="J76" s="103">
        <f>COUNTIF(T49:T88,"Salud")</f>
        <v>0</v>
      </c>
      <c r="K76" s="141"/>
      <c r="L76" s="85"/>
      <c r="Q76" s="129">
        <v>28</v>
      </c>
      <c r="R76" s="103" t="e">
        <f>IF(AND(('Final entregado a Control Esc'!BT55&gt;49)),'Final entregado a Control Esc'!B55:N55,"Estudiante Regular")</f>
        <v>#DIV/0!</v>
      </c>
      <c r="T76" s="130" t="s">
        <v>81</v>
      </c>
      <c r="U76" s="131"/>
      <c r="V76" s="130"/>
      <c r="W76" s="62"/>
      <c r="X76" s="130"/>
    </row>
    <row r="77" spans="1:24">
      <c r="A77" s="103">
        <v>7</v>
      </c>
      <c r="B77" s="136" t="s">
        <v>91</v>
      </c>
      <c r="C77" s="136"/>
      <c r="D77" s="136"/>
      <c r="E77" s="136"/>
      <c r="F77" s="136"/>
      <c r="G77" s="136"/>
      <c r="H77" s="136"/>
      <c r="I77" s="136"/>
      <c r="J77" s="103">
        <f>COUNTIF(T49:T88,"Conectividad")</f>
        <v>0</v>
      </c>
      <c r="K77" s="141"/>
      <c r="L77" s="85"/>
      <c r="Q77" s="129">
        <v>29</v>
      </c>
      <c r="R77" s="103" t="e">
        <f>IF(AND(('Final entregado a Control Esc'!BT56&gt;49)),'Final entregado a Control Esc'!B56:N56,"Estudiante Regular")</f>
        <v>#DIV/0!</v>
      </c>
      <c r="T77" s="130" t="s">
        <v>81</v>
      </c>
      <c r="U77" s="131"/>
      <c r="V77" s="130"/>
      <c r="W77" s="62"/>
      <c r="X77" s="130"/>
    </row>
    <row r="78" spans="1:24">
      <c r="A78" s="103">
        <v>8</v>
      </c>
      <c r="B78" s="136" t="s">
        <v>92</v>
      </c>
      <c r="C78" s="136"/>
      <c r="D78" s="136"/>
      <c r="E78" s="136"/>
      <c r="F78" s="136"/>
      <c r="G78" s="136"/>
      <c r="H78" s="136"/>
      <c r="I78" s="136"/>
      <c r="J78" s="103">
        <f>COUNTIF(T49:T88,"Desinterés")</f>
        <v>0</v>
      </c>
      <c r="K78" s="141"/>
      <c r="L78" s="85"/>
      <c r="Q78" s="129">
        <v>30</v>
      </c>
      <c r="R78" s="103" t="e">
        <f>IF(AND(('Final entregado a Control Esc'!BT57&gt;49)),'Final entregado a Control Esc'!B57:N57,"Estudiante Regular")</f>
        <v>#DIV/0!</v>
      </c>
      <c r="T78" s="130" t="s">
        <v>81</v>
      </c>
      <c r="U78" s="131"/>
      <c r="V78" s="130"/>
      <c r="W78" s="62"/>
      <c r="X78" s="130"/>
    </row>
    <row r="79" spans="1:24">
      <c r="A79" s="103">
        <v>9</v>
      </c>
      <c r="B79" s="136" t="s">
        <v>93</v>
      </c>
      <c r="C79" s="136"/>
      <c r="D79" s="136"/>
      <c r="E79" s="136"/>
      <c r="F79" s="136"/>
      <c r="G79" s="136"/>
      <c r="H79" s="136"/>
      <c r="I79" s="136"/>
      <c r="J79" s="103">
        <f>COUNTIF(T49:T88,"Falta de equipo")</f>
        <v>0</v>
      </c>
      <c r="K79" s="141"/>
      <c r="L79" s="85"/>
      <c r="Q79" s="129">
        <v>31</v>
      </c>
      <c r="R79" s="103" t="e">
        <f>IF(AND(('Final entregado a Control Esc'!BT58&gt;49)),'Final entregado a Control Esc'!B58:N58,"Estudiante Regular")</f>
        <v>#DIV/0!</v>
      </c>
      <c r="T79" s="130" t="s">
        <v>81</v>
      </c>
      <c r="U79" s="131"/>
      <c r="V79" s="130"/>
      <c r="W79" s="62"/>
      <c r="X79" s="130"/>
    </row>
    <row r="80" spans="1:24">
      <c r="A80" s="103">
        <v>10</v>
      </c>
      <c r="B80" s="136" t="s">
        <v>94</v>
      </c>
      <c r="C80" s="136"/>
      <c r="D80" s="136"/>
      <c r="E80" s="136"/>
      <c r="F80" s="136"/>
      <c r="G80" s="136"/>
      <c r="H80" s="136"/>
      <c r="I80" s="136"/>
      <c r="J80" s="103">
        <f>COUNTIF(T49:T88,"Otra")</f>
        <v>0</v>
      </c>
      <c r="K80" s="36"/>
      <c r="L80" s="85"/>
      <c r="Q80" s="129">
        <v>32</v>
      </c>
      <c r="R80" s="103" t="e">
        <f>IF(AND(('Final entregado a Control Esc'!BT59&gt;49)),'Final entregado a Control Esc'!B59:N59,"Estudiante Regular")</f>
        <v>#DIV/0!</v>
      </c>
      <c r="T80" s="130" t="s">
        <v>81</v>
      </c>
      <c r="U80" s="131"/>
      <c r="V80" s="130"/>
      <c r="W80" s="62"/>
      <c r="X80" s="130"/>
    </row>
    <row r="81" spans="17:24">
      <c r="Q81" s="129">
        <v>33</v>
      </c>
      <c r="R81" s="103" t="e">
        <f>IF(AND(('Final entregado a Control Esc'!BT60&gt;49)),'Final entregado a Control Esc'!B60:N60,"Estudiante Regular")</f>
        <v>#DIV/0!</v>
      </c>
      <c r="T81" s="130" t="s">
        <v>81</v>
      </c>
      <c r="U81" s="131"/>
      <c r="V81" s="130"/>
      <c r="W81" s="62"/>
      <c r="X81" s="130"/>
    </row>
    <row r="82" spans="17:24">
      <c r="Q82" s="129">
        <v>34</v>
      </c>
      <c r="R82" s="103" t="e">
        <f>IF(AND(('Final entregado a Control Esc'!BT61&gt;49)),'Final entregado a Control Esc'!B61:N61,"Estudiante Regular")</f>
        <v>#DIV/0!</v>
      </c>
      <c r="T82" s="130" t="s">
        <v>81</v>
      </c>
      <c r="U82" s="131"/>
      <c r="V82" s="130"/>
      <c r="W82" s="62"/>
      <c r="X82" s="130"/>
    </row>
    <row r="83" spans="17:24">
      <c r="Q83" s="129">
        <v>35</v>
      </c>
      <c r="R83" s="103" t="e">
        <f>IF(AND(('Final entregado a Control Esc'!BT62&gt;49)),'Final entregado a Control Esc'!B62:N62,"Estudiante Regular")</f>
        <v>#DIV/0!</v>
      </c>
      <c r="T83" s="130" t="s">
        <v>81</v>
      </c>
      <c r="U83" s="131"/>
      <c r="V83" s="130"/>
      <c r="W83" s="62"/>
      <c r="X83" s="130"/>
    </row>
    <row r="84" spans="17:24">
      <c r="Q84" s="129">
        <v>36</v>
      </c>
      <c r="R84" s="103" t="e">
        <f>IF(AND(('Final entregado a Control Esc'!BT63&gt;49)),'Final entregado a Control Esc'!B63:N63,"Estudiante Regular")</f>
        <v>#DIV/0!</v>
      </c>
      <c r="T84" s="130" t="s">
        <v>81</v>
      </c>
      <c r="U84" s="131"/>
      <c r="V84" s="130"/>
      <c r="W84" s="62"/>
      <c r="X84" s="130"/>
    </row>
    <row r="85" spans="17:24">
      <c r="Q85" s="129">
        <v>37</v>
      </c>
      <c r="R85" s="103" t="e">
        <f>IF(AND(('Final entregado a Control Esc'!BT64&gt;49)),'Final entregado a Control Esc'!B64:N64,"Estudiante Regular")</f>
        <v>#DIV/0!</v>
      </c>
      <c r="T85" s="130" t="s">
        <v>81</v>
      </c>
      <c r="U85" s="131"/>
      <c r="V85" s="130"/>
      <c r="W85" s="62"/>
      <c r="X85" s="130"/>
    </row>
    <row r="86" spans="17:24">
      <c r="Q86" s="129">
        <v>38</v>
      </c>
      <c r="R86" s="103" t="e">
        <f>IF(AND(('Final entregado a Control Esc'!BT65&gt;49)),'Final entregado a Control Esc'!B65:N65,"Estudiante Regular")</f>
        <v>#DIV/0!</v>
      </c>
      <c r="T86" s="130" t="s">
        <v>81</v>
      </c>
      <c r="U86" s="131"/>
      <c r="V86" s="130"/>
      <c r="W86" s="62"/>
      <c r="X86" s="130"/>
    </row>
    <row r="87" spans="17:24">
      <c r="Q87" s="129">
        <v>39</v>
      </c>
      <c r="R87" s="103" t="e">
        <f>IF(AND(('Final entregado a Control Esc'!BT66&gt;49)),'Final entregado a Control Esc'!B66:N66,"Estudiante Regular")</f>
        <v>#DIV/0!</v>
      </c>
      <c r="T87" s="130" t="s">
        <v>81</v>
      </c>
      <c r="U87" s="131"/>
      <c r="V87" s="130"/>
      <c r="W87" s="62"/>
      <c r="X87" s="130"/>
    </row>
    <row r="88" spans="17:24">
      <c r="Q88" s="129">
        <v>40</v>
      </c>
      <c r="R88" s="103" t="e">
        <f>IF(AND(('Final entregado a Control Esc'!BT67&gt;49)),'Final entregado a Control Esc'!B67:N67,"Estudiante Regular")</f>
        <v>#DIV/0!</v>
      </c>
      <c r="T88" s="130" t="s">
        <v>81</v>
      </c>
      <c r="U88" s="131"/>
      <c r="V88" s="130"/>
      <c r="W88" s="62"/>
      <c r="X88" s="130"/>
    </row>
    <row r="89" spans="17:24">
      <c r="Q89" s="129">
        <v>41</v>
      </c>
      <c r="R89" s="103" t="e">
        <f>IF(AND(('Final entregado a Control Esc'!BT68&gt;49)),'Final entregado a Control Esc'!B68:N68,"Estudiante Regular")</f>
        <v>#DIV/0!</v>
      </c>
      <c r="T89" s="130" t="s">
        <v>81</v>
      </c>
      <c r="U89" s="131"/>
      <c r="V89" s="130"/>
      <c r="W89" s="62"/>
      <c r="X89" s="130"/>
    </row>
    <row r="90" spans="17:24">
      <c r="Q90" s="129">
        <v>42</v>
      </c>
      <c r="R90" s="103" t="e">
        <f>IF(AND(('Final entregado a Control Esc'!BT69&gt;49)),'Final entregado a Control Esc'!B69:N69,"Estudiante Regular")</f>
        <v>#DIV/0!</v>
      </c>
      <c r="T90" s="130" t="s">
        <v>81</v>
      </c>
      <c r="U90" s="131"/>
      <c r="V90" s="130"/>
      <c r="W90" s="62"/>
      <c r="X90" s="130"/>
    </row>
    <row r="91" spans="17:24">
      <c r="Q91" s="129">
        <v>43</v>
      </c>
      <c r="R91" s="103" t="e">
        <f>IF(AND(('Final entregado a Control Esc'!BT70&gt;49)),'Final entregado a Control Esc'!B70:N70,"Estudiante Regular")</f>
        <v>#DIV/0!</v>
      </c>
      <c r="T91" s="130" t="s">
        <v>81</v>
      </c>
      <c r="U91" s="131"/>
      <c r="V91" s="130"/>
      <c r="W91" s="62"/>
      <c r="X91" s="130"/>
    </row>
    <row r="92" spans="17:24">
      <c r="Q92" s="129">
        <v>44</v>
      </c>
      <c r="R92" s="103" t="e">
        <f>IF(AND(('Final entregado a Control Esc'!BT71&gt;49)),'Final entregado a Control Esc'!B71:N71,"Estudiante Regular")</f>
        <v>#DIV/0!</v>
      </c>
      <c r="T92" s="130" t="s">
        <v>81</v>
      </c>
      <c r="U92" s="131"/>
      <c r="V92" s="130"/>
      <c r="W92" s="62"/>
      <c r="X92" s="130"/>
    </row>
    <row r="93" spans="17:24">
      <c r="Q93" s="129">
        <v>45</v>
      </c>
      <c r="R93" s="103" t="e">
        <f>IF(AND(('Final entregado a Control Esc'!BT72&gt;49)),'Final entregado a Control Esc'!B72:N72,"Estudiante Regular")</f>
        <v>#DIV/0!</v>
      </c>
      <c r="T93" s="130" t="s">
        <v>81</v>
      </c>
      <c r="U93" s="131"/>
      <c r="V93" s="130"/>
      <c r="W93" s="62"/>
      <c r="X93" s="130"/>
    </row>
  </sheetData>
  <sheetProtection algorithmName="SHA-512" hashValue="DwOCLt65NcIQigxDWmtWeZokQy6xIt9btxjbQfPFFVHNKeFv9GCWwAfHmw9SrK2xHbRwX3wQoQ8SZr9E7jfI4Q==" saltValue="ldEA5AERiwCY2D1A4sLjUg==" spinCount="100000" sheet="1" objects="1" scenarios="1"/>
  <customSheetViews>
    <customSheetView guid="{F0A3F139-1D55-40D2-830C-1E8E986C9FEE}" scale="80" showPageBreaks="1" printArea="1" view="pageBreakPreview">
      <selection activeCell="P35" sqref="P35"/>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91">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J70"/>
    <mergeCell ref="B71:I71"/>
    <mergeCell ref="B72:I72"/>
    <mergeCell ref="B73:I73"/>
    <mergeCell ref="B74:I74"/>
    <mergeCell ref="B75:I75"/>
    <mergeCell ref="B76:I76"/>
    <mergeCell ref="B77:I77"/>
    <mergeCell ref="B78:I78"/>
    <mergeCell ref="B79:I79"/>
    <mergeCell ref="B80:I80"/>
    <mergeCell ref="K16:K19"/>
    <mergeCell ref="K22:K24"/>
    <mergeCell ref="K27:K46"/>
    <mergeCell ref="K49:K68"/>
    <mergeCell ref="K71:K79"/>
  </mergeCells>
  <conditionalFormatting sqref="L69">
    <cfRule type="cellIs" dxfId="5" priority="23" operator="greaterThan">
      <formula>1</formula>
    </cfRule>
  </conditionalFormatting>
  <conditionalFormatting sqref="L16:L19">
    <cfRule type="cellIs" dxfId="4" priority="22" operator="greaterThan">
      <formula>50</formula>
    </cfRule>
  </conditionalFormatting>
  <conditionalFormatting sqref="L27:L41">
    <cfRule type="cellIs" dxfId="4" priority="20" operator="greaterThan">
      <formula>70</formula>
    </cfRule>
    <cfRule type="cellIs" dxfId="4" priority="21" operator="greaterThan">
      <formula>50</formula>
    </cfRule>
  </conditionalFormatting>
  <conditionalFormatting sqref="L42:L46">
    <cfRule type="cellIs" dxfId="4" priority="10" operator="greaterThan">
      <formula>70</formula>
    </cfRule>
    <cfRule type="cellIs" dxfId="4" priority="11" operator="greaterThan">
      <formula>50</formula>
    </cfRule>
  </conditionalFormatting>
  <conditionalFormatting sqref="L49:L63">
    <cfRule type="cellIs" dxfId="2" priority="18" operator="greaterThan">
      <formula>49</formula>
    </cfRule>
    <cfRule type="cellIs" dxfId="2" priority="19" operator="greaterThan">
      <formula>70</formula>
    </cfRule>
  </conditionalFormatting>
  <conditionalFormatting sqref="L64:L68">
    <cfRule type="cellIs" dxfId="2" priority="7" operator="greaterThan">
      <formula>50</formula>
    </cfRule>
    <cfRule type="cellIs" dxfId="2" priority="8" operator="greaterThan">
      <formula>50</formula>
    </cfRule>
    <cfRule type="cellIs" dxfId="2" priority="9" operator="greaterThan">
      <formula>50</formula>
    </cfRule>
    <cfRule type="cellIs" dxfId="2" priority="5" operator="greaterThan">
      <formula>49</formula>
    </cfRule>
    <cfRule type="cellIs" dxfId="2" priority="6" operator="greaterThan">
      <formula>70</formula>
    </cfRule>
  </conditionalFormatting>
  <conditionalFormatting sqref="R49:R93">
    <cfRule type="uniqueValues" dxfId="16" priority="3"/>
    <cfRule type="containsText" dxfId="1" priority="12" operator="between" text="Nombre">
      <formula>NOT(ISERROR(SEARCH("Nombre",R49)))</formula>
    </cfRule>
  </conditionalFormatting>
  <conditionalFormatting sqref="L49:L63 L16:L19 L69">
    <cfRule type="cellIs" dxfId="2" priority="24" operator="greaterThan">
      <formula>50</formula>
    </cfRule>
    <cfRule type="cellIs" dxfId="2" priority="25" operator="greaterThan">
      <formula>50</formula>
    </cfRule>
    <cfRule type="cellIs" dxfId="2" priority="26"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48">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49:T93">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
    <tabColor rgb="FF92D050"/>
  </sheetPr>
  <dimension ref="A1:CR111"/>
  <sheetViews>
    <sheetView tabSelected="1" view="pageBreakPreview" zoomScale="79" zoomScaleNormal="90" topLeftCell="A26" workbookViewId="0">
      <pane xSplit="14" topLeftCell="O1" activePane="topRight" state="frozen"/>
      <selection/>
      <selection pane="topRight" activeCell="Q25" sqref="Q25:Q27"/>
    </sheetView>
  </sheetViews>
  <sheetFormatPr defaultColWidth="11" defaultRowHeight="12"/>
  <cols>
    <col min="1" max="1" width="11.7142857142857" style="148" customWidth="1"/>
    <col min="2" max="13" width="4.42857142857143" style="148" customWidth="1"/>
    <col min="14" max="14" width="3.28571428571429" style="149" customWidth="1"/>
    <col min="15" max="15" width="8.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85" width="5.71428571428571" style="149" customWidth="1"/>
    <col min="86" max="86" width="1.28571428571429" style="150" customWidth="1"/>
    <col min="87" max="87" width="3.85714285714286" style="149" customWidth="1"/>
    <col min="88" max="89" width="3.85714285714286" style="148" customWidth="1"/>
    <col min="90" max="90" width="1.42857142857143" style="15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ht="29.25" customHeight="1" spans="1:96">
      <c r="A1" s="1010"/>
      <c r="B1" s="1010"/>
      <c r="C1" s="1010"/>
      <c r="D1" s="1010"/>
      <c r="E1" s="1010"/>
      <c r="F1" s="1010"/>
      <c r="G1" s="1010"/>
      <c r="H1" s="1010"/>
      <c r="I1" s="1010"/>
      <c r="J1" s="1010"/>
      <c r="K1" s="1010"/>
      <c r="L1" s="1010"/>
      <c r="M1" s="1010"/>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c r="BE1" s="154"/>
      <c r="BF1" s="154"/>
      <c r="BG1" s="154"/>
      <c r="BH1" s="154"/>
      <c r="BI1" s="154"/>
      <c r="BJ1" s="154"/>
      <c r="BK1" s="154"/>
      <c r="BL1" s="154"/>
      <c r="BM1" s="154"/>
      <c r="BN1" s="154"/>
      <c r="BO1" s="154"/>
      <c r="BP1" s="154"/>
      <c r="BQ1" s="154"/>
      <c r="BR1" s="154"/>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010"/>
      <c r="B2" s="1010"/>
      <c r="C2" s="1010"/>
      <c r="D2" s="1010"/>
      <c r="E2" s="1010"/>
      <c r="F2" s="1010"/>
      <c r="G2" s="1010"/>
      <c r="H2" s="1010"/>
      <c r="I2" s="1010"/>
      <c r="J2" s="1010"/>
      <c r="K2" s="1010"/>
      <c r="L2" s="1022" t="s">
        <v>20</v>
      </c>
      <c r="M2" s="1023"/>
      <c r="N2" s="1023"/>
      <c r="O2" s="1023"/>
      <c r="P2" s="1023"/>
      <c r="Q2" s="1023"/>
      <c r="R2" s="1023"/>
      <c r="S2" s="1023"/>
      <c r="T2" s="1023"/>
      <c r="U2" s="1023"/>
      <c r="V2" s="1023"/>
      <c r="W2" s="1023"/>
      <c r="X2" s="1042"/>
      <c r="Y2" s="186"/>
      <c r="Z2" s="1074"/>
      <c r="AA2" s="1075" t="s">
        <v>21</v>
      </c>
      <c r="AB2" s="1076"/>
      <c r="AC2" s="1076"/>
      <c r="AD2" s="1076"/>
      <c r="AE2" s="1076"/>
      <c r="AF2" s="1076"/>
      <c r="AG2" s="1076"/>
      <c r="AH2" s="1076"/>
      <c r="AI2" s="1076"/>
      <c r="AJ2" s="1076"/>
      <c r="AK2" s="1076"/>
      <c r="AL2" s="1076"/>
      <c r="AM2" s="1076"/>
      <c r="AN2" s="1076"/>
      <c r="AO2" s="1076"/>
      <c r="AP2" s="1076"/>
      <c r="AQ2" s="1076"/>
      <c r="AR2" s="1076"/>
      <c r="AS2" s="1076"/>
      <c r="AT2" s="1076"/>
      <c r="AU2" s="1076"/>
      <c r="AV2" s="1076"/>
      <c r="AW2" s="1076"/>
      <c r="AX2" s="1076"/>
      <c r="AY2" s="1076"/>
      <c r="AZ2" s="1114"/>
      <c r="BA2" s="154"/>
      <c r="BB2" s="154"/>
      <c r="BC2" s="154"/>
      <c r="BD2" s="154"/>
      <c r="BE2" s="154"/>
      <c r="BF2" s="154"/>
      <c r="BG2" s="154"/>
      <c r="BH2" s="154"/>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90">
      <c r="A3" s="1011"/>
      <c r="B3" s="1011"/>
      <c r="C3" s="1011"/>
      <c r="D3" s="1011"/>
      <c r="E3" s="1011"/>
      <c r="F3" s="1011"/>
      <c r="G3" s="1011"/>
      <c r="H3" s="1011"/>
      <c r="I3" s="1011"/>
      <c r="J3" s="1011"/>
      <c r="K3" s="1011"/>
      <c r="L3" s="1024" t="s">
        <v>22</v>
      </c>
      <c r="M3" s="1025"/>
      <c r="N3" s="1025"/>
      <c r="O3" s="1025"/>
      <c r="P3" s="1026" t="s">
        <v>23</v>
      </c>
      <c r="Q3" s="1026"/>
      <c r="R3" s="1026"/>
      <c r="S3" s="1026"/>
      <c r="T3" s="1026"/>
      <c r="U3" s="1026"/>
      <c r="V3" s="1026"/>
      <c r="W3" s="1026"/>
      <c r="X3" s="1043"/>
      <c r="Y3" s="1077"/>
      <c r="Z3" s="1078"/>
      <c r="AA3" s="1079" t="s">
        <v>24</v>
      </c>
      <c r="AB3" s="1080" t="s">
        <v>25</v>
      </c>
      <c r="AC3" s="1081"/>
      <c r="AD3" s="1081"/>
      <c r="AE3" s="1081"/>
      <c r="AF3" s="1081"/>
      <c r="AG3" s="1081"/>
      <c r="AH3" s="1081"/>
      <c r="AI3" s="1081"/>
      <c r="AJ3" s="1081"/>
      <c r="AK3" s="1081"/>
      <c r="AL3" s="1108"/>
      <c r="AM3" s="1080" t="s">
        <v>26</v>
      </c>
      <c r="AN3" s="1081"/>
      <c r="AO3" s="1081"/>
      <c r="AP3" s="1081"/>
      <c r="AQ3" s="1081"/>
      <c r="AR3" s="1081"/>
      <c r="AS3" s="1081"/>
      <c r="AT3" s="1081"/>
      <c r="AU3" s="1081"/>
      <c r="AV3" s="1108"/>
      <c r="AW3" s="1115" t="s">
        <v>27</v>
      </c>
      <c r="AX3" s="1116"/>
      <c r="AY3" s="1116"/>
      <c r="AZ3" s="1117"/>
      <c r="BA3" s="568"/>
      <c r="BB3" s="568"/>
      <c r="BC3" s="568"/>
      <c r="BD3" s="568"/>
      <c r="BE3" s="568"/>
      <c r="BF3" s="568"/>
      <c r="BG3" s="568"/>
      <c r="BH3" s="568"/>
      <c r="BI3" s="568"/>
      <c r="BJ3" s="568"/>
      <c r="BK3" s="568"/>
      <c r="BL3" s="568"/>
      <c r="BM3" s="568"/>
      <c r="BN3" s="568"/>
      <c r="BO3" s="568"/>
      <c r="BP3" s="568"/>
      <c r="BQ3" s="568"/>
      <c r="BR3" s="568"/>
      <c r="BS3" s="568"/>
      <c r="BT3" s="568"/>
      <c r="BU3" s="568"/>
      <c r="BV3" s="568"/>
      <c r="BW3" s="568"/>
      <c r="BX3" s="568"/>
      <c r="BY3" s="568"/>
      <c r="BZ3" s="568"/>
      <c r="CA3" s="568"/>
      <c r="CB3" s="568"/>
      <c r="CC3" s="568"/>
      <c r="CD3" s="568"/>
      <c r="CE3" s="568"/>
      <c r="CF3" s="568"/>
      <c r="CG3" s="568"/>
      <c r="CL3" s="310"/>
    </row>
    <row r="4" s="142" customFormat="1" ht="17.25" customHeight="1" spans="1:95">
      <c r="A4" s="154"/>
      <c r="B4" s="154"/>
      <c r="C4" s="154"/>
      <c r="D4" s="154"/>
      <c r="E4" s="154"/>
      <c r="F4" s="154"/>
      <c r="G4" s="154"/>
      <c r="H4" s="154"/>
      <c r="I4" s="154"/>
      <c r="J4" s="154"/>
      <c r="K4" s="154"/>
      <c r="L4" s="175" t="s">
        <v>28</v>
      </c>
      <c r="M4" s="176"/>
      <c r="N4" s="176"/>
      <c r="O4" s="176"/>
      <c r="P4" s="1027"/>
      <c r="Q4" s="1027"/>
      <c r="R4" s="1027"/>
      <c r="S4" s="1027"/>
      <c r="T4" s="1027"/>
      <c r="U4" s="1027"/>
      <c r="V4" s="1027"/>
      <c r="W4" s="1027"/>
      <c r="X4" s="1044"/>
      <c r="Y4" s="250"/>
      <c r="Z4" s="1082"/>
      <c r="AA4" s="1041">
        <v>1</v>
      </c>
      <c r="AB4" s="1083"/>
      <c r="AC4" s="1084"/>
      <c r="AD4" s="1084"/>
      <c r="AE4" s="1084"/>
      <c r="AF4" s="1084"/>
      <c r="AG4" s="1084"/>
      <c r="AH4" s="1084"/>
      <c r="AI4" s="1084"/>
      <c r="AJ4" s="1084"/>
      <c r="AK4" s="1084"/>
      <c r="AL4" s="1109"/>
      <c r="AM4" s="1083"/>
      <c r="AN4" s="1084"/>
      <c r="AO4" s="1084"/>
      <c r="AP4" s="1084"/>
      <c r="AQ4" s="1084"/>
      <c r="AR4" s="1084"/>
      <c r="AS4" s="1084"/>
      <c r="AT4" s="1084"/>
      <c r="AU4" s="1084"/>
      <c r="AV4" s="1109"/>
      <c r="AW4" s="1118"/>
      <c r="AX4" s="1119"/>
      <c r="AY4" s="1119"/>
      <c r="AZ4" s="1120"/>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4"/>
      <c r="B5" s="154"/>
      <c r="C5" s="154"/>
      <c r="D5" s="154"/>
      <c r="E5" s="154"/>
      <c r="F5" s="154"/>
      <c r="G5" s="154"/>
      <c r="H5" s="154"/>
      <c r="I5" s="154"/>
      <c r="J5" s="154"/>
      <c r="K5" s="154"/>
      <c r="L5" s="175" t="s">
        <v>29</v>
      </c>
      <c r="M5" s="176"/>
      <c r="N5" s="176"/>
      <c r="O5" s="176"/>
      <c r="P5" s="1027"/>
      <c r="Q5" s="1027"/>
      <c r="R5" s="1027"/>
      <c r="S5" s="1027"/>
      <c r="T5" s="1027"/>
      <c r="U5" s="1027"/>
      <c r="V5" s="1027"/>
      <c r="W5" s="1027"/>
      <c r="X5" s="1044"/>
      <c r="Y5" s="250"/>
      <c r="Z5" s="1082"/>
      <c r="AA5" s="342">
        <v>2</v>
      </c>
      <c r="AB5" s="328"/>
      <c r="AC5" s="329"/>
      <c r="AD5" s="329"/>
      <c r="AE5" s="329"/>
      <c r="AF5" s="329"/>
      <c r="AG5" s="329"/>
      <c r="AH5" s="329"/>
      <c r="AI5" s="329"/>
      <c r="AJ5" s="329"/>
      <c r="AK5" s="329"/>
      <c r="AL5" s="338"/>
      <c r="AM5" s="328"/>
      <c r="AN5" s="329"/>
      <c r="AO5" s="329"/>
      <c r="AP5" s="329"/>
      <c r="AQ5" s="329"/>
      <c r="AR5" s="329"/>
      <c r="AS5" s="329"/>
      <c r="AT5" s="329"/>
      <c r="AU5" s="329"/>
      <c r="AV5" s="338"/>
      <c r="AW5" s="1121"/>
      <c r="AX5" s="1122"/>
      <c r="AY5" s="1122"/>
      <c r="AZ5" s="1123"/>
      <c r="BA5" s="185"/>
      <c r="BB5" s="185"/>
      <c r="BC5" s="185"/>
      <c r="BD5" s="185"/>
      <c r="BE5" s="185"/>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4"/>
      <c r="B6" s="154"/>
      <c r="C6" s="154"/>
      <c r="D6" s="154"/>
      <c r="E6" s="154"/>
      <c r="F6" s="154"/>
      <c r="G6" s="154"/>
      <c r="H6" s="154"/>
      <c r="I6" s="154"/>
      <c r="J6" s="154"/>
      <c r="K6" s="154"/>
      <c r="L6" s="175" t="s">
        <v>30</v>
      </c>
      <c r="M6" s="176"/>
      <c r="N6" s="176"/>
      <c r="O6" s="176"/>
      <c r="P6" s="1027"/>
      <c r="Q6" s="1027"/>
      <c r="R6" s="1027"/>
      <c r="S6" s="1027"/>
      <c r="T6" s="1027"/>
      <c r="U6" s="1027"/>
      <c r="V6" s="1027"/>
      <c r="W6" s="1027"/>
      <c r="X6" s="1044"/>
      <c r="Y6" s="250"/>
      <c r="Z6" s="1082"/>
      <c r="AA6" s="342">
        <v>3</v>
      </c>
      <c r="AB6" s="328"/>
      <c r="AC6" s="329"/>
      <c r="AD6" s="329"/>
      <c r="AE6" s="329"/>
      <c r="AF6" s="329"/>
      <c r="AG6" s="329"/>
      <c r="AH6" s="329"/>
      <c r="AI6" s="329"/>
      <c r="AJ6" s="329"/>
      <c r="AK6" s="329"/>
      <c r="AL6" s="338"/>
      <c r="AM6" s="328"/>
      <c r="AN6" s="329"/>
      <c r="AO6" s="329"/>
      <c r="AP6" s="329"/>
      <c r="AQ6" s="329"/>
      <c r="AR6" s="329"/>
      <c r="AS6" s="329"/>
      <c r="AT6" s="329"/>
      <c r="AU6" s="329"/>
      <c r="AV6" s="338"/>
      <c r="AW6" s="1121"/>
      <c r="AX6" s="1122"/>
      <c r="AY6" s="1122"/>
      <c r="AZ6" s="1123"/>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4"/>
      <c r="B7" s="154"/>
      <c r="C7" s="154"/>
      <c r="D7" s="154"/>
      <c r="E7" s="154"/>
      <c r="F7" s="154"/>
      <c r="G7" s="154"/>
      <c r="H7" s="154"/>
      <c r="I7" s="154"/>
      <c r="J7" s="154"/>
      <c r="K7" s="154"/>
      <c r="L7" s="175" t="s">
        <v>31</v>
      </c>
      <c r="M7" s="176"/>
      <c r="N7" s="176"/>
      <c r="O7" s="176"/>
      <c r="P7" s="176"/>
      <c r="Q7" s="176"/>
      <c r="R7" s="1045"/>
      <c r="S7" s="1045"/>
      <c r="T7" s="1045"/>
      <c r="U7" s="1045"/>
      <c r="V7" s="1045"/>
      <c r="W7" s="1045"/>
      <c r="X7" s="1046"/>
      <c r="Y7" s="250"/>
      <c r="Z7" s="1082"/>
      <c r="AA7" s="342">
        <v>4</v>
      </c>
      <c r="AB7" s="328"/>
      <c r="AC7" s="329"/>
      <c r="AD7" s="329"/>
      <c r="AE7" s="329"/>
      <c r="AF7" s="329"/>
      <c r="AG7" s="329"/>
      <c r="AH7" s="329"/>
      <c r="AI7" s="329"/>
      <c r="AJ7" s="329"/>
      <c r="AK7" s="329"/>
      <c r="AL7" s="338"/>
      <c r="AM7" s="328"/>
      <c r="AN7" s="329"/>
      <c r="AO7" s="329"/>
      <c r="AP7" s="329"/>
      <c r="AQ7" s="329"/>
      <c r="AR7" s="329"/>
      <c r="AS7" s="329"/>
      <c r="AT7" s="329"/>
      <c r="AU7" s="329"/>
      <c r="AV7" s="338"/>
      <c r="AW7" s="1121"/>
      <c r="AX7" s="1122"/>
      <c r="AY7" s="1122"/>
      <c r="AZ7" s="1123"/>
      <c r="BA7" s="185"/>
      <c r="BB7" s="185"/>
      <c r="BC7" s="185"/>
      <c r="BD7" s="185"/>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4"/>
      <c r="B8" s="154"/>
      <c r="C8" s="154"/>
      <c r="D8" s="154"/>
      <c r="E8" s="154"/>
      <c r="F8" s="154"/>
      <c r="G8" s="154"/>
      <c r="H8" s="154"/>
      <c r="I8" s="154"/>
      <c r="J8" s="154"/>
      <c r="K8" s="154"/>
      <c r="L8" s="1028"/>
      <c r="M8" s="1029"/>
      <c r="N8" s="1030"/>
      <c r="O8" s="1031"/>
      <c r="P8" s="1032"/>
      <c r="Q8" s="1032"/>
      <c r="R8" s="1032"/>
      <c r="S8" s="1032"/>
      <c r="T8" s="1032"/>
      <c r="U8" s="1032"/>
      <c r="V8" s="1032"/>
      <c r="W8" s="1032"/>
      <c r="X8" s="1047"/>
      <c r="Y8" s="250"/>
      <c r="Z8" s="1085"/>
      <c r="AA8" s="342">
        <v>5</v>
      </c>
      <c r="AB8" s="328"/>
      <c r="AC8" s="329"/>
      <c r="AD8" s="329"/>
      <c r="AE8" s="329"/>
      <c r="AF8" s="329"/>
      <c r="AG8" s="329"/>
      <c r="AH8" s="329"/>
      <c r="AI8" s="329"/>
      <c r="AJ8" s="329"/>
      <c r="AK8" s="329"/>
      <c r="AL8" s="338"/>
      <c r="AM8" s="328"/>
      <c r="AN8" s="329"/>
      <c r="AO8" s="329"/>
      <c r="AP8" s="329"/>
      <c r="AQ8" s="329"/>
      <c r="AR8" s="329"/>
      <c r="AS8" s="329"/>
      <c r="AT8" s="329"/>
      <c r="AU8" s="329"/>
      <c r="AV8" s="338"/>
      <c r="AW8" s="1121"/>
      <c r="AX8" s="1122"/>
      <c r="AY8" s="1122"/>
      <c r="AZ8" s="1123"/>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4"/>
      <c r="B9" s="154"/>
      <c r="C9" s="154"/>
      <c r="D9" s="154"/>
      <c r="E9" s="154"/>
      <c r="F9" s="154"/>
      <c r="G9" s="154"/>
      <c r="H9" s="154"/>
      <c r="I9" s="154"/>
      <c r="J9" s="154"/>
      <c r="K9" s="154"/>
      <c r="L9" s="1010"/>
      <c r="M9" s="1010"/>
      <c r="N9" s="1033"/>
      <c r="O9" s="1034"/>
      <c r="P9" s="1034"/>
      <c r="Q9" s="1034"/>
      <c r="R9" s="1034"/>
      <c r="S9" s="1034"/>
      <c r="T9" s="1034"/>
      <c r="U9" s="1034"/>
      <c r="V9" s="1034"/>
      <c r="W9" s="1034"/>
      <c r="X9" s="1034"/>
      <c r="Y9" s="250"/>
      <c r="Z9" s="1082"/>
      <c r="AA9" s="342">
        <v>6</v>
      </c>
      <c r="AB9" s="328"/>
      <c r="AC9" s="329"/>
      <c r="AD9" s="329"/>
      <c r="AE9" s="329"/>
      <c r="AF9" s="329"/>
      <c r="AG9" s="329"/>
      <c r="AH9" s="329"/>
      <c r="AI9" s="329"/>
      <c r="AJ9" s="329"/>
      <c r="AK9" s="329"/>
      <c r="AL9" s="338"/>
      <c r="AM9" s="328"/>
      <c r="AN9" s="329"/>
      <c r="AO9" s="329"/>
      <c r="AP9" s="329"/>
      <c r="AQ9" s="329"/>
      <c r="AR9" s="329"/>
      <c r="AS9" s="329"/>
      <c r="AT9" s="329"/>
      <c r="AU9" s="329"/>
      <c r="AV9" s="338"/>
      <c r="AW9" s="1121"/>
      <c r="AX9" s="1122"/>
      <c r="AY9" s="1122"/>
      <c r="AZ9" s="1123"/>
      <c r="BA9" s="185"/>
      <c r="BB9" s="185"/>
      <c r="BC9" s="185"/>
      <c r="BD9" s="185"/>
      <c r="BE9" s="185"/>
      <c r="BF9" s="185"/>
      <c r="BG9" s="185"/>
      <c r="BH9" s="185"/>
      <c r="BI9" s="185"/>
      <c r="BJ9" s="185"/>
      <c r="BK9" s="185"/>
      <c r="BL9" s="185"/>
      <c r="BM9" s="185"/>
      <c r="BN9" s="185"/>
      <c r="BO9" s="185"/>
      <c r="BP9" s="185"/>
      <c r="BQ9" s="185"/>
      <c r="BR9" s="185"/>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4"/>
      <c r="B10" s="154"/>
      <c r="C10" s="154"/>
      <c r="D10" s="154"/>
      <c r="E10" s="154"/>
      <c r="F10" s="154"/>
      <c r="G10" s="154"/>
      <c r="H10" s="154"/>
      <c r="I10" s="154"/>
      <c r="J10" s="154"/>
      <c r="K10" s="154"/>
      <c r="L10" s="154"/>
      <c r="M10" s="154"/>
      <c r="N10" s="185"/>
      <c r="O10" s="186"/>
      <c r="P10" s="186"/>
      <c r="Q10" s="250"/>
      <c r="R10" s="250"/>
      <c r="S10" s="250"/>
      <c r="T10" s="250"/>
      <c r="U10" s="250"/>
      <c r="V10" s="250"/>
      <c r="W10" s="250"/>
      <c r="X10" s="250"/>
      <c r="Y10" s="250"/>
      <c r="Z10" s="250"/>
      <c r="AA10" s="342">
        <v>7</v>
      </c>
      <c r="AB10" s="328"/>
      <c r="AC10" s="329"/>
      <c r="AD10" s="329"/>
      <c r="AE10" s="329"/>
      <c r="AF10" s="329"/>
      <c r="AG10" s="329"/>
      <c r="AH10" s="329"/>
      <c r="AI10" s="329"/>
      <c r="AJ10" s="329"/>
      <c r="AK10" s="329"/>
      <c r="AL10" s="338"/>
      <c r="AM10" s="328"/>
      <c r="AN10" s="329"/>
      <c r="AO10" s="329"/>
      <c r="AP10" s="329"/>
      <c r="AQ10" s="329"/>
      <c r="AR10" s="329"/>
      <c r="AS10" s="329"/>
      <c r="AT10" s="329"/>
      <c r="AU10" s="329"/>
      <c r="AV10" s="338"/>
      <c r="AW10" s="1121"/>
      <c r="AX10" s="1122"/>
      <c r="AY10" s="1122"/>
      <c r="AZ10" s="1123"/>
      <c r="BA10" s="185"/>
      <c r="BB10" s="185"/>
      <c r="BC10" s="185"/>
      <c r="BD10" s="185"/>
      <c r="BE10" s="185"/>
      <c r="BF10" s="185"/>
      <c r="BG10" s="185"/>
      <c r="BH10" s="185"/>
      <c r="BI10" s="185"/>
      <c r="BJ10" s="185"/>
      <c r="BK10" s="185"/>
      <c r="BL10" s="185"/>
      <c r="BM10" s="185"/>
      <c r="BN10" s="185"/>
      <c r="BO10" s="185"/>
      <c r="BP10" s="185"/>
      <c r="BQ10" s="185"/>
      <c r="BR10" s="185"/>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4"/>
      <c r="B11" s="154"/>
      <c r="C11" s="154"/>
      <c r="D11" s="154"/>
      <c r="E11" s="154"/>
      <c r="F11" s="154"/>
      <c r="G11" s="154"/>
      <c r="H11" s="154"/>
      <c r="I11" s="154"/>
      <c r="J11" s="154"/>
      <c r="K11" s="154"/>
      <c r="L11" s="154"/>
      <c r="M11" s="154"/>
      <c r="N11" s="185"/>
      <c r="O11" s="186"/>
      <c r="P11" s="186"/>
      <c r="Q11" s="250"/>
      <c r="R11" s="250"/>
      <c r="S11" s="250"/>
      <c r="T11" s="250"/>
      <c r="U11" s="250"/>
      <c r="V11" s="250"/>
      <c r="W11" s="250"/>
      <c r="X11" s="250"/>
      <c r="Y11" s="250"/>
      <c r="Z11" s="250"/>
      <c r="AA11" s="342">
        <v>8</v>
      </c>
      <c r="AB11" s="328"/>
      <c r="AC11" s="329"/>
      <c r="AD11" s="329"/>
      <c r="AE11" s="329"/>
      <c r="AF11" s="329"/>
      <c r="AG11" s="329"/>
      <c r="AH11" s="329"/>
      <c r="AI11" s="329"/>
      <c r="AJ11" s="329"/>
      <c r="AK11" s="329"/>
      <c r="AL11" s="338"/>
      <c r="AM11" s="328"/>
      <c r="AN11" s="329"/>
      <c r="AO11" s="329"/>
      <c r="AP11" s="329"/>
      <c r="AQ11" s="329"/>
      <c r="AR11" s="329"/>
      <c r="AS11" s="329"/>
      <c r="AT11" s="329"/>
      <c r="AU11" s="329"/>
      <c r="AV11" s="338"/>
      <c r="AW11" s="1121"/>
      <c r="AX11" s="1122"/>
      <c r="AY11" s="1122"/>
      <c r="AZ11" s="1123"/>
      <c r="BA11" s="185"/>
      <c r="BB11" s="185"/>
      <c r="BC11" s="185"/>
      <c r="BD11" s="185"/>
      <c r="BE11" s="185"/>
      <c r="BF11" s="185"/>
      <c r="BG11" s="185"/>
      <c r="BH11" s="185"/>
      <c r="BI11" s="185"/>
      <c r="BJ11" s="185"/>
      <c r="BK11" s="185"/>
      <c r="BL11" s="185"/>
      <c r="BM11" s="185"/>
      <c r="BN11" s="185"/>
      <c r="BO11" s="185"/>
      <c r="BP11" s="185"/>
      <c r="BQ11" s="185"/>
      <c r="BR11" s="185"/>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4"/>
      <c r="B12" s="154"/>
      <c r="C12" s="154"/>
      <c r="D12" s="154"/>
      <c r="E12" s="154"/>
      <c r="F12" s="154"/>
      <c r="G12" s="154"/>
      <c r="H12" s="154"/>
      <c r="I12" s="154"/>
      <c r="J12" s="154"/>
      <c r="K12" s="154"/>
      <c r="L12" s="154"/>
      <c r="M12" s="154"/>
      <c r="N12" s="185"/>
      <c r="O12" s="186"/>
      <c r="P12" s="186"/>
      <c r="Q12" s="186"/>
      <c r="R12" s="186"/>
      <c r="S12" s="186"/>
      <c r="T12" s="186"/>
      <c r="U12" s="186"/>
      <c r="V12" s="186"/>
      <c r="W12" s="186"/>
      <c r="X12" s="186"/>
      <c r="Y12" s="250"/>
      <c r="Z12" s="250"/>
      <c r="AA12" s="342">
        <v>9</v>
      </c>
      <c r="AB12" s="328"/>
      <c r="AC12" s="329"/>
      <c r="AD12" s="329"/>
      <c r="AE12" s="329"/>
      <c r="AF12" s="329"/>
      <c r="AG12" s="329"/>
      <c r="AH12" s="329"/>
      <c r="AI12" s="329"/>
      <c r="AJ12" s="329"/>
      <c r="AK12" s="329"/>
      <c r="AL12" s="338"/>
      <c r="AM12" s="328"/>
      <c r="AN12" s="329"/>
      <c r="AO12" s="329"/>
      <c r="AP12" s="329"/>
      <c r="AQ12" s="329"/>
      <c r="AR12" s="329"/>
      <c r="AS12" s="329"/>
      <c r="AT12" s="329"/>
      <c r="AU12" s="329"/>
      <c r="AV12" s="338"/>
      <c r="AW12" s="1121"/>
      <c r="AX12" s="1122"/>
      <c r="AY12" s="1122"/>
      <c r="AZ12" s="1123"/>
      <c r="BA12" s="185"/>
      <c r="BB12" s="185"/>
      <c r="BC12" s="185"/>
      <c r="BD12" s="185"/>
      <c r="BE12" s="185"/>
      <c r="BF12" s="185"/>
      <c r="BG12" s="185"/>
      <c r="BH12" s="185"/>
      <c r="BI12" s="185"/>
      <c r="BJ12" s="185"/>
      <c r="BK12" s="185"/>
      <c r="BL12" s="185"/>
      <c r="BM12" s="185"/>
      <c r="BN12" s="185"/>
      <c r="BO12" s="185"/>
      <c r="BP12" s="185"/>
      <c r="BQ12" s="185"/>
      <c r="BR12" s="185"/>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4"/>
      <c r="B13" s="154"/>
      <c r="C13" s="154"/>
      <c r="D13" s="154"/>
      <c r="E13" s="154"/>
      <c r="F13" s="154"/>
      <c r="G13" s="154"/>
      <c r="H13" s="154"/>
      <c r="I13" s="154"/>
      <c r="J13" s="154"/>
      <c r="K13" s="154"/>
      <c r="L13" s="154"/>
      <c r="M13" s="154"/>
      <c r="N13" s="185"/>
      <c r="O13" s="186"/>
      <c r="P13" s="186"/>
      <c r="Q13" s="186"/>
      <c r="R13" s="186"/>
      <c r="S13" s="186"/>
      <c r="T13" s="186"/>
      <c r="U13" s="186"/>
      <c r="V13" s="186"/>
      <c r="W13" s="186"/>
      <c r="X13" s="186"/>
      <c r="Y13" s="250"/>
      <c r="Z13" s="250"/>
      <c r="AA13" s="342">
        <v>10</v>
      </c>
      <c r="AB13" s="328"/>
      <c r="AC13" s="329"/>
      <c r="AD13" s="329"/>
      <c r="AE13" s="329"/>
      <c r="AF13" s="329"/>
      <c r="AG13" s="329"/>
      <c r="AH13" s="329"/>
      <c r="AI13" s="329"/>
      <c r="AJ13" s="329"/>
      <c r="AK13" s="329"/>
      <c r="AL13" s="338"/>
      <c r="AM13" s="328"/>
      <c r="AN13" s="329"/>
      <c r="AO13" s="329"/>
      <c r="AP13" s="329"/>
      <c r="AQ13" s="329"/>
      <c r="AR13" s="329"/>
      <c r="AS13" s="329"/>
      <c r="AT13" s="329"/>
      <c r="AU13" s="329"/>
      <c r="AV13" s="338"/>
      <c r="AW13" s="1121"/>
      <c r="AX13" s="1122"/>
      <c r="AY13" s="1122"/>
      <c r="AZ13" s="1123"/>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4"/>
      <c r="B14" s="154"/>
      <c r="C14" s="154"/>
      <c r="D14" s="154"/>
      <c r="E14" s="154"/>
      <c r="F14" s="154"/>
      <c r="G14" s="154"/>
      <c r="H14" s="154"/>
      <c r="I14" s="154"/>
      <c r="J14" s="154"/>
      <c r="K14" s="154"/>
      <c r="L14" s="154"/>
      <c r="M14" s="154"/>
      <c r="N14" s="185"/>
      <c r="O14" s="186"/>
      <c r="P14" s="186"/>
      <c r="Q14" s="186"/>
      <c r="R14" s="186"/>
      <c r="S14" s="186"/>
      <c r="T14" s="186"/>
      <c r="U14" s="186"/>
      <c r="V14" s="186"/>
      <c r="W14" s="186"/>
      <c r="X14" s="186"/>
      <c r="Y14" s="250"/>
      <c r="Z14" s="250"/>
      <c r="AA14" s="342">
        <v>11</v>
      </c>
      <c r="AB14" s="328"/>
      <c r="AC14" s="329"/>
      <c r="AD14" s="329"/>
      <c r="AE14" s="329"/>
      <c r="AF14" s="329"/>
      <c r="AG14" s="329"/>
      <c r="AH14" s="329"/>
      <c r="AI14" s="329"/>
      <c r="AJ14" s="329"/>
      <c r="AK14" s="329"/>
      <c r="AL14" s="338"/>
      <c r="AM14" s="328"/>
      <c r="AN14" s="329"/>
      <c r="AO14" s="329"/>
      <c r="AP14" s="329"/>
      <c r="AQ14" s="329"/>
      <c r="AR14" s="329"/>
      <c r="AS14" s="329"/>
      <c r="AT14" s="329"/>
      <c r="AU14" s="329"/>
      <c r="AV14" s="338"/>
      <c r="AW14" s="1121"/>
      <c r="AX14" s="1122"/>
      <c r="AY14" s="1122"/>
      <c r="AZ14" s="1123"/>
      <c r="BA14" s="185"/>
      <c r="BB14" s="185"/>
      <c r="BC14" s="185"/>
      <c r="BD14" s="185"/>
      <c r="BE14" s="185"/>
      <c r="BF14" s="185"/>
      <c r="BG14" s="185"/>
      <c r="BH14" s="185"/>
      <c r="BI14" s="185"/>
      <c r="BJ14" s="185"/>
      <c r="BK14" s="185"/>
      <c r="BL14" s="185"/>
      <c r="BM14" s="185"/>
      <c r="BN14" s="185"/>
      <c r="BO14" s="185"/>
      <c r="BP14" s="185"/>
      <c r="BQ14" s="185"/>
      <c r="BR14" s="185"/>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4"/>
      <c r="B15" s="154"/>
      <c r="C15" s="154"/>
      <c r="D15" s="154"/>
      <c r="E15" s="154"/>
      <c r="F15" s="154"/>
      <c r="G15" s="154"/>
      <c r="H15" s="154"/>
      <c r="I15" s="154"/>
      <c r="J15" s="154"/>
      <c r="K15" s="154"/>
      <c r="L15" s="154"/>
      <c r="M15" s="154"/>
      <c r="N15" s="185"/>
      <c r="O15" s="186"/>
      <c r="P15" s="186"/>
      <c r="Q15" s="186"/>
      <c r="R15" s="186"/>
      <c r="S15" s="186"/>
      <c r="T15" s="186"/>
      <c r="U15" s="186"/>
      <c r="V15" s="186"/>
      <c r="W15" s="186"/>
      <c r="X15" s="186"/>
      <c r="Y15" s="250"/>
      <c r="Z15" s="250"/>
      <c r="AA15" s="342">
        <v>12</v>
      </c>
      <c r="AB15" s="328"/>
      <c r="AC15" s="329"/>
      <c r="AD15" s="329"/>
      <c r="AE15" s="329"/>
      <c r="AF15" s="329"/>
      <c r="AG15" s="329"/>
      <c r="AH15" s="329"/>
      <c r="AI15" s="329"/>
      <c r="AJ15" s="329"/>
      <c r="AK15" s="329"/>
      <c r="AL15" s="338"/>
      <c r="AM15" s="328"/>
      <c r="AN15" s="329"/>
      <c r="AO15" s="329"/>
      <c r="AP15" s="329"/>
      <c r="AQ15" s="329"/>
      <c r="AR15" s="329"/>
      <c r="AS15" s="329"/>
      <c r="AT15" s="329"/>
      <c r="AU15" s="329"/>
      <c r="AV15" s="338"/>
      <c r="AW15" s="1121"/>
      <c r="AX15" s="1122"/>
      <c r="AY15" s="1122"/>
      <c r="AZ15" s="1123"/>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4"/>
      <c r="B16" s="154"/>
      <c r="C16" s="154"/>
      <c r="D16" s="154"/>
      <c r="E16" s="154"/>
      <c r="F16" s="154"/>
      <c r="G16" s="154"/>
      <c r="H16" s="154"/>
      <c r="I16" s="154"/>
      <c r="J16" s="154"/>
      <c r="K16" s="154"/>
      <c r="L16" s="154"/>
      <c r="M16" s="154"/>
      <c r="N16" s="185"/>
      <c r="O16" s="186"/>
      <c r="P16" s="186"/>
      <c r="Q16" s="186"/>
      <c r="R16" s="186"/>
      <c r="S16" s="186"/>
      <c r="T16" s="1048"/>
      <c r="U16" s="186"/>
      <c r="V16" s="186"/>
      <c r="W16" s="186"/>
      <c r="X16" s="186"/>
      <c r="Y16" s="250"/>
      <c r="Z16" s="250"/>
      <c r="AA16" s="342">
        <v>13</v>
      </c>
      <c r="AB16" s="328"/>
      <c r="AC16" s="329"/>
      <c r="AD16" s="329"/>
      <c r="AE16" s="329"/>
      <c r="AF16" s="329"/>
      <c r="AG16" s="329"/>
      <c r="AH16" s="329"/>
      <c r="AI16" s="329"/>
      <c r="AJ16" s="329"/>
      <c r="AK16" s="329"/>
      <c r="AL16" s="338"/>
      <c r="AM16" s="328"/>
      <c r="AN16" s="329"/>
      <c r="AO16" s="329"/>
      <c r="AP16" s="329"/>
      <c r="AQ16" s="329"/>
      <c r="AR16" s="329"/>
      <c r="AS16" s="329"/>
      <c r="AT16" s="329"/>
      <c r="AU16" s="329"/>
      <c r="AV16" s="338"/>
      <c r="AW16" s="1121"/>
      <c r="AX16" s="1122"/>
      <c r="AY16" s="1122"/>
      <c r="AZ16" s="1123"/>
      <c r="BA16" s="185"/>
      <c r="BB16" s="185"/>
      <c r="BC16" s="185"/>
      <c r="BD16" s="185"/>
      <c r="BE16" s="185"/>
      <c r="BF16" s="185"/>
      <c r="BG16" s="185"/>
      <c r="BH16" s="185"/>
      <c r="BI16" s="185"/>
      <c r="BJ16" s="185"/>
      <c r="BK16" s="185"/>
      <c r="BL16" s="185"/>
      <c r="BM16" s="185"/>
      <c r="BN16" s="185"/>
      <c r="BO16" s="185"/>
      <c r="BP16" s="185"/>
      <c r="BQ16" s="185"/>
      <c r="BR16" s="185"/>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4"/>
      <c r="B17" s="154"/>
      <c r="C17" s="154"/>
      <c r="D17" s="154"/>
      <c r="E17" s="154"/>
      <c r="F17" s="154"/>
      <c r="G17" s="154"/>
      <c r="H17" s="154"/>
      <c r="I17" s="154"/>
      <c r="J17" s="154"/>
      <c r="K17" s="154"/>
      <c r="L17" s="154"/>
      <c r="M17" s="154"/>
      <c r="N17" s="185"/>
      <c r="O17" s="186"/>
      <c r="P17" s="186"/>
      <c r="Q17" s="186"/>
      <c r="R17" s="186"/>
      <c r="S17" s="186"/>
      <c r="T17" s="186"/>
      <c r="U17" s="186"/>
      <c r="V17" s="186"/>
      <c r="W17" s="186"/>
      <c r="X17" s="186"/>
      <c r="Y17" s="250"/>
      <c r="Z17" s="250"/>
      <c r="AA17" s="342">
        <v>14</v>
      </c>
      <c r="AB17" s="328"/>
      <c r="AC17" s="329"/>
      <c r="AD17" s="329"/>
      <c r="AE17" s="329"/>
      <c r="AF17" s="329"/>
      <c r="AG17" s="329"/>
      <c r="AH17" s="329"/>
      <c r="AI17" s="329"/>
      <c r="AJ17" s="329"/>
      <c r="AK17" s="329"/>
      <c r="AL17" s="338"/>
      <c r="AM17" s="328"/>
      <c r="AN17" s="329"/>
      <c r="AO17" s="329"/>
      <c r="AP17" s="329"/>
      <c r="AQ17" s="329"/>
      <c r="AR17" s="329"/>
      <c r="AS17" s="329"/>
      <c r="AT17" s="329"/>
      <c r="AU17" s="329"/>
      <c r="AV17" s="338"/>
      <c r="AW17" s="1121"/>
      <c r="AX17" s="1122"/>
      <c r="AY17" s="1122"/>
      <c r="AZ17" s="1123"/>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4"/>
      <c r="B18" s="154"/>
      <c r="C18" s="154"/>
      <c r="D18" s="154"/>
      <c r="E18" s="154"/>
      <c r="F18" s="154"/>
      <c r="G18" s="154"/>
      <c r="H18" s="154"/>
      <c r="I18" s="154"/>
      <c r="J18" s="154"/>
      <c r="K18" s="154"/>
      <c r="L18" s="154"/>
      <c r="M18" s="154"/>
      <c r="N18" s="185"/>
      <c r="O18" s="186"/>
      <c r="P18" s="186"/>
      <c r="Q18" s="186"/>
      <c r="R18" s="186"/>
      <c r="S18" s="186"/>
      <c r="T18" s="186"/>
      <c r="U18" s="186"/>
      <c r="V18" s="186"/>
      <c r="W18" s="186"/>
      <c r="X18" s="186"/>
      <c r="Y18" s="250"/>
      <c r="Z18" s="250"/>
      <c r="AA18" s="342">
        <v>15</v>
      </c>
      <c r="AB18" s="1086"/>
      <c r="AC18" s="1087"/>
      <c r="AD18" s="1087"/>
      <c r="AE18" s="1087"/>
      <c r="AF18" s="1087"/>
      <c r="AG18" s="1087"/>
      <c r="AH18" s="1087"/>
      <c r="AI18" s="1087"/>
      <c r="AJ18" s="1087"/>
      <c r="AK18" s="1087"/>
      <c r="AL18" s="1110"/>
      <c r="AM18" s="1086"/>
      <c r="AN18" s="1087"/>
      <c r="AO18" s="1087"/>
      <c r="AP18" s="1087"/>
      <c r="AQ18" s="1087"/>
      <c r="AR18" s="1087"/>
      <c r="AS18" s="1087"/>
      <c r="AT18" s="1087"/>
      <c r="AU18" s="1087"/>
      <c r="AV18" s="1110"/>
      <c r="AW18" s="1124"/>
      <c r="AX18" s="1125"/>
      <c r="AY18" s="1125"/>
      <c r="AZ18" s="1126"/>
      <c r="BA18" s="185"/>
      <c r="BB18" s="185"/>
      <c r="BC18" s="185"/>
      <c r="BD18" s="185"/>
      <c r="BE18" s="185"/>
      <c r="BF18" s="185"/>
      <c r="BG18" s="185"/>
      <c r="BH18" s="185"/>
      <c r="BI18" s="185"/>
      <c r="BJ18" s="185"/>
      <c r="BK18" s="185"/>
      <c r="BL18" s="185"/>
      <c r="BM18" s="185"/>
      <c r="BN18" s="185"/>
      <c r="BO18" s="185"/>
      <c r="BP18" s="185"/>
      <c r="BQ18" s="185"/>
      <c r="BR18" s="185"/>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95">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342">
        <v>16</v>
      </c>
      <c r="AB19" s="1086"/>
      <c r="AC19" s="1087"/>
      <c r="AD19" s="1087"/>
      <c r="AE19" s="1087"/>
      <c r="AF19" s="1087"/>
      <c r="AG19" s="1087"/>
      <c r="AH19" s="1087"/>
      <c r="AI19" s="1087"/>
      <c r="AJ19" s="1087"/>
      <c r="AK19" s="1087"/>
      <c r="AL19" s="1110"/>
      <c r="AM19" s="1086"/>
      <c r="AN19" s="1087"/>
      <c r="AO19" s="1087"/>
      <c r="AP19" s="1087"/>
      <c r="AQ19" s="1087"/>
      <c r="AR19" s="1087"/>
      <c r="AS19" s="1087"/>
      <c r="AT19" s="1087"/>
      <c r="AU19" s="1087"/>
      <c r="AV19" s="1110"/>
      <c r="AW19" s="1124"/>
      <c r="AX19" s="1125"/>
      <c r="AY19" s="1125"/>
      <c r="AZ19" s="1126"/>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2"/>
      <c r="CJ19" s="153"/>
      <c r="CK19" s="153"/>
      <c r="CL19" s="152"/>
      <c r="CM19" s="153"/>
      <c r="CN19" s="153"/>
      <c r="CO19" s="153"/>
      <c r="CP19" s="153"/>
      <c r="CQ19" s="153"/>
    </row>
    <row r="20" s="142" customFormat="1" ht="17.25" customHeight="1" spans="1:95">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342">
        <v>17</v>
      </c>
      <c r="AB20" s="1086"/>
      <c r="AC20" s="1087"/>
      <c r="AD20" s="1087"/>
      <c r="AE20" s="1087"/>
      <c r="AF20" s="1087"/>
      <c r="AG20" s="1087"/>
      <c r="AH20" s="1087"/>
      <c r="AI20" s="1087"/>
      <c r="AJ20" s="1087"/>
      <c r="AK20" s="1087"/>
      <c r="AL20" s="1110"/>
      <c r="AM20" s="1086"/>
      <c r="AN20" s="1087"/>
      <c r="AO20" s="1087"/>
      <c r="AP20" s="1087"/>
      <c r="AQ20" s="1087"/>
      <c r="AR20" s="1087"/>
      <c r="AS20" s="1087"/>
      <c r="AT20" s="1087"/>
      <c r="AU20" s="1087"/>
      <c r="AV20" s="1110"/>
      <c r="AW20" s="1124"/>
      <c r="AX20" s="1125"/>
      <c r="AY20" s="1125"/>
      <c r="AZ20" s="1126"/>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2"/>
      <c r="CJ20" s="153"/>
      <c r="CK20" s="153"/>
      <c r="CL20" s="152"/>
      <c r="CM20" s="153"/>
      <c r="CN20" s="153"/>
      <c r="CO20" s="153"/>
      <c r="CP20" s="153"/>
      <c r="CQ20" s="153"/>
    </row>
    <row r="21" s="142" customFormat="1" ht="17.25" customHeight="1" spans="1:95">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342">
        <v>18</v>
      </c>
      <c r="AB21" s="328"/>
      <c r="AC21" s="329"/>
      <c r="AD21" s="329"/>
      <c r="AE21" s="329"/>
      <c r="AF21" s="329"/>
      <c r="AG21" s="329"/>
      <c r="AH21" s="329"/>
      <c r="AI21" s="329"/>
      <c r="AJ21" s="329"/>
      <c r="AK21" s="329"/>
      <c r="AL21" s="338"/>
      <c r="AM21" s="328"/>
      <c r="AN21" s="329"/>
      <c r="AO21" s="329"/>
      <c r="AP21" s="329"/>
      <c r="AQ21" s="329"/>
      <c r="AR21" s="329"/>
      <c r="AS21" s="329"/>
      <c r="AT21" s="329"/>
      <c r="AU21" s="329"/>
      <c r="AV21" s="338"/>
      <c r="AW21" s="1121"/>
      <c r="AX21" s="1122"/>
      <c r="AY21" s="1122"/>
      <c r="AZ21" s="1123"/>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2"/>
      <c r="CJ21" s="153"/>
      <c r="CK21" s="153"/>
      <c r="CL21" s="152"/>
      <c r="CM21" s="153"/>
      <c r="CN21" s="153"/>
      <c r="CO21" s="153"/>
      <c r="CP21" s="153"/>
      <c r="CQ21" s="153"/>
    </row>
    <row r="22" s="142" customFormat="1" ht="17.25" customHeight="1" spans="1:95">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342">
        <v>19</v>
      </c>
      <c r="AB22" s="328"/>
      <c r="AC22" s="329"/>
      <c r="AD22" s="329"/>
      <c r="AE22" s="329"/>
      <c r="AF22" s="329"/>
      <c r="AG22" s="329"/>
      <c r="AH22" s="329"/>
      <c r="AI22" s="329"/>
      <c r="AJ22" s="329"/>
      <c r="AK22" s="329"/>
      <c r="AL22" s="338"/>
      <c r="AM22" s="328"/>
      <c r="AN22" s="329"/>
      <c r="AO22" s="329"/>
      <c r="AP22" s="329"/>
      <c r="AQ22" s="329"/>
      <c r="AR22" s="329"/>
      <c r="AS22" s="329"/>
      <c r="AT22" s="329"/>
      <c r="AU22" s="329"/>
      <c r="AV22" s="338"/>
      <c r="AW22" s="1121"/>
      <c r="AX22" s="1122"/>
      <c r="AY22" s="1122"/>
      <c r="AZ22" s="1123"/>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2"/>
      <c r="CJ22" s="153"/>
      <c r="CK22" s="153"/>
      <c r="CL22" s="152"/>
      <c r="CM22" s="153"/>
      <c r="CN22" s="153"/>
      <c r="CO22" s="153"/>
      <c r="CP22" s="153"/>
      <c r="CQ22" s="153"/>
    </row>
    <row r="23" s="142" customFormat="1" ht="17.25" customHeight="1" spans="1:95">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345">
        <v>20</v>
      </c>
      <c r="AB23" s="332"/>
      <c r="AC23" s="333"/>
      <c r="AD23" s="333"/>
      <c r="AE23" s="333"/>
      <c r="AF23" s="333"/>
      <c r="AG23" s="333"/>
      <c r="AH23" s="333"/>
      <c r="AI23" s="333"/>
      <c r="AJ23" s="333"/>
      <c r="AK23" s="333"/>
      <c r="AL23" s="343"/>
      <c r="AM23" s="332"/>
      <c r="AN23" s="333"/>
      <c r="AO23" s="333"/>
      <c r="AP23" s="333"/>
      <c r="AQ23" s="333"/>
      <c r="AR23" s="333"/>
      <c r="AS23" s="333"/>
      <c r="AT23" s="333"/>
      <c r="AU23" s="333"/>
      <c r="AV23" s="343"/>
      <c r="AW23" s="1127"/>
      <c r="AX23" s="1128"/>
      <c r="AY23" s="1128"/>
      <c r="AZ23" s="1129"/>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2"/>
      <c r="CJ23" s="153"/>
      <c r="CK23" s="153"/>
      <c r="CL23" s="152"/>
      <c r="CM23" s="153"/>
      <c r="CN23" s="153"/>
      <c r="CO23" s="153"/>
      <c r="CP23" s="153"/>
      <c r="CQ23" s="153"/>
    </row>
    <row r="24" ht="12.75" spans="1:90">
      <c r="A24" s="1011"/>
      <c r="B24" s="1011"/>
      <c r="C24" s="1011"/>
      <c r="D24" s="1011"/>
      <c r="E24" s="1011"/>
      <c r="F24" s="1011"/>
      <c r="G24" s="1011"/>
      <c r="H24" s="1011"/>
      <c r="I24" s="1011"/>
      <c r="J24" s="1011"/>
      <c r="K24" s="1011"/>
      <c r="L24" s="1011"/>
      <c r="M24" s="1011"/>
      <c r="N24" s="568"/>
      <c r="O24" s="1011"/>
      <c r="P24" s="1011"/>
      <c r="Q24" s="1011"/>
      <c r="R24" s="1011"/>
      <c r="S24" s="1011"/>
      <c r="T24" s="1011"/>
      <c r="U24" s="1011"/>
      <c r="V24" s="1011"/>
      <c r="W24" s="1011"/>
      <c r="X24" s="1011"/>
      <c r="Y24" s="568"/>
      <c r="Z24" s="568"/>
      <c r="AA24" s="568"/>
      <c r="AB24" s="568"/>
      <c r="AC24" s="568"/>
      <c r="AD24" s="568"/>
      <c r="AE24" s="568"/>
      <c r="AF24" s="568"/>
      <c r="AG24" s="568"/>
      <c r="AH24" s="568"/>
      <c r="AI24" s="568"/>
      <c r="AJ24" s="568"/>
      <c r="AK24" s="568"/>
      <c r="AL24" s="568"/>
      <c r="AM24" s="568"/>
      <c r="AN24" s="568"/>
      <c r="AO24" s="568"/>
      <c r="AP24" s="568"/>
      <c r="AQ24" s="568"/>
      <c r="AR24" s="568"/>
      <c r="AS24" s="568"/>
      <c r="AT24" s="568"/>
      <c r="AU24" s="568"/>
      <c r="AV24" s="568"/>
      <c r="AW24" s="568"/>
      <c r="AX24" s="568"/>
      <c r="AY24" s="568"/>
      <c r="AZ24" s="568"/>
      <c r="BA24" s="568"/>
      <c r="BB24" s="568"/>
      <c r="BC24" s="568"/>
      <c r="BD24" s="568"/>
      <c r="BE24" s="568"/>
      <c r="BF24" s="568"/>
      <c r="BG24" s="568"/>
      <c r="BH24" s="568"/>
      <c r="BI24" s="568"/>
      <c r="BJ24" s="568"/>
      <c r="BK24" s="568"/>
      <c r="BL24" s="568"/>
      <c r="BM24" s="568"/>
      <c r="BN24" s="568"/>
      <c r="BO24" s="568"/>
      <c r="BP24" s="568"/>
      <c r="BQ24" s="568"/>
      <c r="BR24" s="568"/>
      <c r="BS24" s="568"/>
      <c r="BT24" s="568"/>
      <c r="BU24" s="568"/>
      <c r="BV24" s="568"/>
      <c r="BW24" s="568"/>
      <c r="BX24" s="568"/>
      <c r="BY24" s="568"/>
      <c r="BZ24" s="568"/>
      <c r="CA24" s="568"/>
      <c r="CB24" s="568"/>
      <c r="CC24" s="568"/>
      <c r="CD24" s="568"/>
      <c r="CE24" s="568"/>
      <c r="CF24" s="568"/>
      <c r="CG24" s="568"/>
      <c r="CL24" s="310"/>
    </row>
    <row r="25" s="143" customFormat="1" ht="36" customHeight="1" spans="1:96">
      <c r="A25" s="1012"/>
      <c r="B25" s="1013"/>
      <c r="C25" s="1013"/>
      <c r="D25" s="1013"/>
      <c r="E25" s="1013"/>
      <c r="F25" s="1013"/>
      <c r="G25" s="1013"/>
      <c r="H25" s="1013"/>
      <c r="I25" s="1013"/>
      <c r="J25" s="1013"/>
      <c r="K25" s="1013"/>
      <c r="L25" s="1013"/>
      <c r="M25" s="1013"/>
      <c r="N25" s="1013"/>
      <c r="O25" s="1013"/>
      <c r="P25" s="1035"/>
      <c r="Q25" s="1049" t="s">
        <v>32</v>
      </c>
      <c r="R25" s="1050" t="s">
        <v>33</v>
      </c>
      <c r="S25" s="1051"/>
      <c r="T25" s="1051"/>
      <c r="U25" s="1052"/>
      <c r="V25" s="1053" t="s">
        <v>34</v>
      </c>
      <c r="W25" s="1054"/>
      <c r="X25" s="1055"/>
      <c r="Y25" s="1088" t="s">
        <v>35</v>
      </c>
      <c r="Z25" s="1089" t="s">
        <v>36</v>
      </c>
      <c r="AA25" s="1089"/>
      <c r="AB25" s="1089"/>
      <c r="AC25" s="1090" t="s">
        <v>37</v>
      </c>
      <c r="AD25" s="1090"/>
      <c r="AE25" s="1090"/>
      <c r="AF25" s="1089" t="s">
        <v>36</v>
      </c>
      <c r="AG25" s="1089"/>
      <c r="AH25" s="1089"/>
      <c r="AI25" s="1089" t="s">
        <v>36</v>
      </c>
      <c r="AJ25" s="1089"/>
      <c r="AK25" s="1089"/>
      <c r="AL25" s="1089" t="s">
        <v>36</v>
      </c>
      <c r="AM25" s="1089"/>
      <c r="AN25" s="1089"/>
      <c r="AO25" s="1089" t="s">
        <v>36</v>
      </c>
      <c r="AP25" s="1089"/>
      <c r="AQ25" s="1089"/>
      <c r="AR25" s="1089" t="s">
        <v>36</v>
      </c>
      <c r="AS25" s="1089"/>
      <c r="AT25" s="1089"/>
      <c r="AU25" s="732">
        <f>+AB11</f>
        <v>0</v>
      </c>
      <c r="AV25" s="733"/>
      <c r="AW25" s="746"/>
      <c r="AX25" s="732">
        <f>+AB12</f>
        <v>0</v>
      </c>
      <c r="AY25" s="733"/>
      <c r="AZ25" s="746"/>
      <c r="BA25" s="732">
        <f>+AB13</f>
        <v>0</v>
      </c>
      <c r="BB25" s="733"/>
      <c r="BC25" s="746"/>
      <c r="BD25" s="732">
        <f>+AB14</f>
        <v>0</v>
      </c>
      <c r="BE25" s="733"/>
      <c r="BF25" s="746"/>
      <c r="BG25" s="732">
        <f>+AB15</f>
        <v>0</v>
      </c>
      <c r="BH25" s="733"/>
      <c r="BI25" s="746"/>
      <c r="BJ25" s="732">
        <f>+AB16</f>
        <v>0</v>
      </c>
      <c r="BK25" s="733"/>
      <c r="BL25" s="746"/>
      <c r="BM25" s="732">
        <f>+AB17</f>
        <v>0</v>
      </c>
      <c r="BN25" s="733"/>
      <c r="BO25" s="746"/>
      <c r="BP25" s="732">
        <f>+AB18</f>
        <v>0</v>
      </c>
      <c r="BQ25" s="733"/>
      <c r="BR25" s="746"/>
      <c r="BS25" s="732">
        <f>+AB19</f>
        <v>0</v>
      </c>
      <c r="BT25" s="733"/>
      <c r="BU25" s="746"/>
      <c r="BV25" s="732">
        <f>+AB20</f>
        <v>0</v>
      </c>
      <c r="BW25" s="733"/>
      <c r="BX25" s="746"/>
      <c r="BY25" s="732">
        <f>+AB21</f>
        <v>0</v>
      </c>
      <c r="BZ25" s="733"/>
      <c r="CA25" s="746"/>
      <c r="CB25" s="732">
        <f>+AB22</f>
        <v>0</v>
      </c>
      <c r="CC25" s="733"/>
      <c r="CD25" s="746"/>
      <c r="CE25" s="732">
        <f>+AB23</f>
        <v>0</v>
      </c>
      <c r="CF25" s="733"/>
      <c r="CG25" s="746"/>
      <c r="CH25" s="311"/>
      <c r="CI25" s="283" t="s">
        <v>38</v>
      </c>
      <c r="CJ25" s="312"/>
      <c r="CK25" s="284"/>
      <c r="CL25" s="311"/>
      <c r="CM25" s="283" t="s">
        <v>39</v>
      </c>
      <c r="CN25" s="312"/>
      <c r="CO25" s="312"/>
      <c r="CP25" s="284"/>
      <c r="CQ25" s="320"/>
      <c r="CR25" s="320"/>
    </row>
    <row r="26" s="144" customFormat="1" ht="178.5" customHeight="1" spans="1:96">
      <c r="A26" s="1014"/>
      <c r="B26" s="1015"/>
      <c r="C26" s="1015"/>
      <c r="D26" s="1015"/>
      <c r="E26" s="1015"/>
      <c r="F26" s="1015"/>
      <c r="G26" s="1015"/>
      <c r="H26" s="1015"/>
      <c r="I26" s="1015"/>
      <c r="J26" s="1015"/>
      <c r="K26" s="1015"/>
      <c r="L26" s="1015"/>
      <c r="M26" s="1015"/>
      <c r="N26" s="1015"/>
      <c r="O26" s="1015"/>
      <c r="P26" s="1036"/>
      <c r="Q26" s="1056"/>
      <c r="R26" s="1057" t="s">
        <v>40</v>
      </c>
      <c r="S26" s="1058" t="s">
        <v>41</v>
      </c>
      <c r="T26" s="1058" t="s">
        <v>42</v>
      </c>
      <c r="U26" s="1059" t="s">
        <v>43</v>
      </c>
      <c r="V26" s="1060" t="s">
        <v>44</v>
      </c>
      <c r="W26" s="1061" t="s">
        <v>45</v>
      </c>
      <c r="X26" s="1062" t="s">
        <v>46</v>
      </c>
      <c r="Y26" s="1091"/>
      <c r="Z26" s="1092" t="s">
        <v>47</v>
      </c>
      <c r="AA26" s="1093" t="s">
        <v>48</v>
      </c>
      <c r="AB26" s="1094" t="s">
        <v>49</v>
      </c>
      <c r="AC26" s="1095" t="s">
        <v>47</v>
      </c>
      <c r="AD26" s="1096" t="s">
        <v>48</v>
      </c>
      <c r="AE26" s="1097" t="s">
        <v>49</v>
      </c>
      <c r="AF26" s="1092" t="s">
        <v>47</v>
      </c>
      <c r="AG26" s="1093" t="s">
        <v>48</v>
      </c>
      <c r="AH26" s="1094" t="s">
        <v>49</v>
      </c>
      <c r="AI26" s="1111" t="s">
        <v>47</v>
      </c>
      <c r="AJ26" s="1096" t="s">
        <v>48</v>
      </c>
      <c r="AK26" s="1097" t="s">
        <v>49</v>
      </c>
      <c r="AL26" s="1092" t="s">
        <v>47</v>
      </c>
      <c r="AM26" s="1093" t="s">
        <v>48</v>
      </c>
      <c r="AN26" s="1094" t="s">
        <v>49</v>
      </c>
      <c r="AO26" s="1111" t="s">
        <v>47</v>
      </c>
      <c r="AP26" s="1096" t="s">
        <v>48</v>
      </c>
      <c r="AQ26" s="1097" t="s">
        <v>49</v>
      </c>
      <c r="AR26" s="1092" t="s">
        <v>47</v>
      </c>
      <c r="AS26" s="1093" t="s">
        <v>48</v>
      </c>
      <c r="AT26" s="1094" t="s">
        <v>49</v>
      </c>
      <c r="AU26" s="1111" t="s">
        <v>47</v>
      </c>
      <c r="AV26" s="1096" t="s">
        <v>48</v>
      </c>
      <c r="AW26" s="1097" t="s">
        <v>49</v>
      </c>
      <c r="AX26" s="1092" t="s">
        <v>47</v>
      </c>
      <c r="AY26" s="1093" t="s">
        <v>48</v>
      </c>
      <c r="AZ26" s="1094" t="s">
        <v>49</v>
      </c>
      <c r="BA26" s="1111" t="s">
        <v>47</v>
      </c>
      <c r="BB26" s="1096" t="s">
        <v>48</v>
      </c>
      <c r="BC26" s="1097" t="s">
        <v>49</v>
      </c>
      <c r="BD26" s="751" t="s">
        <v>47</v>
      </c>
      <c r="BE26" s="752" t="s">
        <v>48</v>
      </c>
      <c r="BF26" s="753" t="s">
        <v>49</v>
      </c>
      <c r="BG26" s="736" t="s">
        <v>47</v>
      </c>
      <c r="BH26" s="737" t="s">
        <v>48</v>
      </c>
      <c r="BI26" s="750" t="s">
        <v>49</v>
      </c>
      <c r="BJ26" s="751" t="s">
        <v>47</v>
      </c>
      <c r="BK26" s="752" t="s">
        <v>48</v>
      </c>
      <c r="BL26" s="753" t="s">
        <v>49</v>
      </c>
      <c r="BM26" s="736" t="s">
        <v>47</v>
      </c>
      <c r="BN26" s="737" t="s">
        <v>48</v>
      </c>
      <c r="BO26" s="754" t="s">
        <v>49</v>
      </c>
      <c r="BP26" s="755" t="s">
        <v>47</v>
      </c>
      <c r="BQ26" s="752" t="s">
        <v>48</v>
      </c>
      <c r="BR26" s="762" t="s">
        <v>49</v>
      </c>
      <c r="BS26" s="736" t="s">
        <v>47</v>
      </c>
      <c r="BT26" s="737" t="s">
        <v>48</v>
      </c>
      <c r="BU26" s="750" t="s">
        <v>49</v>
      </c>
      <c r="BV26" s="751" t="s">
        <v>47</v>
      </c>
      <c r="BW26" s="752" t="s">
        <v>48</v>
      </c>
      <c r="BX26" s="753" t="s">
        <v>49</v>
      </c>
      <c r="BY26" s="736" t="s">
        <v>47</v>
      </c>
      <c r="BZ26" s="737" t="s">
        <v>48</v>
      </c>
      <c r="CA26" s="754" t="s">
        <v>49</v>
      </c>
      <c r="CB26" s="755" t="s">
        <v>47</v>
      </c>
      <c r="CC26" s="752" t="s">
        <v>48</v>
      </c>
      <c r="CD26" s="762" t="s">
        <v>49</v>
      </c>
      <c r="CE26" s="736" t="s">
        <v>47</v>
      </c>
      <c r="CF26" s="737" t="s">
        <v>48</v>
      </c>
      <c r="CG26" s="763" t="s">
        <v>49</v>
      </c>
      <c r="CH26" s="313"/>
      <c r="CI26" s="314" t="s">
        <v>50</v>
      </c>
      <c r="CJ26" s="314" t="s">
        <v>51</v>
      </c>
      <c r="CK26" s="314" t="s">
        <v>52</v>
      </c>
      <c r="CL26" s="313"/>
      <c r="CM26" s="314" t="s">
        <v>47</v>
      </c>
      <c r="CN26" s="314" t="s">
        <v>48</v>
      </c>
      <c r="CO26" s="824" t="s">
        <v>53</v>
      </c>
      <c r="CP26" s="314" t="s">
        <v>49</v>
      </c>
      <c r="CQ26" s="770" t="s">
        <v>54</v>
      </c>
      <c r="CR26" s="235"/>
    </row>
    <row r="27" s="144" customFormat="1" ht="36.75" customHeight="1" spans="1:96">
      <c r="A27" s="1016" t="s">
        <v>55</v>
      </c>
      <c r="B27" s="1017" t="s">
        <v>56</v>
      </c>
      <c r="C27" s="1018"/>
      <c r="D27" s="1018"/>
      <c r="E27" s="1018"/>
      <c r="F27" s="1018"/>
      <c r="G27" s="1018"/>
      <c r="H27" s="1018"/>
      <c r="I27" s="1018"/>
      <c r="J27" s="1018"/>
      <c r="K27" s="1018"/>
      <c r="L27" s="1018"/>
      <c r="M27" s="1018"/>
      <c r="N27" s="1037"/>
      <c r="O27" s="1038" t="s">
        <v>57</v>
      </c>
      <c r="P27" s="1017" t="s">
        <v>58</v>
      </c>
      <c r="Q27" s="1063"/>
      <c r="R27" s="1064"/>
      <c r="S27" s="1065"/>
      <c r="T27" s="1065"/>
      <c r="U27" s="1066"/>
      <c r="V27" s="1067"/>
      <c r="W27" s="1068"/>
      <c r="X27" s="1069"/>
      <c r="Y27" s="1098"/>
      <c r="Z27" s="1099"/>
      <c r="AA27" s="1100"/>
      <c r="AB27" s="1101"/>
      <c r="AC27" s="1102"/>
      <c r="AD27" s="1103"/>
      <c r="AE27" s="1104"/>
      <c r="AF27" s="1099"/>
      <c r="AG27" s="1100"/>
      <c r="AH27" s="1101"/>
      <c r="AI27" s="1112"/>
      <c r="AJ27" s="1103"/>
      <c r="AK27" s="1104"/>
      <c r="AL27" s="1099"/>
      <c r="AM27" s="1100"/>
      <c r="AN27" s="1101"/>
      <c r="AO27" s="1112"/>
      <c r="AP27" s="1103"/>
      <c r="AQ27" s="1104"/>
      <c r="AR27" s="1099"/>
      <c r="AS27" s="1100"/>
      <c r="AT27" s="1101"/>
      <c r="AU27" s="1112"/>
      <c r="AV27" s="1103"/>
      <c r="AW27" s="1104"/>
      <c r="AX27" s="1099"/>
      <c r="AY27" s="1100"/>
      <c r="AZ27" s="1101"/>
      <c r="BA27" s="1112"/>
      <c r="BB27" s="1103"/>
      <c r="BC27" s="1104"/>
      <c r="BD27" s="757"/>
      <c r="BE27" s="758"/>
      <c r="BF27" s="759"/>
      <c r="BG27" s="740"/>
      <c r="BH27" s="741"/>
      <c r="BI27" s="756"/>
      <c r="BJ27" s="757"/>
      <c r="BK27" s="758"/>
      <c r="BL27" s="759"/>
      <c r="BM27" s="740"/>
      <c r="BN27" s="741"/>
      <c r="BO27" s="760"/>
      <c r="BP27" s="761"/>
      <c r="BQ27" s="758"/>
      <c r="BR27" s="764"/>
      <c r="BS27" s="740"/>
      <c r="BT27" s="741"/>
      <c r="BU27" s="756"/>
      <c r="BV27" s="757"/>
      <c r="BW27" s="758"/>
      <c r="BX27" s="759"/>
      <c r="BY27" s="740"/>
      <c r="BZ27" s="741"/>
      <c r="CA27" s="760"/>
      <c r="CB27" s="761"/>
      <c r="CC27" s="758"/>
      <c r="CD27" s="764"/>
      <c r="CE27" s="740"/>
      <c r="CF27" s="741"/>
      <c r="CG27" s="765"/>
      <c r="CH27" s="313"/>
      <c r="CI27" s="315"/>
      <c r="CJ27" s="315"/>
      <c r="CK27" s="315"/>
      <c r="CL27" s="313"/>
      <c r="CM27" s="315"/>
      <c r="CN27" s="315"/>
      <c r="CO27" s="825"/>
      <c r="CP27" s="315"/>
      <c r="CQ27" s="772"/>
      <c r="CR27" s="1133" t="s">
        <v>59</v>
      </c>
    </row>
    <row r="28" s="145" customFormat="1" ht="15.75" customHeight="1" spans="1:96">
      <c r="A28" s="1019"/>
      <c r="B28" s="1020"/>
      <c r="C28" s="1021"/>
      <c r="D28" s="1021"/>
      <c r="E28" s="1021"/>
      <c r="F28" s="1021"/>
      <c r="G28" s="1021"/>
      <c r="H28" s="1021"/>
      <c r="I28" s="1021"/>
      <c r="J28" s="1021"/>
      <c r="K28" s="1021"/>
      <c r="L28" s="1021"/>
      <c r="M28" s="1021"/>
      <c r="N28" s="1039"/>
      <c r="O28" s="1040"/>
      <c r="P28" s="1041"/>
      <c r="Q28" s="1070"/>
      <c r="R28" s="361"/>
      <c r="S28" s="362"/>
      <c r="T28" s="362"/>
      <c r="U28" s="363"/>
      <c r="V28" s="1071"/>
      <c r="W28" s="1072"/>
      <c r="X28" s="1073"/>
      <c r="Y28" s="1105"/>
      <c r="Z28" s="773"/>
      <c r="AA28" s="773"/>
      <c r="AB28" s="773"/>
      <c r="AC28" s="1106"/>
      <c r="AD28" s="1107"/>
      <c r="AE28" s="1107"/>
      <c r="AF28" s="1040"/>
      <c r="AG28" s="1113"/>
      <c r="AH28" s="1113"/>
      <c r="AI28" s="775"/>
      <c r="AJ28" s="776"/>
      <c r="AK28" s="776"/>
      <c r="AL28" s="339"/>
      <c r="AM28" s="774"/>
      <c r="AN28" s="774"/>
      <c r="AO28" s="775"/>
      <c r="AP28" s="776"/>
      <c r="AQ28" s="776"/>
      <c r="AR28" s="339"/>
      <c r="AS28" s="774"/>
      <c r="AT28" s="774"/>
      <c r="AU28" s="775"/>
      <c r="AV28" s="776"/>
      <c r="AW28" s="776"/>
      <c r="AX28" s="339"/>
      <c r="AY28" s="773"/>
      <c r="AZ28" s="773"/>
      <c r="BA28" s="775"/>
      <c r="BB28" s="776"/>
      <c r="BC28" s="776"/>
      <c r="BD28" s="1040"/>
      <c r="BE28" s="1113"/>
      <c r="BF28" s="1113"/>
      <c r="BG28" s="1106"/>
      <c r="BH28" s="1107"/>
      <c r="BI28" s="1107"/>
      <c r="BJ28" s="1040"/>
      <c r="BK28" s="1113"/>
      <c r="BL28" s="1113"/>
      <c r="BM28" s="1106"/>
      <c r="BN28" s="1107"/>
      <c r="BO28" s="1131"/>
      <c r="BP28" s="339"/>
      <c r="BQ28" s="774"/>
      <c r="BR28" s="783"/>
      <c r="BS28" s="1106"/>
      <c r="BT28" s="1107"/>
      <c r="BU28" s="1107"/>
      <c r="BV28" s="1040"/>
      <c r="BW28" s="1113"/>
      <c r="BX28" s="1113"/>
      <c r="BY28" s="1106"/>
      <c r="BZ28" s="1107"/>
      <c r="CA28" s="1131"/>
      <c r="CB28" s="339"/>
      <c r="CC28" s="774"/>
      <c r="CD28" s="783"/>
      <c r="CE28" s="1106"/>
      <c r="CF28" s="1107"/>
      <c r="CG28" s="1132"/>
      <c r="CH28" s="316"/>
      <c r="CI28" s="317">
        <f>(Z28+AC28+AF28+AI28+AL28+AO28+AR28+AU28+AX28+BA28+BD28+BG28+BJ28+BM28+BP28+BS28+BV28+BY28+CB28+CE28)</f>
        <v>0</v>
      </c>
      <c r="CJ28" s="317">
        <f t="shared" ref="CJ28:CK28" si="0">(AA28+AD28+AG28+AJ28+AM28+AP28+AS28+AV28+AY28+BB28+BE28+BH28+BK28+BN28+BQ28+BT28+BW28+BZ28+CC28+CF28)</f>
        <v>0</v>
      </c>
      <c r="CK28" s="317">
        <f t="shared" si="0"/>
        <v>0</v>
      </c>
      <c r="CL28" s="316"/>
      <c r="CM28" s="318" t="e">
        <f t="shared" ref="CM28:CM64" si="1">+CI28*100/Y28</f>
        <v>#DIV/0!</v>
      </c>
      <c r="CN28" s="318" t="e">
        <f t="shared" ref="CN28:CN64" si="2">+CJ28*100/Y28</f>
        <v>#DIV/0!</v>
      </c>
      <c r="CO28" s="592" t="e">
        <f t="shared" ref="CO28:CO64" si="3">+CM28+CN28</f>
        <v>#DIV/0!</v>
      </c>
      <c r="CP28" s="591" t="e">
        <f>(AB28+AE28+AH28+AK28+AN28+AQ28+AT28+AW28+AZ28+BC28+BF28+BI28+BL28+BO28+BR28+BU28+BX28+CA28+CD28+CG28)*100/$Y$28</f>
        <v>#DIV/0!</v>
      </c>
      <c r="CQ28" s="593">
        <f t="shared" ref="CQ28:CQ64" si="4">SUM(R28:U28)</f>
        <v>0</v>
      </c>
      <c r="CR28" s="594"/>
    </row>
    <row r="29" s="145" customFormat="1" ht="15" spans="1:96">
      <c r="A29" s="330"/>
      <c r="B29" s="328"/>
      <c r="C29" s="329"/>
      <c r="D29" s="329"/>
      <c r="E29" s="329"/>
      <c r="F29" s="329"/>
      <c r="G29" s="329"/>
      <c r="H29" s="329"/>
      <c r="I29" s="329"/>
      <c r="J29" s="329"/>
      <c r="K29" s="329"/>
      <c r="L29" s="329"/>
      <c r="M29" s="329"/>
      <c r="N29" s="338"/>
      <c r="O29" s="341"/>
      <c r="P29" s="342"/>
      <c r="Q29" s="360"/>
      <c r="R29" s="361"/>
      <c r="S29" s="362"/>
      <c r="T29" s="362"/>
      <c r="U29" s="363"/>
      <c r="V29" s="364"/>
      <c r="W29" s="365"/>
      <c r="X29" s="366"/>
      <c r="Y29" s="613"/>
      <c r="Z29" s="773"/>
      <c r="AA29" s="773"/>
      <c r="AB29" s="774"/>
      <c r="AC29" s="777"/>
      <c r="AD29" s="778"/>
      <c r="AE29" s="778"/>
      <c r="AF29" s="339"/>
      <c r="AG29" s="774"/>
      <c r="AH29" s="774"/>
      <c r="AI29" s="775"/>
      <c r="AJ29" s="776"/>
      <c r="AK29" s="776"/>
      <c r="AL29" s="339"/>
      <c r="AM29" s="774"/>
      <c r="AN29" s="774"/>
      <c r="AO29" s="775"/>
      <c r="AP29" s="776"/>
      <c r="AQ29" s="776"/>
      <c r="AR29" s="339"/>
      <c r="AS29" s="774"/>
      <c r="AT29" s="774"/>
      <c r="AU29" s="775"/>
      <c r="AV29" s="776"/>
      <c r="AW29" s="776"/>
      <c r="AX29" s="339"/>
      <c r="AY29" s="773"/>
      <c r="AZ29" s="774"/>
      <c r="BA29" s="775"/>
      <c r="BB29" s="776"/>
      <c r="BC29" s="776"/>
      <c r="BD29" s="341"/>
      <c r="BE29" s="781"/>
      <c r="BF29" s="781"/>
      <c r="BG29" s="777"/>
      <c r="BH29" s="778"/>
      <c r="BI29" s="778"/>
      <c r="BJ29" s="341"/>
      <c r="BK29" s="781"/>
      <c r="BL29" s="781"/>
      <c r="BM29" s="777"/>
      <c r="BN29" s="778"/>
      <c r="BO29" s="784"/>
      <c r="BP29" s="339"/>
      <c r="BQ29" s="774"/>
      <c r="BR29" s="783"/>
      <c r="BS29" s="777"/>
      <c r="BT29" s="778"/>
      <c r="BU29" s="778"/>
      <c r="BV29" s="341"/>
      <c r="BW29" s="781"/>
      <c r="BX29" s="781"/>
      <c r="BY29" s="777"/>
      <c r="BZ29" s="778"/>
      <c r="CA29" s="784"/>
      <c r="CB29" s="339"/>
      <c r="CC29" s="774"/>
      <c r="CD29" s="783"/>
      <c r="CE29" s="777"/>
      <c r="CF29" s="778"/>
      <c r="CG29" s="788"/>
      <c r="CH29" s="316"/>
      <c r="CI29" s="319">
        <f t="shared" ref="CI29:CI65" si="5">(Z29+AC29+AF29+AI29+AL29+AO29+AR29+AU29+AX29+BA29+BD29+BG29+BJ29+BM29+BP29+BS29+BV29+BY29+CB29+CE29)</f>
        <v>0</v>
      </c>
      <c r="CJ29" s="319">
        <f t="shared" ref="CJ29:CJ65" si="6">(AA29+AD29+AG29+AJ29+AM29+AP29+AS29+AV29+AY29+BB29+BE29+BH29+BK29+BN29+BQ29+BT29+BW29+BZ29+CC29+CF29)</f>
        <v>0</v>
      </c>
      <c r="CK29" s="319">
        <f t="shared" ref="CK29:CK65" si="7">(AB29+AE29+AH29+AK29+AN29+AQ29+AT29+AW29+AZ29+BC29+BF29+BI29+BL29+BO29+BR29+BU29+BX29+CA29+CD29+CG29)</f>
        <v>0</v>
      </c>
      <c r="CL29" s="316"/>
      <c r="CM29" s="318" t="e">
        <f t="shared" si="1"/>
        <v>#DIV/0!</v>
      </c>
      <c r="CN29" s="318" t="e">
        <f t="shared" si="2"/>
        <v>#DIV/0!</v>
      </c>
      <c r="CO29" s="592" t="e">
        <f t="shared" si="3"/>
        <v>#DIV/0!</v>
      </c>
      <c r="CP29" s="591" t="e">
        <f t="shared" ref="CP29:CP64" si="8">(AB29+AE29+AH29+AK29+AN29+AQ29+AT29+AW29+AZ29+BC29+BF29+BI29+BL29+BO29+BR29+BU29+BX29+CA29+CD29+CG29)*100/$Y$28</f>
        <v>#DIV/0!</v>
      </c>
      <c r="CQ29" s="593">
        <f t="shared" si="4"/>
        <v>0</v>
      </c>
      <c r="CR29" s="595"/>
    </row>
    <row r="30" s="145" customFormat="1" ht="15" spans="1:96">
      <c r="A30" s="330"/>
      <c r="B30" s="328"/>
      <c r="C30" s="329"/>
      <c r="D30" s="329"/>
      <c r="E30" s="329"/>
      <c r="F30" s="329"/>
      <c r="G30" s="329"/>
      <c r="H30" s="329"/>
      <c r="I30" s="329"/>
      <c r="J30" s="329"/>
      <c r="K30" s="329"/>
      <c r="L30" s="329"/>
      <c r="M30" s="329"/>
      <c r="N30" s="338"/>
      <c r="O30" s="341"/>
      <c r="P30" s="342"/>
      <c r="Q30" s="360"/>
      <c r="R30" s="361"/>
      <c r="S30" s="362"/>
      <c r="T30" s="362"/>
      <c r="U30" s="363"/>
      <c r="V30" s="364"/>
      <c r="W30" s="365"/>
      <c r="X30" s="366"/>
      <c r="Y30" s="617"/>
      <c r="Z30" s="773"/>
      <c r="AA30" s="773"/>
      <c r="AB30" s="774"/>
      <c r="AC30" s="777"/>
      <c r="AD30" s="776"/>
      <c r="AE30" s="776"/>
      <c r="AF30" s="341"/>
      <c r="AG30" s="781"/>
      <c r="AH30" s="781"/>
      <c r="AI30" s="777"/>
      <c r="AJ30" s="778"/>
      <c r="AK30" s="778"/>
      <c r="AL30" s="341"/>
      <c r="AM30" s="781"/>
      <c r="AN30" s="781"/>
      <c r="AO30" s="777"/>
      <c r="AP30" s="778"/>
      <c r="AQ30" s="778"/>
      <c r="AR30" s="341"/>
      <c r="AS30" s="781"/>
      <c r="AT30" s="781"/>
      <c r="AU30" s="777"/>
      <c r="AV30" s="778"/>
      <c r="AW30" s="778"/>
      <c r="AX30" s="341"/>
      <c r="AY30" s="1130"/>
      <c r="AZ30" s="781"/>
      <c r="BA30" s="777"/>
      <c r="BB30" s="778"/>
      <c r="BC30" s="778"/>
      <c r="BD30" s="341"/>
      <c r="BE30" s="781"/>
      <c r="BF30" s="781"/>
      <c r="BG30" s="777"/>
      <c r="BH30" s="778"/>
      <c r="BI30" s="778"/>
      <c r="BJ30" s="341"/>
      <c r="BK30" s="781"/>
      <c r="BL30" s="781"/>
      <c r="BM30" s="777"/>
      <c r="BN30" s="778"/>
      <c r="BO30" s="784"/>
      <c r="BP30" s="341"/>
      <c r="BQ30" s="781"/>
      <c r="BR30" s="785"/>
      <c r="BS30" s="777"/>
      <c r="BT30" s="778"/>
      <c r="BU30" s="778"/>
      <c r="BV30" s="341"/>
      <c r="BW30" s="781"/>
      <c r="BX30" s="781"/>
      <c r="BY30" s="777"/>
      <c r="BZ30" s="778"/>
      <c r="CA30" s="784"/>
      <c r="CB30" s="341"/>
      <c r="CC30" s="781"/>
      <c r="CD30" s="785"/>
      <c r="CE30" s="777"/>
      <c r="CF30" s="778"/>
      <c r="CG30" s="788"/>
      <c r="CH30" s="316"/>
      <c r="CI30" s="319">
        <f t="shared" si="5"/>
        <v>0</v>
      </c>
      <c r="CJ30" s="319">
        <f t="shared" si="6"/>
        <v>0</v>
      </c>
      <c r="CK30" s="319">
        <f t="shared" si="7"/>
        <v>0</v>
      </c>
      <c r="CL30" s="316"/>
      <c r="CM30" s="318" t="e">
        <f t="shared" si="1"/>
        <v>#DIV/0!</v>
      </c>
      <c r="CN30" s="318" t="e">
        <f t="shared" si="2"/>
        <v>#DIV/0!</v>
      </c>
      <c r="CO30" s="592" t="e">
        <f t="shared" si="3"/>
        <v>#DIV/0!</v>
      </c>
      <c r="CP30" s="591" t="e">
        <f t="shared" si="8"/>
        <v>#DIV/0!</v>
      </c>
      <c r="CQ30" s="593">
        <f t="shared" si="4"/>
        <v>0</v>
      </c>
      <c r="CR30" s="595"/>
    </row>
    <row r="31" s="145" customFormat="1" ht="15" spans="1:96">
      <c r="A31" s="330"/>
      <c r="B31" s="328"/>
      <c r="C31" s="329"/>
      <c r="D31" s="329"/>
      <c r="E31" s="329"/>
      <c r="F31" s="329"/>
      <c r="G31" s="329"/>
      <c r="H31" s="329"/>
      <c r="I31" s="329"/>
      <c r="J31" s="329"/>
      <c r="K31" s="329"/>
      <c r="L31" s="329"/>
      <c r="M31" s="329"/>
      <c r="N31" s="338"/>
      <c r="O31" s="341"/>
      <c r="P31" s="342"/>
      <c r="Q31" s="360"/>
      <c r="R31" s="361"/>
      <c r="S31" s="362"/>
      <c r="T31" s="362"/>
      <c r="U31" s="363"/>
      <c r="V31" s="364"/>
      <c r="W31" s="365"/>
      <c r="X31" s="366"/>
      <c r="Y31" s="617"/>
      <c r="Z31" s="773"/>
      <c r="AA31" s="773"/>
      <c r="AB31" s="774"/>
      <c r="AC31" s="775"/>
      <c r="AD31" s="776"/>
      <c r="AE31" s="776"/>
      <c r="AF31" s="341"/>
      <c r="AG31" s="774"/>
      <c r="AH31" s="774"/>
      <c r="AI31" s="777"/>
      <c r="AJ31" s="776"/>
      <c r="AK31" s="776"/>
      <c r="AL31" s="341"/>
      <c r="AM31" s="774"/>
      <c r="AN31" s="774"/>
      <c r="AO31" s="777"/>
      <c r="AP31" s="776"/>
      <c r="AQ31" s="776"/>
      <c r="AR31" s="341"/>
      <c r="AS31" s="774"/>
      <c r="AT31" s="774"/>
      <c r="AU31" s="777"/>
      <c r="AV31" s="776"/>
      <c r="AW31" s="776"/>
      <c r="AX31" s="341"/>
      <c r="AY31" s="773"/>
      <c r="AZ31" s="774"/>
      <c r="BA31" s="777"/>
      <c r="BB31" s="776"/>
      <c r="BC31" s="776"/>
      <c r="BD31" s="341"/>
      <c r="BE31" s="781"/>
      <c r="BF31" s="781"/>
      <c r="BG31" s="777"/>
      <c r="BH31" s="778"/>
      <c r="BI31" s="778"/>
      <c r="BJ31" s="341"/>
      <c r="BK31" s="781"/>
      <c r="BL31" s="781"/>
      <c r="BM31" s="777"/>
      <c r="BN31" s="778"/>
      <c r="BO31" s="784"/>
      <c r="BP31" s="341"/>
      <c r="BQ31" s="774"/>
      <c r="BR31" s="783"/>
      <c r="BS31" s="777"/>
      <c r="BT31" s="778"/>
      <c r="BU31" s="778"/>
      <c r="BV31" s="341"/>
      <c r="BW31" s="781"/>
      <c r="BX31" s="781"/>
      <c r="BY31" s="777"/>
      <c r="BZ31" s="778"/>
      <c r="CA31" s="784"/>
      <c r="CB31" s="341"/>
      <c r="CC31" s="774"/>
      <c r="CD31" s="783"/>
      <c r="CE31" s="777"/>
      <c r="CF31" s="778"/>
      <c r="CG31" s="788"/>
      <c r="CH31" s="316"/>
      <c r="CI31" s="319">
        <f t="shared" si="5"/>
        <v>0</v>
      </c>
      <c r="CJ31" s="319">
        <f t="shared" si="6"/>
        <v>0</v>
      </c>
      <c r="CK31" s="319">
        <f t="shared" si="7"/>
        <v>0</v>
      </c>
      <c r="CL31" s="316"/>
      <c r="CM31" s="318" t="e">
        <f t="shared" si="1"/>
        <v>#DIV/0!</v>
      </c>
      <c r="CN31" s="318" t="e">
        <f t="shared" si="2"/>
        <v>#DIV/0!</v>
      </c>
      <c r="CO31" s="592" t="e">
        <f t="shared" si="3"/>
        <v>#DIV/0!</v>
      </c>
      <c r="CP31" s="591" t="e">
        <f t="shared" si="8"/>
        <v>#DIV/0!</v>
      </c>
      <c r="CQ31" s="593">
        <f t="shared" si="4"/>
        <v>0</v>
      </c>
      <c r="CR31" s="595"/>
    </row>
    <row r="32" s="145" customFormat="1" ht="15" spans="1:96">
      <c r="A32" s="330"/>
      <c r="B32" s="328"/>
      <c r="C32" s="329"/>
      <c r="D32" s="329"/>
      <c r="E32" s="329"/>
      <c r="F32" s="329"/>
      <c r="G32" s="329"/>
      <c r="H32" s="329"/>
      <c r="I32" s="329"/>
      <c r="J32" s="329"/>
      <c r="K32" s="329"/>
      <c r="L32" s="329"/>
      <c r="M32" s="329"/>
      <c r="N32" s="338"/>
      <c r="O32" s="341"/>
      <c r="P32" s="342"/>
      <c r="Q32" s="360"/>
      <c r="R32" s="361"/>
      <c r="S32" s="362"/>
      <c r="T32" s="362"/>
      <c r="U32" s="363"/>
      <c r="V32" s="364"/>
      <c r="W32" s="365"/>
      <c r="X32" s="366"/>
      <c r="Y32" s="617"/>
      <c r="Z32" s="773"/>
      <c r="AA32" s="773"/>
      <c r="AB32" s="774"/>
      <c r="AC32" s="777"/>
      <c r="AD32" s="778"/>
      <c r="AE32" s="778"/>
      <c r="AF32" s="339"/>
      <c r="AG32" s="774"/>
      <c r="AH32" s="774"/>
      <c r="AI32" s="775"/>
      <c r="AJ32" s="776"/>
      <c r="AK32" s="776"/>
      <c r="AL32" s="339"/>
      <c r="AM32" s="774"/>
      <c r="AN32" s="774"/>
      <c r="AO32" s="775"/>
      <c r="AP32" s="776"/>
      <c r="AQ32" s="776"/>
      <c r="AR32" s="339"/>
      <c r="AS32" s="774"/>
      <c r="AT32" s="774"/>
      <c r="AU32" s="775"/>
      <c r="AV32" s="776"/>
      <c r="AW32" s="776"/>
      <c r="AX32" s="339"/>
      <c r="AY32" s="773"/>
      <c r="AZ32" s="774"/>
      <c r="BA32" s="775"/>
      <c r="BB32" s="776"/>
      <c r="BC32" s="776"/>
      <c r="BD32" s="341"/>
      <c r="BE32" s="781"/>
      <c r="BF32" s="781"/>
      <c r="BG32" s="777"/>
      <c r="BH32" s="778"/>
      <c r="BI32" s="778"/>
      <c r="BJ32" s="341"/>
      <c r="BK32" s="781"/>
      <c r="BL32" s="781"/>
      <c r="BM32" s="777"/>
      <c r="BN32" s="778"/>
      <c r="BO32" s="784"/>
      <c r="BP32" s="339"/>
      <c r="BQ32" s="774"/>
      <c r="BR32" s="783"/>
      <c r="BS32" s="777"/>
      <c r="BT32" s="778"/>
      <c r="BU32" s="778"/>
      <c r="BV32" s="341"/>
      <c r="BW32" s="781"/>
      <c r="BX32" s="781"/>
      <c r="BY32" s="777"/>
      <c r="BZ32" s="778"/>
      <c r="CA32" s="784"/>
      <c r="CB32" s="339"/>
      <c r="CC32" s="774"/>
      <c r="CD32" s="783"/>
      <c r="CE32" s="777"/>
      <c r="CF32" s="778"/>
      <c r="CG32" s="788"/>
      <c r="CH32" s="316"/>
      <c r="CI32" s="319">
        <f t="shared" si="5"/>
        <v>0</v>
      </c>
      <c r="CJ32" s="319">
        <f t="shared" si="6"/>
        <v>0</v>
      </c>
      <c r="CK32" s="319">
        <f t="shared" si="7"/>
        <v>0</v>
      </c>
      <c r="CL32" s="316"/>
      <c r="CM32" s="318" t="e">
        <f t="shared" si="1"/>
        <v>#DIV/0!</v>
      </c>
      <c r="CN32" s="318" t="e">
        <f t="shared" si="2"/>
        <v>#DIV/0!</v>
      </c>
      <c r="CO32" s="592" t="e">
        <f t="shared" si="3"/>
        <v>#DIV/0!</v>
      </c>
      <c r="CP32" s="591" t="e">
        <f t="shared" si="8"/>
        <v>#DIV/0!</v>
      </c>
      <c r="CQ32" s="593">
        <f t="shared" si="4"/>
        <v>0</v>
      </c>
      <c r="CR32" s="595"/>
    </row>
    <row r="33" s="145" customFormat="1" ht="15.75" spans="1:96">
      <c r="A33" s="330"/>
      <c r="B33" s="328"/>
      <c r="C33" s="329"/>
      <c r="D33" s="329"/>
      <c r="E33" s="329"/>
      <c r="F33" s="329"/>
      <c r="G33" s="329"/>
      <c r="H33" s="329"/>
      <c r="I33" s="329"/>
      <c r="J33" s="329"/>
      <c r="K33" s="329"/>
      <c r="L33" s="329"/>
      <c r="M33" s="329"/>
      <c r="N33" s="338"/>
      <c r="O33" s="341"/>
      <c r="P33" s="342"/>
      <c r="Q33" s="360"/>
      <c r="R33" s="361"/>
      <c r="S33" s="362"/>
      <c r="T33" s="362"/>
      <c r="U33" s="363"/>
      <c r="V33" s="364"/>
      <c r="W33" s="365"/>
      <c r="X33" s="366"/>
      <c r="Y33" s="617"/>
      <c r="Z33" s="773"/>
      <c r="AA33" s="773"/>
      <c r="AB33" s="774"/>
      <c r="AC33" s="777"/>
      <c r="AD33" s="776"/>
      <c r="AE33" s="776"/>
      <c r="AF33" s="339"/>
      <c r="AG33" s="774"/>
      <c r="AH33" s="774"/>
      <c r="AI33" s="777"/>
      <c r="AJ33" s="776"/>
      <c r="AK33" s="776"/>
      <c r="AL33" s="339"/>
      <c r="AM33" s="774"/>
      <c r="AN33" s="774"/>
      <c r="AO33" s="777"/>
      <c r="AP33" s="776"/>
      <c r="AQ33" s="776"/>
      <c r="AR33" s="341"/>
      <c r="AS33" s="774"/>
      <c r="AT33" s="774"/>
      <c r="AU33" s="777"/>
      <c r="AV33" s="776"/>
      <c r="AW33" s="776"/>
      <c r="AX33" s="339"/>
      <c r="AY33" s="773"/>
      <c r="AZ33" s="774"/>
      <c r="BA33" s="775"/>
      <c r="BB33" s="776"/>
      <c r="BC33" s="776"/>
      <c r="BD33" s="341"/>
      <c r="BE33" s="781"/>
      <c r="BF33" s="781"/>
      <c r="BG33" s="777"/>
      <c r="BH33" s="778"/>
      <c r="BI33" s="778"/>
      <c r="BJ33" s="341"/>
      <c r="BK33" s="781"/>
      <c r="BL33" s="781"/>
      <c r="BM33" s="777"/>
      <c r="BN33" s="778"/>
      <c r="BO33" s="784"/>
      <c r="BP33" s="339"/>
      <c r="BQ33" s="774"/>
      <c r="BR33" s="783"/>
      <c r="BS33" s="777"/>
      <c r="BT33" s="778"/>
      <c r="BU33" s="778"/>
      <c r="BV33" s="341"/>
      <c r="BW33" s="781"/>
      <c r="BX33" s="781"/>
      <c r="BY33" s="777"/>
      <c r="BZ33" s="778"/>
      <c r="CA33" s="784"/>
      <c r="CB33" s="339"/>
      <c r="CC33" s="774"/>
      <c r="CD33" s="783"/>
      <c r="CE33" s="777"/>
      <c r="CF33" s="778"/>
      <c r="CG33" s="788"/>
      <c r="CH33" s="316"/>
      <c r="CI33" s="319">
        <f t="shared" si="5"/>
        <v>0</v>
      </c>
      <c r="CJ33" s="319">
        <f t="shared" si="6"/>
        <v>0</v>
      </c>
      <c r="CK33" s="319">
        <f t="shared" si="7"/>
        <v>0</v>
      </c>
      <c r="CL33" s="316"/>
      <c r="CM33" s="318" t="e">
        <f t="shared" si="1"/>
        <v>#DIV/0!</v>
      </c>
      <c r="CN33" s="318" t="e">
        <f t="shared" si="2"/>
        <v>#DIV/0!</v>
      </c>
      <c r="CO33" s="592" t="e">
        <f t="shared" si="3"/>
        <v>#DIV/0!</v>
      </c>
      <c r="CP33" s="591" t="e">
        <f t="shared" si="8"/>
        <v>#DIV/0!</v>
      </c>
      <c r="CQ33" s="593">
        <f t="shared" si="4"/>
        <v>0</v>
      </c>
      <c r="CR33" s="595"/>
    </row>
    <row r="34" s="145" customFormat="1" ht="15" spans="1:96">
      <c r="A34" s="330"/>
      <c r="B34" s="328"/>
      <c r="C34" s="329"/>
      <c r="D34" s="329"/>
      <c r="E34" s="329"/>
      <c r="F34" s="329"/>
      <c r="G34" s="329"/>
      <c r="H34" s="329"/>
      <c r="I34" s="329"/>
      <c r="J34" s="329"/>
      <c r="K34" s="329"/>
      <c r="L34" s="329"/>
      <c r="M34" s="329"/>
      <c r="N34" s="338"/>
      <c r="O34" s="1040"/>
      <c r="P34" s="1041"/>
      <c r="Q34" s="360"/>
      <c r="R34" s="361"/>
      <c r="S34" s="362"/>
      <c r="T34" s="362"/>
      <c r="U34" s="363"/>
      <c r="V34" s="364"/>
      <c r="W34" s="365"/>
      <c r="X34" s="366"/>
      <c r="Y34" s="617"/>
      <c r="Z34" s="773"/>
      <c r="AA34" s="773"/>
      <c r="AB34" s="774"/>
      <c r="AC34" s="775"/>
      <c r="AD34" s="776"/>
      <c r="AE34" s="776"/>
      <c r="AF34" s="339"/>
      <c r="AG34" s="774"/>
      <c r="AH34" s="774"/>
      <c r="AI34" s="775"/>
      <c r="AJ34" s="776"/>
      <c r="AK34" s="776"/>
      <c r="AL34" s="339"/>
      <c r="AM34" s="774"/>
      <c r="AN34" s="774"/>
      <c r="AO34" s="775"/>
      <c r="AP34" s="776"/>
      <c r="AQ34" s="776"/>
      <c r="AR34" s="339"/>
      <c r="AS34" s="774"/>
      <c r="AT34" s="774"/>
      <c r="AU34" s="775"/>
      <c r="AV34" s="776"/>
      <c r="AW34" s="776"/>
      <c r="AX34" s="339"/>
      <c r="AY34" s="773"/>
      <c r="AZ34" s="774"/>
      <c r="BA34" s="777"/>
      <c r="BB34" s="778"/>
      <c r="BC34" s="778"/>
      <c r="BD34" s="341"/>
      <c r="BE34" s="781"/>
      <c r="BF34" s="781"/>
      <c r="BG34" s="777"/>
      <c r="BH34" s="778"/>
      <c r="BI34" s="778"/>
      <c r="BJ34" s="341"/>
      <c r="BK34" s="781"/>
      <c r="BL34" s="781"/>
      <c r="BM34" s="777"/>
      <c r="BN34" s="778"/>
      <c r="BO34" s="784"/>
      <c r="BP34" s="341"/>
      <c r="BQ34" s="781"/>
      <c r="BR34" s="785"/>
      <c r="BS34" s="777"/>
      <c r="BT34" s="778"/>
      <c r="BU34" s="778"/>
      <c r="BV34" s="341"/>
      <c r="BW34" s="781"/>
      <c r="BX34" s="781"/>
      <c r="BY34" s="777"/>
      <c r="BZ34" s="778"/>
      <c r="CA34" s="784"/>
      <c r="CB34" s="341"/>
      <c r="CC34" s="781"/>
      <c r="CD34" s="785"/>
      <c r="CE34" s="777"/>
      <c r="CF34" s="778"/>
      <c r="CG34" s="788"/>
      <c r="CH34" s="316"/>
      <c r="CI34" s="319">
        <f t="shared" si="5"/>
        <v>0</v>
      </c>
      <c r="CJ34" s="319">
        <f t="shared" si="6"/>
        <v>0</v>
      </c>
      <c r="CK34" s="319">
        <f t="shared" si="7"/>
        <v>0</v>
      </c>
      <c r="CL34" s="316"/>
      <c r="CM34" s="318" t="e">
        <f t="shared" si="1"/>
        <v>#DIV/0!</v>
      </c>
      <c r="CN34" s="318" t="e">
        <f t="shared" si="2"/>
        <v>#DIV/0!</v>
      </c>
      <c r="CO34" s="592" t="e">
        <f t="shared" si="3"/>
        <v>#DIV/0!</v>
      </c>
      <c r="CP34" s="591" t="e">
        <f t="shared" si="8"/>
        <v>#DIV/0!</v>
      </c>
      <c r="CQ34" s="593">
        <f t="shared" si="4"/>
        <v>0</v>
      </c>
      <c r="CR34" s="595"/>
    </row>
    <row r="35" s="145" customFormat="1" ht="15" spans="1:96">
      <c r="A35" s="330"/>
      <c r="B35" s="328"/>
      <c r="C35" s="329"/>
      <c r="D35" s="329"/>
      <c r="E35" s="329"/>
      <c r="F35" s="329"/>
      <c r="G35" s="329"/>
      <c r="H35" s="329"/>
      <c r="I35" s="329"/>
      <c r="J35" s="329"/>
      <c r="K35" s="329"/>
      <c r="L35" s="329"/>
      <c r="M35" s="329"/>
      <c r="N35" s="338"/>
      <c r="O35" s="341"/>
      <c r="P35" s="342"/>
      <c r="Q35" s="360"/>
      <c r="R35" s="361"/>
      <c r="S35" s="362"/>
      <c r="T35" s="362"/>
      <c r="U35" s="363"/>
      <c r="V35" s="364"/>
      <c r="W35" s="365"/>
      <c r="X35" s="366"/>
      <c r="Y35" s="617"/>
      <c r="Z35" s="773"/>
      <c r="AA35" s="773"/>
      <c r="AB35" s="774"/>
      <c r="AC35" s="777"/>
      <c r="AD35" s="778"/>
      <c r="AE35" s="778"/>
      <c r="AF35" s="339"/>
      <c r="AG35" s="774"/>
      <c r="AH35" s="774"/>
      <c r="AI35" s="777"/>
      <c r="AJ35" s="778"/>
      <c r="AK35" s="778"/>
      <c r="AL35" s="339"/>
      <c r="AM35" s="774"/>
      <c r="AN35" s="774"/>
      <c r="AO35" s="777"/>
      <c r="AP35" s="778"/>
      <c r="AQ35" s="778"/>
      <c r="AR35" s="341"/>
      <c r="AS35" s="781"/>
      <c r="AT35" s="781"/>
      <c r="AU35" s="777"/>
      <c r="AV35" s="778"/>
      <c r="AW35" s="778"/>
      <c r="AX35" s="339"/>
      <c r="AY35" s="773"/>
      <c r="AZ35" s="774"/>
      <c r="BA35" s="777"/>
      <c r="BB35" s="776"/>
      <c r="BC35" s="776"/>
      <c r="BD35" s="341"/>
      <c r="BE35" s="781"/>
      <c r="BF35" s="781"/>
      <c r="BG35" s="777"/>
      <c r="BH35" s="778"/>
      <c r="BI35" s="778"/>
      <c r="BJ35" s="341"/>
      <c r="BK35" s="781"/>
      <c r="BL35" s="781"/>
      <c r="BM35" s="777"/>
      <c r="BN35" s="778"/>
      <c r="BO35" s="784"/>
      <c r="BP35" s="341"/>
      <c r="BQ35" s="774"/>
      <c r="BR35" s="783"/>
      <c r="BS35" s="777"/>
      <c r="BT35" s="778"/>
      <c r="BU35" s="778"/>
      <c r="BV35" s="341"/>
      <c r="BW35" s="781"/>
      <c r="BX35" s="781"/>
      <c r="BY35" s="777"/>
      <c r="BZ35" s="778"/>
      <c r="CA35" s="784"/>
      <c r="CB35" s="341"/>
      <c r="CC35" s="774"/>
      <c r="CD35" s="783"/>
      <c r="CE35" s="777"/>
      <c r="CF35" s="778"/>
      <c r="CG35" s="788"/>
      <c r="CH35" s="316"/>
      <c r="CI35" s="319">
        <f t="shared" si="5"/>
        <v>0</v>
      </c>
      <c r="CJ35" s="319">
        <f t="shared" si="6"/>
        <v>0</v>
      </c>
      <c r="CK35" s="319">
        <f t="shared" si="7"/>
        <v>0</v>
      </c>
      <c r="CL35" s="316"/>
      <c r="CM35" s="318" t="e">
        <f t="shared" si="1"/>
        <v>#DIV/0!</v>
      </c>
      <c r="CN35" s="318" t="e">
        <f t="shared" si="2"/>
        <v>#DIV/0!</v>
      </c>
      <c r="CO35" s="592" t="e">
        <f t="shared" si="3"/>
        <v>#DIV/0!</v>
      </c>
      <c r="CP35" s="591" t="e">
        <f t="shared" si="8"/>
        <v>#DIV/0!</v>
      </c>
      <c r="CQ35" s="593">
        <f t="shared" si="4"/>
        <v>0</v>
      </c>
      <c r="CR35" s="595"/>
    </row>
    <row r="36" s="145" customFormat="1" ht="15" spans="1:96">
      <c r="A36" s="330"/>
      <c r="B36" s="328"/>
      <c r="C36" s="329"/>
      <c r="D36" s="329"/>
      <c r="E36" s="329"/>
      <c r="F36" s="329"/>
      <c r="G36" s="329"/>
      <c r="H36" s="329"/>
      <c r="I36" s="329"/>
      <c r="J36" s="329"/>
      <c r="K36" s="329"/>
      <c r="L36" s="329"/>
      <c r="M36" s="329"/>
      <c r="N36" s="338"/>
      <c r="O36" s="341"/>
      <c r="P36" s="342"/>
      <c r="Q36" s="360"/>
      <c r="R36" s="361"/>
      <c r="S36" s="362"/>
      <c r="T36" s="362"/>
      <c r="U36" s="363"/>
      <c r="V36" s="364"/>
      <c r="W36" s="365"/>
      <c r="X36" s="366"/>
      <c r="Y36" s="617"/>
      <c r="Z36" s="773"/>
      <c r="AA36" s="773"/>
      <c r="AB36" s="774"/>
      <c r="AC36" s="777"/>
      <c r="AD36" s="776"/>
      <c r="AE36" s="776"/>
      <c r="AF36" s="339"/>
      <c r="AG36" s="774"/>
      <c r="AH36" s="774"/>
      <c r="AI36" s="777"/>
      <c r="AJ36" s="776"/>
      <c r="AK36" s="776"/>
      <c r="AL36" s="339"/>
      <c r="AM36" s="774"/>
      <c r="AN36" s="774"/>
      <c r="AO36" s="777"/>
      <c r="AP36" s="776"/>
      <c r="AQ36" s="776"/>
      <c r="AR36" s="341"/>
      <c r="AS36" s="774"/>
      <c r="AT36" s="774"/>
      <c r="AU36" s="777"/>
      <c r="AV36" s="776"/>
      <c r="AW36" s="776"/>
      <c r="AX36" s="339"/>
      <c r="AY36" s="773"/>
      <c r="AZ36" s="774"/>
      <c r="BA36" s="775"/>
      <c r="BB36" s="776"/>
      <c r="BC36" s="776"/>
      <c r="BD36" s="341"/>
      <c r="BE36" s="781"/>
      <c r="BF36" s="781"/>
      <c r="BG36" s="777"/>
      <c r="BH36" s="778"/>
      <c r="BI36" s="778"/>
      <c r="BJ36" s="341"/>
      <c r="BK36" s="781"/>
      <c r="BL36" s="781"/>
      <c r="BM36" s="777"/>
      <c r="BN36" s="778"/>
      <c r="BO36" s="784"/>
      <c r="BP36" s="339"/>
      <c r="BQ36" s="774"/>
      <c r="BR36" s="783"/>
      <c r="BS36" s="777"/>
      <c r="BT36" s="778"/>
      <c r="BU36" s="778"/>
      <c r="BV36" s="341"/>
      <c r="BW36" s="781"/>
      <c r="BX36" s="781"/>
      <c r="BY36" s="777"/>
      <c r="BZ36" s="778"/>
      <c r="CA36" s="784"/>
      <c r="CB36" s="339"/>
      <c r="CC36" s="774"/>
      <c r="CD36" s="783"/>
      <c r="CE36" s="777"/>
      <c r="CF36" s="778"/>
      <c r="CG36" s="788"/>
      <c r="CH36" s="316"/>
      <c r="CI36" s="319">
        <f t="shared" si="5"/>
        <v>0</v>
      </c>
      <c r="CJ36" s="319">
        <f t="shared" si="6"/>
        <v>0</v>
      </c>
      <c r="CK36" s="319">
        <f t="shared" si="7"/>
        <v>0</v>
      </c>
      <c r="CL36" s="316"/>
      <c r="CM36" s="318" t="e">
        <f t="shared" si="1"/>
        <v>#DIV/0!</v>
      </c>
      <c r="CN36" s="318" t="e">
        <f t="shared" si="2"/>
        <v>#DIV/0!</v>
      </c>
      <c r="CO36" s="592" t="e">
        <f t="shared" si="3"/>
        <v>#DIV/0!</v>
      </c>
      <c r="CP36" s="591" t="e">
        <f t="shared" si="8"/>
        <v>#DIV/0!</v>
      </c>
      <c r="CQ36" s="593">
        <f t="shared" si="4"/>
        <v>0</v>
      </c>
      <c r="CR36" s="595"/>
    </row>
    <row r="37" s="145" customFormat="1" ht="15" spans="1:96">
      <c r="A37" s="330"/>
      <c r="B37" s="328"/>
      <c r="C37" s="329"/>
      <c r="D37" s="329"/>
      <c r="E37" s="329"/>
      <c r="F37" s="329"/>
      <c r="G37" s="329"/>
      <c r="H37" s="329"/>
      <c r="I37" s="329"/>
      <c r="J37" s="329"/>
      <c r="K37" s="329"/>
      <c r="L37" s="329"/>
      <c r="M37" s="329"/>
      <c r="N37" s="338"/>
      <c r="O37" s="341"/>
      <c r="P37" s="342"/>
      <c r="Q37" s="360"/>
      <c r="R37" s="361"/>
      <c r="S37" s="362"/>
      <c r="T37" s="362"/>
      <c r="U37" s="363"/>
      <c r="V37" s="364"/>
      <c r="W37" s="365"/>
      <c r="X37" s="366"/>
      <c r="Y37" s="617"/>
      <c r="Z37" s="773"/>
      <c r="AA37" s="773"/>
      <c r="AB37" s="774"/>
      <c r="AC37" s="775"/>
      <c r="AD37" s="776"/>
      <c r="AE37" s="776"/>
      <c r="AF37" s="339"/>
      <c r="AG37" s="774"/>
      <c r="AH37" s="774"/>
      <c r="AI37" s="775"/>
      <c r="AJ37" s="776"/>
      <c r="AK37" s="776"/>
      <c r="AL37" s="339"/>
      <c r="AM37" s="774"/>
      <c r="AN37" s="774"/>
      <c r="AO37" s="775"/>
      <c r="AP37" s="776"/>
      <c r="AQ37" s="776"/>
      <c r="AR37" s="339"/>
      <c r="AS37" s="774"/>
      <c r="AT37" s="774"/>
      <c r="AU37" s="775"/>
      <c r="AV37" s="776"/>
      <c r="AW37" s="776"/>
      <c r="AX37" s="339"/>
      <c r="AY37" s="773"/>
      <c r="AZ37" s="774"/>
      <c r="BA37" s="777"/>
      <c r="BB37" s="778"/>
      <c r="BC37" s="778"/>
      <c r="BD37" s="341"/>
      <c r="BE37" s="781"/>
      <c r="BF37" s="781"/>
      <c r="BG37" s="777"/>
      <c r="BH37" s="778"/>
      <c r="BI37" s="778"/>
      <c r="BJ37" s="341"/>
      <c r="BK37" s="781"/>
      <c r="BL37" s="781"/>
      <c r="BM37" s="777"/>
      <c r="BN37" s="778"/>
      <c r="BO37" s="784"/>
      <c r="BP37" s="341"/>
      <c r="BQ37" s="781"/>
      <c r="BR37" s="785"/>
      <c r="BS37" s="777"/>
      <c r="BT37" s="778"/>
      <c r="BU37" s="778"/>
      <c r="BV37" s="341"/>
      <c r="BW37" s="781"/>
      <c r="BX37" s="781"/>
      <c r="BY37" s="777"/>
      <c r="BZ37" s="778"/>
      <c r="CA37" s="784"/>
      <c r="CB37" s="341"/>
      <c r="CC37" s="781"/>
      <c r="CD37" s="785"/>
      <c r="CE37" s="777"/>
      <c r="CF37" s="778"/>
      <c r="CG37" s="788"/>
      <c r="CH37" s="316"/>
      <c r="CI37" s="319">
        <f t="shared" si="5"/>
        <v>0</v>
      </c>
      <c r="CJ37" s="319">
        <f t="shared" si="6"/>
        <v>0</v>
      </c>
      <c r="CK37" s="319">
        <f t="shared" si="7"/>
        <v>0</v>
      </c>
      <c r="CL37" s="316"/>
      <c r="CM37" s="318" t="e">
        <f t="shared" si="1"/>
        <v>#DIV/0!</v>
      </c>
      <c r="CN37" s="318" t="e">
        <f t="shared" si="2"/>
        <v>#DIV/0!</v>
      </c>
      <c r="CO37" s="592" t="e">
        <f t="shared" si="3"/>
        <v>#DIV/0!</v>
      </c>
      <c r="CP37" s="591" t="e">
        <f t="shared" si="8"/>
        <v>#DIV/0!</v>
      </c>
      <c r="CQ37" s="593">
        <f t="shared" si="4"/>
        <v>0</v>
      </c>
      <c r="CR37" s="595"/>
    </row>
    <row r="38" s="145" customFormat="1" ht="18.75" customHeight="1" spans="1:96">
      <c r="A38" s="330"/>
      <c r="B38" s="328"/>
      <c r="C38" s="329"/>
      <c r="D38" s="329"/>
      <c r="E38" s="329"/>
      <c r="F38" s="329"/>
      <c r="G38" s="329"/>
      <c r="H38" s="329"/>
      <c r="I38" s="329"/>
      <c r="J38" s="329"/>
      <c r="K38" s="329"/>
      <c r="L38" s="329"/>
      <c r="M38" s="329"/>
      <c r="N38" s="338"/>
      <c r="O38" s="341"/>
      <c r="P38" s="342"/>
      <c r="Q38" s="360"/>
      <c r="R38" s="361"/>
      <c r="S38" s="362"/>
      <c r="T38" s="362"/>
      <c r="U38" s="363"/>
      <c r="V38" s="364"/>
      <c r="W38" s="365"/>
      <c r="X38" s="366"/>
      <c r="Y38" s="617"/>
      <c r="Z38" s="773"/>
      <c r="AA38" s="773"/>
      <c r="AB38" s="774"/>
      <c r="AC38" s="777"/>
      <c r="AD38" s="778"/>
      <c r="AE38" s="778"/>
      <c r="AF38" s="339"/>
      <c r="AG38" s="774"/>
      <c r="AH38" s="774"/>
      <c r="AI38" s="777"/>
      <c r="AJ38" s="778"/>
      <c r="AK38" s="778"/>
      <c r="AL38" s="339"/>
      <c r="AM38" s="774"/>
      <c r="AN38" s="774"/>
      <c r="AO38" s="777"/>
      <c r="AP38" s="778"/>
      <c r="AQ38" s="778"/>
      <c r="AR38" s="341"/>
      <c r="AS38" s="774"/>
      <c r="AT38" s="774"/>
      <c r="AU38" s="777"/>
      <c r="AV38" s="776"/>
      <c r="AW38" s="776"/>
      <c r="AX38" s="339"/>
      <c r="AY38" s="773"/>
      <c r="AZ38" s="774"/>
      <c r="BA38" s="777"/>
      <c r="BB38" s="776"/>
      <c r="BC38" s="776"/>
      <c r="BD38" s="341"/>
      <c r="BE38" s="781"/>
      <c r="BF38" s="781"/>
      <c r="BG38" s="777"/>
      <c r="BH38" s="778"/>
      <c r="BI38" s="778"/>
      <c r="BJ38" s="341"/>
      <c r="BK38" s="781"/>
      <c r="BL38" s="781"/>
      <c r="BM38" s="777"/>
      <c r="BN38" s="778"/>
      <c r="BO38" s="784"/>
      <c r="BP38" s="341"/>
      <c r="BQ38" s="774"/>
      <c r="BR38" s="783"/>
      <c r="BS38" s="777"/>
      <c r="BT38" s="778"/>
      <c r="BU38" s="778"/>
      <c r="BV38" s="341"/>
      <c r="BW38" s="781"/>
      <c r="BX38" s="781"/>
      <c r="BY38" s="777"/>
      <c r="BZ38" s="778"/>
      <c r="CA38" s="784"/>
      <c r="CB38" s="341"/>
      <c r="CC38" s="774"/>
      <c r="CD38" s="783"/>
      <c r="CE38" s="777"/>
      <c r="CF38" s="778"/>
      <c r="CG38" s="788"/>
      <c r="CH38" s="316"/>
      <c r="CI38" s="319">
        <f t="shared" si="5"/>
        <v>0</v>
      </c>
      <c r="CJ38" s="319">
        <f t="shared" si="6"/>
        <v>0</v>
      </c>
      <c r="CK38" s="319">
        <f t="shared" si="7"/>
        <v>0</v>
      </c>
      <c r="CL38" s="316"/>
      <c r="CM38" s="318" t="e">
        <f t="shared" si="1"/>
        <v>#DIV/0!</v>
      </c>
      <c r="CN38" s="318" t="e">
        <f t="shared" si="2"/>
        <v>#DIV/0!</v>
      </c>
      <c r="CO38" s="592" t="e">
        <f t="shared" si="3"/>
        <v>#DIV/0!</v>
      </c>
      <c r="CP38" s="591" t="e">
        <f t="shared" si="8"/>
        <v>#DIV/0!</v>
      </c>
      <c r="CQ38" s="593">
        <f t="shared" si="4"/>
        <v>0</v>
      </c>
      <c r="CR38" s="595"/>
    </row>
    <row r="39" s="145" customFormat="1" ht="18" customHeight="1" spans="1:96">
      <c r="A39" s="330"/>
      <c r="B39" s="328"/>
      <c r="C39" s="329"/>
      <c r="D39" s="329"/>
      <c r="E39" s="329"/>
      <c r="F39" s="329"/>
      <c r="G39" s="329"/>
      <c r="H39" s="329"/>
      <c r="I39" s="329"/>
      <c r="J39" s="329"/>
      <c r="K39" s="329"/>
      <c r="L39" s="329"/>
      <c r="M39" s="329"/>
      <c r="N39" s="338"/>
      <c r="O39" s="341"/>
      <c r="P39" s="342"/>
      <c r="Q39" s="360"/>
      <c r="R39" s="361"/>
      <c r="S39" s="362"/>
      <c r="T39" s="362"/>
      <c r="U39" s="363"/>
      <c r="V39" s="364"/>
      <c r="W39" s="365"/>
      <c r="X39" s="366"/>
      <c r="Y39" s="617"/>
      <c r="Z39" s="773"/>
      <c r="AA39" s="773"/>
      <c r="AB39" s="774"/>
      <c r="AC39" s="777"/>
      <c r="AD39" s="776"/>
      <c r="AE39" s="776"/>
      <c r="AF39" s="339"/>
      <c r="AG39" s="774"/>
      <c r="AH39" s="774"/>
      <c r="AI39" s="777"/>
      <c r="AJ39" s="776"/>
      <c r="AK39" s="776"/>
      <c r="AL39" s="339"/>
      <c r="AM39" s="774"/>
      <c r="AN39" s="774"/>
      <c r="AO39" s="777"/>
      <c r="AP39" s="776"/>
      <c r="AQ39" s="776"/>
      <c r="AR39" s="339"/>
      <c r="AS39" s="774"/>
      <c r="AT39" s="774"/>
      <c r="AU39" s="775"/>
      <c r="AV39" s="776"/>
      <c r="AW39" s="776"/>
      <c r="AX39" s="339"/>
      <c r="AY39" s="773"/>
      <c r="AZ39" s="774"/>
      <c r="BA39" s="775"/>
      <c r="BB39" s="776"/>
      <c r="BC39" s="776"/>
      <c r="BD39" s="341"/>
      <c r="BE39" s="781"/>
      <c r="BF39" s="781"/>
      <c r="BG39" s="777"/>
      <c r="BH39" s="778"/>
      <c r="BI39" s="778"/>
      <c r="BJ39" s="341"/>
      <c r="BK39" s="781"/>
      <c r="BL39" s="781"/>
      <c r="BM39" s="777"/>
      <c r="BN39" s="778"/>
      <c r="BO39" s="784"/>
      <c r="BP39" s="339"/>
      <c r="BQ39" s="774"/>
      <c r="BR39" s="783"/>
      <c r="BS39" s="777"/>
      <c r="BT39" s="778"/>
      <c r="BU39" s="778"/>
      <c r="BV39" s="341"/>
      <c r="BW39" s="781"/>
      <c r="BX39" s="781"/>
      <c r="BY39" s="777"/>
      <c r="BZ39" s="778"/>
      <c r="CA39" s="784"/>
      <c r="CB39" s="339"/>
      <c r="CC39" s="774"/>
      <c r="CD39" s="783"/>
      <c r="CE39" s="777"/>
      <c r="CF39" s="778"/>
      <c r="CG39" s="788"/>
      <c r="CH39" s="316"/>
      <c r="CI39" s="319">
        <f t="shared" si="5"/>
        <v>0</v>
      </c>
      <c r="CJ39" s="319">
        <f t="shared" si="6"/>
        <v>0</v>
      </c>
      <c r="CK39" s="319">
        <f t="shared" si="7"/>
        <v>0</v>
      </c>
      <c r="CL39" s="316"/>
      <c r="CM39" s="318" t="e">
        <f t="shared" si="1"/>
        <v>#DIV/0!</v>
      </c>
      <c r="CN39" s="318" t="e">
        <f t="shared" si="2"/>
        <v>#DIV/0!</v>
      </c>
      <c r="CO39" s="592" t="e">
        <f t="shared" si="3"/>
        <v>#DIV/0!</v>
      </c>
      <c r="CP39" s="591" t="e">
        <f t="shared" si="8"/>
        <v>#DIV/0!</v>
      </c>
      <c r="CQ39" s="593">
        <f t="shared" si="4"/>
        <v>0</v>
      </c>
      <c r="CR39" s="595"/>
    </row>
    <row r="40" s="145" customFormat="1" ht="15" spans="1:96">
      <c r="A40" s="330"/>
      <c r="B40" s="328"/>
      <c r="C40" s="329"/>
      <c r="D40" s="329"/>
      <c r="E40" s="329"/>
      <c r="F40" s="329"/>
      <c r="G40" s="329"/>
      <c r="H40" s="329"/>
      <c r="I40" s="329"/>
      <c r="J40" s="329"/>
      <c r="K40" s="329"/>
      <c r="L40" s="329"/>
      <c r="M40" s="329"/>
      <c r="N40" s="338"/>
      <c r="O40" s="341"/>
      <c r="P40" s="342"/>
      <c r="Q40" s="360"/>
      <c r="R40" s="361"/>
      <c r="S40" s="362"/>
      <c r="T40" s="362"/>
      <c r="U40" s="363"/>
      <c r="V40" s="364"/>
      <c r="W40" s="365"/>
      <c r="X40" s="366"/>
      <c r="Y40" s="617"/>
      <c r="Z40" s="773"/>
      <c r="AA40" s="773"/>
      <c r="AB40" s="774"/>
      <c r="AC40" s="775"/>
      <c r="AD40" s="776"/>
      <c r="AE40" s="776"/>
      <c r="AF40" s="339"/>
      <c r="AG40" s="774"/>
      <c r="AH40" s="774"/>
      <c r="AI40" s="775"/>
      <c r="AJ40" s="776"/>
      <c r="AK40" s="776"/>
      <c r="AL40" s="339"/>
      <c r="AM40" s="774"/>
      <c r="AN40" s="774"/>
      <c r="AO40" s="775"/>
      <c r="AP40" s="776"/>
      <c r="AQ40" s="776"/>
      <c r="AR40" s="341"/>
      <c r="AS40" s="781"/>
      <c r="AT40" s="781"/>
      <c r="AU40" s="777"/>
      <c r="AV40" s="778"/>
      <c r="AW40" s="778"/>
      <c r="AX40" s="339"/>
      <c r="AY40" s="773"/>
      <c r="AZ40" s="774"/>
      <c r="BA40" s="777"/>
      <c r="BB40" s="778"/>
      <c r="BC40" s="778"/>
      <c r="BD40" s="341"/>
      <c r="BE40" s="781"/>
      <c r="BF40" s="781"/>
      <c r="BG40" s="777"/>
      <c r="BH40" s="778"/>
      <c r="BI40" s="778"/>
      <c r="BJ40" s="341"/>
      <c r="BK40" s="781"/>
      <c r="BL40" s="781"/>
      <c r="BM40" s="777"/>
      <c r="BN40" s="778"/>
      <c r="BO40" s="784"/>
      <c r="BP40" s="341"/>
      <c r="BQ40" s="781"/>
      <c r="BR40" s="785"/>
      <c r="BS40" s="777"/>
      <c r="BT40" s="778"/>
      <c r="BU40" s="778"/>
      <c r="BV40" s="341"/>
      <c r="BW40" s="781"/>
      <c r="BX40" s="781"/>
      <c r="BY40" s="777"/>
      <c r="BZ40" s="778"/>
      <c r="CA40" s="784"/>
      <c r="CB40" s="341"/>
      <c r="CC40" s="781"/>
      <c r="CD40" s="785"/>
      <c r="CE40" s="777"/>
      <c r="CF40" s="778"/>
      <c r="CG40" s="788"/>
      <c r="CH40" s="316"/>
      <c r="CI40" s="319">
        <f t="shared" si="5"/>
        <v>0</v>
      </c>
      <c r="CJ40" s="319">
        <f t="shared" si="6"/>
        <v>0</v>
      </c>
      <c r="CK40" s="319">
        <f t="shared" si="7"/>
        <v>0</v>
      </c>
      <c r="CL40" s="316"/>
      <c r="CM40" s="318" t="e">
        <f t="shared" si="1"/>
        <v>#DIV/0!</v>
      </c>
      <c r="CN40" s="318" t="e">
        <f t="shared" si="2"/>
        <v>#DIV/0!</v>
      </c>
      <c r="CO40" s="592" t="e">
        <f t="shared" si="3"/>
        <v>#DIV/0!</v>
      </c>
      <c r="CP40" s="591" t="e">
        <f t="shared" si="8"/>
        <v>#DIV/0!</v>
      </c>
      <c r="CQ40" s="593">
        <f t="shared" si="4"/>
        <v>0</v>
      </c>
      <c r="CR40" s="595"/>
    </row>
    <row r="41" s="145" customFormat="1" ht="15" spans="1:96">
      <c r="A41" s="330"/>
      <c r="B41" s="328"/>
      <c r="C41" s="329"/>
      <c r="D41" s="329"/>
      <c r="E41" s="329"/>
      <c r="F41" s="329"/>
      <c r="G41" s="329"/>
      <c r="H41" s="329"/>
      <c r="I41" s="329"/>
      <c r="J41" s="329"/>
      <c r="K41" s="329"/>
      <c r="L41" s="329"/>
      <c r="M41" s="329"/>
      <c r="N41" s="338"/>
      <c r="O41" s="341"/>
      <c r="P41" s="342"/>
      <c r="Q41" s="360"/>
      <c r="R41" s="361"/>
      <c r="S41" s="362"/>
      <c r="T41" s="362"/>
      <c r="U41" s="363"/>
      <c r="V41" s="364"/>
      <c r="W41" s="365"/>
      <c r="X41" s="366"/>
      <c r="Y41" s="617"/>
      <c r="Z41" s="773"/>
      <c r="AA41" s="773"/>
      <c r="AB41" s="774"/>
      <c r="AC41" s="777"/>
      <c r="AD41" s="778"/>
      <c r="AE41" s="778"/>
      <c r="AF41" s="339"/>
      <c r="AG41" s="774"/>
      <c r="AH41" s="774"/>
      <c r="AI41" s="777"/>
      <c r="AJ41" s="778"/>
      <c r="AK41" s="778"/>
      <c r="AL41" s="339"/>
      <c r="AM41" s="774"/>
      <c r="AN41" s="774"/>
      <c r="AO41" s="777"/>
      <c r="AP41" s="778"/>
      <c r="AQ41" s="778"/>
      <c r="AR41" s="341"/>
      <c r="AS41" s="774"/>
      <c r="AT41" s="774"/>
      <c r="AU41" s="777"/>
      <c r="AV41" s="776"/>
      <c r="AW41" s="776"/>
      <c r="AX41" s="339"/>
      <c r="AY41" s="773"/>
      <c r="AZ41" s="774"/>
      <c r="BA41" s="777"/>
      <c r="BB41" s="776"/>
      <c r="BC41" s="776"/>
      <c r="BD41" s="341"/>
      <c r="BE41" s="781"/>
      <c r="BF41" s="781"/>
      <c r="BG41" s="777"/>
      <c r="BH41" s="778"/>
      <c r="BI41" s="778"/>
      <c r="BJ41" s="341"/>
      <c r="BK41" s="781"/>
      <c r="BL41" s="781"/>
      <c r="BM41" s="777"/>
      <c r="BN41" s="778"/>
      <c r="BO41" s="784"/>
      <c r="BP41" s="341"/>
      <c r="BQ41" s="774"/>
      <c r="BR41" s="783"/>
      <c r="BS41" s="777"/>
      <c r="BT41" s="778"/>
      <c r="BU41" s="778"/>
      <c r="BV41" s="341"/>
      <c r="BW41" s="781"/>
      <c r="BX41" s="781"/>
      <c r="BY41" s="777"/>
      <c r="BZ41" s="778"/>
      <c r="CA41" s="784"/>
      <c r="CB41" s="341"/>
      <c r="CC41" s="774"/>
      <c r="CD41" s="783"/>
      <c r="CE41" s="777"/>
      <c r="CF41" s="778"/>
      <c r="CG41" s="788"/>
      <c r="CH41" s="316"/>
      <c r="CI41" s="319">
        <f t="shared" si="5"/>
        <v>0</v>
      </c>
      <c r="CJ41" s="319">
        <f t="shared" si="6"/>
        <v>0</v>
      </c>
      <c r="CK41" s="319">
        <f t="shared" si="7"/>
        <v>0</v>
      </c>
      <c r="CL41" s="316"/>
      <c r="CM41" s="318" t="e">
        <f t="shared" si="1"/>
        <v>#DIV/0!</v>
      </c>
      <c r="CN41" s="318" t="e">
        <f t="shared" si="2"/>
        <v>#DIV/0!</v>
      </c>
      <c r="CO41" s="592" t="e">
        <f t="shared" si="3"/>
        <v>#DIV/0!</v>
      </c>
      <c r="CP41" s="591" t="e">
        <f t="shared" si="8"/>
        <v>#DIV/0!</v>
      </c>
      <c r="CQ41" s="593">
        <f t="shared" si="4"/>
        <v>0</v>
      </c>
      <c r="CR41" s="595"/>
    </row>
    <row r="42" s="145" customFormat="1" ht="15" spans="1:96">
      <c r="A42" s="330"/>
      <c r="B42" s="328"/>
      <c r="C42" s="329"/>
      <c r="D42" s="329"/>
      <c r="E42" s="329"/>
      <c r="F42" s="329"/>
      <c r="G42" s="329"/>
      <c r="H42" s="329"/>
      <c r="I42" s="329"/>
      <c r="J42" s="329"/>
      <c r="K42" s="329"/>
      <c r="L42" s="329"/>
      <c r="M42" s="329"/>
      <c r="N42" s="338"/>
      <c r="O42" s="341"/>
      <c r="P42" s="342"/>
      <c r="Q42" s="360"/>
      <c r="R42" s="361"/>
      <c r="S42" s="362"/>
      <c r="T42" s="362"/>
      <c r="U42" s="363"/>
      <c r="V42" s="364"/>
      <c r="W42" s="365"/>
      <c r="X42" s="366"/>
      <c r="Y42" s="617"/>
      <c r="Z42" s="773"/>
      <c r="AA42" s="773"/>
      <c r="AB42" s="774"/>
      <c r="AC42" s="777"/>
      <c r="AD42" s="776"/>
      <c r="AE42" s="776"/>
      <c r="AF42" s="339"/>
      <c r="AG42" s="774"/>
      <c r="AH42" s="774"/>
      <c r="AI42" s="777"/>
      <c r="AJ42" s="776"/>
      <c r="AK42" s="776"/>
      <c r="AL42" s="339"/>
      <c r="AM42" s="774"/>
      <c r="AN42" s="774"/>
      <c r="AO42" s="777"/>
      <c r="AP42" s="776"/>
      <c r="AQ42" s="776"/>
      <c r="AR42" s="339"/>
      <c r="AS42" s="774"/>
      <c r="AT42" s="774"/>
      <c r="AU42" s="775"/>
      <c r="AV42" s="776"/>
      <c r="AW42" s="776"/>
      <c r="AX42" s="339"/>
      <c r="AY42" s="773"/>
      <c r="AZ42" s="774"/>
      <c r="BA42" s="775"/>
      <c r="BB42" s="776"/>
      <c r="BC42" s="776"/>
      <c r="BD42" s="341"/>
      <c r="BE42" s="781"/>
      <c r="BF42" s="781"/>
      <c r="BG42" s="777"/>
      <c r="BH42" s="778"/>
      <c r="BI42" s="778"/>
      <c r="BJ42" s="341"/>
      <c r="BK42" s="781"/>
      <c r="BL42" s="781"/>
      <c r="BM42" s="777"/>
      <c r="BN42" s="778"/>
      <c r="BO42" s="784"/>
      <c r="BP42" s="339"/>
      <c r="BQ42" s="774"/>
      <c r="BR42" s="783"/>
      <c r="BS42" s="777"/>
      <c r="BT42" s="778"/>
      <c r="BU42" s="778"/>
      <c r="BV42" s="341"/>
      <c r="BW42" s="781"/>
      <c r="BX42" s="781"/>
      <c r="BY42" s="777"/>
      <c r="BZ42" s="778"/>
      <c r="CA42" s="784"/>
      <c r="CB42" s="339"/>
      <c r="CC42" s="774"/>
      <c r="CD42" s="783"/>
      <c r="CE42" s="777"/>
      <c r="CF42" s="778"/>
      <c r="CG42" s="788"/>
      <c r="CH42" s="316"/>
      <c r="CI42" s="319">
        <f t="shared" si="5"/>
        <v>0</v>
      </c>
      <c r="CJ42" s="319">
        <f t="shared" si="6"/>
        <v>0</v>
      </c>
      <c r="CK42" s="319">
        <f t="shared" si="7"/>
        <v>0</v>
      </c>
      <c r="CL42" s="316"/>
      <c r="CM42" s="318" t="e">
        <f t="shared" si="1"/>
        <v>#DIV/0!</v>
      </c>
      <c r="CN42" s="318" t="e">
        <f t="shared" si="2"/>
        <v>#DIV/0!</v>
      </c>
      <c r="CO42" s="592" t="e">
        <f t="shared" si="3"/>
        <v>#DIV/0!</v>
      </c>
      <c r="CP42" s="591" t="e">
        <f t="shared" si="8"/>
        <v>#DIV/0!</v>
      </c>
      <c r="CQ42" s="593">
        <f t="shared" si="4"/>
        <v>0</v>
      </c>
      <c r="CR42" s="595"/>
    </row>
    <row r="43" s="145" customFormat="1" ht="15" spans="1:96">
      <c r="A43" s="330"/>
      <c r="B43" s="328"/>
      <c r="C43" s="329"/>
      <c r="D43" s="329"/>
      <c r="E43" s="329"/>
      <c r="F43" s="329"/>
      <c r="G43" s="329"/>
      <c r="H43" s="329"/>
      <c r="I43" s="329"/>
      <c r="J43" s="329"/>
      <c r="K43" s="329"/>
      <c r="L43" s="329"/>
      <c r="M43" s="329"/>
      <c r="N43" s="338"/>
      <c r="O43" s="341"/>
      <c r="P43" s="342"/>
      <c r="Q43" s="360"/>
      <c r="R43" s="361"/>
      <c r="S43" s="362"/>
      <c r="T43" s="362"/>
      <c r="U43" s="363"/>
      <c r="V43" s="364"/>
      <c r="W43" s="365"/>
      <c r="X43" s="366"/>
      <c r="Y43" s="617"/>
      <c r="Z43" s="773"/>
      <c r="AA43" s="773"/>
      <c r="AB43" s="774"/>
      <c r="AC43" s="775"/>
      <c r="AD43" s="776"/>
      <c r="AE43" s="776"/>
      <c r="AF43" s="339"/>
      <c r="AG43" s="774"/>
      <c r="AH43" s="774"/>
      <c r="AI43" s="775"/>
      <c r="AJ43" s="776"/>
      <c r="AK43" s="776"/>
      <c r="AL43" s="339"/>
      <c r="AM43" s="774"/>
      <c r="AN43" s="774"/>
      <c r="AO43" s="775"/>
      <c r="AP43" s="776"/>
      <c r="AQ43" s="776"/>
      <c r="AR43" s="339"/>
      <c r="AS43" s="774"/>
      <c r="AT43" s="774"/>
      <c r="AU43" s="775"/>
      <c r="AV43" s="776"/>
      <c r="AW43" s="776"/>
      <c r="AX43" s="339"/>
      <c r="AY43" s="773"/>
      <c r="AZ43" s="774"/>
      <c r="BA43" s="777"/>
      <c r="BB43" s="778"/>
      <c r="BC43" s="778"/>
      <c r="BD43" s="341"/>
      <c r="BE43" s="781"/>
      <c r="BF43" s="781"/>
      <c r="BG43" s="777"/>
      <c r="BH43" s="778"/>
      <c r="BI43" s="778"/>
      <c r="BJ43" s="341"/>
      <c r="BK43" s="781"/>
      <c r="BL43" s="781"/>
      <c r="BM43" s="777"/>
      <c r="BN43" s="778"/>
      <c r="BO43" s="784"/>
      <c r="BP43" s="341"/>
      <c r="BQ43" s="781"/>
      <c r="BR43" s="785"/>
      <c r="BS43" s="777"/>
      <c r="BT43" s="778"/>
      <c r="BU43" s="778"/>
      <c r="BV43" s="341"/>
      <c r="BW43" s="781"/>
      <c r="BX43" s="781"/>
      <c r="BY43" s="777"/>
      <c r="BZ43" s="778"/>
      <c r="CA43" s="784"/>
      <c r="CB43" s="341"/>
      <c r="CC43" s="781"/>
      <c r="CD43" s="785"/>
      <c r="CE43" s="777"/>
      <c r="CF43" s="778"/>
      <c r="CG43" s="788"/>
      <c r="CH43" s="316"/>
      <c r="CI43" s="319">
        <f t="shared" si="5"/>
        <v>0</v>
      </c>
      <c r="CJ43" s="319">
        <f t="shared" si="6"/>
        <v>0</v>
      </c>
      <c r="CK43" s="319">
        <f t="shared" si="7"/>
        <v>0</v>
      </c>
      <c r="CL43" s="316"/>
      <c r="CM43" s="318" t="e">
        <f t="shared" si="1"/>
        <v>#DIV/0!</v>
      </c>
      <c r="CN43" s="318" t="e">
        <f t="shared" si="2"/>
        <v>#DIV/0!</v>
      </c>
      <c r="CO43" s="592" t="e">
        <f t="shared" si="3"/>
        <v>#DIV/0!</v>
      </c>
      <c r="CP43" s="591" t="e">
        <f t="shared" si="8"/>
        <v>#DIV/0!</v>
      </c>
      <c r="CQ43" s="593">
        <f t="shared" si="4"/>
        <v>0</v>
      </c>
      <c r="CR43" s="595"/>
    </row>
    <row r="44" s="145" customFormat="1" ht="15" spans="1:96">
      <c r="A44" s="330"/>
      <c r="B44" s="328"/>
      <c r="C44" s="329"/>
      <c r="D44" s="329"/>
      <c r="E44" s="329"/>
      <c r="F44" s="329"/>
      <c r="G44" s="329"/>
      <c r="H44" s="329"/>
      <c r="I44" s="329"/>
      <c r="J44" s="329"/>
      <c r="K44" s="329"/>
      <c r="L44" s="329"/>
      <c r="M44" s="329"/>
      <c r="N44" s="338"/>
      <c r="O44" s="341"/>
      <c r="P44" s="342"/>
      <c r="Q44" s="360"/>
      <c r="R44" s="361"/>
      <c r="S44" s="362"/>
      <c r="T44" s="362"/>
      <c r="U44" s="363"/>
      <c r="V44" s="364"/>
      <c r="W44" s="365"/>
      <c r="X44" s="366"/>
      <c r="Y44" s="617"/>
      <c r="Z44" s="773"/>
      <c r="AA44" s="773"/>
      <c r="AB44" s="774"/>
      <c r="AC44" s="777"/>
      <c r="AD44" s="778"/>
      <c r="AE44" s="778"/>
      <c r="AF44" s="339"/>
      <c r="AG44" s="774"/>
      <c r="AH44" s="774"/>
      <c r="AI44" s="777"/>
      <c r="AJ44" s="778"/>
      <c r="AK44" s="778"/>
      <c r="AL44" s="339"/>
      <c r="AM44" s="774"/>
      <c r="AN44" s="774"/>
      <c r="AO44" s="777"/>
      <c r="AP44" s="778"/>
      <c r="AQ44" s="778"/>
      <c r="AR44" s="339"/>
      <c r="AS44" s="774"/>
      <c r="AT44" s="774"/>
      <c r="AU44" s="777"/>
      <c r="AV44" s="778"/>
      <c r="AW44" s="778"/>
      <c r="AX44" s="339"/>
      <c r="AY44" s="773"/>
      <c r="AZ44" s="774"/>
      <c r="BA44" s="777"/>
      <c r="BB44" s="776"/>
      <c r="BC44" s="776"/>
      <c r="BD44" s="341"/>
      <c r="BE44" s="781"/>
      <c r="BF44" s="781"/>
      <c r="BG44" s="777"/>
      <c r="BH44" s="778"/>
      <c r="BI44" s="778"/>
      <c r="BJ44" s="341"/>
      <c r="BK44" s="781"/>
      <c r="BL44" s="781"/>
      <c r="BM44" s="777"/>
      <c r="BN44" s="778"/>
      <c r="BO44" s="784"/>
      <c r="BP44" s="341"/>
      <c r="BQ44" s="774"/>
      <c r="BR44" s="783"/>
      <c r="BS44" s="777"/>
      <c r="BT44" s="778"/>
      <c r="BU44" s="778"/>
      <c r="BV44" s="341"/>
      <c r="BW44" s="781"/>
      <c r="BX44" s="781"/>
      <c r="BY44" s="777"/>
      <c r="BZ44" s="778"/>
      <c r="CA44" s="784"/>
      <c r="CB44" s="341"/>
      <c r="CC44" s="774"/>
      <c r="CD44" s="783"/>
      <c r="CE44" s="777"/>
      <c r="CF44" s="778"/>
      <c r="CG44" s="788"/>
      <c r="CH44" s="316"/>
      <c r="CI44" s="319">
        <f t="shared" si="5"/>
        <v>0</v>
      </c>
      <c r="CJ44" s="319">
        <f t="shared" si="6"/>
        <v>0</v>
      </c>
      <c r="CK44" s="319">
        <f t="shared" si="7"/>
        <v>0</v>
      </c>
      <c r="CL44" s="316"/>
      <c r="CM44" s="318" t="e">
        <f t="shared" si="1"/>
        <v>#DIV/0!</v>
      </c>
      <c r="CN44" s="318" t="e">
        <f t="shared" si="2"/>
        <v>#DIV/0!</v>
      </c>
      <c r="CO44" s="592" t="e">
        <f t="shared" si="3"/>
        <v>#DIV/0!</v>
      </c>
      <c r="CP44" s="591" t="e">
        <f t="shared" si="8"/>
        <v>#DIV/0!</v>
      </c>
      <c r="CQ44" s="593">
        <f t="shared" si="4"/>
        <v>0</v>
      </c>
      <c r="CR44" s="595"/>
    </row>
    <row r="45" s="145" customFormat="1" ht="15" spans="1:96">
      <c r="A45" s="330"/>
      <c r="B45" s="328"/>
      <c r="C45" s="329"/>
      <c r="D45" s="329"/>
      <c r="E45" s="329"/>
      <c r="F45" s="329"/>
      <c r="G45" s="329"/>
      <c r="H45" s="329"/>
      <c r="I45" s="329"/>
      <c r="J45" s="329"/>
      <c r="K45" s="329"/>
      <c r="L45" s="329"/>
      <c r="M45" s="329"/>
      <c r="N45" s="338"/>
      <c r="O45" s="341"/>
      <c r="P45" s="342"/>
      <c r="Q45" s="360"/>
      <c r="R45" s="361"/>
      <c r="S45" s="362"/>
      <c r="T45" s="362"/>
      <c r="U45" s="363"/>
      <c r="V45" s="364"/>
      <c r="W45" s="365"/>
      <c r="X45" s="366"/>
      <c r="Y45" s="617"/>
      <c r="Z45" s="773"/>
      <c r="AA45" s="773"/>
      <c r="AB45" s="774"/>
      <c r="AC45" s="777"/>
      <c r="AD45" s="776"/>
      <c r="AE45" s="776"/>
      <c r="AF45" s="339"/>
      <c r="AG45" s="774"/>
      <c r="AH45" s="774"/>
      <c r="AI45" s="777"/>
      <c r="AJ45" s="776"/>
      <c r="AK45" s="776"/>
      <c r="AL45" s="339"/>
      <c r="AM45" s="774"/>
      <c r="AN45" s="774"/>
      <c r="AO45" s="777"/>
      <c r="AP45" s="776"/>
      <c r="AQ45" s="776"/>
      <c r="AR45" s="339"/>
      <c r="AS45" s="774"/>
      <c r="AT45" s="774"/>
      <c r="AU45" s="777"/>
      <c r="AV45" s="776"/>
      <c r="AW45" s="776"/>
      <c r="AX45" s="339"/>
      <c r="AY45" s="773"/>
      <c r="AZ45" s="774"/>
      <c r="BA45" s="775"/>
      <c r="BB45" s="776"/>
      <c r="BC45" s="776"/>
      <c r="BD45" s="341"/>
      <c r="BE45" s="781"/>
      <c r="BF45" s="781"/>
      <c r="BG45" s="777"/>
      <c r="BH45" s="778"/>
      <c r="BI45" s="778"/>
      <c r="BJ45" s="341"/>
      <c r="BK45" s="781"/>
      <c r="BL45" s="781"/>
      <c r="BM45" s="777"/>
      <c r="BN45" s="778"/>
      <c r="BO45" s="784"/>
      <c r="BP45" s="339"/>
      <c r="BQ45" s="774"/>
      <c r="BR45" s="783"/>
      <c r="BS45" s="777"/>
      <c r="BT45" s="778"/>
      <c r="BU45" s="778"/>
      <c r="BV45" s="341"/>
      <c r="BW45" s="781"/>
      <c r="BX45" s="781"/>
      <c r="BY45" s="777"/>
      <c r="BZ45" s="778"/>
      <c r="CA45" s="784"/>
      <c r="CB45" s="339"/>
      <c r="CC45" s="774"/>
      <c r="CD45" s="783"/>
      <c r="CE45" s="777"/>
      <c r="CF45" s="778"/>
      <c r="CG45" s="788"/>
      <c r="CH45" s="316"/>
      <c r="CI45" s="319">
        <f t="shared" si="5"/>
        <v>0</v>
      </c>
      <c r="CJ45" s="319">
        <f t="shared" si="6"/>
        <v>0</v>
      </c>
      <c r="CK45" s="319">
        <f t="shared" si="7"/>
        <v>0</v>
      </c>
      <c r="CL45" s="316"/>
      <c r="CM45" s="318" t="e">
        <f t="shared" si="1"/>
        <v>#DIV/0!</v>
      </c>
      <c r="CN45" s="318" t="e">
        <f t="shared" si="2"/>
        <v>#DIV/0!</v>
      </c>
      <c r="CO45" s="592" t="e">
        <f t="shared" si="3"/>
        <v>#DIV/0!</v>
      </c>
      <c r="CP45" s="591" t="e">
        <f t="shared" si="8"/>
        <v>#DIV/0!</v>
      </c>
      <c r="CQ45" s="593">
        <f t="shared" si="4"/>
        <v>0</v>
      </c>
      <c r="CR45" s="595"/>
    </row>
    <row r="46" s="145" customFormat="1" ht="15" spans="1:96">
      <c r="A46" s="330"/>
      <c r="B46" s="328"/>
      <c r="C46" s="329"/>
      <c r="D46" s="329"/>
      <c r="E46" s="329"/>
      <c r="F46" s="329"/>
      <c r="G46" s="329"/>
      <c r="H46" s="329"/>
      <c r="I46" s="329"/>
      <c r="J46" s="329"/>
      <c r="K46" s="329"/>
      <c r="L46" s="329"/>
      <c r="M46" s="329"/>
      <c r="N46" s="338"/>
      <c r="O46" s="341"/>
      <c r="P46" s="342"/>
      <c r="Q46" s="360"/>
      <c r="R46" s="361"/>
      <c r="S46" s="362"/>
      <c r="T46" s="362"/>
      <c r="U46" s="363"/>
      <c r="V46" s="364"/>
      <c r="W46" s="365"/>
      <c r="X46" s="366"/>
      <c r="Y46" s="617"/>
      <c r="Z46" s="773"/>
      <c r="AA46" s="773"/>
      <c r="AB46" s="774"/>
      <c r="AC46" s="775"/>
      <c r="AD46" s="776"/>
      <c r="AE46" s="776"/>
      <c r="AF46" s="339"/>
      <c r="AG46" s="774"/>
      <c r="AH46" s="774"/>
      <c r="AI46" s="775"/>
      <c r="AJ46" s="776"/>
      <c r="AK46" s="776"/>
      <c r="AL46" s="339"/>
      <c r="AM46" s="774"/>
      <c r="AN46" s="774"/>
      <c r="AO46" s="775"/>
      <c r="AP46" s="776"/>
      <c r="AQ46" s="776"/>
      <c r="AR46" s="339"/>
      <c r="AS46" s="774"/>
      <c r="AT46" s="774"/>
      <c r="AU46" s="775"/>
      <c r="AV46" s="776"/>
      <c r="AW46" s="776"/>
      <c r="AX46" s="339"/>
      <c r="AY46" s="773"/>
      <c r="AZ46" s="774"/>
      <c r="BA46" s="777"/>
      <c r="BB46" s="778"/>
      <c r="BC46" s="778"/>
      <c r="BD46" s="341"/>
      <c r="BE46" s="781"/>
      <c r="BF46" s="781"/>
      <c r="BG46" s="777"/>
      <c r="BH46" s="778"/>
      <c r="BI46" s="778"/>
      <c r="BJ46" s="341"/>
      <c r="BK46" s="781"/>
      <c r="BL46" s="781"/>
      <c r="BM46" s="777"/>
      <c r="BN46" s="778"/>
      <c r="BO46" s="784"/>
      <c r="BP46" s="341"/>
      <c r="BQ46" s="781"/>
      <c r="BR46" s="785"/>
      <c r="BS46" s="777"/>
      <c r="BT46" s="778"/>
      <c r="BU46" s="778"/>
      <c r="BV46" s="341"/>
      <c r="BW46" s="781"/>
      <c r="BX46" s="781"/>
      <c r="BY46" s="777"/>
      <c r="BZ46" s="778"/>
      <c r="CA46" s="784"/>
      <c r="CB46" s="341"/>
      <c r="CC46" s="781"/>
      <c r="CD46" s="785"/>
      <c r="CE46" s="777"/>
      <c r="CF46" s="778"/>
      <c r="CG46" s="788"/>
      <c r="CH46" s="316"/>
      <c r="CI46" s="319">
        <f t="shared" si="5"/>
        <v>0</v>
      </c>
      <c r="CJ46" s="319">
        <f t="shared" si="6"/>
        <v>0</v>
      </c>
      <c r="CK46" s="319">
        <f t="shared" si="7"/>
        <v>0</v>
      </c>
      <c r="CL46" s="316"/>
      <c r="CM46" s="318" t="e">
        <f t="shared" si="1"/>
        <v>#DIV/0!</v>
      </c>
      <c r="CN46" s="318" t="e">
        <f t="shared" si="2"/>
        <v>#DIV/0!</v>
      </c>
      <c r="CO46" s="592" t="e">
        <f t="shared" si="3"/>
        <v>#DIV/0!</v>
      </c>
      <c r="CP46" s="591" t="e">
        <f t="shared" si="8"/>
        <v>#DIV/0!</v>
      </c>
      <c r="CQ46" s="593">
        <f t="shared" si="4"/>
        <v>0</v>
      </c>
      <c r="CR46" s="595"/>
    </row>
    <row r="47" s="145" customFormat="1" ht="15" spans="1:96">
      <c r="A47" s="330"/>
      <c r="B47" s="328"/>
      <c r="C47" s="329"/>
      <c r="D47" s="329"/>
      <c r="E47" s="329"/>
      <c r="F47" s="329"/>
      <c r="G47" s="329"/>
      <c r="H47" s="329"/>
      <c r="I47" s="329"/>
      <c r="J47" s="329"/>
      <c r="K47" s="329"/>
      <c r="L47" s="329"/>
      <c r="M47" s="329"/>
      <c r="N47" s="338"/>
      <c r="O47" s="341"/>
      <c r="P47" s="342"/>
      <c r="Q47" s="360"/>
      <c r="R47" s="361"/>
      <c r="S47" s="362"/>
      <c r="T47" s="362"/>
      <c r="U47" s="363"/>
      <c r="V47" s="364"/>
      <c r="W47" s="365"/>
      <c r="X47" s="366"/>
      <c r="Y47" s="617"/>
      <c r="Z47" s="773"/>
      <c r="AA47" s="773"/>
      <c r="AB47" s="774"/>
      <c r="AC47" s="777"/>
      <c r="AD47" s="778"/>
      <c r="AE47" s="778"/>
      <c r="AF47" s="339"/>
      <c r="AG47" s="774"/>
      <c r="AH47" s="774"/>
      <c r="AI47" s="777"/>
      <c r="AJ47" s="778"/>
      <c r="AK47" s="778"/>
      <c r="AL47" s="339"/>
      <c r="AM47" s="774"/>
      <c r="AN47" s="774"/>
      <c r="AO47" s="777"/>
      <c r="AP47" s="778"/>
      <c r="AQ47" s="778"/>
      <c r="AR47" s="339"/>
      <c r="AS47" s="774"/>
      <c r="AT47" s="774"/>
      <c r="AU47" s="777"/>
      <c r="AV47" s="778"/>
      <c r="AW47" s="778"/>
      <c r="AX47" s="339"/>
      <c r="AY47" s="773"/>
      <c r="AZ47" s="774"/>
      <c r="BA47" s="777"/>
      <c r="BB47" s="776"/>
      <c r="BC47" s="776"/>
      <c r="BD47" s="341"/>
      <c r="BE47" s="781"/>
      <c r="BF47" s="781"/>
      <c r="BG47" s="777"/>
      <c r="BH47" s="778"/>
      <c r="BI47" s="778"/>
      <c r="BJ47" s="341"/>
      <c r="BK47" s="781"/>
      <c r="BL47" s="781"/>
      <c r="BM47" s="777"/>
      <c r="BN47" s="778"/>
      <c r="BO47" s="784"/>
      <c r="BP47" s="341"/>
      <c r="BQ47" s="774"/>
      <c r="BR47" s="783"/>
      <c r="BS47" s="777"/>
      <c r="BT47" s="778"/>
      <c r="BU47" s="778"/>
      <c r="BV47" s="341"/>
      <c r="BW47" s="781"/>
      <c r="BX47" s="781"/>
      <c r="BY47" s="777"/>
      <c r="BZ47" s="778"/>
      <c r="CA47" s="784"/>
      <c r="CB47" s="341"/>
      <c r="CC47" s="774"/>
      <c r="CD47" s="783"/>
      <c r="CE47" s="777"/>
      <c r="CF47" s="778"/>
      <c r="CG47" s="788"/>
      <c r="CH47" s="316"/>
      <c r="CI47" s="319">
        <f t="shared" si="5"/>
        <v>0</v>
      </c>
      <c r="CJ47" s="319">
        <f t="shared" si="6"/>
        <v>0</v>
      </c>
      <c r="CK47" s="319">
        <f t="shared" si="7"/>
        <v>0</v>
      </c>
      <c r="CL47" s="316"/>
      <c r="CM47" s="318" t="e">
        <f t="shared" si="1"/>
        <v>#DIV/0!</v>
      </c>
      <c r="CN47" s="318" t="e">
        <f t="shared" si="2"/>
        <v>#DIV/0!</v>
      </c>
      <c r="CO47" s="592" t="e">
        <f t="shared" si="3"/>
        <v>#DIV/0!</v>
      </c>
      <c r="CP47" s="591" t="e">
        <f t="shared" si="8"/>
        <v>#DIV/0!</v>
      </c>
      <c r="CQ47" s="593">
        <f t="shared" si="4"/>
        <v>0</v>
      </c>
      <c r="CR47" s="595"/>
    </row>
    <row r="48" s="145" customFormat="1" ht="15" spans="1:96">
      <c r="A48" s="330"/>
      <c r="B48" s="328"/>
      <c r="C48" s="329"/>
      <c r="D48" s="329"/>
      <c r="E48" s="329"/>
      <c r="F48" s="329"/>
      <c r="G48" s="329"/>
      <c r="H48" s="329"/>
      <c r="I48" s="329"/>
      <c r="J48" s="329"/>
      <c r="K48" s="329"/>
      <c r="L48" s="329"/>
      <c r="M48" s="329"/>
      <c r="N48" s="338"/>
      <c r="O48" s="341"/>
      <c r="P48" s="342"/>
      <c r="Q48" s="360"/>
      <c r="R48" s="361"/>
      <c r="S48" s="362"/>
      <c r="T48" s="362"/>
      <c r="U48" s="363"/>
      <c r="V48" s="364"/>
      <c r="W48" s="365"/>
      <c r="X48" s="366"/>
      <c r="Y48" s="617"/>
      <c r="Z48" s="773"/>
      <c r="AA48" s="773"/>
      <c r="AB48" s="774"/>
      <c r="AC48" s="777"/>
      <c r="AD48" s="776"/>
      <c r="AE48" s="776"/>
      <c r="AF48" s="339"/>
      <c r="AG48" s="774"/>
      <c r="AH48" s="774"/>
      <c r="AI48" s="777"/>
      <c r="AJ48" s="776"/>
      <c r="AK48" s="776"/>
      <c r="AL48" s="339"/>
      <c r="AM48" s="774"/>
      <c r="AN48" s="774"/>
      <c r="AO48" s="777"/>
      <c r="AP48" s="776"/>
      <c r="AQ48" s="776"/>
      <c r="AR48" s="339"/>
      <c r="AS48" s="774"/>
      <c r="AT48" s="774"/>
      <c r="AU48" s="777"/>
      <c r="AV48" s="776"/>
      <c r="AW48" s="776"/>
      <c r="AX48" s="339"/>
      <c r="AY48" s="773"/>
      <c r="AZ48" s="774"/>
      <c r="BA48" s="775"/>
      <c r="BB48" s="776"/>
      <c r="BC48" s="776"/>
      <c r="BD48" s="341"/>
      <c r="BE48" s="781"/>
      <c r="BF48" s="781"/>
      <c r="BG48" s="777"/>
      <c r="BH48" s="778"/>
      <c r="BI48" s="778"/>
      <c r="BJ48" s="341"/>
      <c r="BK48" s="781"/>
      <c r="BL48" s="781"/>
      <c r="BM48" s="777"/>
      <c r="BN48" s="778"/>
      <c r="BO48" s="784"/>
      <c r="BP48" s="339"/>
      <c r="BQ48" s="774"/>
      <c r="BR48" s="783"/>
      <c r="BS48" s="777"/>
      <c r="BT48" s="778"/>
      <c r="BU48" s="778"/>
      <c r="BV48" s="341"/>
      <c r="BW48" s="781"/>
      <c r="BX48" s="781"/>
      <c r="BY48" s="777"/>
      <c r="BZ48" s="778"/>
      <c r="CA48" s="784"/>
      <c r="CB48" s="339"/>
      <c r="CC48" s="774"/>
      <c r="CD48" s="783"/>
      <c r="CE48" s="777"/>
      <c r="CF48" s="778"/>
      <c r="CG48" s="788"/>
      <c r="CH48" s="316"/>
      <c r="CI48" s="319">
        <f t="shared" si="5"/>
        <v>0</v>
      </c>
      <c r="CJ48" s="319">
        <f t="shared" si="6"/>
        <v>0</v>
      </c>
      <c r="CK48" s="319">
        <f t="shared" si="7"/>
        <v>0</v>
      </c>
      <c r="CL48" s="316"/>
      <c r="CM48" s="318" t="e">
        <f t="shared" si="1"/>
        <v>#DIV/0!</v>
      </c>
      <c r="CN48" s="318" t="e">
        <f t="shared" si="2"/>
        <v>#DIV/0!</v>
      </c>
      <c r="CO48" s="592" t="e">
        <f t="shared" si="3"/>
        <v>#DIV/0!</v>
      </c>
      <c r="CP48" s="591" t="e">
        <f t="shared" si="8"/>
        <v>#DIV/0!</v>
      </c>
      <c r="CQ48" s="593">
        <f t="shared" si="4"/>
        <v>0</v>
      </c>
      <c r="CR48" s="595"/>
    </row>
    <row r="49" s="145" customFormat="1" ht="15" spans="1:96">
      <c r="A49" s="330"/>
      <c r="B49" s="328"/>
      <c r="C49" s="329"/>
      <c r="D49" s="329"/>
      <c r="E49" s="329"/>
      <c r="F49" s="329"/>
      <c r="G49" s="329"/>
      <c r="H49" s="329"/>
      <c r="I49" s="329"/>
      <c r="J49" s="329"/>
      <c r="K49" s="329"/>
      <c r="L49" s="329"/>
      <c r="M49" s="329"/>
      <c r="N49" s="338"/>
      <c r="O49" s="341"/>
      <c r="P49" s="342"/>
      <c r="Q49" s="360"/>
      <c r="R49" s="361"/>
      <c r="S49" s="362"/>
      <c r="T49" s="362"/>
      <c r="U49" s="363"/>
      <c r="V49" s="364"/>
      <c r="W49" s="365"/>
      <c r="X49" s="366"/>
      <c r="Y49" s="617"/>
      <c r="Z49" s="773"/>
      <c r="AA49" s="773"/>
      <c r="AB49" s="774"/>
      <c r="AC49" s="775"/>
      <c r="AD49" s="776"/>
      <c r="AE49" s="776"/>
      <c r="AF49" s="339"/>
      <c r="AG49" s="774"/>
      <c r="AH49" s="774"/>
      <c r="AI49" s="775"/>
      <c r="AJ49" s="776"/>
      <c r="AK49" s="776"/>
      <c r="AL49" s="339"/>
      <c r="AM49" s="774"/>
      <c r="AN49" s="774"/>
      <c r="AO49" s="775"/>
      <c r="AP49" s="776"/>
      <c r="AQ49" s="776"/>
      <c r="AR49" s="339"/>
      <c r="AS49" s="774"/>
      <c r="AT49" s="774"/>
      <c r="AU49" s="775"/>
      <c r="AV49" s="776"/>
      <c r="AW49" s="776"/>
      <c r="AX49" s="339"/>
      <c r="AY49" s="773"/>
      <c r="AZ49" s="774"/>
      <c r="BA49" s="777"/>
      <c r="BB49" s="778"/>
      <c r="BC49" s="778"/>
      <c r="BD49" s="341"/>
      <c r="BE49" s="781"/>
      <c r="BF49" s="781"/>
      <c r="BG49" s="777"/>
      <c r="BH49" s="778"/>
      <c r="BI49" s="778"/>
      <c r="BJ49" s="341"/>
      <c r="BK49" s="781"/>
      <c r="BL49" s="781"/>
      <c r="BM49" s="777"/>
      <c r="BN49" s="778"/>
      <c r="BO49" s="784"/>
      <c r="BP49" s="341"/>
      <c r="BQ49" s="781"/>
      <c r="BR49" s="785"/>
      <c r="BS49" s="777"/>
      <c r="BT49" s="778"/>
      <c r="BU49" s="778"/>
      <c r="BV49" s="341"/>
      <c r="BW49" s="781"/>
      <c r="BX49" s="781"/>
      <c r="BY49" s="777"/>
      <c r="BZ49" s="778"/>
      <c r="CA49" s="784"/>
      <c r="CB49" s="341"/>
      <c r="CC49" s="781"/>
      <c r="CD49" s="785"/>
      <c r="CE49" s="777"/>
      <c r="CF49" s="778"/>
      <c r="CG49" s="788"/>
      <c r="CH49" s="316"/>
      <c r="CI49" s="319">
        <f t="shared" si="5"/>
        <v>0</v>
      </c>
      <c r="CJ49" s="319">
        <f t="shared" si="6"/>
        <v>0</v>
      </c>
      <c r="CK49" s="319">
        <f t="shared" si="7"/>
        <v>0</v>
      </c>
      <c r="CL49" s="316"/>
      <c r="CM49" s="318" t="e">
        <f t="shared" si="1"/>
        <v>#DIV/0!</v>
      </c>
      <c r="CN49" s="318" t="e">
        <f t="shared" si="2"/>
        <v>#DIV/0!</v>
      </c>
      <c r="CO49" s="592" t="e">
        <f t="shared" si="3"/>
        <v>#DIV/0!</v>
      </c>
      <c r="CP49" s="591" t="e">
        <f t="shared" si="8"/>
        <v>#DIV/0!</v>
      </c>
      <c r="CQ49" s="593">
        <f t="shared" si="4"/>
        <v>0</v>
      </c>
      <c r="CR49" s="595"/>
    </row>
    <row r="50" s="145" customFormat="1" ht="15" spans="1:96">
      <c r="A50" s="330"/>
      <c r="B50" s="328"/>
      <c r="C50" s="329"/>
      <c r="D50" s="329"/>
      <c r="E50" s="329"/>
      <c r="F50" s="329"/>
      <c r="G50" s="329"/>
      <c r="H50" s="329"/>
      <c r="I50" s="329"/>
      <c r="J50" s="329"/>
      <c r="K50" s="329"/>
      <c r="L50" s="329"/>
      <c r="M50" s="329"/>
      <c r="N50" s="338"/>
      <c r="O50" s="341"/>
      <c r="P50" s="342"/>
      <c r="Q50" s="360"/>
      <c r="R50" s="361"/>
      <c r="S50" s="362"/>
      <c r="T50" s="362"/>
      <c r="U50" s="363"/>
      <c r="V50" s="364"/>
      <c r="W50" s="365"/>
      <c r="X50" s="366"/>
      <c r="Y50" s="617"/>
      <c r="Z50" s="773"/>
      <c r="AA50" s="773"/>
      <c r="AB50" s="774"/>
      <c r="AC50" s="777"/>
      <c r="AD50" s="778"/>
      <c r="AE50" s="778"/>
      <c r="AF50" s="339"/>
      <c r="AG50" s="774"/>
      <c r="AH50" s="774"/>
      <c r="AI50" s="777"/>
      <c r="AJ50" s="778"/>
      <c r="AK50" s="778"/>
      <c r="AL50" s="339"/>
      <c r="AM50" s="774"/>
      <c r="AN50" s="774"/>
      <c r="AO50" s="777"/>
      <c r="AP50" s="778"/>
      <c r="AQ50" s="778"/>
      <c r="AR50" s="339"/>
      <c r="AS50" s="774"/>
      <c r="AT50" s="774"/>
      <c r="AU50" s="777"/>
      <c r="AV50" s="778"/>
      <c r="AW50" s="778"/>
      <c r="AX50" s="339"/>
      <c r="AY50" s="773"/>
      <c r="AZ50" s="774"/>
      <c r="BA50" s="777"/>
      <c r="BB50" s="776"/>
      <c r="BC50" s="776"/>
      <c r="BD50" s="341"/>
      <c r="BE50" s="781"/>
      <c r="BF50" s="781"/>
      <c r="BG50" s="777"/>
      <c r="BH50" s="778"/>
      <c r="BI50" s="778"/>
      <c r="BJ50" s="341"/>
      <c r="BK50" s="781"/>
      <c r="BL50" s="781"/>
      <c r="BM50" s="777"/>
      <c r="BN50" s="778"/>
      <c r="BO50" s="784"/>
      <c r="BP50" s="341"/>
      <c r="BQ50" s="774"/>
      <c r="BR50" s="783"/>
      <c r="BS50" s="777"/>
      <c r="BT50" s="778"/>
      <c r="BU50" s="778"/>
      <c r="BV50" s="341"/>
      <c r="BW50" s="781"/>
      <c r="BX50" s="781"/>
      <c r="BY50" s="777"/>
      <c r="BZ50" s="778"/>
      <c r="CA50" s="784"/>
      <c r="CB50" s="341"/>
      <c r="CC50" s="774"/>
      <c r="CD50" s="783"/>
      <c r="CE50" s="777"/>
      <c r="CF50" s="778"/>
      <c r="CG50" s="788"/>
      <c r="CH50" s="316"/>
      <c r="CI50" s="319">
        <f t="shared" si="5"/>
        <v>0</v>
      </c>
      <c r="CJ50" s="319">
        <f t="shared" si="6"/>
        <v>0</v>
      </c>
      <c r="CK50" s="319">
        <f t="shared" si="7"/>
        <v>0</v>
      </c>
      <c r="CL50" s="316"/>
      <c r="CM50" s="318" t="e">
        <f t="shared" si="1"/>
        <v>#DIV/0!</v>
      </c>
      <c r="CN50" s="318" t="e">
        <f t="shared" si="2"/>
        <v>#DIV/0!</v>
      </c>
      <c r="CO50" s="592" t="e">
        <f t="shared" si="3"/>
        <v>#DIV/0!</v>
      </c>
      <c r="CP50" s="591" t="e">
        <f t="shared" si="8"/>
        <v>#DIV/0!</v>
      </c>
      <c r="CQ50" s="593">
        <f t="shared" si="4"/>
        <v>0</v>
      </c>
      <c r="CR50" s="595"/>
    </row>
    <row r="51" s="145" customFormat="1" ht="18.75" customHeight="1" spans="1:96">
      <c r="A51" s="330"/>
      <c r="B51" s="328"/>
      <c r="C51" s="329"/>
      <c r="D51" s="329"/>
      <c r="E51" s="329"/>
      <c r="F51" s="329"/>
      <c r="G51" s="329"/>
      <c r="H51" s="329"/>
      <c r="I51" s="329"/>
      <c r="J51" s="329"/>
      <c r="K51" s="329"/>
      <c r="L51" s="329"/>
      <c r="M51" s="329"/>
      <c r="N51" s="338"/>
      <c r="O51" s="341"/>
      <c r="P51" s="342"/>
      <c r="Q51" s="360"/>
      <c r="R51" s="361"/>
      <c r="S51" s="362"/>
      <c r="T51" s="362"/>
      <c r="U51" s="363"/>
      <c r="V51" s="364"/>
      <c r="W51" s="365"/>
      <c r="X51" s="366"/>
      <c r="Y51" s="617"/>
      <c r="Z51" s="773"/>
      <c r="AA51" s="773"/>
      <c r="AB51" s="774"/>
      <c r="AC51" s="777"/>
      <c r="AD51" s="776"/>
      <c r="AE51" s="776"/>
      <c r="AF51" s="339"/>
      <c r="AG51" s="774"/>
      <c r="AH51" s="774"/>
      <c r="AI51" s="777"/>
      <c r="AJ51" s="776"/>
      <c r="AK51" s="776"/>
      <c r="AL51" s="339"/>
      <c r="AM51" s="774"/>
      <c r="AN51" s="774"/>
      <c r="AO51" s="777"/>
      <c r="AP51" s="776"/>
      <c r="AQ51" s="776"/>
      <c r="AR51" s="339"/>
      <c r="AS51" s="774"/>
      <c r="AT51" s="774"/>
      <c r="AU51" s="777"/>
      <c r="AV51" s="776"/>
      <c r="AW51" s="776"/>
      <c r="AX51" s="339"/>
      <c r="AY51" s="773"/>
      <c r="AZ51" s="774"/>
      <c r="BA51" s="775"/>
      <c r="BB51" s="776"/>
      <c r="BC51" s="776"/>
      <c r="BD51" s="341"/>
      <c r="BE51" s="781"/>
      <c r="BF51" s="781"/>
      <c r="BG51" s="777"/>
      <c r="BH51" s="778"/>
      <c r="BI51" s="778"/>
      <c r="BJ51" s="341"/>
      <c r="BK51" s="781"/>
      <c r="BL51" s="781"/>
      <c r="BM51" s="777"/>
      <c r="BN51" s="778"/>
      <c r="BO51" s="784"/>
      <c r="BP51" s="339"/>
      <c r="BQ51" s="774"/>
      <c r="BR51" s="783"/>
      <c r="BS51" s="777"/>
      <c r="BT51" s="778"/>
      <c r="BU51" s="778"/>
      <c r="BV51" s="341"/>
      <c r="BW51" s="781"/>
      <c r="BX51" s="781"/>
      <c r="BY51" s="777"/>
      <c r="BZ51" s="778"/>
      <c r="CA51" s="784"/>
      <c r="CB51" s="339"/>
      <c r="CC51" s="774"/>
      <c r="CD51" s="783"/>
      <c r="CE51" s="777"/>
      <c r="CF51" s="778"/>
      <c r="CG51" s="788"/>
      <c r="CH51" s="316"/>
      <c r="CI51" s="319">
        <f t="shared" si="5"/>
        <v>0</v>
      </c>
      <c r="CJ51" s="319">
        <f t="shared" si="6"/>
        <v>0</v>
      </c>
      <c r="CK51" s="319">
        <f t="shared" si="7"/>
        <v>0</v>
      </c>
      <c r="CL51" s="316"/>
      <c r="CM51" s="318" t="e">
        <f t="shared" si="1"/>
        <v>#DIV/0!</v>
      </c>
      <c r="CN51" s="318" t="e">
        <f t="shared" si="2"/>
        <v>#DIV/0!</v>
      </c>
      <c r="CO51" s="592" t="e">
        <f t="shared" si="3"/>
        <v>#DIV/0!</v>
      </c>
      <c r="CP51" s="591" t="e">
        <f t="shared" si="8"/>
        <v>#DIV/0!</v>
      </c>
      <c r="CQ51" s="593">
        <f t="shared" si="4"/>
        <v>0</v>
      </c>
      <c r="CR51" s="595"/>
    </row>
    <row r="52" s="145" customFormat="1" ht="18" customHeight="1" spans="1:96">
      <c r="A52" s="330"/>
      <c r="B52" s="328"/>
      <c r="C52" s="329"/>
      <c r="D52" s="329"/>
      <c r="E52" s="329"/>
      <c r="F52" s="329"/>
      <c r="G52" s="329"/>
      <c r="H52" s="329"/>
      <c r="I52" s="329"/>
      <c r="J52" s="329"/>
      <c r="K52" s="329"/>
      <c r="L52" s="329"/>
      <c r="M52" s="329"/>
      <c r="N52" s="338"/>
      <c r="O52" s="341"/>
      <c r="P52" s="342"/>
      <c r="Q52" s="360"/>
      <c r="R52" s="361"/>
      <c r="S52" s="362"/>
      <c r="T52" s="362"/>
      <c r="U52" s="363"/>
      <c r="V52" s="364"/>
      <c r="W52" s="365"/>
      <c r="X52" s="366"/>
      <c r="Y52" s="617"/>
      <c r="Z52" s="773"/>
      <c r="AA52" s="773"/>
      <c r="AB52" s="774"/>
      <c r="AC52" s="775"/>
      <c r="AD52" s="776"/>
      <c r="AE52" s="776"/>
      <c r="AF52" s="339"/>
      <c r="AG52" s="774"/>
      <c r="AH52" s="774"/>
      <c r="AI52" s="775"/>
      <c r="AJ52" s="776"/>
      <c r="AK52" s="776"/>
      <c r="AL52" s="339"/>
      <c r="AM52" s="774"/>
      <c r="AN52" s="774"/>
      <c r="AO52" s="775"/>
      <c r="AP52" s="776"/>
      <c r="AQ52" s="776"/>
      <c r="AR52" s="339"/>
      <c r="AS52" s="774"/>
      <c r="AT52" s="774"/>
      <c r="AU52" s="775"/>
      <c r="AV52" s="776"/>
      <c r="AW52" s="776"/>
      <c r="AX52" s="339"/>
      <c r="AY52" s="773"/>
      <c r="AZ52" s="774"/>
      <c r="BA52" s="777"/>
      <c r="BB52" s="778"/>
      <c r="BC52" s="778"/>
      <c r="BD52" s="341"/>
      <c r="BE52" s="781"/>
      <c r="BF52" s="781"/>
      <c r="BG52" s="777"/>
      <c r="BH52" s="778"/>
      <c r="BI52" s="778"/>
      <c r="BJ52" s="341"/>
      <c r="BK52" s="781"/>
      <c r="BL52" s="781"/>
      <c r="BM52" s="777"/>
      <c r="BN52" s="778"/>
      <c r="BO52" s="784"/>
      <c r="BP52" s="341"/>
      <c r="BQ52" s="781"/>
      <c r="BR52" s="785"/>
      <c r="BS52" s="777"/>
      <c r="BT52" s="778"/>
      <c r="BU52" s="778"/>
      <c r="BV52" s="341"/>
      <c r="BW52" s="781"/>
      <c r="BX52" s="781"/>
      <c r="BY52" s="777"/>
      <c r="BZ52" s="778"/>
      <c r="CA52" s="784"/>
      <c r="CB52" s="341"/>
      <c r="CC52" s="781"/>
      <c r="CD52" s="785"/>
      <c r="CE52" s="777"/>
      <c r="CF52" s="778"/>
      <c r="CG52" s="788"/>
      <c r="CH52" s="316"/>
      <c r="CI52" s="319">
        <f t="shared" si="5"/>
        <v>0</v>
      </c>
      <c r="CJ52" s="319">
        <f t="shared" si="6"/>
        <v>0</v>
      </c>
      <c r="CK52" s="319">
        <f t="shared" si="7"/>
        <v>0</v>
      </c>
      <c r="CL52" s="316"/>
      <c r="CM52" s="318" t="e">
        <f t="shared" si="1"/>
        <v>#DIV/0!</v>
      </c>
      <c r="CN52" s="318" t="e">
        <f t="shared" si="2"/>
        <v>#DIV/0!</v>
      </c>
      <c r="CO52" s="592" t="e">
        <f t="shared" si="3"/>
        <v>#DIV/0!</v>
      </c>
      <c r="CP52" s="591" t="e">
        <f t="shared" si="8"/>
        <v>#DIV/0!</v>
      </c>
      <c r="CQ52" s="593">
        <f t="shared" si="4"/>
        <v>0</v>
      </c>
      <c r="CR52" s="595"/>
    </row>
    <row r="53" s="145" customFormat="1" ht="15" spans="1:96">
      <c r="A53" s="330"/>
      <c r="B53" s="328"/>
      <c r="C53" s="329"/>
      <c r="D53" s="329"/>
      <c r="E53" s="329"/>
      <c r="F53" s="329"/>
      <c r="G53" s="329"/>
      <c r="H53" s="329"/>
      <c r="I53" s="329"/>
      <c r="J53" s="329"/>
      <c r="K53" s="329"/>
      <c r="L53" s="329"/>
      <c r="M53" s="329"/>
      <c r="N53" s="338"/>
      <c r="O53" s="341"/>
      <c r="P53" s="342"/>
      <c r="Q53" s="360"/>
      <c r="R53" s="361"/>
      <c r="S53" s="362"/>
      <c r="T53" s="362"/>
      <c r="U53" s="363"/>
      <c r="V53" s="364"/>
      <c r="W53" s="365"/>
      <c r="X53" s="366"/>
      <c r="Y53" s="617"/>
      <c r="Z53" s="773"/>
      <c r="AA53" s="773"/>
      <c r="AB53" s="774"/>
      <c r="AC53" s="777"/>
      <c r="AD53" s="778"/>
      <c r="AE53" s="778"/>
      <c r="AF53" s="339"/>
      <c r="AG53" s="774"/>
      <c r="AH53" s="774"/>
      <c r="AI53" s="777"/>
      <c r="AJ53" s="778"/>
      <c r="AK53" s="778"/>
      <c r="AL53" s="339"/>
      <c r="AM53" s="774"/>
      <c r="AN53" s="774"/>
      <c r="AO53" s="777"/>
      <c r="AP53" s="778"/>
      <c r="AQ53" s="778"/>
      <c r="AR53" s="339"/>
      <c r="AS53" s="774"/>
      <c r="AT53" s="774"/>
      <c r="AU53" s="777"/>
      <c r="AV53" s="778"/>
      <c r="AW53" s="778"/>
      <c r="AX53" s="339"/>
      <c r="AY53" s="773"/>
      <c r="AZ53" s="774"/>
      <c r="BA53" s="777"/>
      <c r="BB53" s="776"/>
      <c r="BC53" s="776"/>
      <c r="BD53" s="341"/>
      <c r="BE53" s="781"/>
      <c r="BF53" s="781"/>
      <c r="BG53" s="777"/>
      <c r="BH53" s="778"/>
      <c r="BI53" s="778"/>
      <c r="BJ53" s="341"/>
      <c r="BK53" s="781"/>
      <c r="BL53" s="781"/>
      <c r="BM53" s="777"/>
      <c r="BN53" s="778"/>
      <c r="BO53" s="784"/>
      <c r="BP53" s="341"/>
      <c r="BQ53" s="774"/>
      <c r="BR53" s="783"/>
      <c r="BS53" s="777"/>
      <c r="BT53" s="778"/>
      <c r="BU53" s="778"/>
      <c r="BV53" s="341"/>
      <c r="BW53" s="781"/>
      <c r="BX53" s="781"/>
      <c r="BY53" s="777"/>
      <c r="BZ53" s="778"/>
      <c r="CA53" s="784"/>
      <c r="CB53" s="341"/>
      <c r="CC53" s="774"/>
      <c r="CD53" s="783"/>
      <c r="CE53" s="777"/>
      <c r="CF53" s="778"/>
      <c r="CG53" s="788"/>
      <c r="CH53" s="316"/>
      <c r="CI53" s="319">
        <f t="shared" si="5"/>
        <v>0</v>
      </c>
      <c r="CJ53" s="319">
        <f t="shared" si="6"/>
        <v>0</v>
      </c>
      <c r="CK53" s="319">
        <f t="shared" si="7"/>
        <v>0</v>
      </c>
      <c r="CL53" s="316"/>
      <c r="CM53" s="318" t="e">
        <f t="shared" si="1"/>
        <v>#DIV/0!</v>
      </c>
      <c r="CN53" s="318" t="e">
        <f t="shared" si="2"/>
        <v>#DIV/0!</v>
      </c>
      <c r="CO53" s="592" t="e">
        <f t="shared" si="3"/>
        <v>#DIV/0!</v>
      </c>
      <c r="CP53" s="591" t="e">
        <f t="shared" si="8"/>
        <v>#DIV/0!</v>
      </c>
      <c r="CQ53" s="593">
        <f t="shared" si="4"/>
        <v>0</v>
      </c>
      <c r="CR53" s="595"/>
    </row>
    <row r="54" s="145" customFormat="1" ht="15" spans="1:96">
      <c r="A54" s="330"/>
      <c r="B54" s="328"/>
      <c r="C54" s="329"/>
      <c r="D54" s="329"/>
      <c r="E54" s="329"/>
      <c r="F54" s="329"/>
      <c r="G54" s="329"/>
      <c r="H54" s="329"/>
      <c r="I54" s="329"/>
      <c r="J54" s="329"/>
      <c r="K54" s="329"/>
      <c r="L54" s="329"/>
      <c r="M54" s="329"/>
      <c r="N54" s="338"/>
      <c r="O54" s="341"/>
      <c r="P54" s="342"/>
      <c r="Q54" s="360"/>
      <c r="R54" s="361"/>
      <c r="S54" s="362"/>
      <c r="T54" s="362"/>
      <c r="U54" s="363"/>
      <c r="V54" s="364"/>
      <c r="W54" s="365"/>
      <c r="X54" s="366"/>
      <c r="Y54" s="617"/>
      <c r="Z54" s="773"/>
      <c r="AA54" s="773"/>
      <c r="AB54" s="774"/>
      <c r="AC54" s="777"/>
      <c r="AD54" s="776"/>
      <c r="AE54" s="776"/>
      <c r="AF54" s="339"/>
      <c r="AG54" s="774"/>
      <c r="AH54" s="774"/>
      <c r="AI54" s="777"/>
      <c r="AJ54" s="776"/>
      <c r="AK54" s="776"/>
      <c r="AL54" s="339"/>
      <c r="AM54" s="774"/>
      <c r="AN54" s="774"/>
      <c r="AO54" s="777"/>
      <c r="AP54" s="776"/>
      <c r="AQ54" s="776"/>
      <c r="AR54" s="339"/>
      <c r="AS54" s="774"/>
      <c r="AT54" s="774"/>
      <c r="AU54" s="777"/>
      <c r="AV54" s="776"/>
      <c r="AW54" s="776"/>
      <c r="AX54" s="339"/>
      <c r="AY54" s="773"/>
      <c r="AZ54" s="774"/>
      <c r="BA54" s="775"/>
      <c r="BB54" s="776"/>
      <c r="BC54" s="776"/>
      <c r="BD54" s="341"/>
      <c r="BE54" s="781"/>
      <c r="BF54" s="781"/>
      <c r="BG54" s="777"/>
      <c r="BH54" s="778"/>
      <c r="BI54" s="778"/>
      <c r="BJ54" s="341"/>
      <c r="BK54" s="781"/>
      <c r="BL54" s="781"/>
      <c r="BM54" s="777"/>
      <c r="BN54" s="778"/>
      <c r="BO54" s="784"/>
      <c r="BP54" s="339"/>
      <c r="BQ54" s="774"/>
      <c r="BR54" s="783"/>
      <c r="BS54" s="777"/>
      <c r="BT54" s="778"/>
      <c r="BU54" s="778"/>
      <c r="BV54" s="341"/>
      <c r="BW54" s="781"/>
      <c r="BX54" s="781"/>
      <c r="BY54" s="777"/>
      <c r="BZ54" s="778"/>
      <c r="CA54" s="784"/>
      <c r="CB54" s="339"/>
      <c r="CC54" s="774"/>
      <c r="CD54" s="783"/>
      <c r="CE54" s="777"/>
      <c r="CF54" s="778"/>
      <c r="CG54" s="788"/>
      <c r="CH54" s="316"/>
      <c r="CI54" s="319">
        <f t="shared" si="5"/>
        <v>0</v>
      </c>
      <c r="CJ54" s="319">
        <f t="shared" si="6"/>
        <v>0</v>
      </c>
      <c r="CK54" s="319">
        <f t="shared" si="7"/>
        <v>0</v>
      </c>
      <c r="CL54" s="316"/>
      <c r="CM54" s="318" t="e">
        <f t="shared" si="1"/>
        <v>#DIV/0!</v>
      </c>
      <c r="CN54" s="318" t="e">
        <f t="shared" si="2"/>
        <v>#DIV/0!</v>
      </c>
      <c r="CO54" s="592" t="e">
        <f t="shared" si="3"/>
        <v>#DIV/0!</v>
      </c>
      <c r="CP54" s="591" t="e">
        <f t="shared" si="8"/>
        <v>#DIV/0!</v>
      </c>
      <c r="CQ54" s="593">
        <f t="shared" si="4"/>
        <v>0</v>
      </c>
      <c r="CR54" s="595"/>
    </row>
    <row r="55" s="145" customFormat="1" ht="15" spans="1:96">
      <c r="A55" s="330"/>
      <c r="B55" s="328"/>
      <c r="C55" s="329"/>
      <c r="D55" s="329"/>
      <c r="E55" s="329"/>
      <c r="F55" s="329"/>
      <c r="G55" s="329"/>
      <c r="H55" s="329"/>
      <c r="I55" s="329"/>
      <c r="J55" s="329"/>
      <c r="K55" s="329"/>
      <c r="L55" s="329"/>
      <c r="M55" s="329"/>
      <c r="N55" s="338"/>
      <c r="O55" s="341"/>
      <c r="P55" s="342"/>
      <c r="Q55" s="360"/>
      <c r="R55" s="361"/>
      <c r="S55" s="362"/>
      <c r="T55" s="362"/>
      <c r="U55" s="363"/>
      <c r="V55" s="364"/>
      <c r="W55" s="365"/>
      <c r="X55" s="366"/>
      <c r="Y55" s="617"/>
      <c r="Z55" s="773"/>
      <c r="AA55" s="773"/>
      <c r="AB55" s="774"/>
      <c r="AC55" s="777"/>
      <c r="AD55" s="776"/>
      <c r="AE55" s="776"/>
      <c r="AF55" s="339"/>
      <c r="AG55" s="774"/>
      <c r="AH55" s="774"/>
      <c r="AI55" s="777"/>
      <c r="AJ55" s="776"/>
      <c r="AK55" s="776"/>
      <c r="AL55" s="339"/>
      <c r="AM55" s="774"/>
      <c r="AN55" s="774"/>
      <c r="AO55" s="777"/>
      <c r="AP55" s="776"/>
      <c r="AQ55" s="776"/>
      <c r="AR55" s="339"/>
      <c r="AS55" s="774"/>
      <c r="AT55" s="774"/>
      <c r="AU55" s="777"/>
      <c r="AV55" s="776"/>
      <c r="AW55" s="776"/>
      <c r="AX55" s="339"/>
      <c r="AY55" s="773"/>
      <c r="AZ55" s="774"/>
      <c r="BA55" s="775"/>
      <c r="BB55" s="776"/>
      <c r="BC55" s="776"/>
      <c r="BD55" s="341"/>
      <c r="BE55" s="781"/>
      <c r="BF55" s="781"/>
      <c r="BG55" s="777"/>
      <c r="BH55" s="778"/>
      <c r="BI55" s="778"/>
      <c r="BJ55" s="341"/>
      <c r="BK55" s="781"/>
      <c r="BL55" s="781"/>
      <c r="BM55" s="777"/>
      <c r="BN55" s="778"/>
      <c r="BO55" s="784"/>
      <c r="BP55" s="339"/>
      <c r="BQ55" s="774"/>
      <c r="BR55" s="783"/>
      <c r="BS55" s="777"/>
      <c r="BT55" s="778"/>
      <c r="BU55" s="778"/>
      <c r="BV55" s="341"/>
      <c r="BW55" s="781"/>
      <c r="BX55" s="781"/>
      <c r="BY55" s="777"/>
      <c r="BZ55" s="778"/>
      <c r="CA55" s="784"/>
      <c r="CB55" s="339"/>
      <c r="CC55" s="774"/>
      <c r="CD55" s="783"/>
      <c r="CE55" s="777"/>
      <c r="CF55" s="778"/>
      <c r="CG55" s="788"/>
      <c r="CH55" s="316"/>
      <c r="CI55" s="319">
        <f t="shared" si="5"/>
        <v>0</v>
      </c>
      <c r="CJ55" s="319">
        <f t="shared" si="6"/>
        <v>0</v>
      </c>
      <c r="CK55" s="319">
        <f t="shared" si="7"/>
        <v>0</v>
      </c>
      <c r="CL55" s="316"/>
      <c r="CM55" s="318" t="e">
        <f t="shared" si="1"/>
        <v>#DIV/0!</v>
      </c>
      <c r="CN55" s="318" t="e">
        <f t="shared" si="2"/>
        <v>#DIV/0!</v>
      </c>
      <c r="CO55" s="592" t="e">
        <f t="shared" si="3"/>
        <v>#DIV/0!</v>
      </c>
      <c r="CP55" s="591" t="e">
        <f t="shared" si="8"/>
        <v>#DIV/0!</v>
      </c>
      <c r="CQ55" s="593">
        <f t="shared" si="4"/>
        <v>0</v>
      </c>
      <c r="CR55" s="595"/>
    </row>
    <row r="56" s="145" customFormat="1" ht="15" spans="1:96">
      <c r="A56" s="330"/>
      <c r="B56" s="328"/>
      <c r="C56" s="329"/>
      <c r="D56" s="329"/>
      <c r="E56" s="329"/>
      <c r="F56" s="329"/>
      <c r="G56" s="329"/>
      <c r="H56" s="329"/>
      <c r="I56" s="329"/>
      <c r="J56" s="329"/>
      <c r="K56" s="329"/>
      <c r="L56" s="329"/>
      <c r="M56" s="329"/>
      <c r="N56" s="338"/>
      <c r="O56" s="341"/>
      <c r="P56" s="342"/>
      <c r="Q56" s="360"/>
      <c r="R56" s="361"/>
      <c r="S56" s="362"/>
      <c r="T56" s="362"/>
      <c r="U56" s="363"/>
      <c r="V56" s="364"/>
      <c r="W56" s="365"/>
      <c r="X56" s="366"/>
      <c r="Y56" s="617"/>
      <c r="Z56" s="773"/>
      <c r="AA56" s="773"/>
      <c r="AB56" s="774"/>
      <c r="AC56" s="777"/>
      <c r="AD56" s="776"/>
      <c r="AE56" s="776"/>
      <c r="AF56" s="339"/>
      <c r="AG56" s="774"/>
      <c r="AH56" s="774"/>
      <c r="AI56" s="777"/>
      <c r="AJ56" s="776"/>
      <c r="AK56" s="776"/>
      <c r="AL56" s="339"/>
      <c r="AM56" s="774"/>
      <c r="AN56" s="774"/>
      <c r="AO56" s="777"/>
      <c r="AP56" s="776"/>
      <c r="AQ56" s="776"/>
      <c r="AR56" s="339"/>
      <c r="AS56" s="774"/>
      <c r="AT56" s="774"/>
      <c r="AU56" s="777"/>
      <c r="AV56" s="776"/>
      <c r="AW56" s="776"/>
      <c r="AX56" s="339"/>
      <c r="AY56" s="773"/>
      <c r="AZ56" s="774"/>
      <c r="BA56" s="775"/>
      <c r="BB56" s="776"/>
      <c r="BC56" s="776"/>
      <c r="BD56" s="341"/>
      <c r="BE56" s="781"/>
      <c r="BF56" s="781"/>
      <c r="BG56" s="777"/>
      <c r="BH56" s="778"/>
      <c r="BI56" s="778"/>
      <c r="BJ56" s="341"/>
      <c r="BK56" s="781"/>
      <c r="BL56" s="781"/>
      <c r="BM56" s="777"/>
      <c r="BN56" s="778"/>
      <c r="BO56" s="784"/>
      <c r="BP56" s="339"/>
      <c r="BQ56" s="774"/>
      <c r="BR56" s="783"/>
      <c r="BS56" s="777"/>
      <c r="BT56" s="778"/>
      <c r="BU56" s="778"/>
      <c r="BV56" s="341"/>
      <c r="BW56" s="781"/>
      <c r="BX56" s="781"/>
      <c r="BY56" s="777"/>
      <c r="BZ56" s="778"/>
      <c r="CA56" s="784"/>
      <c r="CB56" s="339"/>
      <c r="CC56" s="774"/>
      <c r="CD56" s="783"/>
      <c r="CE56" s="777"/>
      <c r="CF56" s="778"/>
      <c r="CG56" s="788"/>
      <c r="CH56" s="316"/>
      <c r="CI56" s="319">
        <f t="shared" si="5"/>
        <v>0</v>
      </c>
      <c r="CJ56" s="319">
        <f t="shared" si="6"/>
        <v>0</v>
      </c>
      <c r="CK56" s="319">
        <f t="shared" si="7"/>
        <v>0</v>
      </c>
      <c r="CL56" s="316"/>
      <c r="CM56" s="318" t="e">
        <f t="shared" si="1"/>
        <v>#DIV/0!</v>
      </c>
      <c r="CN56" s="318" t="e">
        <f t="shared" si="2"/>
        <v>#DIV/0!</v>
      </c>
      <c r="CO56" s="592" t="e">
        <f t="shared" si="3"/>
        <v>#DIV/0!</v>
      </c>
      <c r="CP56" s="591" t="e">
        <f t="shared" si="8"/>
        <v>#DIV/0!</v>
      </c>
      <c r="CQ56" s="593">
        <f t="shared" si="4"/>
        <v>0</v>
      </c>
      <c r="CR56" s="595"/>
    </row>
    <row r="57" s="145" customFormat="1" ht="15" spans="1:96">
      <c r="A57" s="330"/>
      <c r="B57" s="328"/>
      <c r="C57" s="329"/>
      <c r="D57" s="329"/>
      <c r="E57" s="329"/>
      <c r="F57" s="329"/>
      <c r="G57" s="329"/>
      <c r="H57" s="329"/>
      <c r="I57" s="329"/>
      <c r="J57" s="329"/>
      <c r="K57" s="329"/>
      <c r="L57" s="329"/>
      <c r="M57" s="329"/>
      <c r="N57" s="338"/>
      <c r="O57" s="341"/>
      <c r="P57" s="342"/>
      <c r="Q57" s="360"/>
      <c r="R57" s="361"/>
      <c r="S57" s="362"/>
      <c r="T57" s="362"/>
      <c r="U57" s="363"/>
      <c r="V57" s="364"/>
      <c r="W57" s="365"/>
      <c r="X57" s="366"/>
      <c r="Y57" s="617"/>
      <c r="Z57" s="773"/>
      <c r="AA57" s="773"/>
      <c r="AB57" s="774"/>
      <c r="AC57" s="777"/>
      <c r="AD57" s="776"/>
      <c r="AE57" s="776"/>
      <c r="AF57" s="339"/>
      <c r="AG57" s="774"/>
      <c r="AH57" s="774"/>
      <c r="AI57" s="777"/>
      <c r="AJ57" s="776"/>
      <c r="AK57" s="776"/>
      <c r="AL57" s="339"/>
      <c r="AM57" s="774"/>
      <c r="AN57" s="774"/>
      <c r="AO57" s="777"/>
      <c r="AP57" s="776"/>
      <c r="AQ57" s="776"/>
      <c r="AR57" s="339"/>
      <c r="AS57" s="774"/>
      <c r="AT57" s="774"/>
      <c r="AU57" s="777"/>
      <c r="AV57" s="776"/>
      <c r="AW57" s="776"/>
      <c r="AX57" s="339"/>
      <c r="AY57" s="773"/>
      <c r="AZ57" s="774"/>
      <c r="BA57" s="775"/>
      <c r="BB57" s="776"/>
      <c r="BC57" s="776"/>
      <c r="BD57" s="341"/>
      <c r="BE57" s="781"/>
      <c r="BF57" s="781"/>
      <c r="BG57" s="777"/>
      <c r="BH57" s="778"/>
      <c r="BI57" s="778"/>
      <c r="BJ57" s="341"/>
      <c r="BK57" s="781"/>
      <c r="BL57" s="781"/>
      <c r="BM57" s="777"/>
      <c r="BN57" s="778"/>
      <c r="BO57" s="784"/>
      <c r="BP57" s="339"/>
      <c r="BQ57" s="774"/>
      <c r="BR57" s="783"/>
      <c r="BS57" s="777"/>
      <c r="BT57" s="778"/>
      <c r="BU57" s="778"/>
      <c r="BV57" s="341"/>
      <c r="BW57" s="781"/>
      <c r="BX57" s="781"/>
      <c r="BY57" s="777"/>
      <c r="BZ57" s="778"/>
      <c r="CA57" s="784"/>
      <c r="CB57" s="339"/>
      <c r="CC57" s="774"/>
      <c r="CD57" s="783"/>
      <c r="CE57" s="777"/>
      <c r="CF57" s="778"/>
      <c r="CG57" s="788"/>
      <c r="CH57" s="316"/>
      <c r="CI57" s="319">
        <f t="shared" si="5"/>
        <v>0</v>
      </c>
      <c r="CJ57" s="319">
        <f t="shared" si="6"/>
        <v>0</v>
      </c>
      <c r="CK57" s="319">
        <f t="shared" si="7"/>
        <v>0</v>
      </c>
      <c r="CL57" s="316"/>
      <c r="CM57" s="318" t="e">
        <f t="shared" si="1"/>
        <v>#DIV/0!</v>
      </c>
      <c r="CN57" s="318" t="e">
        <f t="shared" si="2"/>
        <v>#DIV/0!</v>
      </c>
      <c r="CO57" s="592" t="e">
        <f t="shared" si="3"/>
        <v>#DIV/0!</v>
      </c>
      <c r="CP57" s="591" t="e">
        <f t="shared" si="8"/>
        <v>#DIV/0!</v>
      </c>
      <c r="CQ57" s="593">
        <f t="shared" si="4"/>
        <v>0</v>
      </c>
      <c r="CR57" s="595"/>
    </row>
    <row r="58" s="145" customFormat="1" ht="15" spans="1:96">
      <c r="A58" s="330"/>
      <c r="B58" s="328"/>
      <c r="C58" s="329"/>
      <c r="D58" s="329"/>
      <c r="E58" s="329"/>
      <c r="F58" s="329"/>
      <c r="G58" s="329"/>
      <c r="H58" s="329"/>
      <c r="I58" s="329"/>
      <c r="J58" s="329"/>
      <c r="K58" s="329"/>
      <c r="L58" s="329"/>
      <c r="M58" s="329"/>
      <c r="N58" s="338"/>
      <c r="O58" s="341"/>
      <c r="P58" s="342"/>
      <c r="Q58" s="360"/>
      <c r="R58" s="361"/>
      <c r="S58" s="362"/>
      <c r="T58" s="362"/>
      <c r="U58" s="363"/>
      <c r="V58" s="364"/>
      <c r="W58" s="365"/>
      <c r="X58" s="366"/>
      <c r="Y58" s="617"/>
      <c r="Z58" s="773"/>
      <c r="AA58" s="773"/>
      <c r="AB58" s="774"/>
      <c r="AC58" s="777"/>
      <c r="AD58" s="776"/>
      <c r="AE58" s="776"/>
      <c r="AF58" s="339"/>
      <c r="AG58" s="774"/>
      <c r="AH58" s="774"/>
      <c r="AI58" s="777"/>
      <c r="AJ58" s="776"/>
      <c r="AK58" s="776"/>
      <c r="AL58" s="339"/>
      <c r="AM58" s="774"/>
      <c r="AN58" s="774"/>
      <c r="AO58" s="777"/>
      <c r="AP58" s="776"/>
      <c r="AQ58" s="776"/>
      <c r="AR58" s="339"/>
      <c r="AS58" s="774"/>
      <c r="AT58" s="774"/>
      <c r="AU58" s="777"/>
      <c r="AV58" s="776"/>
      <c r="AW58" s="776"/>
      <c r="AX58" s="339"/>
      <c r="AY58" s="773"/>
      <c r="AZ58" s="774"/>
      <c r="BA58" s="775"/>
      <c r="BB58" s="776"/>
      <c r="BC58" s="776"/>
      <c r="BD58" s="341"/>
      <c r="BE58" s="781"/>
      <c r="BF58" s="781"/>
      <c r="BG58" s="777"/>
      <c r="BH58" s="778"/>
      <c r="BI58" s="778"/>
      <c r="BJ58" s="341"/>
      <c r="BK58" s="781"/>
      <c r="BL58" s="781"/>
      <c r="BM58" s="777"/>
      <c r="BN58" s="778"/>
      <c r="BO58" s="784"/>
      <c r="BP58" s="339"/>
      <c r="BQ58" s="774"/>
      <c r="BR58" s="783"/>
      <c r="BS58" s="777"/>
      <c r="BT58" s="778"/>
      <c r="BU58" s="778"/>
      <c r="BV58" s="341"/>
      <c r="BW58" s="781"/>
      <c r="BX58" s="781"/>
      <c r="BY58" s="777"/>
      <c r="BZ58" s="778"/>
      <c r="CA58" s="784"/>
      <c r="CB58" s="339"/>
      <c r="CC58" s="774"/>
      <c r="CD58" s="783"/>
      <c r="CE58" s="777"/>
      <c r="CF58" s="778"/>
      <c r="CG58" s="788"/>
      <c r="CH58" s="316"/>
      <c r="CI58" s="319">
        <f t="shared" si="5"/>
        <v>0</v>
      </c>
      <c r="CJ58" s="319">
        <f t="shared" si="6"/>
        <v>0</v>
      </c>
      <c r="CK58" s="319">
        <f t="shared" si="7"/>
        <v>0</v>
      </c>
      <c r="CL58" s="316"/>
      <c r="CM58" s="318" t="e">
        <f t="shared" si="1"/>
        <v>#DIV/0!</v>
      </c>
      <c r="CN58" s="318" t="e">
        <f t="shared" si="2"/>
        <v>#DIV/0!</v>
      </c>
      <c r="CO58" s="592" t="e">
        <f t="shared" si="3"/>
        <v>#DIV/0!</v>
      </c>
      <c r="CP58" s="591" t="e">
        <f t="shared" si="8"/>
        <v>#DIV/0!</v>
      </c>
      <c r="CQ58" s="593">
        <f t="shared" si="4"/>
        <v>0</v>
      </c>
      <c r="CR58" s="595"/>
    </row>
    <row r="59" s="145" customFormat="1" ht="15" spans="1:96">
      <c r="A59" s="330"/>
      <c r="B59" s="328"/>
      <c r="C59" s="329"/>
      <c r="D59" s="329"/>
      <c r="E59" s="329"/>
      <c r="F59" s="329"/>
      <c r="G59" s="329"/>
      <c r="H59" s="329"/>
      <c r="I59" s="329"/>
      <c r="J59" s="329"/>
      <c r="K59" s="329"/>
      <c r="L59" s="329"/>
      <c r="M59" s="329"/>
      <c r="N59" s="338"/>
      <c r="O59" s="341"/>
      <c r="P59" s="342"/>
      <c r="Q59" s="360"/>
      <c r="R59" s="361"/>
      <c r="S59" s="362"/>
      <c r="T59" s="362"/>
      <c r="U59" s="363"/>
      <c r="V59" s="364"/>
      <c r="W59" s="365"/>
      <c r="X59" s="366"/>
      <c r="Y59" s="617"/>
      <c r="Z59" s="773"/>
      <c r="AA59" s="773"/>
      <c r="AB59" s="774"/>
      <c r="AC59" s="777"/>
      <c r="AD59" s="776"/>
      <c r="AE59" s="776"/>
      <c r="AF59" s="339"/>
      <c r="AG59" s="774"/>
      <c r="AH59" s="774"/>
      <c r="AI59" s="777"/>
      <c r="AJ59" s="776"/>
      <c r="AK59" s="776"/>
      <c r="AL59" s="339"/>
      <c r="AM59" s="774"/>
      <c r="AN59" s="774"/>
      <c r="AO59" s="777"/>
      <c r="AP59" s="776"/>
      <c r="AQ59" s="776"/>
      <c r="AR59" s="339"/>
      <c r="AS59" s="774"/>
      <c r="AT59" s="774"/>
      <c r="AU59" s="777"/>
      <c r="AV59" s="776"/>
      <c r="AW59" s="776"/>
      <c r="AX59" s="339"/>
      <c r="AY59" s="773"/>
      <c r="AZ59" s="774"/>
      <c r="BA59" s="775"/>
      <c r="BB59" s="776"/>
      <c r="BC59" s="776"/>
      <c r="BD59" s="341"/>
      <c r="BE59" s="781"/>
      <c r="BF59" s="781"/>
      <c r="BG59" s="777"/>
      <c r="BH59" s="778"/>
      <c r="BI59" s="778"/>
      <c r="BJ59" s="341"/>
      <c r="BK59" s="781"/>
      <c r="BL59" s="781"/>
      <c r="BM59" s="777"/>
      <c r="BN59" s="778"/>
      <c r="BO59" s="784"/>
      <c r="BP59" s="339"/>
      <c r="BQ59" s="774"/>
      <c r="BR59" s="783"/>
      <c r="BS59" s="777"/>
      <c r="BT59" s="778"/>
      <c r="BU59" s="778"/>
      <c r="BV59" s="341"/>
      <c r="BW59" s="781"/>
      <c r="BX59" s="781"/>
      <c r="BY59" s="777"/>
      <c r="BZ59" s="778"/>
      <c r="CA59" s="784"/>
      <c r="CB59" s="339"/>
      <c r="CC59" s="774"/>
      <c r="CD59" s="783"/>
      <c r="CE59" s="777"/>
      <c r="CF59" s="778"/>
      <c r="CG59" s="788"/>
      <c r="CH59" s="316"/>
      <c r="CI59" s="319">
        <f t="shared" si="5"/>
        <v>0</v>
      </c>
      <c r="CJ59" s="319">
        <f t="shared" si="6"/>
        <v>0</v>
      </c>
      <c r="CK59" s="319">
        <f t="shared" si="7"/>
        <v>0</v>
      </c>
      <c r="CL59" s="316"/>
      <c r="CM59" s="318" t="e">
        <f t="shared" si="1"/>
        <v>#DIV/0!</v>
      </c>
      <c r="CN59" s="318" t="e">
        <f t="shared" si="2"/>
        <v>#DIV/0!</v>
      </c>
      <c r="CO59" s="592" t="e">
        <f t="shared" si="3"/>
        <v>#DIV/0!</v>
      </c>
      <c r="CP59" s="591" t="e">
        <f t="shared" si="8"/>
        <v>#DIV/0!</v>
      </c>
      <c r="CQ59" s="593">
        <f t="shared" si="4"/>
        <v>0</v>
      </c>
      <c r="CR59" s="595"/>
    </row>
    <row r="60" s="145" customFormat="1" ht="15" spans="1:96">
      <c r="A60" s="330"/>
      <c r="B60" s="328"/>
      <c r="C60" s="329"/>
      <c r="D60" s="329"/>
      <c r="E60" s="329"/>
      <c r="F60" s="329"/>
      <c r="G60" s="329"/>
      <c r="H60" s="329"/>
      <c r="I60" s="329"/>
      <c r="J60" s="329"/>
      <c r="K60" s="329"/>
      <c r="L60" s="329"/>
      <c r="M60" s="329"/>
      <c r="N60" s="338"/>
      <c r="O60" s="341"/>
      <c r="P60" s="342"/>
      <c r="Q60" s="360"/>
      <c r="R60" s="361"/>
      <c r="S60" s="362"/>
      <c r="T60" s="362"/>
      <c r="U60" s="363"/>
      <c r="V60" s="364"/>
      <c r="W60" s="365"/>
      <c r="X60" s="366"/>
      <c r="Y60" s="617"/>
      <c r="Z60" s="773"/>
      <c r="AA60" s="773"/>
      <c r="AB60" s="774"/>
      <c r="AC60" s="775"/>
      <c r="AD60" s="776"/>
      <c r="AE60" s="776"/>
      <c r="AF60" s="339"/>
      <c r="AG60" s="774"/>
      <c r="AH60" s="774"/>
      <c r="AI60" s="775"/>
      <c r="AJ60" s="776"/>
      <c r="AK60" s="776"/>
      <c r="AL60" s="339"/>
      <c r="AM60" s="774"/>
      <c r="AN60" s="774"/>
      <c r="AO60" s="775"/>
      <c r="AP60" s="776"/>
      <c r="AQ60" s="776"/>
      <c r="AR60" s="339"/>
      <c r="AS60" s="774"/>
      <c r="AT60" s="774"/>
      <c r="AU60" s="775"/>
      <c r="AV60" s="776"/>
      <c r="AW60" s="776"/>
      <c r="AX60" s="339"/>
      <c r="AY60" s="773"/>
      <c r="AZ60" s="774"/>
      <c r="BA60" s="777"/>
      <c r="BB60" s="778"/>
      <c r="BC60" s="778"/>
      <c r="BD60" s="341"/>
      <c r="BE60" s="781"/>
      <c r="BF60" s="781"/>
      <c r="BG60" s="777"/>
      <c r="BH60" s="778"/>
      <c r="BI60" s="778"/>
      <c r="BJ60" s="341"/>
      <c r="BK60" s="781"/>
      <c r="BL60" s="781"/>
      <c r="BM60" s="777"/>
      <c r="BN60" s="778"/>
      <c r="BO60" s="784"/>
      <c r="BP60" s="341"/>
      <c r="BQ60" s="781"/>
      <c r="BR60" s="785"/>
      <c r="BS60" s="777"/>
      <c r="BT60" s="778"/>
      <c r="BU60" s="778"/>
      <c r="BV60" s="341"/>
      <c r="BW60" s="781"/>
      <c r="BX60" s="781"/>
      <c r="BY60" s="777"/>
      <c r="BZ60" s="778"/>
      <c r="CA60" s="784"/>
      <c r="CB60" s="341"/>
      <c r="CC60" s="781"/>
      <c r="CD60" s="785"/>
      <c r="CE60" s="777"/>
      <c r="CF60" s="778"/>
      <c r="CG60" s="788"/>
      <c r="CH60" s="316"/>
      <c r="CI60" s="319">
        <f t="shared" si="5"/>
        <v>0</v>
      </c>
      <c r="CJ60" s="319">
        <f t="shared" si="6"/>
        <v>0</v>
      </c>
      <c r="CK60" s="319">
        <f t="shared" si="7"/>
        <v>0</v>
      </c>
      <c r="CL60" s="316"/>
      <c r="CM60" s="318" t="e">
        <f t="shared" si="1"/>
        <v>#DIV/0!</v>
      </c>
      <c r="CN60" s="318" t="e">
        <f t="shared" si="2"/>
        <v>#DIV/0!</v>
      </c>
      <c r="CO60" s="592" t="e">
        <f t="shared" si="3"/>
        <v>#DIV/0!</v>
      </c>
      <c r="CP60" s="591" t="e">
        <f t="shared" si="8"/>
        <v>#DIV/0!</v>
      </c>
      <c r="CQ60" s="593">
        <f t="shared" si="4"/>
        <v>0</v>
      </c>
      <c r="CR60" s="595"/>
    </row>
    <row r="61" s="145" customFormat="1" ht="15" spans="1:96">
      <c r="A61" s="330"/>
      <c r="B61" s="328"/>
      <c r="C61" s="329"/>
      <c r="D61" s="329"/>
      <c r="E61" s="329"/>
      <c r="F61" s="329"/>
      <c r="G61" s="329"/>
      <c r="H61" s="329"/>
      <c r="I61" s="329"/>
      <c r="J61" s="329"/>
      <c r="K61" s="329"/>
      <c r="L61" s="329"/>
      <c r="M61" s="329"/>
      <c r="N61" s="338"/>
      <c r="O61" s="341"/>
      <c r="P61" s="342"/>
      <c r="Q61" s="360"/>
      <c r="R61" s="361"/>
      <c r="S61" s="362"/>
      <c r="T61" s="362"/>
      <c r="U61" s="363"/>
      <c r="V61" s="364"/>
      <c r="W61" s="365"/>
      <c r="X61" s="366"/>
      <c r="Y61" s="617"/>
      <c r="Z61" s="773"/>
      <c r="AA61" s="773"/>
      <c r="AB61" s="774"/>
      <c r="AC61" s="777"/>
      <c r="AD61" s="778"/>
      <c r="AE61" s="778"/>
      <c r="AF61" s="339"/>
      <c r="AG61" s="774"/>
      <c r="AH61" s="774"/>
      <c r="AI61" s="777"/>
      <c r="AJ61" s="778"/>
      <c r="AK61" s="778"/>
      <c r="AL61" s="339"/>
      <c r="AM61" s="774"/>
      <c r="AN61" s="774"/>
      <c r="AO61" s="777"/>
      <c r="AP61" s="778"/>
      <c r="AQ61" s="778"/>
      <c r="AR61" s="339"/>
      <c r="AS61" s="774"/>
      <c r="AT61" s="774"/>
      <c r="AU61" s="777"/>
      <c r="AV61" s="778"/>
      <c r="AW61" s="778"/>
      <c r="AX61" s="339"/>
      <c r="AY61" s="773"/>
      <c r="AZ61" s="774"/>
      <c r="BA61" s="777"/>
      <c r="BB61" s="776"/>
      <c r="BC61" s="776"/>
      <c r="BD61" s="341"/>
      <c r="BE61" s="781"/>
      <c r="BF61" s="781"/>
      <c r="BG61" s="777"/>
      <c r="BH61" s="778"/>
      <c r="BI61" s="778"/>
      <c r="BJ61" s="341"/>
      <c r="BK61" s="781"/>
      <c r="BL61" s="781"/>
      <c r="BM61" s="777"/>
      <c r="BN61" s="778"/>
      <c r="BO61" s="784"/>
      <c r="BP61" s="341"/>
      <c r="BQ61" s="774"/>
      <c r="BR61" s="783"/>
      <c r="BS61" s="777"/>
      <c r="BT61" s="778"/>
      <c r="BU61" s="778"/>
      <c r="BV61" s="341"/>
      <c r="BW61" s="781"/>
      <c r="BX61" s="781"/>
      <c r="BY61" s="777"/>
      <c r="BZ61" s="778"/>
      <c r="CA61" s="784"/>
      <c r="CB61" s="341"/>
      <c r="CC61" s="774"/>
      <c r="CD61" s="783"/>
      <c r="CE61" s="777"/>
      <c r="CF61" s="778"/>
      <c r="CG61" s="788"/>
      <c r="CH61" s="316"/>
      <c r="CI61" s="319">
        <f t="shared" si="5"/>
        <v>0</v>
      </c>
      <c r="CJ61" s="319">
        <f t="shared" si="6"/>
        <v>0</v>
      </c>
      <c r="CK61" s="319">
        <f t="shared" si="7"/>
        <v>0</v>
      </c>
      <c r="CL61" s="316"/>
      <c r="CM61" s="318" t="e">
        <f t="shared" si="1"/>
        <v>#DIV/0!</v>
      </c>
      <c r="CN61" s="318" t="e">
        <f t="shared" si="2"/>
        <v>#DIV/0!</v>
      </c>
      <c r="CO61" s="592" t="e">
        <f t="shared" si="3"/>
        <v>#DIV/0!</v>
      </c>
      <c r="CP61" s="591" t="e">
        <f t="shared" si="8"/>
        <v>#DIV/0!</v>
      </c>
      <c r="CQ61" s="593">
        <f t="shared" si="4"/>
        <v>0</v>
      </c>
      <c r="CR61" s="595"/>
    </row>
    <row r="62" s="145" customFormat="1" ht="15" spans="1:96">
      <c r="A62" s="330"/>
      <c r="B62" s="328"/>
      <c r="C62" s="329"/>
      <c r="D62" s="329"/>
      <c r="E62" s="329"/>
      <c r="F62" s="329"/>
      <c r="G62" s="329"/>
      <c r="H62" s="329"/>
      <c r="I62" s="329"/>
      <c r="J62" s="329"/>
      <c r="K62" s="329"/>
      <c r="L62" s="329"/>
      <c r="M62" s="329"/>
      <c r="N62" s="338"/>
      <c r="O62" s="341"/>
      <c r="P62" s="342"/>
      <c r="Q62" s="360"/>
      <c r="R62" s="361"/>
      <c r="S62" s="362"/>
      <c r="T62" s="362"/>
      <c r="U62" s="363"/>
      <c r="V62" s="364"/>
      <c r="W62" s="365"/>
      <c r="X62" s="366"/>
      <c r="Y62" s="617"/>
      <c r="Z62" s="773"/>
      <c r="AA62" s="773"/>
      <c r="AB62" s="774"/>
      <c r="AC62" s="777"/>
      <c r="AD62" s="776"/>
      <c r="AE62" s="776"/>
      <c r="AF62" s="339"/>
      <c r="AG62" s="774"/>
      <c r="AH62" s="774"/>
      <c r="AI62" s="777"/>
      <c r="AJ62" s="776"/>
      <c r="AK62" s="776"/>
      <c r="AL62" s="339"/>
      <c r="AM62" s="774"/>
      <c r="AN62" s="774"/>
      <c r="AO62" s="777"/>
      <c r="AP62" s="776"/>
      <c r="AQ62" s="776"/>
      <c r="AR62" s="339"/>
      <c r="AS62" s="774"/>
      <c r="AT62" s="774"/>
      <c r="AU62" s="777"/>
      <c r="AV62" s="776"/>
      <c r="AW62" s="776"/>
      <c r="AX62" s="339"/>
      <c r="AY62" s="773"/>
      <c r="AZ62" s="774"/>
      <c r="BA62" s="775"/>
      <c r="BB62" s="776"/>
      <c r="BC62" s="776"/>
      <c r="BD62" s="341"/>
      <c r="BE62" s="781"/>
      <c r="BF62" s="781"/>
      <c r="BG62" s="777"/>
      <c r="BH62" s="778"/>
      <c r="BI62" s="778"/>
      <c r="BJ62" s="341"/>
      <c r="BK62" s="781"/>
      <c r="BL62" s="781"/>
      <c r="BM62" s="777"/>
      <c r="BN62" s="778"/>
      <c r="BO62" s="784"/>
      <c r="BP62" s="339"/>
      <c r="BQ62" s="774"/>
      <c r="BR62" s="783"/>
      <c r="BS62" s="777"/>
      <c r="BT62" s="778"/>
      <c r="BU62" s="778"/>
      <c r="BV62" s="341"/>
      <c r="BW62" s="781"/>
      <c r="BX62" s="781"/>
      <c r="BY62" s="777"/>
      <c r="BZ62" s="778"/>
      <c r="CA62" s="784"/>
      <c r="CB62" s="339"/>
      <c r="CC62" s="774"/>
      <c r="CD62" s="783"/>
      <c r="CE62" s="777"/>
      <c r="CF62" s="778"/>
      <c r="CG62" s="788"/>
      <c r="CH62" s="316"/>
      <c r="CI62" s="319">
        <f t="shared" si="5"/>
        <v>0</v>
      </c>
      <c r="CJ62" s="319">
        <f t="shared" si="6"/>
        <v>0</v>
      </c>
      <c r="CK62" s="319">
        <f t="shared" si="7"/>
        <v>0</v>
      </c>
      <c r="CL62" s="316"/>
      <c r="CM62" s="318" t="e">
        <f t="shared" si="1"/>
        <v>#DIV/0!</v>
      </c>
      <c r="CN62" s="318" t="e">
        <f t="shared" si="2"/>
        <v>#DIV/0!</v>
      </c>
      <c r="CO62" s="592" t="e">
        <f t="shared" si="3"/>
        <v>#DIV/0!</v>
      </c>
      <c r="CP62" s="591" t="e">
        <f t="shared" si="8"/>
        <v>#DIV/0!</v>
      </c>
      <c r="CQ62" s="593">
        <f t="shared" si="4"/>
        <v>0</v>
      </c>
      <c r="CR62" s="595"/>
    </row>
    <row r="63" s="145" customFormat="1" ht="15" spans="1:96">
      <c r="A63" s="330"/>
      <c r="B63" s="328"/>
      <c r="C63" s="329"/>
      <c r="D63" s="329"/>
      <c r="E63" s="329"/>
      <c r="F63" s="329"/>
      <c r="G63" s="329"/>
      <c r="H63" s="329"/>
      <c r="I63" s="329"/>
      <c r="J63" s="329"/>
      <c r="K63" s="329"/>
      <c r="L63" s="329"/>
      <c r="M63" s="329"/>
      <c r="N63" s="338"/>
      <c r="O63" s="341"/>
      <c r="P63" s="342"/>
      <c r="Q63" s="360"/>
      <c r="R63" s="361"/>
      <c r="S63" s="362"/>
      <c r="T63" s="362"/>
      <c r="U63" s="363"/>
      <c r="V63" s="364"/>
      <c r="W63" s="365"/>
      <c r="X63" s="366"/>
      <c r="Y63" s="617"/>
      <c r="Z63" s="773"/>
      <c r="AA63" s="773"/>
      <c r="AB63" s="774"/>
      <c r="AC63" s="777"/>
      <c r="AD63" s="776"/>
      <c r="AE63" s="776"/>
      <c r="AF63" s="339"/>
      <c r="AG63" s="774"/>
      <c r="AH63" s="774"/>
      <c r="AI63" s="777"/>
      <c r="AJ63" s="776"/>
      <c r="AK63" s="776"/>
      <c r="AL63" s="339"/>
      <c r="AM63" s="774"/>
      <c r="AN63" s="774"/>
      <c r="AO63" s="777"/>
      <c r="AP63" s="776"/>
      <c r="AQ63" s="776"/>
      <c r="AR63" s="339"/>
      <c r="AS63" s="774"/>
      <c r="AT63" s="774"/>
      <c r="AU63" s="777"/>
      <c r="AV63" s="776"/>
      <c r="AW63" s="776"/>
      <c r="AX63" s="339"/>
      <c r="AY63" s="773"/>
      <c r="AZ63" s="774"/>
      <c r="BA63" s="775"/>
      <c r="BB63" s="776"/>
      <c r="BC63" s="776"/>
      <c r="BD63" s="341"/>
      <c r="BE63" s="781"/>
      <c r="BF63" s="781"/>
      <c r="BG63" s="777"/>
      <c r="BH63" s="778"/>
      <c r="BI63" s="778"/>
      <c r="BJ63" s="341"/>
      <c r="BK63" s="781"/>
      <c r="BL63" s="781"/>
      <c r="BM63" s="777"/>
      <c r="BN63" s="778"/>
      <c r="BO63" s="784"/>
      <c r="BP63" s="339"/>
      <c r="BQ63" s="774"/>
      <c r="BR63" s="783"/>
      <c r="BS63" s="777"/>
      <c r="BT63" s="778"/>
      <c r="BU63" s="778"/>
      <c r="BV63" s="341"/>
      <c r="BW63" s="781"/>
      <c r="BX63" s="781"/>
      <c r="BY63" s="777"/>
      <c r="BZ63" s="778"/>
      <c r="CA63" s="784"/>
      <c r="CB63" s="339"/>
      <c r="CC63" s="774"/>
      <c r="CD63" s="783"/>
      <c r="CE63" s="777"/>
      <c r="CF63" s="778"/>
      <c r="CG63" s="788"/>
      <c r="CH63" s="316"/>
      <c r="CI63" s="319">
        <f t="shared" si="5"/>
        <v>0</v>
      </c>
      <c r="CJ63" s="319">
        <f t="shared" si="6"/>
        <v>0</v>
      </c>
      <c r="CK63" s="319">
        <f t="shared" si="7"/>
        <v>0</v>
      </c>
      <c r="CL63" s="316"/>
      <c r="CM63" s="318" t="e">
        <f t="shared" si="1"/>
        <v>#DIV/0!</v>
      </c>
      <c r="CN63" s="318" t="e">
        <f t="shared" si="2"/>
        <v>#DIV/0!</v>
      </c>
      <c r="CO63" s="592" t="e">
        <f t="shared" si="3"/>
        <v>#DIV/0!</v>
      </c>
      <c r="CP63" s="591" t="e">
        <f t="shared" si="8"/>
        <v>#DIV/0!</v>
      </c>
      <c r="CQ63" s="593">
        <f t="shared" si="4"/>
        <v>0</v>
      </c>
      <c r="CR63" s="595"/>
    </row>
    <row r="64" s="145" customFormat="1" ht="18.75" customHeight="1" spans="1:96">
      <c r="A64" s="330"/>
      <c r="B64" s="328"/>
      <c r="C64" s="329"/>
      <c r="D64" s="329"/>
      <c r="E64" s="329"/>
      <c r="F64" s="329"/>
      <c r="G64" s="329"/>
      <c r="H64" s="329"/>
      <c r="I64" s="329"/>
      <c r="J64" s="329"/>
      <c r="K64" s="329"/>
      <c r="L64" s="329"/>
      <c r="M64" s="329"/>
      <c r="N64" s="338"/>
      <c r="O64" s="341"/>
      <c r="P64" s="342"/>
      <c r="Q64" s="360"/>
      <c r="R64" s="361"/>
      <c r="S64" s="362"/>
      <c r="T64" s="362"/>
      <c r="U64" s="363"/>
      <c r="V64" s="364"/>
      <c r="W64" s="365"/>
      <c r="X64" s="366"/>
      <c r="Y64" s="617"/>
      <c r="Z64" s="773"/>
      <c r="AA64" s="773"/>
      <c r="AB64" s="774"/>
      <c r="AC64" s="777"/>
      <c r="AD64" s="776"/>
      <c r="AE64" s="776"/>
      <c r="AF64" s="339"/>
      <c r="AG64" s="774"/>
      <c r="AH64" s="774"/>
      <c r="AI64" s="777"/>
      <c r="AJ64" s="776"/>
      <c r="AK64" s="776"/>
      <c r="AL64" s="339"/>
      <c r="AM64" s="774"/>
      <c r="AN64" s="774"/>
      <c r="AO64" s="777"/>
      <c r="AP64" s="776"/>
      <c r="AQ64" s="776"/>
      <c r="AR64" s="339"/>
      <c r="AS64" s="774"/>
      <c r="AT64" s="774"/>
      <c r="AU64" s="777"/>
      <c r="AV64" s="776"/>
      <c r="AW64" s="776"/>
      <c r="AX64" s="339"/>
      <c r="AY64" s="773"/>
      <c r="AZ64" s="774"/>
      <c r="BA64" s="775"/>
      <c r="BB64" s="776"/>
      <c r="BC64" s="776"/>
      <c r="BD64" s="341"/>
      <c r="BE64" s="781"/>
      <c r="BF64" s="781"/>
      <c r="BG64" s="777"/>
      <c r="BH64" s="778"/>
      <c r="BI64" s="778"/>
      <c r="BJ64" s="341"/>
      <c r="BK64" s="781"/>
      <c r="BL64" s="781"/>
      <c r="BM64" s="777"/>
      <c r="BN64" s="778"/>
      <c r="BO64" s="784"/>
      <c r="BP64" s="339"/>
      <c r="BQ64" s="774"/>
      <c r="BR64" s="783"/>
      <c r="BS64" s="777"/>
      <c r="BT64" s="778"/>
      <c r="BU64" s="778"/>
      <c r="BV64" s="341"/>
      <c r="BW64" s="781"/>
      <c r="BX64" s="781"/>
      <c r="BY64" s="777"/>
      <c r="BZ64" s="778"/>
      <c r="CA64" s="784"/>
      <c r="CB64" s="339"/>
      <c r="CC64" s="774"/>
      <c r="CD64" s="783"/>
      <c r="CE64" s="777"/>
      <c r="CF64" s="778"/>
      <c r="CG64" s="788"/>
      <c r="CH64" s="316"/>
      <c r="CI64" s="319">
        <f t="shared" si="5"/>
        <v>0</v>
      </c>
      <c r="CJ64" s="319">
        <f t="shared" si="6"/>
        <v>0</v>
      </c>
      <c r="CK64" s="319">
        <f t="shared" si="7"/>
        <v>0</v>
      </c>
      <c r="CL64" s="316"/>
      <c r="CM64" s="318" t="e">
        <f t="shared" si="1"/>
        <v>#DIV/0!</v>
      </c>
      <c r="CN64" s="318" t="e">
        <f t="shared" si="2"/>
        <v>#DIV/0!</v>
      </c>
      <c r="CO64" s="592" t="e">
        <f t="shared" si="3"/>
        <v>#DIV/0!</v>
      </c>
      <c r="CP64" s="591" t="e">
        <f t="shared" si="8"/>
        <v>#DIV/0!</v>
      </c>
      <c r="CQ64" s="593">
        <f t="shared" si="4"/>
        <v>0</v>
      </c>
      <c r="CR64" s="595"/>
    </row>
    <row r="65" s="145" customFormat="1" ht="18" customHeight="1" spans="1:96">
      <c r="A65" s="330"/>
      <c r="B65" s="328"/>
      <c r="C65" s="329"/>
      <c r="D65" s="329"/>
      <c r="E65" s="329"/>
      <c r="F65" s="329"/>
      <c r="G65" s="329"/>
      <c r="H65" s="329"/>
      <c r="I65" s="329"/>
      <c r="J65" s="329"/>
      <c r="K65" s="329"/>
      <c r="L65" s="329"/>
      <c r="M65" s="329"/>
      <c r="N65" s="338"/>
      <c r="O65" s="341"/>
      <c r="P65" s="342"/>
      <c r="Q65" s="360"/>
      <c r="R65" s="361"/>
      <c r="S65" s="362"/>
      <c r="T65" s="362"/>
      <c r="U65" s="363"/>
      <c r="V65" s="364"/>
      <c r="W65" s="365"/>
      <c r="X65" s="366"/>
      <c r="Y65" s="617"/>
      <c r="Z65" s="773"/>
      <c r="AA65" s="773"/>
      <c r="AB65" s="774"/>
      <c r="AC65" s="775"/>
      <c r="AD65" s="776"/>
      <c r="AE65" s="776"/>
      <c r="AF65" s="339"/>
      <c r="AG65" s="774"/>
      <c r="AH65" s="774"/>
      <c r="AI65" s="775"/>
      <c r="AJ65" s="776"/>
      <c r="AK65" s="776"/>
      <c r="AL65" s="339"/>
      <c r="AM65" s="774"/>
      <c r="AN65" s="774"/>
      <c r="AO65" s="775"/>
      <c r="AP65" s="776"/>
      <c r="AQ65" s="776"/>
      <c r="AR65" s="339"/>
      <c r="AS65" s="774"/>
      <c r="AT65" s="774"/>
      <c r="AU65" s="775"/>
      <c r="AV65" s="776"/>
      <c r="AW65" s="776"/>
      <c r="AX65" s="339"/>
      <c r="AY65" s="773"/>
      <c r="AZ65" s="774"/>
      <c r="BA65" s="777"/>
      <c r="BB65" s="778"/>
      <c r="BC65" s="778"/>
      <c r="BD65" s="341"/>
      <c r="BE65" s="781"/>
      <c r="BF65" s="781"/>
      <c r="BG65" s="777"/>
      <c r="BH65" s="778"/>
      <c r="BI65" s="778"/>
      <c r="BJ65" s="341"/>
      <c r="BK65" s="781"/>
      <c r="BL65" s="781"/>
      <c r="BM65" s="777"/>
      <c r="BN65" s="778"/>
      <c r="BO65" s="784"/>
      <c r="BP65" s="341"/>
      <c r="BQ65" s="781"/>
      <c r="BR65" s="785"/>
      <c r="BS65" s="777"/>
      <c r="BT65" s="778"/>
      <c r="BU65" s="778"/>
      <c r="BV65" s="341"/>
      <c r="BW65" s="781"/>
      <c r="BX65" s="781"/>
      <c r="BY65" s="777"/>
      <c r="BZ65" s="778"/>
      <c r="CA65" s="784"/>
      <c r="CB65" s="341"/>
      <c r="CC65" s="781"/>
      <c r="CD65" s="785"/>
      <c r="CE65" s="777"/>
      <c r="CF65" s="778"/>
      <c r="CG65" s="788"/>
      <c r="CH65" s="316"/>
      <c r="CI65" s="319">
        <f t="shared" si="5"/>
        <v>0</v>
      </c>
      <c r="CJ65" s="319">
        <f t="shared" si="6"/>
        <v>0</v>
      </c>
      <c r="CK65" s="319">
        <f t="shared" si="7"/>
        <v>0</v>
      </c>
      <c r="CL65" s="316"/>
      <c r="CM65" s="318" t="e">
        <f t="shared" ref="CM65:CM72" si="9">+CI65*100/Y65</f>
        <v>#DIV/0!</v>
      </c>
      <c r="CN65" s="318" t="e">
        <f t="shared" ref="CN65:CN72" si="10">+CJ65*100/Y65</f>
        <v>#DIV/0!</v>
      </c>
      <c r="CO65" s="592" t="e">
        <f t="shared" ref="CO65:CO72" si="11">+CM65+CN65</f>
        <v>#DIV/0!</v>
      </c>
      <c r="CP65" s="591" t="e">
        <f t="shared" ref="CP65:CP72" si="12">(AB65+AE65+AH65+AK65+AN65+AQ65+AT65+AW65+AZ65+BC65+BF65+BI65+BL65+BO65+BR65+BU65+BX65+CA65+CD65+CG65)*100/$Y$28</f>
        <v>#DIV/0!</v>
      </c>
      <c r="CQ65" s="593">
        <f t="shared" ref="CQ65:CQ72" si="13">SUM(R65:U65)</f>
        <v>0</v>
      </c>
      <c r="CR65" s="595"/>
    </row>
    <row r="66" s="145" customFormat="1" ht="15" spans="1:96">
      <c r="A66" s="330"/>
      <c r="B66" s="328"/>
      <c r="C66" s="329"/>
      <c r="D66" s="329"/>
      <c r="E66" s="329"/>
      <c r="F66" s="329"/>
      <c r="G66" s="329"/>
      <c r="H66" s="329"/>
      <c r="I66" s="329"/>
      <c r="J66" s="329"/>
      <c r="K66" s="329"/>
      <c r="L66" s="329"/>
      <c r="M66" s="329"/>
      <c r="N66" s="338"/>
      <c r="O66" s="341"/>
      <c r="P66" s="342"/>
      <c r="Q66" s="360"/>
      <c r="R66" s="361"/>
      <c r="S66" s="362"/>
      <c r="T66" s="362"/>
      <c r="U66" s="363"/>
      <c r="V66" s="364"/>
      <c r="W66" s="365"/>
      <c r="X66" s="366"/>
      <c r="Y66" s="617"/>
      <c r="Z66" s="773"/>
      <c r="AA66" s="773"/>
      <c r="AB66" s="774"/>
      <c r="AC66" s="777"/>
      <c r="AD66" s="778"/>
      <c r="AE66" s="778"/>
      <c r="AF66" s="339"/>
      <c r="AG66" s="774"/>
      <c r="AH66" s="774"/>
      <c r="AI66" s="777"/>
      <c r="AJ66" s="778"/>
      <c r="AK66" s="778"/>
      <c r="AL66" s="339"/>
      <c r="AM66" s="774"/>
      <c r="AN66" s="774"/>
      <c r="AO66" s="777"/>
      <c r="AP66" s="778"/>
      <c r="AQ66" s="778"/>
      <c r="AR66" s="339"/>
      <c r="AS66" s="774"/>
      <c r="AT66" s="774"/>
      <c r="AU66" s="777"/>
      <c r="AV66" s="778"/>
      <c r="AW66" s="778"/>
      <c r="AX66" s="339"/>
      <c r="AY66" s="773"/>
      <c r="AZ66" s="774"/>
      <c r="BA66" s="777"/>
      <c r="BB66" s="776"/>
      <c r="BC66" s="776"/>
      <c r="BD66" s="341"/>
      <c r="BE66" s="781"/>
      <c r="BF66" s="781"/>
      <c r="BG66" s="777"/>
      <c r="BH66" s="778"/>
      <c r="BI66" s="778"/>
      <c r="BJ66" s="341"/>
      <c r="BK66" s="781"/>
      <c r="BL66" s="781"/>
      <c r="BM66" s="777"/>
      <c r="BN66" s="778"/>
      <c r="BO66" s="784"/>
      <c r="BP66" s="341"/>
      <c r="BQ66" s="774"/>
      <c r="BR66" s="783"/>
      <c r="BS66" s="777"/>
      <c r="BT66" s="778"/>
      <c r="BU66" s="778"/>
      <c r="BV66" s="341"/>
      <c r="BW66" s="781"/>
      <c r="BX66" s="781"/>
      <c r="BY66" s="777"/>
      <c r="BZ66" s="778"/>
      <c r="CA66" s="784"/>
      <c r="CB66" s="341"/>
      <c r="CC66" s="774"/>
      <c r="CD66" s="783"/>
      <c r="CE66" s="777"/>
      <c r="CF66" s="778"/>
      <c r="CG66" s="788"/>
      <c r="CH66" s="316"/>
      <c r="CI66" s="319">
        <f t="shared" ref="CI66:CI70" si="14">(Z66+AC66+AF66+AI66+AL66+AO66+AR66+AU66+AX66+BA66+BD66+BG66+BJ66+BM66+BP66+BS66+BV66+BY66+CB66+CE66)</f>
        <v>0</v>
      </c>
      <c r="CJ66" s="319">
        <f t="shared" ref="CJ66:CJ70" si="15">(AA66+AD66+AG66+AJ66+AM66+AP66+AS66+AV66+AY66+BB66+BE66+BH66+BK66+BN66+BQ66+BT66+BW66+BZ66+CC66+CF66)</f>
        <v>0</v>
      </c>
      <c r="CK66" s="319">
        <f t="shared" ref="CK66:CK70" si="16">(AB66+AE66+AH66+AK66+AN66+AQ66+AT66+AW66+AZ66+BC66+BF66+BI66+BL66+BO66+BR66+BU66+BX66+CA66+CD66+CG66)</f>
        <v>0</v>
      </c>
      <c r="CL66" s="316"/>
      <c r="CM66" s="318" t="e">
        <f t="shared" si="9"/>
        <v>#DIV/0!</v>
      </c>
      <c r="CN66" s="318" t="e">
        <f t="shared" si="10"/>
        <v>#DIV/0!</v>
      </c>
      <c r="CO66" s="592" t="e">
        <f t="shared" si="11"/>
        <v>#DIV/0!</v>
      </c>
      <c r="CP66" s="591" t="e">
        <f t="shared" si="12"/>
        <v>#DIV/0!</v>
      </c>
      <c r="CQ66" s="593">
        <f t="shared" si="13"/>
        <v>0</v>
      </c>
      <c r="CR66" s="595"/>
    </row>
    <row r="67" s="145" customFormat="1" ht="15" spans="1:96">
      <c r="A67" s="330"/>
      <c r="B67" s="328"/>
      <c r="C67" s="329"/>
      <c r="D67" s="329"/>
      <c r="E67" s="329"/>
      <c r="F67" s="329"/>
      <c r="G67" s="329"/>
      <c r="H67" s="329"/>
      <c r="I67" s="329"/>
      <c r="J67" s="329"/>
      <c r="K67" s="329"/>
      <c r="L67" s="329"/>
      <c r="M67" s="329"/>
      <c r="N67" s="338"/>
      <c r="O67" s="341"/>
      <c r="P67" s="342"/>
      <c r="Q67" s="360"/>
      <c r="R67" s="361"/>
      <c r="S67" s="362"/>
      <c r="T67" s="362"/>
      <c r="U67" s="363"/>
      <c r="V67" s="364"/>
      <c r="W67" s="365"/>
      <c r="X67" s="366"/>
      <c r="Y67" s="617"/>
      <c r="Z67" s="773"/>
      <c r="AA67" s="773"/>
      <c r="AB67" s="774"/>
      <c r="AC67" s="777"/>
      <c r="AD67" s="776"/>
      <c r="AE67" s="776"/>
      <c r="AF67" s="339"/>
      <c r="AG67" s="774"/>
      <c r="AH67" s="774"/>
      <c r="AI67" s="777"/>
      <c r="AJ67" s="776"/>
      <c r="AK67" s="776"/>
      <c r="AL67" s="339"/>
      <c r="AM67" s="774"/>
      <c r="AN67" s="774"/>
      <c r="AO67" s="777"/>
      <c r="AP67" s="776"/>
      <c r="AQ67" s="776"/>
      <c r="AR67" s="339"/>
      <c r="AS67" s="774"/>
      <c r="AT67" s="774"/>
      <c r="AU67" s="777"/>
      <c r="AV67" s="776"/>
      <c r="AW67" s="776"/>
      <c r="AX67" s="339"/>
      <c r="AY67" s="773"/>
      <c r="AZ67" s="774"/>
      <c r="BA67" s="775"/>
      <c r="BB67" s="776"/>
      <c r="BC67" s="776"/>
      <c r="BD67" s="341"/>
      <c r="BE67" s="781"/>
      <c r="BF67" s="781"/>
      <c r="BG67" s="777"/>
      <c r="BH67" s="778"/>
      <c r="BI67" s="778"/>
      <c r="BJ67" s="341"/>
      <c r="BK67" s="781"/>
      <c r="BL67" s="781"/>
      <c r="BM67" s="777"/>
      <c r="BN67" s="778"/>
      <c r="BO67" s="784"/>
      <c r="BP67" s="339"/>
      <c r="BQ67" s="774"/>
      <c r="BR67" s="783"/>
      <c r="BS67" s="777"/>
      <c r="BT67" s="778"/>
      <c r="BU67" s="778"/>
      <c r="BV67" s="341"/>
      <c r="BW67" s="781"/>
      <c r="BX67" s="781"/>
      <c r="BY67" s="777"/>
      <c r="BZ67" s="778"/>
      <c r="CA67" s="784"/>
      <c r="CB67" s="339"/>
      <c r="CC67" s="774"/>
      <c r="CD67" s="783"/>
      <c r="CE67" s="777"/>
      <c r="CF67" s="778"/>
      <c r="CG67" s="788"/>
      <c r="CH67" s="786"/>
      <c r="CI67" s="319">
        <f t="shared" si="14"/>
        <v>0</v>
      </c>
      <c r="CJ67" s="319">
        <f t="shared" si="15"/>
        <v>0</v>
      </c>
      <c r="CK67" s="319">
        <f t="shared" si="16"/>
        <v>0</v>
      </c>
      <c r="CL67" s="786"/>
      <c r="CM67" s="318" t="e">
        <f t="shared" si="9"/>
        <v>#DIV/0!</v>
      </c>
      <c r="CN67" s="318" t="e">
        <f t="shared" si="10"/>
        <v>#DIV/0!</v>
      </c>
      <c r="CO67" s="592" t="e">
        <f t="shared" si="11"/>
        <v>#DIV/0!</v>
      </c>
      <c r="CP67" s="591" t="e">
        <f t="shared" si="12"/>
        <v>#DIV/0!</v>
      </c>
      <c r="CQ67" s="593">
        <f t="shared" si="13"/>
        <v>0</v>
      </c>
      <c r="CR67" s="595"/>
    </row>
    <row r="68" s="145" customFormat="1" ht="15" spans="1:96">
      <c r="A68" s="327"/>
      <c r="B68" s="1020"/>
      <c r="C68" s="1021"/>
      <c r="D68" s="1021"/>
      <c r="E68" s="1021"/>
      <c r="F68" s="1021"/>
      <c r="G68" s="1021"/>
      <c r="H68" s="1021"/>
      <c r="I68" s="1021"/>
      <c r="J68" s="1021"/>
      <c r="K68" s="1021"/>
      <c r="L68" s="1021"/>
      <c r="M68" s="1021"/>
      <c r="N68" s="1039"/>
      <c r="O68" s="339"/>
      <c r="P68" s="340"/>
      <c r="Q68" s="360"/>
      <c r="R68" s="361"/>
      <c r="S68" s="362"/>
      <c r="T68" s="362"/>
      <c r="U68" s="363"/>
      <c r="V68" s="364"/>
      <c r="W68" s="365"/>
      <c r="X68" s="366"/>
      <c r="Y68" s="613"/>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14"/>
        <v>0</v>
      </c>
      <c r="CJ68" s="633">
        <f t="shared" si="15"/>
        <v>0</v>
      </c>
      <c r="CK68" s="633">
        <f t="shared" si="16"/>
        <v>0</v>
      </c>
      <c r="CL68" s="316"/>
      <c r="CM68" s="318" t="e">
        <f t="shared" si="9"/>
        <v>#DIV/0!</v>
      </c>
      <c r="CN68" s="318" t="e">
        <f t="shared" si="10"/>
        <v>#DIV/0!</v>
      </c>
      <c r="CO68" s="592" t="e">
        <f t="shared" si="11"/>
        <v>#DIV/0!</v>
      </c>
      <c r="CP68" s="591" t="e">
        <f t="shared" si="12"/>
        <v>#DIV/0!</v>
      </c>
      <c r="CQ68" s="593">
        <f t="shared" si="13"/>
        <v>0</v>
      </c>
      <c r="CR68" s="594"/>
    </row>
    <row r="69" s="145" customFormat="1" ht="18.75" customHeight="1" spans="1:96">
      <c r="A69" s="330"/>
      <c r="B69" s="328"/>
      <c r="C69" s="329"/>
      <c r="D69" s="329"/>
      <c r="E69" s="329"/>
      <c r="F69" s="329"/>
      <c r="G69" s="329"/>
      <c r="H69" s="329"/>
      <c r="I69" s="329"/>
      <c r="J69" s="329"/>
      <c r="K69" s="329"/>
      <c r="L69" s="329"/>
      <c r="M69" s="329"/>
      <c r="N69" s="338"/>
      <c r="O69" s="341"/>
      <c r="P69" s="342"/>
      <c r="Q69" s="360"/>
      <c r="R69" s="361"/>
      <c r="S69" s="362"/>
      <c r="T69" s="362"/>
      <c r="U69" s="363"/>
      <c r="V69" s="364"/>
      <c r="W69" s="365"/>
      <c r="X69" s="366"/>
      <c r="Y69" s="617"/>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14"/>
        <v>0</v>
      </c>
      <c r="CJ69" s="319">
        <f t="shared" si="15"/>
        <v>0</v>
      </c>
      <c r="CK69" s="319">
        <f t="shared" si="16"/>
        <v>0</v>
      </c>
      <c r="CL69" s="316"/>
      <c r="CM69" s="318" t="e">
        <f t="shared" si="9"/>
        <v>#DIV/0!</v>
      </c>
      <c r="CN69" s="318" t="e">
        <f t="shared" si="10"/>
        <v>#DIV/0!</v>
      </c>
      <c r="CO69" s="592" t="e">
        <f t="shared" si="11"/>
        <v>#DIV/0!</v>
      </c>
      <c r="CP69" s="591" t="e">
        <f t="shared" si="12"/>
        <v>#DIV/0!</v>
      </c>
      <c r="CQ69" s="593">
        <f t="shared" si="13"/>
        <v>0</v>
      </c>
      <c r="CR69" s="595"/>
    </row>
    <row r="70" s="145" customFormat="1" ht="18" customHeight="1" spans="1:96">
      <c r="A70" s="330"/>
      <c r="B70" s="328"/>
      <c r="C70" s="329"/>
      <c r="D70" s="329"/>
      <c r="E70" s="329"/>
      <c r="F70" s="329"/>
      <c r="G70" s="329"/>
      <c r="H70" s="329"/>
      <c r="I70" s="329"/>
      <c r="J70" s="329"/>
      <c r="K70" s="329"/>
      <c r="L70" s="329"/>
      <c r="M70" s="329"/>
      <c r="N70" s="338"/>
      <c r="O70" s="341"/>
      <c r="P70" s="342"/>
      <c r="Q70" s="360"/>
      <c r="R70" s="361"/>
      <c r="S70" s="362"/>
      <c r="T70" s="362"/>
      <c r="U70" s="363"/>
      <c r="V70" s="364"/>
      <c r="W70" s="365"/>
      <c r="X70" s="366"/>
      <c r="Y70" s="617"/>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14"/>
        <v>0</v>
      </c>
      <c r="CJ70" s="319">
        <f t="shared" si="15"/>
        <v>0</v>
      </c>
      <c r="CK70" s="319">
        <f t="shared" si="16"/>
        <v>0</v>
      </c>
      <c r="CL70" s="316"/>
      <c r="CM70" s="318" t="e">
        <f t="shared" si="9"/>
        <v>#DIV/0!</v>
      </c>
      <c r="CN70" s="318" t="e">
        <f t="shared" si="10"/>
        <v>#DIV/0!</v>
      </c>
      <c r="CO70" s="592" t="e">
        <f t="shared" si="11"/>
        <v>#DIV/0!</v>
      </c>
      <c r="CP70" s="591" t="e">
        <f t="shared" si="12"/>
        <v>#DIV/0!</v>
      </c>
      <c r="CQ70" s="593">
        <f t="shared" si="13"/>
        <v>0</v>
      </c>
      <c r="CR70" s="595"/>
    </row>
    <row r="71" s="145" customFormat="1" ht="15" spans="1:96">
      <c r="A71" s="330"/>
      <c r="B71" s="328"/>
      <c r="C71" s="329"/>
      <c r="D71" s="329"/>
      <c r="E71" s="329"/>
      <c r="F71" s="329"/>
      <c r="G71" s="329"/>
      <c r="H71" s="329"/>
      <c r="I71" s="329"/>
      <c r="J71" s="329"/>
      <c r="K71" s="329"/>
      <c r="L71" s="329"/>
      <c r="M71" s="329"/>
      <c r="N71" s="338"/>
      <c r="O71" s="341"/>
      <c r="P71" s="342"/>
      <c r="Q71" s="360"/>
      <c r="R71" s="361"/>
      <c r="S71" s="362"/>
      <c r="T71" s="362"/>
      <c r="U71" s="363"/>
      <c r="V71" s="364"/>
      <c r="W71" s="365"/>
      <c r="X71" s="366"/>
      <c r="Y71" s="617"/>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ref="CI71:CI72" si="17">(Z71+AC71+AF71+AI71+AL71+AO71+AR71+AU71+AX71+BA71+BD71+BG71+BJ71+BM71+BP71+BS71+BV71+BY71+CB71+CE71)</f>
        <v>0</v>
      </c>
      <c r="CJ71" s="319">
        <f t="shared" ref="CJ71:CJ72" si="18">(AA71+AD71+AG71+AJ71+AM71+AP71+AS71+AV71+AY71+BB71+BE71+BH71+BK71+BN71+BQ71+BT71+BW71+BZ71+CC71+CF71)</f>
        <v>0</v>
      </c>
      <c r="CK71" s="319">
        <f t="shared" ref="CK71:CK72" si="19">(AB71+AE71+AH71+AK71+AN71+AQ71+AT71+AW71+AZ71+BC71+BF71+BI71+BL71+BO71+BR71+BU71+BX71+CA71+CD71+CG71)</f>
        <v>0</v>
      </c>
      <c r="CL71" s="316"/>
      <c r="CM71" s="318" t="e">
        <f t="shared" si="9"/>
        <v>#DIV/0!</v>
      </c>
      <c r="CN71" s="318" t="e">
        <f t="shared" si="10"/>
        <v>#DIV/0!</v>
      </c>
      <c r="CO71" s="592" t="e">
        <f t="shared" si="11"/>
        <v>#DIV/0!</v>
      </c>
      <c r="CP71" s="591" t="e">
        <f t="shared" si="12"/>
        <v>#DIV/0!</v>
      </c>
      <c r="CQ71" s="593">
        <f t="shared" si="13"/>
        <v>0</v>
      </c>
      <c r="CR71" s="595"/>
    </row>
    <row r="72" s="145" customFormat="1" ht="15.75" spans="1:96">
      <c r="A72" s="331"/>
      <c r="B72" s="332"/>
      <c r="C72" s="333"/>
      <c r="D72" s="333"/>
      <c r="E72" s="333"/>
      <c r="F72" s="333"/>
      <c r="G72" s="333"/>
      <c r="H72" s="333"/>
      <c r="I72" s="333"/>
      <c r="J72" s="333"/>
      <c r="K72" s="333"/>
      <c r="L72" s="333"/>
      <c r="M72" s="333"/>
      <c r="N72" s="343"/>
      <c r="O72" s="344"/>
      <c r="P72" s="345"/>
      <c r="Q72" s="367"/>
      <c r="R72" s="368"/>
      <c r="S72" s="369"/>
      <c r="T72" s="369"/>
      <c r="U72" s="370"/>
      <c r="V72" s="371"/>
      <c r="W72" s="372"/>
      <c r="X72" s="373"/>
      <c r="Y72" s="618"/>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17"/>
        <v>0</v>
      </c>
      <c r="CJ72" s="422">
        <f t="shared" si="18"/>
        <v>0</v>
      </c>
      <c r="CK72" s="422">
        <f t="shared" si="19"/>
        <v>0</v>
      </c>
      <c r="CL72" s="316"/>
      <c r="CM72" s="318" t="e">
        <f t="shared" si="9"/>
        <v>#DIV/0!</v>
      </c>
      <c r="CN72" s="318" t="e">
        <f t="shared" si="10"/>
        <v>#DIV/0!</v>
      </c>
      <c r="CO72" s="592" t="e">
        <f t="shared" si="11"/>
        <v>#DIV/0!</v>
      </c>
      <c r="CP72" s="591" t="e">
        <f t="shared" si="12"/>
        <v>#DIV/0!</v>
      </c>
      <c r="CQ72" s="593">
        <f t="shared" si="13"/>
        <v>0</v>
      </c>
      <c r="CR72" s="637"/>
    </row>
    <row r="73" s="145" customFormat="1" ht="15.75" customHeight="1" spans="1:95">
      <c r="A73" s="316"/>
      <c r="B73" s="316"/>
      <c r="C73" s="316"/>
      <c r="D73" s="316"/>
      <c r="E73" s="316"/>
      <c r="F73" s="316"/>
      <c r="G73" s="316"/>
      <c r="H73" s="316"/>
      <c r="I73" s="316"/>
      <c r="J73" s="435"/>
      <c r="K73" s="435"/>
      <c r="L73" s="435"/>
      <c r="M73" s="435"/>
      <c r="N73" s="1134"/>
      <c r="O73" s="347">
        <f>SUM(O28:O72)</f>
        <v>0</v>
      </c>
      <c r="P73" s="347">
        <f t="shared" ref="P73:CA73" si="20">SUM(P28:P72)</f>
        <v>0</v>
      </c>
      <c r="Q73" s="374">
        <f t="shared" si="20"/>
        <v>0</v>
      </c>
      <c r="R73" s="375">
        <f t="shared" si="20"/>
        <v>0</v>
      </c>
      <c r="S73" s="376">
        <f t="shared" si="20"/>
        <v>0</v>
      </c>
      <c r="T73" s="376">
        <f t="shared" si="20"/>
        <v>0</v>
      </c>
      <c r="U73" s="377">
        <f t="shared" si="20"/>
        <v>0</v>
      </c>
      <c r="V73" s="378">
        <f t="shared" si="20"/>
        <v>0</v>
      </c>
      <c r="W73" s="379">
        <f t="shared" si="20"/>
        <v>0</v>
      </c>
      <c r="X73" s="380">
        <f t="shared" si="20"/>
        <v>0</v>
      </c>
      <c r="Y73" s="401">
        <f t="shared" si="20"/>
        <v>0</v>
      </c>
      <c r="Z73" s="347">
        <f t="shared" si="20"/>
        <v>0</v>
      </c>
      <c r="AA73" s="416">
        <f t="shared" si="20"/>
        <v>0</v>
      </c>
      <c r="AB73" s="402">
        <f t="shared" si="20"/>
        <v>0</v>
      </c>
      <c r="AC73" s="403">
        <f t="shared" si="20"/>
        <v>0</v>
      </c>
      <c r="AD73" s="403">
        <f t="shared" si="20"/>
        <v>0</v>
      </c>
      <c r="AE73" s="424">
        <f t="shared" si="20"/>
        <v>0</v>
      </c>
      <c r="AF73" s="404">
        <f t="shared" si="20"/>
        <v>0</v>
      </c>
      <c r="AG73" s="405">
        <f t="shared" si="20"/>
        <v>0</v>
      </c>
      <c r="AH73" s="402">
        <f t="shared" si="20"/>
        <v>0</v>
      </c>
      <c r="AI73" s="406">
        <f t="shared" si="20"/>
        <v>0</v>
      </c>
      <c r="AJ73" s="417">
        <f t="shared" si="20"/>
        <v>0</v>
      </c>
      <c r="AK73" s="424">
        <f t="shared" si="20"/>
        <v>0</v>
      </c>
      <c r="AL73" s="405">
        <f t="shared" si="20"/>
        <v>0</v>
      </c>
      <c r="AM73" s="405">
        <f t="shared" si="20"/>
        <v>0</v>
      </c>
      <c r="AN73" s="405">
        <f t="shared" si="20"/>
        <v>0</v>
      </c>
      <c r="AO73" s="620">
        <f t="shared" si="20"/>
        <v>0</v>
      </c>
      <c r="AP73" s="403">
        <f t="shared" si="20"/>
        <v>0</v>
      </c>
      <c r="AQ73" s="424">
        <f t="shared" si="20"/>
        <v>0</v>
      </c>
      <c r="AR73" s="404">
        <f t="shared" si="20"/>
        <v>0</v>
      </c>
      <c r="AS73" s="405">
        <f t="shared" si="20"/>
        <v>0</v>
      </c>
      <c r="AT73" s="402">
        <f t="shared" si="20"/>
        <v>0</v>
      </c>
      <c r="AU73" s="620">
        <f t="shared" si="20"/>
        <v>0</v>
      </c>
      <c r="AV73" s="403">
        <f t="shared" si="20"/>
        <v>0</v>
      </c>
      <c r="AW73" s="424">
        <f t="shared" si="20"/>
        <v>0</v>
      </c>
      <c r="AX73" s="405">
        <f t="shared" si="20"/>
        <v>0</v>
      </c>
      <c r="AY73" s="405">
        <f t="shared" si="20"/>
        <v>0</v>
      </c>
      <c r="AZ73" s="405">
        <f t="shared" si="20"/>
        <v>0</v>
      </c>
      <c r="BA73" s="620">
        <f t="shared" si="20"/>
        <v>0</v>
      </c>
      <c r="BB73" s="403">
        <f t="shared" si="20"/>
        <v>0</v>
      </c>
      <c r="BC73" s="403">
        <f t="shared" si="20"/>
        <v>0</v>
      </c>
      <c r="BD73" s="347">
        <f t="shared" si="20"/>
        <v>0</v>
      </c>
      <c r="BE73" s="416">
        <f t="shared" si="20"/>
        <v>0</v>
      </c>
      <c r="BF73" s="416">
        <f t="shared" si="20"/>
        <v>0</v>
      </c>
      <c r="BG73" s="406">
        <f t="shared" si="20"/>
        <v>0</v>
      </c>
      <c r="BH73" s="417">
        <f t="shared" si="20"/>
        <v>0</v>
      </c>
      <c r="BI73" s="417">
        <f t="shared" si="20"/>
        <v>0</v>
      </c>
      <c r="BJ73" s="347">
        <f t="shared" si="20"/>
        <v>0</v>
      </c>
      <c r="BK73" s="416">
        <f t="shared" si="20"/>
        <v>0</v>
      </c>
      <c r="BL73" s="416">
        <f t="shared" si="20"/>
        <v>0</v>
      </c>
      <c r="BM73" s="406">
        <f t="shared" si="20"/>
        <v>0</v>
      </c>
      <c r="BN73" s="417">
        <f t="shared" si="20"/>
        <v>0</v>
      </c>
      <c r="BO73" s="411">
        <f t="shared" si="20"/>
        <v>0</v>
      </c>
      <c r="BP73" s="404">
        <f t="shared" si="20"/>
        <v>0</v>
      </c>
      <c r="BQ73" s="405">
        <f t="shared" si="20"/>
        <v>0</v>
      </c>
      <c r="BR73" s="402">
        <f t="shared" si="20"/>
        <v>0</v>
      </c>
      <c r="BS73" s="406">
        <f t="shared" si="20"/>
        <v>0</v>
      </c>
      <c r="BT73" s="417">
        <f t="shared" si="20"/>
        <v>0</v>
      </c>
      <c r="BU73" s="417">
        <f t="shared" si="20"/>
        <v>0</v>
      </c>
      <c r="BV73" s="347">
        <f t="shared" si="20"/>
        <v>0</v>
      </c>
      <c r="BW73" s="416">
        <f t="shared" si="20"/>
        <v>0</v>
      </c>
      <c r="BX73" s="416">
        <f t="shared" si="20"/>
        <v>0</v>
      </c>
      <c r="BY73" s="406">
        <f t="shared" si="20"/>
        <v>0</v>
      </c>
      <c r="BZ73" s="417">
        <f t="shared" si="20"/>
        <v>0</v>
      </c>
      <c r="CA73" s="411">
        <f t="shared" si="20"/>
        <v>0</v>
      </c>
      <c r="CB73" s="404">
        <f t="shared" ref="CB73:CG73" si="21">SUM(CB28:CB72)</f>
        <v>0</v>
      </c>
      <c r="CC73" s="405">
        <f t="shared" si="21"/>
        <v>0</v>
      </c>
      <c r="CD73" s="402">
        <f t="shared" si="21"/>
        <v>0</v>
      </c>
      <c r="CE73" s="406">
        <f t="shared" si="21"/>
        <v>0</v>
      </c>
      <c r="CF73" s="417">
        <f t="shared" si="21"/>
        <v>0</v>
      </c>
      <c r="CG73" s="424">
        <f t="shared" si="21"/>
        <v>0</v>
      </c>
      <c r="CH73" s="316"/>
      <c r="CI73" s="316"/>
      <c r="CJ73" s="425"/>
      <c r="CK73" s="426"/>
      <c r="CL73" s="426"/>
      <c r="CM73" s="639" t="e">
        <f>AVERAGE(CM28:CM72)</f>
        <v>#DIV/0!</v>
      </c>
      <c r="CN73" s="639" t="e">
        <f t="shared" ref="CN73:CQ73" si="22">AVERAGE(CN28:CN72)</f>
        <v>#DIV/0!</v>
      </c>
      <c r="CO73" s="639" t="e">
        <f t="shared" si="22"/>
        <v>#DIV/0!</v>
      </c>
      <c r="CP73" s="640" t="e">
        <f t="shared" si="22"/>
        <v>#DIV/0!</v>
      </c>
      <c r="CQ73" s="641">
        <f t="shared" si="22"/>
        <v>0</v>
      </c>
    </row>
    <row r="74" s="146" customFormat="1" ht="18.75" customHeight="1" spans="1:95">
      <c r="A74" s="334"/>
      <c r="B74" s="334"/>
      <c r="C74" s="334"/>
      <c r="D74" s="334"/>
      <c r="E74" s="334"/>
      <c r="F74" s="334"/>
      <c r="G74" s="334"/>
      <c r="H74" s="334"/>
      <c r="I74" s="334"/>
      <c r="J74" s="1135"/>
      <c r="K74" s="1135"/>
      <c r="L74" s="1135"/>
      <c r="M74" s="1135"/>
      <c r="N74" s="1136"/>
      <c r="O74" s="348" t="e">
        <f>+O73*100/$R$7</f>
        <v>#DIV/0!</v>
      </c>
      <c r="P74" s="348" t="e">
        <f>+P73*100/$R$7</f>
        <v>#DIV/0!</v>
      </c>
      <c r="Q74" s="381" t="e">
        <f>+Q73*100/R7</f>
        <v>#DIV/0!</v>
      </c>
      <c r="R74" s="382" t="e">
        <f t="shared" ref="R74:X74" si="23">+R73*100/$R$7</f>
        <v>#DIV/0!</v>
      </c>
      <c r="S74" s="383" t="e">
        <f t="shared" si="23"/>
        <v>#DIV/0!</v>
      </c>
      <c r="T74" s="383" t="e">
        <f t="shared" si="23"/>
        <v>#DIV/0!</v>
      </c>
      <c r="U74" s="384" t="e">
        <f t="shared" si="23"/>
        <v>#DIV/0!</v>
      </c>
      <c r="V74" s="37" t="e">
        <f t="shared" si="23"/>
        <v>#DIV/0!</v>
      </c>
      <c r="W74" s="38" t="e">
        <f t="shared" si="23"/>
        <v>#DIV/0!</v>
      </c>
      <c r="X74" s="86" t="e">
        <f t="shared" si="23"/>
        <v>#DIV/0!</v>
      </c>
      <c r="Y74" s="407"/>
      <c r="Z74" s="408" t="e">
        <f>+Z73*100/$AW$4</f>
        <v>#DIV/0!</v>
      </c>
      <c r="AA74" s="622" t="e">
        <f>+AA73*100/$AW$4</f>
        <v>#DIV/0!</v>
      </c>
      <c r="AB74" s="409" t="e">
        <f>+AB73*100/$AW$4</f>
        <v>#DIV/0!</v>
      </c>
      <c r="AC74" s="408" t="e">
        <f>+AC73*100/$AW$5</f>
        <v>#DIV/0!</v>
      </c>
      <c r="AD74" s="622" t="e">
        <f>+AD73*100/$AW$5</f>
        <v>#DIV/0!</v>
      </c>
      <c r="AE74" s="409" t="e">
        <f>+AE73*100/$AW$5</f>
        <v>#DIV/0!</v>
      </c>
      <c r="AF74" s="408" t="e">
        <f>+AF73*100/$AW$6</f>
        <v>#DIV/0!</v>
      </c>
      <c r="AG74" s="622" t="e">
        <f>+AG73*100/$AW$6</f>
        <v>#DIV/0!</v>
      </c>
      <c r="AH74" s="409" t="e">
        <f>+AH73*100/$AW$6</f>
        <v>#DIV/0!</v>
      </c>
      <c r="AI74" s="408" t="e">
        <f>+AI73*100/$AW$7</f>
        <v>#DIV/0!</v>
      </c>
      <c r="AJ74" s="622" t="e">
        <f>+AJ73*100/$AW$7</f>
        <v>#DIV/0!</v>
      </c>
      <c r="AK74" s="409" t="e">
        <f>+AK73*100/$AW$7</f>
        <v>#DIV/0!</v>
      </c>
      <c r="AL74" s="627" t="e">
        <f>+AL73*100/$AW$8</f>
        <v>#DIV/0!</v>
      </c>
      <c r="AM74" s="627" t="e">
        <f>+AM73*100/$AW$8</f>
        <v>#DIV/0!</v>
      </c>
      <c r="AN74" s="627" t="e">
        <f>+AN73*100/$AW$8</f>
        <v>#DIV/0!</v>
      </c>
      <c r="AO74" s="408" t="e">
        <f>+AO73*100/$AW$9</f>
        <v>#DIV/0!</v>
      </c>
      <c r="AP74" s="622" t="e">
        <f>+AP73*100/$AW$9</f>
        <v>#DIV/0!</v>
      </c>
      <c r="AQ74" s="626" t="e">
        <f>+AQ73*100/$AW$9</f>
        <v>#DIV/0!</v>
      </c>
      <c r="AR74" s="408" t="e">
        <f>+AR73*100/$AW$10</f>
        <v>#DIV/0!</v>
      </c>
      <c r="AS74" s="622" t="e">
        <f>+AS73*100/$AW$10</f>
        <v>#DIV/0!</v>
      </c>
      <c r="AT74" s="409" t="e">
        <f>+AT73*100/$AW$10</f>
        <v>#DIV/0!</v>
      </c>
      <c r="AU74" s="408" t="e">
        <f t="shared" ref="AU74:AW74" si="24">+AU73*100/$AW$11</f>
        <v>#DIV/0!</v>
      </c>
      <c r="AV74" s="622" t="e">
        <f t="shared" si="24"/>
        <v>#DIV/0!</v>
      </c>
      <c r="AW74" s="409" t="e">
        <f t="shared" si="24"/>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335"/>
      <c r="B75" s="335"/>
      <c r="C75" s="335"/>
      <c r="D75" s="335"/>
      <c r="E75" s="335"/>
      <c r="F75" s="335"/>
      <c r="G75" s="335"/>
      <c r="H75" s="335"/>
      <c r="I75" s="335"/>
      <c r="J75" s="1137" t="s">
        <v>60</v>
      </c>
      <c r="K75" s="1138"/>
      <c r="L75" s="1138"/>
      <c r="M75" s="1138"/>
      <c r="N75" s="1139"/>
      <c r="O75" s="349" t="e">
        <f>SUM(O74:P74)</f>
        <v>#DIV/0!</v>
      </c>
      <c r="P75" s="350"/>
      <c r="Q75" s="385"/>
      <c r="R75" s="349" t="e">
        <f>+R74+S74+T74+U74</f>
        <v>#DIV/0!</v>
      </c>
      <c r="S75" s="386"/>
      <c r="T75" s="386"/>
      <c r="U75" s="350"/>
      <c r="V75" s="349" t="e">
        <f>+V74+W74+X74</f>
        <v>#DIV/0!</v>
      </c>
      <c r="W75" s="386"/>
      <c r="X75" s="350"/>
      <c r="Y75" s="410"/>
      <c r="Z75" s="349" t="e">
        <f>+Z74+AA74</f>
        <v>#DIV/0!</v>
      </c>
      <c r="AA75" s="350"/>
      <c r="AB75" s="623"/>
      <c r="AC75" s="349" t="e">
        <f>+AC74+AD74</f>
        <v>#DIV/0!</v>
      </c>
      <c r="AD75" s="350"/>
      <c r="AE75" s="623"/>
      <c r="AF75" s="349" t="e">
        <f>+AF74+AG74</f>
        <v>#DIV/0!</v>
      </c>
      <c r="AG75" s="350"/>
      <c r="AH75" s="623"/>
      <c r="AI75" s="349" t="e">
        <f>+AI74+AJ74</f>
        <v>#DIV/0!</v>
      </c>
      <c r="AJ75" s="350"/>
      <c r="AK75" s="623"/>
      <c r="AL75" s="349" t="e">
        <f>+AL74+AM74</f>
        <v>#DIV/0!</v>
      </c>
      <c r="AM75" s="350"/>
      <c r="AN75" s="623"/>
      <c r="AO75" s="349" t="e">
        <f>+AO74+AP74</f>
        <v>#DIV/0!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CAjabl0T9K0+60x2uUAhpq9RMJSK4fQY048h5ghRjyNU+X6YIbwZao8uyqzgWoBf1zxz17aCq4GXqyg0a5ICAA==" saltValue="UQkLjAF9xqnFTPie7SmMAg==" spinCount="100000" sheet="1" objects="1" scenarios="1"/>
  <protectedRanges>
    <protectedRange algorithmName="SHA-512" hashValue="QMu+7lZx723uEdClvPx3fmt+a5NUKeG8mRb3OoiZrWxulg9Zm7XSy7eNkuLGs+oOLuW9+4RC/A6PZszqTBIjBw==" saltValue="70/AWPK+oXNTY82d21JABg==" spinCount="100000" sqref="Q26:BR26 BS26:CD67 Q25:CD25 A1:CD24 CE1:CG67 A27:BR66 A72:CG72 O67:BR67 A67:N71 O68:CG71 AF25:AH25 AI25:AK25 AL25:AN25 AO25:AQ25 AO25:AQ25 AR25:AT25" name="Rango1"/>
    <protectedRange algorithmName="SHA-512" hashValue="QMu+7lZx723uEdClvPx3fmt+a5NUKeG8mRb3OoiZrWxulg9Zm7XSy7eNkuLGs+oOLuW9+4RC/A6PZszqTBIjBw==" saltValue="70/AWPK+oXNTY82d21JABg==" spinCount="100000" sqref="A25:P26" name="Rango1_1"/>
  </protectedRanges>
  <customSheetViews>
    <customSheetView guid="{F0A3F139-1D55-40D2-830C-1E8E986C9FEE}" scale="60" showPageBreaks="1" printArea="1" view="pageBreakPreview">
      <selection activeCell="R26" sqref="R26:R27"/>
      <pageMargins left="0.511811023622047" right="0.118110236220472" top="0.590551181102362" bottom="0.748031496062992" header="0.31496062992126" footer="0.31496062992126"/>
      <pageSetup paperSize="9" scale="3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38">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J75:N75"/>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61" operator="between" text="1">
      <formula>NOT(ISERROR(SEARCH("1",Z28)))</formula>
    </cfRule>
  </conditionalFormatting>
  <conditionalFormatting sqref="CE73:CG73">
    <cfRule type="containsText" dxfId="1" priority="73" operator="between" text="X">
      <formula>NOT(ISERROR(SEARCH("X",CE73)))</formula>
    </cfRule>
  </conditionalFormatting>
  <conditionalFormatting sqref="CQ73">
    <cfRule type="cellIs" dxfId="2" priority="220" operator="greaterThan">
      <formula>49</formula>
    </cfRule>
    <cfRule type="cellIs" dxfId="3" priority="226" operator="lessThan">
      <formula>51</formula>
    </cfRule>
    <cfRule type="cellIs" dxfId="2" priority="232" operator="greaterThan">
      <formula>51</formula>
    </cfRule>
    <cfRule type="cellIs" dxfId="4" priority="228" operator="lessThan">
      <formula>51</formula>
    </cfRule>
    <cfRule type="cellIs" dxfId="2" priority="229" operator="lessThan">
      <formula>51</formula>
    </cfRule>
  </conditionalFormatting>
  <conditionalFormatting sqref="CE74">
    <cfRule type="cellIs" dxfId="5" priority="57" operator="equal">
      <formula>50</formula>
    </cfRule>
    <cfRule type="cellIs" dxfId="4" priority="58" operator="greaterThan">
      <formula>50</formula>
    </cfRule>
  </conditionalFormatting>
  <conditionalFormatting sqref="CF74">
    <cfRule type="cellIs" dxfId="5" priority="55" operator="equal">
      <formula>50</formula>
    </cfRule>
    <cfRule type="cellIs" dxfId="2" priority="56" operator="greaterThan">
      <formula>50</formula>
    </cfRule>
  </conditionalFormatting>
  <conditionalFormatting sqref="CH74">
    <cfRule type="cellIs" dxfId="5" priority="125" operator="between">
      <formula>1</formula>
      <formula>69</formula>
    </cfRule>
  </conditionalFormatting>
  <conditionalFormatting sqref="O75">
    <cfRule type="cellIs" dxfId="2" priority="155" operator="greaterThan">
      <formula>101</formula>
    </cfRule>
    <cfRule type="cellIs" dxfId="2" priority="158" operator="lessThan">
      <formula>99</formula>
    </cfRule>
    <cfRule type="cellIs" dxfId="4" priority="159" operator="equal">
      <formula>100</formula>
    </cfRule>
  </conditionalFormatting>
  <conditionalFormatting sqref="R75:U75">
    <cfRule type="cellIs" dxfId="2" priority="122" operator="greaterThan">
      <formula>101</formula>
    </cfRule>
    <cfRule type="cellIs" dxfId="5" priority="123" operator="between">
      <formula>1</formula>
      <formula>99</formula>
    </cfRule>
    <cfRule type="cellIs" dxfId="4" priority="124" operator="equal">
      <formula>100</formula>
    </cfRule>
  </conditionalFormatting>
  <conditionalFormatting sqref="V75:X75">
    <cfRule type="cellIs" dxfId="4" priority="121" operator="between">
      <formula>1</formula>
      <formula>100</formula>
    </cfRule>
  </conditionalFormatting>
  <conditionalFormatting sqref="Z75:AA75">
    <cfRule type="cellIs" dxfId="2" priority="154" operator="greaterThan">
      <formula>101</formula>
    </cfRule>
    <cfRule type="cellIs" dxfId="2" priority="156" operator="lessThan">
      <formula>99</formula>
    </cfRule>
    <cfRule type="cellIs" dxfId="4" priority="157" operator="equal">
      <formula>100</formula>
    </cfRule>
  </conditionalFormatting>
  <conditionalFormatting sqref="AC75:AD75">
    <cfRule type="cellIs" dxfId="4" priority="153" operator="equal">
      <formula>100</formula>
    </cfRule>
  </conditionalFormatting>
  <conditionalFormatting sqref="CE75:CF75">
    <cfRule type="cellIs" dxfId="2" priority="61" operator="greaterThan">
      <formula>101</formula>
    </cfRule>
    <cfRule type="cellIs" dxfId="4" priority="62" operator="equal">
      <formula>100</formula>
    </cfRule>
    <cfRule type="cellIs" dxfId="2" priority="59" operator="greaterThan">
      <formula>101</formula>
    </cfRule>
    <cfRule type="cellIs" dxfId="2" priority="60" operator="lessThan">
      <formula>99</formula>
    </cfRule>
  </conditionalFormatting>
  <conditionalFormatting sqref="CE28:CE67">
    <cfRule type="containsText" dxfId="0" priority="65" operator="between" text="1">
      <formula>NOT(ISERROR(SEARCH("1",CE28)))</formula>
    </cfRule>
  </conditionalFormatting>
  <conditionalFormatting sqref="CE68:CE72">
    <cfRule type="containsText" dxfId="0" priority="9" operator="between" text="1">
      <formula>NOT(ISERROR(SEARCH("1",CE68)))</formula>
    </cfRule>
  </conditionalFormatting>
  <conditionalFormatting sqref="CF28:CF67">
    <cfRule type="containsText" dxfId="1" priority="64" operator="between" text="1">
      <formula>NOT(ISERROR(SEARCH("1",CF28)))</formula>
    </cfRule>
  </conditionalFormatting>
  <conditionalFormatting sqref="CF68:CF72">
    <cfRule type="containsText" dxfId="1" priority="8" operator="between" text="1">
      <formula>NOT(ISERROR(SEARCH("1",CF68)))</formula>
    </cfRule>
  </conditionalFormatting>
  <conditionalFormatting sqref="CG28:CG67">
    <cfRule type="containsText" dxfId="6" priority="63" operator="between" text="1">
      <formula>NOT(ISERROR(SEARCH("1",CG28)))</formula>
    </cfRule>
  </conditionalFormatting>
  <conditionalFormatting sqref="CG68:CG72">
    <cfRule type="containsText" dxfId="6" priority="7" operator="between" text="1">
      <formula>NOT(ISERROR(SEARCH("1",CG68)))</formula>
    </cfRule>
  </conditionalFormatting>
  <conditionalFormatting sqref="CM68:CM72">
    <cfRule type="cellIs" dxfId="5" priority="23" operator="equal">
      <formula>50</formula>
    </cfRule>
    <cfRule type="cellIs" dxfId="7" priority="24" operator="greaterThan">
      <formula>50</formula>
    </cfRule>
    <cfRule type="cellIs" dxfId="4" priority="25" operator="greaterThan">
      <formula>50</formula>
    </cfRule>
  </conditionalFormatting>
  <conditionalFormatting sqref="CN68:CN72">
    <cfRule type="cellIs" dxfId="5" priority="20" operator="equal">
      <formula>50</formula>
    </cfRule>
    <cfRule type="cellIs" dxfId="7" priority="21" operator="greaterThan">
      <formula>50</formula>
    </cfRule>
    <cfRule type="cellIs" dxfId="2" priority="22" operator="greaterThan">
      <formula>50</formula>
    </cfRule>
  </conditionalFormatting>
  <conditionalFormatting sqref="CO28:CO67">
    <cfRule type="cellIs" dxfId="8" priority="135" operator="lessThan">
      <formula>99</formula>
    </cfRule>
    <cfRule type="cellIs" dxfId="8" priority="136" operator="greaterThan">
      <formula>101</formula>
    </cfRule>
    <cfRule type="cellIs" dxfId="2" priority="137" operator="greaterThan">
      <formula>101</formula>
    </cfRule>
    <cfRule type="cellIs" dxfId="2" priority="145" operator="lessThan">
      <formula>99</formula>
    </cfRule>
    <cfRule type="cellIs" dxfId="4" priority="146" operator="equal">
      <formula>100</formula>
    </cfRule>
  </conditionalFormatting>
  <conditionalFormatting sqref="CO68:CO72">
    <cfRule type="cellIs" dxfId="8" priority="28" operator="lessThan">
      <formula>99</formula>
    </cfRule>
    <cfRule type="cellIs" dxfId="8" priority="29" operator="greaterThan">
      <formula>101</formula>
    </cfRule>
    <cfRule type="cellIs" dxfId="2" priority="30" operator="greaterThan">
      <formula>101</formula>
    </cfRule>
    <cfRule type="cellIs" dxfId="2" priority="32" operator="lessThan">
      <formula>99</formula>
    </cfRule>
    <cfRule type="cellIs" dxfId="4" priority="33" operator="equal">
      <formula>100</formula>
    </cfRule>
  </conditionalFormatting>
  <conditionalFormatting sqref="CQ28:CQ67">
    <cfRule type="cellIs" dxfId="2" priority="131" operator="equal">
      <formula>0</formula>
    </cfRule>
    <cfRule type="cellIs" dxfId="4" priority="132" operator="equal">
      <formula>1</formula>
    </cfRule>
  </conditionalFormatting>
  <conditionalFormatting sqref="CQ68:CQ72">
    <cfRule type="cellIs" dxfId="2" priority="26" operator="equal">
      <formula>0</formula>
    </cfRule>
    <cfRule type="cellIs" dxfId="4" priority="27" operator="equal">
      <formula>1</formula>
    </cfRule>
  </conditionalFormatting>
  <conditionalFormatting sqref="O27:P33 O65:P67">
    <cfRule type="cellIs" dxfId="9" priority="235" operator="equal">
      <formula>1</formula>
    </cfRule>
  </conditionalFormatting>
  <conditionalFormatting sqref="O28:P33 O65:P67">
    <cfRule type="cellIs" dxfId="10" priority="233" operator="equal">
      <formula>1</formula>
    </cfRule>
    <cfRule type="containsText" dxfId="0" priority="164" operator="between" text="1">
      <formula>NOT(ISERROR(SEARCH("1",O28)))</formula>
    </cfRule>
    <cfRule type="containsText" dxfId="11" priority="165" operator="between" text="1">
      <formula>NOT(ISERROR(SEARCH("1",O28)))</formula>
    </cfRule>
    <cfRule type="containsText" dxfId="12" priority="166" operator="between" text="1">
      <formula>NOT(ISERROR(SEARCH("1",O28)))</formula>
    </cfRule>
  </conditionalFormatting>
  <conditionalFormatting sqref="O28:P33 O73:P74 O65:P67">
    <cfRule type="cellIs" dxfId="13" priority="217" operator="greaterThan">
      <formula>0</formula>
    </cfRule>
  </conditionalFormatting>
  <conditionalFormatting sqref="Q28:Q67 V28:X67">
    <cfRule type="cellIs" dxfId="14" priority="234" operator="equal">
      <formula>1</formula>
    </cfRule>
  </conditionalFormatting>
  <conditionalFormatting sqref="Q28:Q67 V28:X67 Q73:Q74">
    <cfRule type="cellIs" dxfId="2" priority="218" operator="greaterThan">
      <formula>0</formula>
    </cfRule>
  </conditionalFormatting>
  <conditionalFormatting sqref="R28:X67">
    <cfRule type="cellIs" dxfId="4" priority="139" operator="equal">
      <formula>1</formula>
    </cfRule>
  </conditionalFormatting>
  <conditionalFormatting sqref="AW33:AW42 Z28:AQ67 AR28:AV42 AR43:AW67 AW29:BO32 AT28:BO28 BP28:BR32 AX33:BR67 BS28:CD67 CH28:CH67">
    <cfRule type="containsText" dxfId="1" priority="277" operator="between" text="x">
      <formula>NOT(ISERROR(SEARCH("x",Z28)))</formula>
    </cfRule>
  </conditionalFormatting>
  <conditionalFormatting sqref="Z28:CD67 CH28:CH67">
    <cfRule type="cellIs" dxfId="15" priority="227" operator="equal">
      <formula>0</formula>
    </cfRule>
    <cfRule type="cellIs" dxfId="4" priority="237" operator="equal">
      <formula>0</formula>
    </cfRule>
    <cfRule type="cellIs" dxfId="4" priority="238" operator="equal">
      <formula>0.5</formula>
    </cfRule>
    <cfRule type="cellIs" dxfId="2" priority="239" operator="equal">
      <formula>0</formula>
    </cfRule>
    <cfRule type="cellIs" dxfId="2" priority="240" operator="equal">
      <formula>1</formula>
    </cfRule>
    <cfRule type="cellIs" dxfId="2" priority="241" operator="greaterThan">
      <formula>1</formula>
    </cfRule>
  </conditionalFormatting>
  <conditionalFormatting sqref="AC28:AC67 AF28:AF67 AI28:AI67 AL28:AL67 AO28:AO67 AR28:AR67 AU28:AU67 AX28:AX67 BA28:BA67 BD28:BD67 BG28:BG67 BJ28:BJ67 BM28:BM67 BP28:BP67 Z28:Z67">
    <cfRule type="containsText" dxfId="0" priority="163"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62" operator="between" text="1">
      <formula>NOT(ISERROR(SEARCH("1",Z28)))</formula>
    </cfRule>
  </conditionalFormatting>
  <conditionalFormatting sqref="AB28:AB67 AE28:AE67 AH28:AH67 AK28:AK67 AN28:AN67 AQ28:AQ67 AW28:AW67 BC28:BC67 BF28:BF67 BI28:BI67 BL28:BL67 BO28:BO67 BR28:BR67 CH28:CH67">
    <cfRule type="containsText" dxfId="6" priority="160" operator="between" text="1">
      <formula>NOT(ISERROR(SEARCH("1",AB28)))</formula>
    </cfRule>
  </conditionalFormatting>
  <conditionalFormatting sqref="BS28:BS67 BV28:BV67 BY28:BY67 CB28:CB67">
    <cfRule type="containsText" dxfId="0" priority="84" operator="between" text="1">
      <formula>NOT(ISERROR(SEARCH("1",BS28)))</formula>
    </cfRule>
  </conditionalFormatting>
  <conditionalFormatting sqref="BT28:BT67 BW28:BW67 BZ28:BZ67 CC28:CC67">
    <cfRule type="containsText" dxfId="1" priority="83" operator="between" text="1">
      <formula>NOT(ISERROR(SEARCH("1",BT28)))</formula>
    </cfRule>
  </conditionalFormatting>
  <conditionalFormatting sqref="BU28:BU67 BX28:BX67 CA28:CA67 CD28:CD67">
    <cfRule type="containsText" dxfId="6" priority="82" operator="between" text="1">
      <formula>NOT(ISERROR(SEARCH("1",BU28)))</formula>
    </cfRule>
  </conditionalFormatting>
  <conditionalFormatting sqref="CE28:CG67">
    <cfRule type="containsText" dxfId="1" priority="72" operator="between" text="x">
      <formula>NOT(ISERROR(SEARCH("x",CE28)))</formula>
    </cfRule>
    <cfRule type="cellIs" dxfId="15" priority="66" operator="equal">
      <formula>0</formula>
    </cfRule>
    <cfRule type="cellIs" dxfId="4" priority="67" operator="equal">
      <formula>0</formula>
    </cfRule>
    <cfRule type="cellIs" dxfId="4" priority="68" operator="equal">
      <formula>0.5</formula>
    </cfRule>
    <cfRule type="cellIs" dxfId="2" priority="69" operator="equal">
      <formula>0</formula>
    </cfRule>
    <cfRule type="cellIs" dxfId="2" priority="70" operator="equal">
      <formula>1</formula>
    </cfRule>
    <cfRule type="cellIs" dxfId="2" priority="71" operator="greaterThan">
      <formula>1</formula>
    </cfRule>
  </conditionalFormatting>
  <conditionalFormatting sqref="CL28 CK29:CL67">
    <cfRule type="cellIs" dxfId="4" priority="148" operator="greaterThan">
      <formula>70</formula>
    </cfRule>
    <cfRule type="cellIs" dxfId="4" priority="150" operator="greaterThan">
      <formula>50</formula>
    </cfRule>
    <cfRule type="cellIs" dxfId="4" priority="149" operator="greaterThan">
      <formula>70</formula>
    </cfRule>
  </conditionalFormatting>
  <conditionalFormatting sqref="CM28:CM67 CM73">
    <cfRule type="cellIs" dxfId="5" priority="101" operator="equal">
      <formula>50</formula>
    </cfRule>
    <cfRule type="cellIs" dxfId="7" priority="102" operator="greaterThan">
      <formula>50</formula>
    </cfRule>
    <cfRule type="cellIs" dxfId="4" priority="103" operator="greaterThan">
      <formula>50</formula>
    </cfRule>
  </conditionalFormatting>
  <conditionalFormatting sqref="CN28:CN67 CN73">
    <cfRule type="cellIs" dxfId="5" priority="98" operator="equal">
      <formula>50</formula>
    </cfRule>
    <cfRule type="cellIs" dxfId="7" priority="99" operator="greaterThan">
      <formula>50</formula>
    </cfRule>
    <cfRule type="cellIs" dxfId="2" priority="100" operator="greaterThan">
      <formula>50</formula>
    </cfRule>
  </conditionalFormatting>
  <conditionalFormatting sqref="O34:P64">
    <cfRule type="cellIs" dxfId="9" priority="6" operator="equal">
      <formula>1</formula>
    </cfRule>
    <cfRule type="containsText" dxfId="0" priority="1" operator="between" text="1">
      <formula>NOT(ISERROR(SEARCH("1",O34)))</formula>
    </cfRule>
    <cfRule type="containsText" dxfId="11" priority="2" operator="between" text="1">
      <formula>NOT(ISERROR(SEARCH("1",O34)))</formula>
    </cfRule>
    <cfRule type="containsText" dxfId="12" priority="3" operator="between" text="1">
      <formula>NOT(ISERROR(SEARCH("1",O34)))</formula>
    </cfRule>
    <cfRule type="cellIs" dxfId="10" priority="5" operator="equal">
      <formula>1</formula>
    </cfRule>
    <cfRule type="cellIs" dxfId="13" priority="4" operator="greaterThan">
      <formula>0</formula>
    </cfRule>
  </conditionalFormatting>
  <conditionalFormatting sqref="O68:P72">
    <cfRule type="cellIs" dxfId="9" priority="48" operator="equal">
      <formula>1</formula>
    </cfRule>
    <cfRule type="cellIs" dxfId="10" priority="46" operator="equal">
      <formula>1</formula>
    </cfRule>
    <cfRule type="cellIs" dxfId="13" priority="43" operator="greaterThan">
      <formula>0</formula>
    </cfRule>
    <cfRule type="containsText" dxfId="0" priority="40" operator="between" text="1">
      <formula>NOT(ISERROR(SEARCH("1",O68)))</formula>
    </cfRule>
    <cfRule type="containsText" dxfId="11" priority="41" operator="between" text="1">
      <formula>NOT(ISERROR(SEARCH("1",O68)))</formula>
    </cfRule>
    <cfRule type="containsText" dxfId="12" priority="42" operator="between" text="1">
      <formula>NOT(ISERROR(SEARCH("1",O68)))</formula>
    </cfRule>
  </conditionalFormatting>
  <conditionalFormatting sqref="Q68:Q72 V68:X72">
    <cfRule type="cellIs" dxfId="14" priority="47" operator="equal">
      <formula>1</formula>
    </cfRule>
    <cfRule type="cellIs" dxfId="2" priority="44" operator="greaterThan">
      <formula>0</formula>
    </cfRule>
  </conditionalFormatting>
  <conditionalFormatting sqref="R68:X72">
    <cfRule type="cellIs" dxfId="4" priority="31" operator="equal">
      <formula>1</formula>
    </cfRule>
  </conditionalFormatting>
  <conditionalFormatting sqref="Z68:CD72 CH68:CH72">
    <cfRule type="containsText" dxfId="1" priority="54" operator="between" text="x">
      <formula>NOT(ISERROR(SEARCH("x",Z68)))</formula>
    </cfRule>
    <cfRule type="cellIs" dxfId="15" priority="45" operator="equal">
      <formula>0</formula>
    </cfRule>
    <cfRule type="cellIs" dxfId="4" priority="49" operator="equal">
      <formula>0</formula>
    </cfRule>
    <cfRule type="cellIs" dxfId="4" priority="50" operator="equal">
      <formula>0.5</formula>
    </cfRule>
    <cfRule type="cellIs" dxfId="2" priority="51" operator="equal">
      <formula>0</formula>
    </cfRule>
    <cfRule type="cellIs" dxfId="2" priority="52" operator="equal">
      <formula>1</formula>
    </cfRule>
    <cfRule type="cellIs" dxfId="2" priority="53" operator="greaterThan">
      <formula>1</formula>
    </cfRule>
  </conditionalFormatting>
  <conditionalFormatting sqref="AC68:AC72 AF68:AF72 AI68:AI72 AL68:AL72 AO68:AO72 AR68:AR72 AU68:AU72 AX68:AX72 BA68:BA72 BD68:BD72 BG68:BG72 BJ68:BJ72 BM68:BM72 BP68:BP72 Z68:Z72">
    <cfRule type="containsText" dxfId="0" priority="39" operator="between" text="1">
      <formula>NOT(ISERROR(SEARCH("1",Z68)))</formula>
    </cfRule>
  </conditionalFormatting>
  <conditionalFormatting sqref="AD68:AD72 AG68:AG72 AJ68:AJ72 AM68:AM72 AP68:AP72 AS68:AS72 AV68:AV72 AY68:AY72 BB68:BB72 BE68:BE72 BH68:BH72 BK68:BK72 BN68:BN72 BQ68:BQ72 AA68:AA72">
    <cfRule type="containsText" dxfId="1" priority="38" operator="between" text="1">
      <formula>NOT(ISERROR(SEARCH("1",AA68)))</formula>
    </cfRule>
  </conditionalFormatting>
  <conditionalFormatting sqref="AB68:AB72 AE68:AE72 AH68:AH72 AK68:AK72 AN68:AN72 AQ68:AQ72 AW68:AW72 BC68:BC72 BF68:BF72 BI68:BI72 BL68:BL72 BO68:BO72 BR68:BR72 CH68:CH72">
    <cfRule type="containsText" dxfId="6" priority="37" operator="between" text="1">
      <formula>NOT(ISERROR(SEARCH("1",AB68)))</formula>
    </cfRule>
  </conditionalFormatting>
  <conditionalFormatting sqref="BS68:BS72 BV68:BV72 BY68:BY72 CB68:CB72">
    <cfRule type="containsText" dxfId="0" priority="19" operator="between" text="1">
      <formula>NOT(ISERROR(SEARCH("1",BS68)))</formula>
    </cfRule>
  </conditionalFormatting>
  <conditionalFormatting sqref="BT68:BT72 BW68:BW72 BZ68:BZ72 CC68:CC72">
    <cfRule type="containsText" dxfId="1" priority="18" operator="between" text="1">
      <formula>NOT(ISERROR(SEARCH("1",BT68)))</formula>
    </cfRule>
  </conditionalFormatting>
  <conditionalFormatting sqref="BU68:BU72 BX68:BX72 CA68:CA72 CD68:CD72">
    <cfRule type="containsText" dxfId="6" priority="17" operator="between" text="1">
      <formula>NOT(ISERROR(SEARCH("1",BU68)))</formula>
    </cfRule>
  </conditionalFormatting>
  <conditionalFormatting sqref="CE68:CG72">
    <cfRule type="containsText" dxfId="1" priority="16" operator="between" text="x">
      <formula>NOT(ISERROR(SEARCH("x",CE68)))</formula>
    </cfRule>
    <cfRule type="cellIs" dxfId="15" priority="10" operator="equal">
      <formula>0</formula>
    </cfRule>
    <cfRule type="cellIs" dxfId="4" priority="11" operator="equal">
      <formula>0</formula>
    </cfRule>
    <cfRule type="cellIs" dxfId="4" priority="12" operator="equal">
      <formula>0.5</formula>
    </cfRule>
    <cfRule type="cellIs" dxfId="2" priority="13" operator="equal">
      <formula>0</formula>
    </cfRule>
    <cfRule type="cellIs" dxfId="2" priority="14" operator="equal">
      <formula>1</formula>
    </cfRule>
    <cfRule type="cellIs" dxfId="2" priority="15" operator="greaterThan">
      <formula>1</formula>
    </cfRule>
  </conditionalFormatting>
  <conditionalFormatting sqref="CK68:CL72">
    <cfRule type="cellIs" dxfId="4" priority="34" operator="greaterThan">
      <formula>70</formula>
    </cfRule>
    <cfRule type="cellIs" dxfId="4" priority="36" operator="greaterThan">
      <formula>50</formula>
    </cfRule>
    <cfRule type="cellIs" dxfId="4" priority="35" operator="greaterThan">
      <formula>70</formula>
    </cfRule>
  </conditionalFormatting>
  <conditionalFormatting sqref="Z75 O73:Q74 Z73:CD73 CH73:CI73">
    <cfRule type="containsText" dxfId="1" priority="278" operator="between" text="X">
      <formula>NOT(ISERROR(SEARCH("X",O73)))</formula>
    </cfRule>
  </conditionalFormatting>
  <conditionalFormatting sqref="Z76:AA83 O74:Q74">
    <cfRule type="cellIs" dxfId="2" priority="276" operator="greaterThan">
      <formula>50</formula>
    </cfRule>
  </conditionalFormatting>
  <conditionalFormatting sqref="Z74 AC74 AF74 AI74 AL74 AO74 AR74 AU74 AX74 BA74 BD74 BG74 BJ74 BM74 BP74">
    <cfRule type="cellIs" dxfId="5" priority="95" operator="equal">
      <formula>50</formula>
    </cfRule>
    <cfRule type="cellIs" dxfId="4" priority="96" operator="greaterThan">
      <formula>50</formula>
    </cfRule>
  </conditionalFormatting>
  <conditionalFormatting sqref="AA74 AD74 AG74 AJ74 AM74 AP74 AS74 AV74 AY74 BB74 BE74 BH74 BK74 BN74 BQ74">
    <cfRule type="cellIs" dxfId="5" priority="93" operator="equal">
      <formula>50</formula>
    </cfRule>
    <cfRule type="cellIs" dxfId="2" priority="94" operator="greaterThan">
      <formula>50</formula>
    </cfRule>
  </conditionalFormatting>
  <conditionalFormatting sqref="BS74 BV74 BY74 CB74">
    <cfRule type="cellIs" dxfId="5" priority="76" operator="equal">
      <formula>50</formula>
    </cfRule>
    <cfRule type="cellIs" dxfId="4" priority="77" operator="greaterThan">
      <formula>50</formula>
    </cfRule>
  </conditionalFormatting>
  <conditionalFormatting sqref="BT74 BW74 BZ74 CC74">
    <cfRule type="cellIs" dxfId="5" priority="74" operator="equal">
      <formula>50</formula>
    </cfRule>
    <cfRule type="cellIs" dxfId="2" priority="75" operator="greaterThan">
      <formula>50</formula>
    </cfRule>
  </conditionalFormatting>
  <conditionalFormatting sqref="BP75:BQ75 BM75:BN75 BJ75:BK75 BG75:BH75 BD75:BE75 BA75:BB75 AX75:AY75 AU75:AV75 AR75:AS75 AO75:AP75 AL75:AM75 AI75:AJ75 AF75:AG75 AC75:AD75 Z75:AA75">
    <cfRule type="cellIs" dxfId="2" priority="143" operator="greaterThan">
      <formula>101</formula>
    </cfRule>
    <cfRule type="cellIs" dxfId="2" priority="144" operator="lessThan">
      <formula>99</formula>
    </cfRule>
  </conditionalFormatting>
  <conditionalFormatting sqref="BP75:BQ75 BM75:BN75 BJ75:BK75 BG75:BH75 BD75:BE75 BA75:BB75 AX75:AY75 AU75:AV75 AR75:AS75 AO75:AP75 AL75:AM75 AI75:AJ75 AF75:AG75">
    <cfRule type="cellIs" dxfId="2" priority="151" operator="greaterThan">
      <formula>101</formula>
    </cfRule>
    <cfRule type="cellIs" dxfId="4" priority="152" operator="equal">
      <formula>100</formula>
    </cfRule>
  </conditionalFormatting>
  <conditionalFormatting sqref="CB75:CC75 BY75:BZ75 BV75:BW75 BS75:BT75">
    <cfRule type="cellIs" dxfId="2" priority="80" operator="greaterThan">
      <formula>101</formula>
    </cfRule>
    <cfRule type="cellIs" dxfId="4" priority="81" operator="equal">
      <formula>100</formula>
    </cfRule>
    <cfRule type="cellIs" dxfId="2" priority="78" operator="greaterThan">
      <formula>101</formula>
    </cfRule>
    <cfRule type="cellIs" dxfId="2" priority="79" operator="lessThan">
      <formula>99</formula>
    </cfRule>
  </conditionalFormatting>
  <dataValidations count="4">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 type="whole" operator="between" allowBlank="1" showInputMessage="1" showErrorMessage="1" sqref="CO28">
      <formula1>0</formula1>
      <formula2>100</formula2>
    </dataValidation>
    <dataValidation type="whole" operator="between" allowBlank="1" showInputMessage="1" showErrorMessage="1" errorTitle="Información incompleta" error="Recuerda que la suma de éstos de items debe ser 100" sqref="CN28:CN72">
      <formula1>1</formula1>
      <formula2>99</formula2>
    </dataValidation>
  </dataValidations>
  <pageMargins left="0.511811023622047" right="0.118110236220472" top="0.590551181102362" bottom="0.748031496062992" header="0.31496062992126" footer="0.31496062992126"/>
  <pageSetup paperSize="9" scale="3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3">
    <tabColor rgb="FF92D050"/>
  </sheetPr>
  <dimension ref="A1:DF115"/>
  <sheetViews>
    <sheetView view="pageBreakPreview" zoomScale="80" zoomScaleNormal="100" workbookViewId="0">
      <selection activeCell="AA106" sqref="AA106"/>
    </sheetView>
  </sheetViews>
  <sheetFormatPr defaultColWidth="11" defaultRowHeight="12.75"/>
  <cols>
    <col min="1" max="1" width="5.28571428571429" style="5" customWidth="1"/>
    <col min="2" max="3" width="4.28571428571429" style="5" customWidth="1"/>
    <col min="4" max="4" width="8.57142857142857" style="5" customWidth="1"/>
    <col min="5" max="5" width="7.85714285714286" style="5" customWidth="1"/>
    <col min="6" max="9" width="4.28571428571429" style="5" customWidth="1"/>
    <col min="10" max="10" width="9.28571428571429"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4" customHeight="1" spans="1:110">
      <c r="A1" s="997" t="s">
        <v>61</v>
      </c>
      <c r="B1" s="998"/>
      <c r="C1" s="998"/>
      <c r="D1" s="998"/>
      <c r="E1" s="998"/>
      <c r="F1" s="998"/>
      <c r="G1" s="998"/>
      <c r="H1" s="998"/>
      <c r="I1" s="998"/>
      <c r="J1" s="998"/>
      <c r="K1" s="998"/>
      <c r="L1" s="1004"/>
      <c r="M1" s="15"/>
      <c r="N1" s="15"/>
      <c r="O1" s="15"/>
      <c r="P1" s="15"/>
      <c r="Q1" s="15"/>
      <c r="R1" s="15"/>
      <c r="S1" s="15"/>
      <c r="T1" s="15"/>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999" t="s">
        <v>22</v>
      </c>
      <c r="B2" s="999"/>
      <c r="C2" s="999"/>
      <c r="D2" s="1000" t="s">
        <v>62</v>
      </c>
      <c r="E2" s="1000"/>
      <c r="F2" s="1000"/>
      <c r="G2" s="1000"/>
      <c r="H2" s="1000"/>
      <c r="I2" s="1000"/>
      <c r="J2" s="1000"/>
      <c r="K2" s="1000"/>
      <c r="L2" s="1000"/>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999" t="s">
        <v>29</v>
      </c>
      <c r="B3" s="999"/>
      <c r="C3" s="1001" t="s">
        <v>63</v>
      </c>
      <c r="D3" s="1001"/>
      <c r="E3" s="1001"/>
      <c r="F3" s="1001"/>
      <c r="G3" s="1001"/>
      <c r="H3" s="1001"/>
      <c r="I3" s="1001"/>
      <c r="J3" s="1001"/>
      <c r="K3" s="1001"/>
      <c r="L3" s="1001"/>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999" t="s">
        <v>30</v>
      </c>
      <c r="B4" s="999"/>
      <c r="C4" s="999"/>
      <c r="D4" s="1002"/>
      <c r="E4" s="1002"/>
      <c r="F4" s="1003">
        <f>+'1er parcial'!P6</f>
        <v>0</v>
      </c>
      <c r="G4" s="1003"/>
      <c r="H4" s="1003"/>
      <c r="I4" s="1003"/>
      <c r="J4" s="1003"/>
      <c r="K4" s="1003"/>
      <c r="L4" s="1003"/>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999" t="s">
        <v>31</v>
      </c>
      <c r="B5" s="999"/>
      <c r="C5" s="999"/>
      <c r="D5" s="1002"/>
      <c r="E5" s="1002"/>
      <c r="F5" s="1002"/>
      <c r="G5" s="1002"/>
      <c r="H5" s="1002"/>
      <c r="I5" s="1003">
        <f>+'1er parcial'!R7</f>
        <v>0</v>
      </c>
      <c r="J5" s="1003"/>
      <c r="K5" s="1003"/>
      <c r="L5" s="1003"/>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32</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64</v>
      </c>
      <c r="B8" s="19" t="s">
        <v>65</v>
      </c>
      <c r="C8" s="19"/>
      <c r="D8" s="19"/>
      <c r="E8" s="19"/>
      <c r="F8" s="19"/>
      <c r="G8" s="19"/>
      <c r="H8" s="19"/>
      <c r="I8" s="19"/>
      <c r="J8" s="19"/>
      <c r="K8" s="19"/>
      <c r="L8" s="61"/>
      <c r="M8" s="62"/>
      <c r="N8" s="63" t="s">
        <v>66</v>
      </c>
      <c r="O8" s="64"/>
      <c r="P8" s="62"/>
      <c r="Q8" s="115" t="s">
        <v>67</v>
      </c>
      <c r="R8" s="61"/>
      <c r="S8" s="116"/>
      <c r="T8" s="117" t="s">
        <v>68</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69"/>
      <c r="B14" s="69"/>
      <c r="C14" s="69"/>
      <c r="D14" s="69"/>
      <c r="E14" s="69"/>
      <c r="F14" s="69"/>
      <c r="G14" s="69"/>
      <c r="H14" s="69"/>
      <c r="I14" s="69"/>
      <c r="J14" s="69"/>
      <c r="K14" s="69"/>
      <c r="L14" s="1005"/>
      <c r="M14" s="69"/>
      <c r="N14" s="69"/>
      <c r="O14" s="69"/>
      <c r="P14" s="69"/>
      <c r="Q14" s="69"/>
      <c r="R14" s="69"/>
      <c r="S14" s="69"/>
      <c r="T14" s="69"/>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33</v>
      </c>
      <c r="B15" s="26"/>
      <c r="C15" s="26"/>
      <c r="D15" s="26"/>
      <c r="E15" s="26"/>
      <c r="F15" s="26"/>
      <c r="G15" s="26"/>
      <c r="H15" s="26"/>
      <c r="I15" s="26"/>
      <c r="J15" s="26"/>
      <c r="K15" s="26"/>
      <c r="L15" s="72"/>
      <c r="Q15" s="118"/>
      <c r="R15" s="118"/>
      <c r="S15" s="118"/>
      <c r="T15" s="118"/>
      <c r="U15" s="8"/>
      <c r="V15" s="118"/>
    </row>
    <row r="16" s="3" customFormat="1" ht="15" customHeight="1" spans="1:22">
      <c r="A16" s="27">
        <v>5.1</v>
      </c>
      <c r="B16" s="28" t="s">
        <v>69</v>
      </c>
      <c r="C16" s="29"/>
      <c r="D16" s="29"/>
      <c r="E16" s="29"/>
      <c r="F16" s="29"/>
      <c r="G16" s="29"/>
      <c r="H16" s="29"/>
      <c r="I16" s="73"/>
      <c r="J16" s="74">
        <f>+'1er parcial'!R73</f>
        <v>0</v>
      </c>
      <c r="K16" s="75" t="s">
        <v>70</v>
      </c>
      <c r="L16" s="76" t="e">
        <f>+'1er parcial'!R74</f>
        <v>#DIV/0!</v>
      </c>
      <c r="Q16" s="8"/>
      <c r="R16" s="124"/>
      <c r="S16" s="121"/>
      <c r="T16" s="121"/>
      <c r="U16" s="121"/>
      <c r="V16" s="121"/>
    </row>
    <row r="17" s="3" customFormat="1" ht="15" customHeight="1" spans="1:22">
      <c r="A17" s="30">
        <v>5.2</v>
      </c>
      <c r="B17" s="31" t="s">
        <v>71</v>
      </c>
      <c r="C17" s="32"/>
      <c r="D17" s="32"/>
      <c r="E17" s="32"/>
      <c r="F17" s="32"/>
      <c r="G17" s="32"/>
      <c r="H17" s="32"/>
      <c r="I17" s="77"/>
      <c r="J17" s="78">
        <f>+'1er parcial'!S73</f>
        <v>0</v>
      </c>
      <c r="K17" s="79"/>
      <c r="L17" s="80" t="e">
        <f>+'1er parcial'!S74</f>
        <v>#DIV/0!</v>
      </c>
      <c r="Q17" s="8"/>
      <c r="R17" s="124"/>
      <c r="S17" s="121"/>
      <c r="T17" s="121"/>
      <c r="U17" s="121"/>
      <c r="V17" s="121"/>
    </row>
    <row r="18" s="3" customFormat="1" ht="15" customHeight="1" spans="1:22">
      <c r="A18" s="30">
        <v>5.6</v>
      </c>
      <c r="B18" s="31" t="s">
        <v>72</v>
      </c>
      <c r="C18" s="32"/>
      <c r="D18" s="32"/>
      <c r="E18" s="32"/>
      <c r="F18" s="32"/>
      <c r="G18" s="32"/>
      <c r="H18" s="32"/>
      <c r="I18" s="77"/>
      <c r="J18" s="78">
        <f>+'1er parcial'!T73</f>
        <v>0</v>
      </c>
      <c r="K18" s="79"/>
      <c r="L18" s="80" t="e">
        <f>+'1er parcial'!T74</f>
        <v>#DIV/0!</v>
      </c>
      <c r="Q18" s="8"/>
      <c r="R18" s="124"/>
      <c r="S18" s="121"/>
      <c r="T18" s="121"/>
      <c r="U18" s="121"/>
      <c r="V18" s="121"/>
    </row>
    <row r="19" s="3" customFormat="1" ht="15" customHeight="1" spans="1:22">
      <c r="A19" s="33">
        <v>5.7</v>
      </c>
      <c r="B19" s="34" t="s">
        <v>73</v>
      </c>
      <c r="C19" s="35"/>
      <c r="D19" s="35"/>
      <c r="E19" s="35"/>
      <c r="F19" s="35"/>
      <c r="G19" s="35"/>
      <c r="H19" s="35"/>
      <c r="I19" s="81"/>
      <c r="J19" s="82">
        <f>+'1er parcial'!U73</f>
        <v>0</v>
      </c>
      <c r="K19" s="83"/>
      <c r="L19" s="84" t="e">
        <f>+'1er parcial'!U74</f>
        <v>#DIV/0!</v>
      </c>
      <c r="Q19" s="8"/>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34</v>
      </c>
      <c r="B21" s="38"/>
      <c r="C21" s="38"/>
      <c r="D21" s="38"/>
      <c r="E21" s="38"/>
      <c r="F21" s="38"/>
      <c r="G21" s="38"/>
      <c r="H21" s="38"/>
      <c r="I21" s="38"/>
      <c r="J21" s="38"/>
      <c r="K21" s="38"/>
      <c r="L21" s="86"/>
      <c r="Q21" s="125"/>
      <c r="R21" s="125"/>
    </row>
    <row r="22" ht="15" customHeight="1" spans="1:18">
      <c r="A22" s="39">
        <v>6.1</v>
      </c>
      <c r="B22" s="40" t="s">
        <v>74</v>
      </c>
      <c r="C22" s="41"/>
      <c r="D22" s="41"/>
      <c r="E22" s="41"/>
      <c r="F22" s="41"/>
      <c r="G22" s="41"/>
      <c r="H22" s="41"/>
      <c r="I22" s="87"/>
      <c r="J22" s="88">
        <f>+'1er parcial'!V73</f>
        <v>0</v>
      </c>
      <c r="K22" s="89" t="s">
        <v>70</v>
      </c>
      <c r="L22" s="90" t="e">
        <f>+'1er parcial'!V74</f>
        <v>#DIV/0!</v>
      </c>
      <c r="Q22" s="125"/>
      <c r="R22" s="125"/>
    </row>
    <row r="23" ht="15" customHeight="1" spans="1:18">
      <c r="A23" s="42">
        <v>6.2</v>
      </c>
      <c r="B23" s="43" t="s">
        <v>75</v>
      </c>
      <c r="C23" s="44"/>
      <c r="D23" s="44"/>
      <c r="E23" s="44"/>
      <c r="F23" s="44"/>
      <c r="G23" s="44"/>
      <c r="H23" s="44"/>
      <c r="I23" s="91"/>
      <c r="J23" s="88">
        <f>+'1er parcial'!W73</f>
        <v>0</v>
      </c>
      <c r="K23" s="92"/>
      <c r="L23" s="90" t="e">
        <f>+'1er parcial'!W74</f>
        <v>#DIV/0!</v>
      </c>
      <c r="Q23" s="125"/>
      <c r="R23" s="125"/>
    </row>
    <row r="24" ht="15" customHeight="1" spans="1:18">
      <c r="A24" s="45">
        <v>6.3</v>
      </c>
      <c r="B24" s="46" t="s">
        <v>76</v>
      </c>
      <c r="C24" s="47"/>
      <c r="D24" s="47"/>
      <c r="E24" s="47"/>
      <c r="F24" s="47"/>
      <c r="G24" s="47"/>
      <c r="H24" s="47"/>
      <c r="I24" s="93"/>
      <c r="J24" s="94">
        <f>+'1er parcial'!X73</f>
        <v>0</v>
      </c>
      <c r="K24" s="95"/>
      <c r="L24" s="96" t="e">
        <f>+'1er parcial'!X74</f>
        <v>#DIV/0!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47</v>
      </c>
      <c r="B26" s="49"/>
      <c r="C26" s="49"/>
      <c r="D26" s="49"/>
      <c r="E26" s="49"/>
      <c r="F26" s="49"/>
      <c r="G26" s="49"/>
      <c r="H26" s="49"/>
      <c r="I26" s="49"/>
      <c r="J26" s="49"/>
      <c r="K26" s="49"/>
      <c r="L26" s="97"/>
      <c r="Q26" s="125"/>
      <c r="R26" s="125"/>
      <c r="S26" s="118"/>
      <c r="T26" s="118"/>
      <c r="U26" s="8"/>
      <c r="V26" s="118"/>
    </row>
    <row r="27" ht="15" customHeight="1" spans="1:22">
      <c r="A27" s="50">
        <v>1</v>
      </c>
      <c r="B27" s="51">
        <f>+'1er parcial'!AB4</f>
        <v>0</v>
      </c>
      <c r="C27" s="52"/>
      <c r="D27" s="52"/>
      <c r="E27" s="52"/>
      <c r="F27" s="52"/>
      <c r="G27" s="52"/>
      <c r="H27" s="52"/>
      <c r="I27" s="98"/>
      <c r="J27" s="99">
        <f>+'1er parcial'!Z73</f>
        <v>0</v>
      </c>
      <c r="K27" s="100" t="s">
        <v>70</v>
      </c>
      <c r="L27" s="101" t="e">
        <f>+'1er parcial'!Z74</f>
        <v>#DIV/0!</v>
      </c>
      <c r="Q27" s="125"/>
      <c r="R27" s="125"/>
      <c r="T27" s="8"/>
      <c r="U27" s="8"/>
      <c r="V27" s="8"/>
    </row>
    <row r="28" ht="15" customHeight="1" spans="1:22">
      <c r="A28" s="53">
        <v>2</v>
      </c>
      <c r="B28" s="54">
        <f>+'1er parcial'!AB5</f>
        <v>0</v>
      </c>
      <c r="C28" s="55"/>
      <c r="D28" s="55"/>
      <c r="E28" s="55"/>
      <c r="F28" s="55"/>
      <c r="G28" s="55"/>
      <c r="H28" s="55"/>
      <c r="I28" s="102"/>
      <c r="J28" s="99">
        <f>+'1er parcial'!AC73</f>
        <v>0</v>
      </c>
      <c r="K28" s="104"/>
      <c r="L28" s="101" t="e">
        <f>+'1er parcial'!AC74</f>
        <v>#DIV/0!</v>
      </c>
      <c r="Q28" s="125"/>
      <c r="R28" s="125"/>
      <c r="T28" s="8"/>
      <c r="U28" s="8"/>
      <c r="V28" s="8"/>
    </row>
    <row r="29" ht="15" customHeight="1" spans="1:22">
      <c r="A29" s="53">
        <v>3</v>
      </c>
      <c r="B29" s="54">
        <f>+'1er parcial'!AB6</f>
        <v>0</v>
      </c>
      <c r="C29" s="55"/>
      <c r="D29" s="55"/>
      <c r="E29" s="55"/>
      <c r="F29" s="55"/>
      <c r="G29" s="55"/>
      <c r="H29" s="55"/>
      <c r="I29" s="102"/>
      <c r="J29" s="99">
        <f>+'1er parcial'!AF73</f>
        <v>0</v>
      </c>
      <c r="K29" s="104"/>
      <c r="L29" s="101" t="e">
        <f>+'1er parcial'!AF74</f>
        <v>#DIV/0!</v>
      </c>
      <c r="Q29" s="125"/>
      <c r="R29" s="125"/>
      <c r="T29" s="8"/>
      <c r="U29" s="8"/>
      <c r="V29" s="8"/>
    </row>
    <row r="30" ht="15" customHeight="1" spans="1:22">
      <c r="A30" s="53">
        <v>4</v>
      </c>
      <c r="B30" s="54">
        <f>+'1er parcial'!AB7</f>
        <v>0</v>
      </c>
      <c r="C30" s="55"/>
      <c r="D30" s="55"/>
      <c r="E30" s="55"/>
      <c r="F30" s="55"/>
      <c r="G30" s="55"/>
      <c r="H30" s="55"/>
      <c r="I30" s="102"/>
      <c r="J30" s="99">
        <f>+'1er parcial'!AI73</f>
        <v>0</v>
      </c>
      <c r="K30" s="104"/>
      <c r="L30" s="101" t="e">
        <f>+'1er parcial'!AI74</f>
        <v>#DIV/0!</v>
      </c>
      <c r="Q30" s="125"/>
      <c r="R30" s="125"/>
      <c r="T30" s="8"/>
      <c r="U30" s="8"/>
      <c r="V30" s="8"/>
    </row>
    <row r="31" ht="15" customHeight="1" spans="1:22">
      <c r="A31" s="53">
        <v>5</v>
      </c>
      <c r="B31" s="54">
        <f>+'1er parcial'!AB8</f>
        <v>0</v>
      </c>
      <c r="C31" s="55"/>
      <c r="D31" s="55"/>
      <c r="E31" s="55"/>
      <c r="F31" s="55"/>
      <c r="G31" s="55"/>
      <c r="H31" s="55"/>
      <c r="I31" s="102"/>
      <c r="J31" s="99">
        <f>+'1er parcial'!AL73</f>
        <v>0</v>
      </c>
      <c r="K31" s="104"/>
      <c r="L31" s="101" t="e">
        <f>+'1er parcial'!AL74</f>
        <v>#DIV/0!</v>
      </c>
      <c r="Q31" s="8"/>
      <c r="R31" s="8"/>
      <c r="T31" s="8"/>
      <c r="U31" s="8"/>
      <c r="V31" s="8"/>
    </row>
    <row r="32" ht="15" customHeight="1" spans="1:22">
      <c r="A32" s="53">
        <v>6</v>
      </c>
      <c r="B32" s="54">
        <f>+'1er parcial'!AB9</f>
        <v>0</v>
      </c>
      <c r="C32" s="55"/>
      <c r="D32" s="55"/>
      <c r="E32" s="55"/>
      <c r="F32" s="55"/>
      <c r="G32" s="55"/>
      <c r="H32" s="55"/>
      <c r="I32" s="102"/>
      <c r="J32" s="99">
        <f>+'1er parcial'!AO73</f>
        <v>0</v>
      </c>
      <c r="K32" s="104"/>
      <c r="L32" s="101" t="e">
        <f>+'1er parcial'!AO74</f>
        <v>#DIV/0!</v>
      </c>
      <c r="Q32" s="8"/>
      <c r="R32" s="8"/>
      <c r="T32" s="8"/>
      <c r="U32" s="8"/>
      <c r="V32" s="8"/>
    </row>
    <row r="33" ht="15" customHeight="1" spans="1:22">
      <c r="A33" s="53">
        <v>7</v>
      </c>
      <c r="B33" s="54">
        <f>+'1er parcial'!AB10</f>
        <v>0</v>
      </c>
      <c r="C33" s="55"/>
      <c r="D33" s="55"/>
      <c r="E33" s="55"/>
      <c r="F33" s="55"/>
      <c r="G33" s="55"/>
      <c r="H33" s="55"/>
      <c r="I33" s="102"/>
      <c r="J33" s="99">
        <f>+'1er parcial'!AR73</f>
        <v>0</v>
      </c>
      <c r="K33" s="104"/>
      <c r="L33" s="101" t="e">
        <f>+'1er parcial'!AR74</f>
        <v>#DIV/0!</v>
      </c>
      <c r="Q33" s="8"/>
      <c r="R33" s="8"/>
      <c r="T33" s="8"/>
      <c r="U33" s="8"/>
      <c r="V33" s="8"/>
    </row>
    <row r="34" ht="15" customHeight="1" spans="1:22">
      <c r="A34" s="53">
        <v>8</v>
      </c>
      <c r="B34" s="54">
        <f>+'1er parcial'!AB11</f>
        <v>0</v>
      </c>
      <c r="C34" s="55"/>
      <c r="D34" s="55"/>
      <c r="E34" s="55"/>
      <c r="F34" s="55"/>
      <c r="G34" s="55"/>
      <c r="H34" s="55"/>
      <c r="I34" s="102"/>
      <c r="J34" s="99">
        <f>+'1er parcial'!AU73</f>
        <v>0</v>
      </c>
      <c r="K34" s="104"/>
      <c r="L34" s="101" t="e">
        <f>+'1er parcial'!AU74</f>
        <v>#DIV/0!</v>
      </c>
      <c r="Q34" s="8"/>
      <c r="R34" s="8"/>
      <c r="T34" s="8"/>
      <c r="U34" s="8"/>
      <c r="V34" s="8"/>
    </row>
    <row r="35" ht="15" customHeight="1" spans="1:22">
      <c r="A35" s="53">
        <v>9</v>
      </c>
      <c r="B35" s="54">
        <f>+'1er parcial'!AB12</f>
        <v>0</v>
      </c>
      <c r="C35" s="55"/>
      <c r="D35" s="55"/>
      <c r="E35" s="55"/>
      <c r="F35" s="55"/>
      <c r="G35" s="55"/>
      <c r="H35" s="55"/>
      <c r="I35" s="102"/>
      <c r="J35" s="99">
        <f>+'1er parcial'!AX73</f>
        <v>0</v>
      </c>
      <c r="K35" s="104"/>
      <c r="L35" s="101" t="e">
        <f>+'1er parcial'!AX74</f>
        <v>#DIV/0!</v>
      </c>
      <c r="Q35" s="8"/>
      <c r="R35" s="8"/>
      <c r="T35" s="8"/>
      <c r="U35" s="8"/>
      <c r="V35" s="8"/>
    </row>
    <row r="36" ht="15" customHeight="1" spans="1:22">
      <c r="A36" s="53">
        <v>10</v>
      </c>
      <c r="B36" s="54">
        <f>+'1er parcial'!AB13</f>
        <v>0</v>
      </c>
      <c r="C36" s="55"/>
      <c r="D36" s="55"/>
      <c r="E36" s="55"/>
      <c r="F36" s="55"/>
      <c r="G36" s="55"/>
      <c r="H36" s="55"/>
      <c r="I36" s="102"/>
      <c r="J36" s="99">
        <f>+'1er parcial'!BA73</f>
        <v>0</v>
      </c>
      <c r="K36" s="104"/>
      <c r="L36" s="101" t="e">
        <f>+'1er parcial'!BA74</f>
        <v>#DIV/0!</v>
      </c>
      <c r="Q36" s="8"/>
      <c r="R36" s="8"/>
      <c r="T36" s="8"/>
      <c r="U36" s="8"/>
      <c r="V36" s="8"/>
    </row>
    <row r="37" ht="15" customHeight="1" spans="1:22">
      <c r="A37" s="53">
        <v>11</v>
      </c>
      <c r="B37" s="54">
        <f>+'1er parcial'!AB14</f>
        <v>0</v>
      </c>
      <c r="C37" s="55"/>
      <c r="D37" s="55"/>
      <c r="E37" s="55"/>
      <c r="F37" s="55"/>
      <c r="G37" s="55"/>
      <c r="H37" s="55"/>
      <c r="I37" s="102"/>
      <c r="J37" s="99">
        <f>+'1er parcial'!BD73</f>
        <v>0</v>
      </c>
      <c r="K37" s="104"/>
      <c r="L37" s="101" t="e">
        <f>+'1er parcial'!BD74</f>
        <v>#DIV/0!</v>
      </c>
      <c r="Q37" s="8"/>
      <c r="R37" s="8"/>
      <c r="T37" s="8"/>
      <c r="U37" s="8"/>
      <c r="V37" s="8"/>
    </row>
    <row r="38" ht="15" customHeight="1" spans="1:22">
      <c r="A38" s="53">
        <v>12</v>
      </c>
      <c r="B38" s="54">
        <f>+'1er parcial'!AB15</f>
        <v>0</v>
      </c>
      <c r="C38" s="55"/>
      <c r="D38" s="55"/>
      <c r="E38" s="55"/>
      <c r="F38" s="55"/>
      <c r="G38" s="55"/>
      <c r="H38" s="55"/>
      <c r="I38" s="102"/>
      <c r="J38" s="99">
        <f>+'1er parcial'!BG73</f>
        <v>0</v>
      </c>
      <c r="K38" s="104"/>
      <c r="L38" s="101" t="e">
        <f>+'1er parcial'!BG74</f>
        <v>#DIV/0!</v>
      </c>
      <c r="Q38" s="8"/>
      <c r="R38" s="8"/>
      <c r="T38" s="8"/>
      <c r="U38" s="8"/>
      <c r="V38" s="8"/>
    </row>
    <row r="39" ht="15" customHeight="1" spans="1:22">
      <c r="A39" s="53">
        <v>13</v>
      </c>
      <c r="B39" s="54">
        <f>+'1er parcial'!AB16</f>
        <v>0</v>
      </c>
      <c r="C39" s="55"/>
      <c r="D39" s="55"/>
      <c r="E39" s="55"/>
      <c r="F39" s="55"/>
      <c r="G39" s="55"/>
      <c r="H39" s="55"/>
      <c r="I39" s="102"/>
      <c r="J39" s="99">
        <f>+'1er parcial'!BJ73</f>
        <v>0</v>
      </c>
      <c r="K39" s="104"/>
      <c r="L39" s="101" t="e">
        <f>+'1er parcial'!BJ74</f>
        <v>#DIV/0!</v>
      </c>
      <c r="Q39" s="8"/>
      <c r="R39" s="8"/>
      <c r="T39" s="8"/>
      <c r="U39" s="8"/>
      <c r="V39" s="8"/>
    </row>
    <row r="40" ht="15" customHeight="1" spans="1:22">
      <c r="A40" s="53">
        <v>14</v>
      </c>
      <c r="B40" s="54">
        <f>+'1er parcial'!AB17</f>
        <v>0</v>
      </c>
      <c r="C40" s="55"/>
      <c r="D40" s="55"/>
      <c r="E40" s="55"/>
      <c r="F40" s="55"/>
      <c r="G40" s="55"/>
      <c r="H40" s="55"/>
      <c r="I40" s="102"/>
      <c r="J40" s="99">
        <f>+'1er parcial'!BM73</f>
        <v>0</v>
      </c>
      <c r="K40" s="104"/>
      <c r="L40" s="101" t="e">
        <f>+'1er parcial'!BM74</f>
        <v>#DIV/0!</v>
      </c>
      <c r="Q40" s="8"/>
      <c r="R40" s="8"/>
      <c r="T40" s="8"/>
      <c r="U40" s="8"/>
      <c r="V40" s="8"/>
    </row>
    <row r="41" ht="15" customHeight="1" spans="1:22">
      <c r="A41" s="53">
        <v>15</v>
      </c>
      <c r="B41" s="54">
        <f>+'1er parcial'!AB18</f>
        <v>0</v>
      </c>
      <c r="C41" s="55"/>
      <c r="D41" s="55"/>
      <c r="E41" s="55"/>
      <c r="F41" s="55"/>
      <c r="G41" s="55"/>
      <c r="H41" s="55"/>
      <c r="I41" s="102"/>
      <c r="J41" s="99">
        <f>+'1er parcial'!BP73</f>
        <v>0</v>
      </c>
      <c r="K41" s="104"/>
      <c r="L41" s="101" t="e">
        <f>+'1er parcial'!BP74</f>
        <v>#DIV/0!</v>
      </c>
      <c r="Q41" s="8"/>
      <c r="R41" s="8"/>
      <c r="T41" s="8"/>
      <c r="U41" s="8"/>
      <c r="V41" s="8"/>
    </row>
    <row r="42" ht="15" customHeight="1" spans="1:22">
      <c r="A42" s="53">
        <v>16</v>
      </c>
      <c r="B42" s="54">
        <f>+'1er parcial'!AB19</f>
        <v>0</v>
      </c>
      <c r="C42" s="55"/>
      <c r="D42" s="55"/>
      <c r="E42" s="55"/>
      <c r="F42" s="55"/>
      <c r="G42" s="55"/>
      <c r="H42" s="55"/>
      <c r="I42" s="102"/>
      <c r="J42" s="99">
        <f>+'1er parcial'!BS73</f>
        <v>0</v>
      </c>
      <c r="K42" s="104"/>
      <c r="L42" s="101" t="e">
        <f>+'1er parcial'!BS74</f>
        <v>#DIV/0!</v>
      </c>
      <c r="Q42" s="8"/>
      <c r="R42" s="8"/>
      <c r="T42" s="8"/>
      <c r="U42" s="8"/>
      <c r="V42" s="8"/>
    </row>
    <row r="43" ht="15" customHeight="1" spans="1:22">
      <c r="A43" s="53">
        <v>17</v>
      </c>
      <c r="B43" s="54">
        <f>+'1er parcial'!AB20</f>
        <v>0</v>
      </c>
      <c r="C43" s="55"/>
      <c r="D43" s="55"/>
      <c r="E43" s="55"/>
      <c r="F43" s="55"/>
      <c r="G43" s="55"/>
      <c r="H43" s="55"/>
      <c r="I43" s="102"/>
      <c r="J43" s="99">
        <f>+'1er parcial'!BV73</f>
        <v>0</v>
      </c>
      <c r="K43" s="104"/>
      <c r="L43" s="101" t="e">
        <f>+'1er parcial'!BV74</f>
        <v>#DIV/0!</v>
      </c>
      <c r="Q43" s="8"/>
      <c r="R43" s="8"/>
      <c r="T43" s="8"/>
      <c r="U43" s="8"/>
      <c r="V43" s="8"/>
    </row>
    <row r="44" ht="15" customHeight="1" spans="1:22">
      <c r="A44" s="53">
        <v>18</v>
      </c>
      <c r="B44" s="54">
        <f>+'1er parcial'!AB21</f>
        <v>0</v>
      </c>
      <c r="C44" s="55"/>
      <c r="D44" s="55"/>
      <c r="E44" s="55"/>
      <c r="F44" s="55"/>
      <c r="G44" s="55"/>
      <c r="H44" s="55"/>
      <c r="I44" s="102"/>
      <c r="J44" s="99">
        <f>+'1er parcial'!BY73</f>
        <v>0</v>
      </c>
      <c r="K44" s="104"/>
      <c r="L44" s="101" t="e">
        <f>+'1er parcial'!BY74</f>
        <v>#DIV/0!</v>
      </c>
      <c r="Q44" s="8"/>
      <c r="R44" s="8"/>
      <c r="T44" s="8"/>
      <c r="U44" s="8"/>
      <c r="V44" s="8"/>
    </row>
    <row r="45" ht="15" customHeight="1" spans="1:22">
      <c r="A45" s="53">
        <v>19</v>
      </c>
      <c r="B45" s="54">
        <f>+'1er parcial'!AB22</f>
        <v>0</v>
      </c>
      <c r="C45" s="55"/>
      <c r="D45" s="55"/>
      <c r="E45" s="55"/>
      <c r="F45" s="55"/>
      <c r="G45" s="55"/>
      <c r="H45" s="55"/>
      <c r="I45" s="102"/>
      <c r="J45" s="99">
        <f>+'1er parcial'!CB73</f>
        <v>0</v>
      </c>
      <c r="K45" s="104"/>
      <c r="L45" s="101" t="e">
        <f>+'1er parcial'!CB74</f>
        <v>#DIV/0!</v>
      </c>
      <c r="Q45" s="8"/>
      <c r="R45" s="8"/>
      <c r="T45" s="8"/>
      <c r="U45" s="8"/>
      <c r="V45" s="8"/>
    </row>
    <row r="46" ht="15" customHeight="1" spans="1:22">
      <c r="A46" s="56">
        <v>20</v>
      </c>
      <c r="B46" s="57">
        <f>+'1er parcial'!AB23</f>
        <v>0</v>
      </c>
      <c r="C46" s="58"/>
      <c r="D46" s="58"/>
      <c r="E46" s="58"/>
      <c r="F46" s="58"/>
      <c r="G46" s="58"/>
      <c r="H46" s="58"/>
      <c r="I46" s="106"/>
      <c r="J46" s="1006">
        <f>+'1er parcial'!CE73</f>
        <v>0</v>
      </c>
      <c r="K46" s="108"/>
      <c r="L46" s="109" t="e">
        <f>+'1er parcial'!CE74</f>
        <v>#DIV/0!</v>
      </c>
      <c r="Q46" s="8"/>
      <c r="R46" s="8"/>
      <c r="T46" s="8"/>
      <c r="U46" s="8"/>
      <c r="V46" s="8"/>
    </row>
    <row r="47" ht="13.5" spans="1:12">
      <c r="A47" s="36"/>
      <c r="B47" s="36"/>
      <c r="C47" s="36"/>
      <c r="D47" s="36"/>
      <c r="E47" s="36"/>
      <c r="F47" s="36"/>
      <c r="G47" s="36"/>
      <c r="H47" s="36"/>
      <c r="I47" s="36"/>
      <c r="J47" s="36"/>
      <c r="K47" s="36"/>
      <c r="L47" s="85"/>
    </row>
    <row r="48" ht="13.5" spans="1:24">
      <c r="A48" s="25" t="s">
        <v>49</v>
      </c>
      <c r="B48" s="26"/>
      <c r="C48" s="26"/>
      <c r="D48" s="26"/>
      <c r="E48" s="26"/>
      <c r="F48" s="26"/>
      <c r="G48" s="26"/>
      <c r="H48" s="26"/>
      <c r="I48" s="26"/>
      <c r="J48" s="26"/>
      <c r="K48" s="26"/>
      <c r="L48" s="72"/>
      <c r="Q48" s="451" t="s">
        <v>64</v>
      </c>
      <c r="R48" s="452" t="s">
        <v>65</v>
      </c>
      <c r="S48" s="124"/>
      <c r="T48" s="452" t="s">
        <v>77</v>
      </c>
      <c r="U48" s="131"/>
      <c r="V48" s="452" t="s">
        <v>78</v>
      </c>
      <c r="W48" s="62"/>
      <c r="X48" s="452" t="s">
        <v>79</v>
      </c>
    </row>
    <row r="49" ht="15" customHeight="1" spans="1:24">
      <c r="A49" s="50">
        <v>1</v>
      </c>
      <c r="B49" s="51">
        <f>+'1er parcial'!AB4</f>
        <v>0</v>
      </c>
      <c r="C49" s="52"/>
      <c r="D49" s="52"/>
      <c r="E49" s="52"/>
      <c r="F49" s="52"/>
      <c r="G49" s="52"/>
      <c r="H49" s="52"/>
      <c r="I49" s="98"/>
      <c r="J49" s="99">
        <f>+'1er parcial'!AB73</f>
        <v>0</v>
      </c>
      <c r="K49" s="100" t="s">
        <v>70</v>
      </c>
      <c r="L49" s="101" t="e">
        <f>+'1er parcial'!AB74</f>
        <v>#DIV/0!</v>
      </c>
      <c r="Q49" s="453">
        <v>1</v>
      </c>
      <c r="R49" s="130"/>
      <c r="S49" s="124"/>
      <c r="T49" s="130"/>
      <c r="U49" s="131"/>
      <c r="V49" s="130"/>
      <c r="W49" s="62"/>
      <c r="X49" s="130"/>
    </row>
    <row r="50" spans="1:24">
      <c r="A50" s="53">
        <v>2</v>
      </c>
      <c r="B50" s="54">
        <f>+'1er parcial'!AB5</f>
        <v>0</v>
      </c>
      <c r="C50" s="55"/>
      <c r="D50" s="55"/>
      <c r="E50" s="55"/>
      <c r="F50" s="55"/>
      <c r="G50" s="55"/>
      <c r="H50" s="55"/>
      <c r="I50" s="102"/>
      <c r="J50" s="103">
        <f>+'1er parcial'!AE73</f>
        <v>0</v>
      </c>
      <c r="K50" s="104"/>
      <c r="L50" s="101" t="e">
        <f>+'1er parcial'!AE74</f>
        <v>#DIV/0!</v>
      </c>
      <c r="Q50" s="453">
        <v>2</v>
      </c>
      <c r="R50" s="130"/>
      <c r="S50" s="124"/>
      <c r="T50" s="130"/>
      <c r="U50" s="131"/>
      <c r="V50" s="130"/>
      <c r="W50" s="62"/>
      <c r="X50" s="130"/>
    </row>
    <row r="51" spans="1:24">
      <c r="A51" s="53">
        <v>3</v>
      </c>
      <c r="B51" s="54">
        <f>+'1er parcial'!AB6</f>
        <v>0</v>
      </c>
      <c r="C51" s="55"/>
      <c r="D51" s="55"/>
      <c r="E51" s="55"/>
      <c r="F51" s="55"/>
      <c r="G51" s="55"/>
      <c r="H51" s="55"/>
      <c r="I51" s="102"/>
      <c r="J51" s="103">
        <f>+'1er parcial'!AH73</f>
        <v>0</v>
      </c>
      <c r="K51" s="104"/>
      <c r="L51" s="101" t="e">
        <f>+'1er parcial'!AH74</f>
        <v>#DIV/0!</v>
      </c>
      <c r="Q51" s="453">
        <v>3</v>
      </c>
      <c r="R51" s="130"/>
      <c r="S51" s="124"/>
      <c r="T51" s="130"/>
      <c r="U51" s="131"/>
      <c r="V51" s="130"/>
      <c r="W51" s="62"/>
      <c r="X51" s="130"/>
    </row>
    <row r="52" spans="1:24">
      <c r="A52" s="53">
        <v>4</v>
      </c>
      <c r="B52" s="54">
        <f>+'1er parcial'!AB7</f>
        <v>0</v>
      </c>
      <c r="C52" s="55"/>
      <c r="D52" s="55"/>
      <c r="E52" s="55"/>
      <c r="F52" s="55"/>
      <c r="G52" s="55"/>
      <c r="H52" s="55"/>
      <c r="I52" s="102"/>
      <c r="J52" s="103">
        <f>+'1er parcial'!AK73</f>
        <v>0</v>
      </c>
      <c r="K52" s="104"/>
      <c r="L52" s="101" t="e">
        <f>+'1er parcial'!AK74</f>
        <v>#DIV/0!</v>
      </c>
      <c r="Q52" s="453">
        <v>4</v>
      </c>
      <c r="R52" s="130"/>
      <c r="S52" s="124"/>
      <c r="T52" s="130"/>
      <c r="U52" s="131"/>
      <c r="V52" s="130"/>
      <c r="W52" s="62"/>
      <c r="X52" s="130"/>
    </row>
    <row r="53" spans="1:24">
      <c r="A53" s="53">
        <v>5</v>
      </c>
      <c r="B53" s="54">
        <f>+'1er parcial'!AB8</f>
        <v>0</v>
      </c>
      <c r="C53" s="55"/>
      <c r="D53" s="55"/>
      <c r="E53" s="55"/>
      <c r="F53" s="55"/>
      <c r="G53" s="55"/>
      <c r="H53" s="55"/>
      <c r="I53" s="102"/>
      <c r="J53" s="103">
        <f>+'1er parcial'!AN73</f>
        <v>0</v>
      </c>
      <c r="K53" s="104"/>
      <c r="L53" s="101" t="e">
        <f>+'1er parcial'!AN74</f>
        <v>#DIV/0!</v>
      </c>
      <c r="Q53" s="453">
        <v>5</v>
      </c>
      <c r="R53" s="130"/>
      <c r="S53" s="124"/>
      <c r="T53" s="130"/>
      <c r="U53" s="131"/>
      <c r="V53" s="130"/>
      <c r="W53" s="62"/>
      <c r="X53" s="130"/>
    </row>
    <row r="54" spans="1:24">
      <c r="A54" s="53">
        <v>6</v>
      </c>
      <c r="B54" s="54">
        <f>+'1er parcial'!AB9</f>
        <v>0</v>
      </c>
      <c r="C54" s="55"/>
      <c r="D54" s="55"/>
      <c r="E54" s="55"/>
      <c r="F54" s="55"/>
      <c r="G54" s="55"/>
      <c r="H54" s="55"/>
      <c r="I54" s="102"/>
      <c r="J54" s="103">
        <f>+'1er parcial'!AQ73</f>
        <v>0</v>
      </c>
      <c r="K54" s="104"/>
      <c r="L54" s="101" t="e">
        <f>+'1er parcial'!AQ74</f>
        <v>#DIV/0!</v>
      </c>
      <c r="Q54" s="453">
        <v>6</v>
      </c>
      <c r="R54" s="130"/>
      <c r="S54" s="124"/>
      <c r="T54" s="130"/>
      <c r="U54" s="131"/>
      <c r="V54" s="130"/>
      <c r="W54" s="62"/>
      <c r="X54" s="130"/>
    </row>
    <row r="55" spans="1:24">
      <c r="A55" s="53">
        <v>7</v>
      </c>
      <c r="B55" s="54">
        <f>+'1er parcial'!AB10</f>
        <v>0</v>
      </c>
      <c r="C55" s="55"/>
      <c r="D55" s="55"/>
      <c r="E55" s="55"/>
      <c r="F55" s="55"/>
      <c r="G55" s="55"/>
      <c r="H55" s="55"/>
      <c r="I55" s="102"/>
      <c r="J55" s="103">
        <f>+'1er parcial'!AT73</f>
        <v>0</v>
      </c>
      <c r="K55" s="104"/>
      <c r="L55" s="101" t="e">
        <f>+'1er parcial'!AT74</f>
        <v>#DIV/0!</v>
      </c>
      <c r="Q55" s="453">
        <v>7</v>
      </c>
      <c r="R55" s="130"/>
      <c r="S55" s="124"/>
      <c r="T55" s="130"/>
      <c r="U55" s="131"/>
      <c r="V55" s="130"/>
      <c r="W55" s="62"/>
      <c r="X55" s="130"/>
    </row>
    <row r="56" spans="1:24">
      <c r="A56" s="53">
        <v>8</v>
      </c>
      <c r="B56" s="54">
        <f>+'1er parcial'!AB11</f>
        <v>0</v>
      </c>
      <c r="C56" s="55"/>
      <c r="D56" s="55"/>
      <c r="E56" s="55"/>
      <c r="F56" s="55"/>
      <c r="G56" s="55"/>
      <c r="H56" s="55"/>
      <c r="I56" s="102"/>
      <c r="J56" s="103">
        <f>+'1er parcial'!AW73</f>
        <v>0</v>
      </c>
      <c r="K56" s="104"/>
      <c r="L56" s="101" t="e">
        <f>+'1er parcial'!AW74</f>
        <v>#DIV/0!</v>
      </c>
      <c r="Q56" s="453">
        <v>8</v>
      </c>
      <c r="R56" s="130"/>
      <c r="S56" s="124"/>
      <c r="T56" s="130"/>
      <c r="U56" s="131"/>
      <c r="V56" s="130"/>
      <c r="W56" s="62"/>
      <c r="X56" s="130"/>
    </row>
    <row r="57" spans="1:24">
      <c r="A57" s="53">
        <v>9</v>
      </c>
      <c r="B57" s="54">
        <f>+'1er parcial'!AB12</f>
        <v>0</v>
      </c>
      <c r="C57" s="55"/>
      <c r="D57" s="55"/>
      <c r="E57" s="55"/>
      <c r="F57" s="55"/>
      <c r="G57" s="55"/>
      <c r="H57" s="55"/>
      <c r="I57" s="102"/>
      <c r="J57" s="103">
        <f>+'1er parcial'!AZ73</f>
        <v>0</v>
      </c>
      <c r="K57" s="104"/>
      <c r="L57" s="101" t="e">
        <f>+'1er parcial'!AZ74</f>
        <v>#DIV/0!</v>
      </c>
      <c r="Q57" s="453">
        <v>9</v>
      </c>
      <c r="R57" s="130"/>
      <c r="S57" s="124"/>
      <c r="T57" s="130"/>
      <c r="U57" s="131"/>
      <c r="V57" s="130"/>
      <c r="W57" s="62"/>
      <c r="X57" s="130"/>
    </row>
    <row r="58" spans="1:24">
      <c r="A58" s="53">
        <v>10</v>
      </c>
      <c r="B58" s="54">
        <f>+'1er parcial'!AB13</f>
        <v>0</v>
      </c>
      <c r="C58" s="55"/>
      <c r="D58" s="55"/>
      <c r="E58" s="55"/>
      <c r="F58" s="55"/>
      <c r="G58" s="55"/>
      <c r="H58" s="55"/>
      <c r="I58" s="102"/>
      <c r="J58" s="111">
        <f>+'1er parcial'!BC73</f>
        <v>0</v>
      </c>
      <c r="K58" s="104"/>
      <c r="L58" s="101" t="e">
        <f>+'1er parcial'!BC74</f>
        <v>#DIV/0!</v>
      </c>
      <c r="Q58" s="453">
        <v>10</v>
      </c>
      <c r="R58" s="130"/>
      <c r="S58" s="124"/>
      <c r="T58" s="130"/>
      <c r="U58" s="131"/>
      <c r="V58" s="130"/>
      <c r="W58" s="62"/>
      <c r="X58" s="130"/>
    </row>
    <row r="59" spans="1:24">
      <c r="A59" s="53">
        <v>11</v>
      </c>
      <c r="B59" s="54">
        <f>+'1er parcial'!AB14</f>
        <v>0</v>
      </c>
      <c r="C59" s="55"/>
      <c r="D59" s="55"/>
      <c r="E59" s="55"/>
      <c r="F59" s="55"/>
      <c r="G59" s="55"/>
      <c r="H59" s="55"/>
      <c r="I59" s="102"/>
      <c r="J59" s="111">
        <f>+'1er parcial'!BF73</f>
        <v>0</v>
      </c>
      <c r="K59" s="104"/>
      <c r="L59" s="101" t="e">
        <f>+'1er parcial'!BF74</f>
        <v>#DIV/0!</v>
      </c>
      <c r="Q59" s="453">
        <v>11</v>
      </c>
      <c r="R59" s="130"/>
      <c r="S59" s="124"/>
      <c r="T59" s="130"/>
      <c r="U59" s="131"/>
      <c r="V59" s="130"/>
      <c r="W59" s="62"/>
      <c r="X59" s="130"/>
    </row>
    <row r="60" spans="1:24">
      <c r="A60" s="53">
        <v>12</v>
      </c>
      <c r="B60" s="54">
        <f>+'1er parcial'!AB15</f>
        <v>0</v>
      </c>
      <c r="C60" s="55"/>
      <c r="D60" s="55"/>
      <c r="E60" s="55"/>
      <c r="F60" s="55"/>
      <c r="G60" s="55"/>
      <c r="H60" s="55"/>
      <c r="I60" s="102"/>
      <c r="J60" s="111">
        <f>+'1er parcial'!BI73</f>
        <v>0</v>
      </c>
      <c r="K60" s="104"/>
      <c r="L60" s="101" t="e">
        <f>+'1er parcial'!BI74</f>
        <v>#DIV/0!</v>
      </c>
      <c r="Q60" s="453">
        <v>12</v>
      </c>
      <c r="R60" s="130"/>
      <c r="S60" s="124"/>
      <c r="T60" s="130"/>
      <c r="U60" s="131"/>
      <c r="V60" s="130"/>
      <c r="W60" s="62"/>
      <c r="X60" s="130"/>
    </row>
    <row r="61" spans="1:24">
      <c r="A61" s="53">
        <v>13</v>
      </c>
      <c r="B61" s="54">
        <f>+'1er parcial'!AB16</f>
        <v>0</v>
      </c>
      <c r="C61" s="55"/>
      <c r="D61" s="55"/>
      <c r="E61" s="55"/>
      <c r="F61" s="55"/>
      <c r="G61" s="55"/>
      <c r="H61" s="55"/>
      <c r="I61" s="102"/>
      <c r="J61" s="111">
        <f>+'1er parcial'!BL73</f>
        <v>0</v>
      </c>
      <c r="K61" s="104"/>
      <c r="L61" s="101" t="e">
        <f>+'1er parcial'!BL74</f>
        <v>#DIV/0!</v>
      </c>
      <c r="Q61" s="453">
        <v>13</v>
      </c>
      <c r="R61" s="130"/>
      <c r="S61" s="124"/>
      <c r="T61" s="130"/>
      <c r="U61" s="131"/>
      <c r="V61" s="130"/>
      <c r="W61" s="62"/>
      <c r="X61" s="130"/>
    </row>
    <row r="62" spans="1:24">
      <c r="A62" s="53">
        <v>14</v>
      </c>
      <c r="B62" s="54">
        <f>+'1er parcial'!AB17</f>
        <v>0</v>
      </c>
      <c r="C62" s="55"/>
      <c r="D62" s="55"/>
      <c r="E62" s="55"/>
      <c r="F62" s="55"/>
      <c r="G62" s="55"/>
      <c r="H62" s="55"/>
      <c r="I62" s="102"/>
      <c r="J62" s="111">
        <f>+'1er parcial'!BO73</f>
        <v>0</v>
      </c>
      <c r="K62" s="104"/>
      <c r="L62" s="101" t="e">
        <f>+'1er parcial'!BO74</f>
        <v>#DIV/0!</v>
      </c>
      <c r="Q62" s="453">
        <v>14</v>
      </c>
      <c r="R62" s="130"/>
      <c r="S62" s="124"/>
      <c r="T62" s="130"/>
      <c r="U62" s="131"/>
      <c r="V62" s="130"/>
      <c r="W62" s="62"/>
      <c r="X62" s="130"/>
    </row>
    <row r="63" spans="1:24">
      <c r="A63" s="53">
        <v>15</v>
      </c>
      <c r="B63" s="54">
        <f>+'1er parcial'!AB18</f>
        <v>0</v>
      </c>
      <c r="C63" s="55"/>
      <c r="D63" s="55"/>
      <c r="E63" s="55"/>
      <c r="F63" s="55"/>
      <c r="G63" s="55"/>
      <c r="H63" s="55"/>
      <c r="I63" s="102"/>
      <c r="J63" s="103">
        <f>+'1er parcial'!BR73</f>
        <v>0</v>
      </c>
      <c r="K63" s="104"/>
      <c r="L63" s="105" t="e">
        <f>+'1er parcial'!BR74</f>
        <v>#DIV/0!</v>
      </c>
      <c r="Q63" s="453">
        <v>15</v>
      </c>
      <c r="R63" s="130"/>
      <c r="S63" s="124"/>
      <c r="T63" s="130"/>
      <c r="U63" s="131"/>
      <c r="V63" s="130"/>
      <c r="W63" s="62"/>
      <c r="X63" s="130"/>
    </row>
    <row r="64" ht="15" customHeight="1" spans="1:24">
      <c r="A64" s="50">
        <v>16</v>
      </c>
      <c r="B64" s="54">
        <f>+'1er parcial'!AB19</f>
        <v>0</v>
      </c>
      <c r="C64" s="55"/>
      <c r="D64" s="55"/>
      <c r="E64" s="55"/>
      <c r="F64" s="55"/>
      <c r="G64" s="55"/>
      <c r="H64" s="55"/>
      <c r="I64" s="102"/>
      <c r="J64" s="99">
        <f>+'1er parcial'!BU73</f>
        <v>0</v>
      </c>
      <c r="K64" s="104"/>
      <c r="L64" s="101" t="e">
        <f>+'1er parcial'!BU74</f>
        <v>#DIV/0!</v>
      </c>
      <c r="Q64" s="453">
        <v>16</v>
      </c>
      <c r="R64" s="130"/>
      <c r="S64" s="124"/>
      <c r="T64" s="130"/>
      <c r="U64" s="131"/>
      <c r="V64" s="130"/>
      <c r="W64" s="62"/>
      <c r="X64" s="130"/>
    </row>
    <row r="65" ht="15" customHeight="1" spans="1:24">
      <c r="A65" s="53">
        <v>17</v>
      </c>
      <c r="B65" s="54">
        <f>+'1er parcial'!AB20</f>
        <v>0</v>
      </c>
      <c r="C65" s="55"/>
      <c r="D65" s="55"/>
      <c r="E65" s="55"/>
      <c r="F65" s="55"/>
      <c r="G65" s="55"/>
      <c r="H65" s="55"/>
      <c r="I65" s="102"/>
      <c r="J65" s="99">
        <f>+'1er parcial'!BX73</f>
        <v>0</v>
      </c>
      <c r="K65" s="104"/>
      <c r="L65" s="101" t="e">
        <f>+'1er parcial'!BX74</f>
        <v>#DIV/0!</v>
      </c>
      <c r="Q65" s="453">
        <v>17</v>
      </c>
      <c r="R65" s="130"/>
      <c r="S65" s="124"/>
      <c r="T65" s="130"/>
      <c r="U65" s="131"/>
      <c r="V65" s="130"/>
      <c r="W65" s="62"/>
      <c r="X65" s="130"/>
    </row>
    <row r="66" ht="15" customHeight="1" spans="1:24">
      <c r="A66" s="53">
        <v>18</v>
      </c>
      <c r="B66" s="54">
        <f>+'1er parcial'!AB21</f>
        <v>0</v>
      </c>
      <c r="C66" s="55"/>
      <c r="D66" s="55"/>
      <c r="E66" s="55"/>
      <c r="F66" s="55"/>
      <c r="G66" s="55"/>
      <c r="H66" s="55"/>
      <c r="I66" s="102"/>
      <c r="J66" s="99">
        <f>+'1er parcial'!CA73</f>
        <v>0</v>
      </c>
      <c r="K66" s="104"/>
      <c r="L66" s="101" t="e">
        <f>+'1er parcial'!CA74</f>
        <v>#DIV/0!</v>
      </c>
      <c r="Q66" s="453">
        <v>18</v>
      </c>
      <c r="R66" s="130"/>
      <c r="S66" s="124"/>
      <c r="T66" s="130"/>
      <c r="U66" s="131"/>
      <c r="V66" s="130"/>
      <c r="W66" s="62"/>
      <c r="X66" s="130"/>
    </row>
    <row r="67" ht="15" customHeight="1" spans="1:24">
      <c r="A67" s="53">
        <v>19</v>
      </c>
      <c r="B67" s="54">
        <f>+'1er parcial'!AB22</f>
        <v>0</v>
      </c>
      <c r="C67" s="55"/>
      <c r="D67" s="55"/>
      <c r="E67" s="55"/>
      <c r="F67" s="55"/>
      <c r="G67" s="55"/>
      <c r="H67" s="55"/>
      <c r="I67" s="102"/>
      <c r="J67" s="99">
        <f>+'1er parcial'!CD73</f>
        <v>0</v>
      </c>
      <c r="K67" s="104"/>
      <c r="L67" s="101" t="e">
        <f>+'1er parcial'!CD74</f>
        <v>#DIV/0!</v>
      </c>
      <c r="Q67" s="453">
        <v>19</v>
      </c>
      <c r="R67" s="130"/>
      <c r="S67" s="124"/>
      <c r="T67" s="130"/>
      <c r="U67" s="131"/>
      <c r="V67" s="130"/>
      <c r="W67" s="62"/>
      <c r="X67" s="130"/>
    </row>
    <row r="68" ht="15" customHeight="1" spans="1:24">
      <c r="A68" s="56">
        <v>20</v>
      </c>
      <c r="B68" s="57">
        <f>+'1er parcial'!AB23</f>
        <v>0</v>
      </c>
      <c r="C68" s="58"/>
      <c r="D68" s="58"/>
      <c r="E68" s="58"/>
      <c r="F68" s="58"/>
      <c r="G68" s="58"/>
      <c r="H68" s="58"/>
      <c r="I68" s="106"/>
      <c r="J68" s="1006">
        <f>+'1er parcial'!CG73</f>
        <v>0</v>
      </c>
      <c r="K68" s="108"/>
      <c r="L68" s="109" t="e">
        <f>+'1er parcial'!CG74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80</v>
      </c>
      <c r="B70" s="60"/>
      <c r="C70" s="60"/>
      <c r="D70" s="60"/>
      <c r="E70" s="60"/>
      <c r="F70" s="60"/>
      <c r="G70" s="60"/>
      <c r="H70" s="60"/>
      <c r="I70" s="60"/>
      <c r="J70" s="60"/>
      <c r="K70" s="60"/>
      <c r="L70" s="110"/>
      <c r="Q70" s="126" t="s">
        <v>64</v>
      </c>
      <c r="R70" s="128" t="s">
        <v>65</v>
      </c>
      <c r="S70" s="118"/>
      <c r="T70" s="454" t="s">
        <v>66</v>
      </c>
      <c r="U70" s="131"/>
      <c r="V70" s="454" t="s">
        <v>67</v>
      </c>
      <c r="W70" s="62"/>
      <c r="X70" s="454" t="s">
        <v>79</v>
      </c>
    </row>
    <row r="71" ht="15" customHeight="1" spans="1:24">
      <c r="A71" s="794">
        <v>1</v>
      </c>
      <c r="B71" s="51">
        <f>+'1er parcial'!AB4</f>
        <v>0</v>
      </c>
      <c r="C71" s="52"/>
      <c r="D71" s="52"/>
      <c r="E71" s="52"/>
      <c r="F71" s="52"/>
      <c r="G71" s="52"/>
      <c r="H71" s="52"/>
      <c r="I71" s="98"/>
      <c r="J71" s="797">
        <f>+'1er parcial'!AA73</f>
        <v>0</v>
      </c>
      <c r="K71" s="100" t="s">
        <v>70</v>
      </c>
      <c r="L71" s="798" t="e">
        <f>+'1er parcial'!AA74</f>
        <v>#DIV/0!</v>
      </c>
      <c r="Q71" s="129">
        <v>1</v>
      </c>
      <c r="R71" s="103" t="e">
        <f>IF((AND('1er parcial'!CN28&gt;49)),'1er parcial'!B28,"Estudiante Regular")</f>
        <v>#DIV/0!</v>
      </c>
      <c r="S71" s="118"/>
      <c r="T71" s="130" t="s">
        <v>81</v>
      </c>
      <c r="U71" s="1007"/>
      <c r="V71" s="1008"/>
      <c r="W71" s="1009"/>
      <c r="X71" s="1008"/>
    </row>
    <row r="72" ht="15" customHeight="1" spans="1:24">
      <c r="A72" s="53">
        <v>2</v>
      </c>
      <c r="B72" s="54">
        <f>+'1er parcial'!AB5</f>
        <v>0</v>
      </c>
      <c r="C72" s="55"/>
      <c r="D72" s="55"/>
      <c r="E72" s="55"/>
      <c r="F72" s="55"/>
      <c r="G72" s="55"/>
      <c r="H72" s="55"/>
      <c r="I72" s="102"/>
      <c r="J72" s="103">
        <f>+'1er parcial'!AD73</f>
        <v>0</v>
      </c>
      <c r="K72" s="104"/>
      <c r="L72" s="101" t="e">
        <f>+'1er parcial'!AD74</f>
        <v>#DIV/0!</v>
      </c>
      <c r="Q72" s="129">
        <v>2</v>
      </c>
      <c r="R72" s="103" t="e">
        <f>IF((AND('1er parcial'!CN29&gt;49)),'1er parcial'!B29,"Estudiante Regular")</f>
        <v>#DIV/0!</v>
      </c>
      <c r="S72" s="118"/>
      <c r="T72" s="130" t="s">
        <v>81</v>
      </c>
      <c r="U72" s="1007"/>
      <c r="V72" s="1008"/>
      <c r="W72" s="1009"/>
      <c r="X72" s="1008"/>
    </row>
    <row r="73" ht="15" customHeight="1" spans="1:24">
      <c r="A73" s="53">
        <v>3</v>
      </c>
      <c r="B73" s="54">
        <f>+'1er parcial'!AB6</f>
        <v>0</v>
      </c>
      <c r="C73" s="55"/>
      <c r="D73" s="55"/>
      <c r="E73" s="55"/>
      <c r="F73" s="55"/>
      <c r="G73" s="55"/>
      <c r="H73" s="55"/>
      <c r="I73" s="102"/>
      <c r="J73" s="103">
        <f>+'1er parcial'!AG73</f>
        <v>0</v>
      </c>
      <c r="K73" s="104"/>
      <c r="L73" s="101" t="e">
        <f>+'1er parcial'!AG74</f>
        <v>#DIV/0!</v>
      </c>
      <c r="Q73" s="129">
        <v>3</v>
      </c>
      <c r="R73" s="103" t="e">
        <f>IF((AND('1er parcial'!CN30&gt;49)),'1er parcial'!B30,"Estudiante Regular")</f>
        <v>#DIV/0!</v>
      </c>
      <c r="S73" s="118"/>
      <c r="T73" s="130" t="s">
        <v>81</v>
      </c>
      <c r="U73" s="1007"/>
      <c r="V73" s="1008"/>
      <c r="W73" s="1009"/>
      <c r="X73" s="1008"/>
    </row>
    <row r="74" ht="15" customHeight="1" spans="1:24">
      <c r="A74" s="53">
        <v>4</v>
      </c>
      <c r="B74" s="54">
        <f>+'1er parcial'!AB7</f>
        <v>0</v>
      </c>
      <c r="C74" s="55"/>
      <c r="D74" s="55"/>
      <c r="E74" s="55"/>
      <c r="F74" s="55"/>
      <c r="G74" s="55"/>
      <c r="H74" s="55"/>
      <c r="I74" s="102"/>
      <c r="J74" s="103">
        <f>+'1er parcial'!AJ73</f>
        <v>0</v>
      </c>
      <c r="K74" s="104"/>
      <c r="L74" s="101" t="e">
        <f>+'1er parcial'!AJ74</f>
        <v>#DIV/0!</v>
      </c>
      <c r="Q74" s="129">
        <v>4</v>
      </c>
      <c r="R74" s="103" t="e">
        <f>IF((AND('1er parcial'!CN31&gt;49)),'1er parcial'!B31,"Estudiante Regular")</f>
        <v>#DIV/0!</v>
      </c>
      <c r="S74" s="118"/>
      <c r="T74" s="130" t="s">
        <v>81</v>
      </c>
      <c r="U74" s="1007"/>
      <c r="V74" s="1008"/>
      <c r="W74" s="1009"/>
      <c r="X74" s="1008"/>
    </row>
    <row r="75" ht="15" customHeight="1" spans="1:24">
      <c r="A75" s="53">
        <v>5</v>
      </c>
      <c r="B75" s="54">
        <f>+'1er parcial'!AB8</f>
        <v>0</v>
      </c>
      <c r="C75" s="55"/>
      <c r="D75" s="55"/>
      <c r="E75" s="55"/>
      <c r="F75" s="55"/>
      <c r="G75" s="55"/>
      <c r="H75" s="55"/>
      <c r="I75" s="102"/>
      <c r="J75" s="103">
        <f>+'1er parcial'!AM73</f>
        <v>0</v>
      </c>
      <c r="K75" s="104"/>
      <c r="L75" s="101" t="e">
        <f>+'1er parcial'!AM74</f>
        <v>#DIV/0!</v>
      </c>
      <c r="Q75" s="129">
        <v>5</v>
      </c>
      <c r="R75" s="103" t="e">
        <f>IF((AND('1er parcial'!CN32&gt;49)),'1er parcial'!B32,"Estudiante Regular")</f>
        <v>#DIV/0!</v>
      </c>
      <c r="S75" s="118"/>
      <c r="T75" s="130" t="s">
        <v>81</v>
      </c>
      <c r="U75" s="1007"/>
      <c r="V75" s="1008"/>
      <c r="W75" s="1009"/>
      <c r="X75" s="1008"/>
    </row>
    <row r="76" ht="15" customHeight="1" spans="1:24">
      <c r="A76" s="53">
        <v>6</v>
      </c>
      <c r="B76" s="54">
        <f>+'1er parcial'!AB9</f>
        <v>0</v>
      </c>
      <c r="C76" s="55"/>
      <c r="D76" s="55"/>
      <c r="E76" s="55"/>
      <c r="F76" s="55"/>
      <c r="G76" s="55"/>
      <c r="H76" s="55"/>
      <c r="I76" s="102"/>
      <c r="J76" s="103">
        <f>+'1er parcial'!AP73</f>
        <v>0</v>
      </c>
      <c r="K76" s="104"/>
      <c r="L76" s="101" t="e">
        <f>+'1er parcial'!AP74</f>
        <v>#DIV/0!</v>
      </c>
      <c r="Q76" s="129">
        <v>6</v>
      </c>
      <c r="R76" s="103" t="e">
        <f>IF((AND('1er parcial'!CN33&gt;49)),'1er parcial'!B33,"Estudiante Regular")</f>
        <v>#DIV/0!</v>
      </c>
      <c r="S76" s="118"/>
      <c r="T76" s="130" t="s">
        <v>81</v>
      </c>
      <c r="U76" s="1007"/>
      <c r="V76" s="1008"/>
      <c r="W76" s="1009"/>
      <c r="X76" s="1008"/>
    </row>
    <row r="77" ht="15" customHeight="1" spans="1:24">
      <c r="A77" s="53">
        <v>7</v>
      </c>
      <c r="B77" s="54">
        <f>+'1er parcial'!AB10</f>
        <v>0</v>
      </c>
      <c r="C77" s="55"/>
      <c r="D77" s="55"/>
      <c r="E77" s="55"/>
      <c r="F77" s="55"/>
      <c r="G77" s="55"/>
      <c r="H77" s="55"/>
      <c r="I77" s="102"/>
      <c r="J77" s="103">
        <f>+'1er parcial'!AS73</f>
        <v>0</v>
      </c>
      <c r="K77" s="104"/>
      <c r="L77" s="101" t="e">
        <f>+'1er parcial'!AS74</f>
        <v>#DIV/0!</v>
      </c>
      <c r="Q77" s="129">
        <v>7</v>
      </c>
      <c r="R77" s="103" t="e">
        <f>IF((AND('1er parcial'!CN34&gt;49)),'1er parcial'!B34,"Estudiante Regular")</f>
        <v>#DIV/0!</v>
      </c>
      <c r="S77" s="118"/>
      <c r="T77" s="130" t="s">
        <v>81</v>
      </c>
      <c r="U77" s="1007"/>
      <c r="V77" s="1008"/>
      <c r="W77" s="1009"/>
      <c r="X77" s="1008"/>
    </row>
    <row r="78" ht="15" customHeight="1" spans="1:24">
      <c r="A78" s="53">
        <v>8</v>
      </c>
      <c r="B78" s="54">
        <f>+'1er parcial'!AB11</f>
        <v>0</v>
      </c>
      <c r="C78" s="55"/>
      <c r="D78" s="55"/>
      <c r="E78" s="55"/>
      <c r="F78" s="55"/>
      <c r="G78" s="55"/>
      <c r="H78" s="55"/>
      <c r="I78" s="102"/>
      <c r="J78" s="103">
        <f>+'1er parcial'!AV73</f>
        <v>0</v>
      </c>
      <c r="K78" s="104"/>
      <c r="L78" s="101" t="e">
        <f>+'1er parcial'!AV74</f>
        <v>#DIV/0!</v>
      </c>
      <c r="Q78" s="129">
        <v>8</v>
      </c>
      <c r="R78" s="103" t="e">
        <f>IF((AND('1er parcial'!CN35&gt;49)),'1er parcial'!B35,"Estudiante Regular")</f>
        <v>#DIV/0!</v>
      </c>
      <c r="S78" s="118"/>
      <c r="T78" s="130" t="s">
        <v>81</v>
      </c>
      <c r="U78" s="1007"/>
      <c r="V78" s="1008"/>
      <c r="W78" s="1009"/>
      <c r="X78" s="1008"/>
    </row>
    <row r="79" ht="15" customHeight="1" spans="1:24">
      <c r="A79" s="53">
        <v>9</v>
      </c>
      <c r="B79" s="54">
        <f>+'1er parcial'!AB12</f>
        <v>0</v>
      </c>
      <c r="C79" s="55"/>
      <c r="D79" s="55"/>
      <c r="E79" s="55"/>
      <c r="F79" s="55"/>
      <c r="G79" s="55"/>
      <c r="H79" s="55"/>
      <c r="I79" s="102"/>
      <c r="J79" s="103">
        <f>+'1er parcial'!AY73</f>
        <v>0</v>
      </c>
      <c r="K79" s="104"/>
      <c r="L79" s="101" t="e">
        <f>+'1er parcial'!AY74</f>
        <v>#DIV/0!</v>
      </c>
      <c r="Q79" s="129">
        <v>9</v>
      </c>
      <c r="R79" s="103" t="e">
        <f>IF((AND('1er parcial'!CN36&gt;49)),'1er parcial'!B36,"Estudiante Regular")</f>
        <v>#DIV/0!</v>
      </c>
      <c r="S79" s="118"/>
      <c r="T79" s="130" t="s">
        <v>82</v>
      </c>
      <c r="U79" s="1007"/>
      <c r="V79" s="1008" t="s">
        <v>83</v>
      </c>
      <c r="W79" s="1009"/>
      <c r="X79" s="1008" t="s">
        <v>84</v>
      </c>
    </row>
    <row r="80" ht="15" customHeight="1" spans="1:24">
      <c r="A80" s="53">
        <v>10</v>
      </c>
      <c r="B80" s="54">
        <f>+'1er parcial'!AB13</f>
        <v>0</v>
      </c>
      <c r="C80" s="55"/>
      <c r="D80" s="55"/>
      <c r="E80" s="55"/>
      <c r="F80" s="55"/>
      <c r="G80" s="55"/>
      <c r="H80" s="55"/>
      <c r="I80" s="102"/>
      <c r="J80" s="111">
        <f>+'1er parcial'!BB73</f>
        <v>0</v>
      </c>
      <c r="K80" s="104"/>
      <c r="L80" s="101" t="e">
        <f>+'1er parcial'!BB74</f>
        <v>#DIV/0!</v>
      </c>
      <c r="Q80" s="129">
        <v>10</v>
      </c>
      <c r="R80" s="103" t="e">
        <f>IF((AND('1er parcial'!CN37&gt;49)),'1er parcial'!B37,"Estudiante Regular")</f>
        <v>#DIV/0!</v>
      </c>
      <c r="S80" s="118"/>
      <c r="T80" s="130" t="s">
        <v>81</v>
      </c>
      <c r="U80" s="1007"/>
      <c r="V80" s="1008"/>
      <c r="W80" s="1009"/>
      <c r="X80" s="1008"/>
    </row>
    <row r="81" ht="15" customHeight="1" spans="1:24">
      <c r="A81" s="53">
        <v>11</v>
      </c>
      <c r="B81" s="54">
        <f>+'1er parcial'!AB14</f>
        <v>0</v>
      </c>
      <c r="C81" s="55"/>
      <c r="D81" s="55"/>
      <c r="E81" s="55"/>
      <c r="F81" s="55"/>
      <c r="G81" s="55"/>
      <c r="H81" s="55"/>
      <c r="I81" s="102"/>
      <c r="J81" s="111">
        <f>+'1er parcial'!BE73</f>
        <v>0</v>
      </c>
      <c r="K81" s="104"/>
      <c r="L81" s="101" t="e">
        <f>+'1er parcial'!BE74</f>
        <v>#DIV/0!</v>
      </c>
      <c r="Q81" s="129">
        <v>11</v>
      </c>
      <c r="R81" s="103" t="e">
        <f>IF((AND('1er parcial'!CN38&gt;49)),'1er parcial'!B38,"Estudiante Regular")</f>
        <v>#DIV/0!</v>
      </c>
      <c r="S81" s="118"/>
      <c r="T81" s="130" t="s">
        <v>82</v>
      </c>
      <c r="U81" s="1007"/>
      <c r="V81" s="1008" t="s">
        <v>83</v>
      </c>
      <c r="W81" s="1009"/>
      <c r="X81" s="1008" t="s">
        <v>84</v>
      </c>
    </row>
    <row r="82" ht="15" customHeight="1" spans="1:24">
      <c r="A82" s="53">
        <v>12</v>
      </c>
      <c r="B82" s="54">
        <f>+'1er parcial'!AB15</f>
        <v>0</v>
      </c>
      <c r="C82" s="55"/>
      <c r="D82" s="55"/>
      <c r="E82" s="55"/>
      <c r="F82" s="55"/>
      <c r="G82" s="55"/>
      <c r="H82" s="55"/>
      <c r="I82" s="102"/>
      <c r="J82" s="111">
        <f>+'1er parcial'!BH73</f>
        <v>0</v>
      </c>
      <c r="K82" s="104"/>
      <c r="L82" s="101" t="e">
        <f>+'1er parcial'!BH74</f>
        <v>#DIV/0!</v>
      </c>
      <c r="Q82" s="129">
        <v>12</v>
      </c>
      <c r="R82" s="103" t="e">
        <f>IF((AND('1er parcial'!CN39&gt;49)),'1er parcial'!B39,"Estudiante Regular")</f>
        <v>#DIV/0!</v>
      </c>
      <c r="S82" s="118"/>
      <c r="T82" s="130" t="s">
        <v>81</v>
      </c>
      <c r="U82" s="1007"/>
      <c r="V82" s="1008"/>
      <c r="W82" s="1009"/>
      <c r="X82" s="1008"/>
    </row>
    <row r="83" ht="15" customHeight="1" spans="1:24">
      <c r="A83" s="53">
        <v>13</v>
      </c>
      <c r="B83" s="54">
        <f>+'1er parcial'!AB16</f>
        <v>0</v>
      </c>
      <c r="C83" s="55"/>
      <c r="D83" s="55"/>
      <c r="E83" s="55"/>
      <c r="F83" s="55"/>
      <c r="G83" s="55"/>
      <c r="H83" s="55"/>
      <c r="I83" s="102"/>
      <c r="J83" s="111">
        <f>+'1er parcial'!BK73</f>
        <v>0</v>
      </c>
      <c r="K83" s="104"/>
      <c r="L83" s="101" t="e">
        <f>+'1er parcial'!BK74</f>
        <v>#DIV/0!</v>
      </c>
      <c r="Q83" s="129">
        <v>13</v>
      </c>
      <c r="R83" s="103" t="e">
        <f>IF((AND('1er parcial'!CN40&gt;49)),'1er parcial'!B40,"Estudiante Regular")</f>
        <v>#DIV/0!</v>
      </c>
      <c r="S83" s="118"/>
      <c r="T83" s="130" t="s">
        <v>81</v>
      </c>
      <c r="U83" s="1007"/>
      <c r="V83" s="1008"/>
      <c r="W83" s="1009"/>
      <c r="X83" s="1008"/>
    </row>
    <row r="84" ht="15" customHeight="1" spans="1:24">
      <c r="A84" s="53">
        <v>14</v>
      </c>
      <c r="B84" s="54">
        <f>+'1er parcial'!AB17</f>
        <v>0</v>
      </c>
      <c r="C84" s="55"/>
      <c r="D84" s="55"/>
      <c r="E84" s="55"/>
      <c r="F84" s="55"/>
      <c r="G84" s="55"/>
      <c r="H84" s="55"/>
      <c r="I84" s="102"/>
      <c r="J84" s="111">
        <f>+'1er parcial'!BN73</f>
        <v>0</v>
      </c>
      <c r="K84" s="104"/>
      <c r="L84" s="101" t="e">
        <f>+'1er parcial'!BN74</f>
        <v>#DIV/0!</v>
      </c>
      <c r="Q84" s="129">
        <v>14</v>
      </c>
      <c r="R84" s="103" t="e">
        <f>IF((AND('1er parcial'!CN41&gt;49)),'1er parcial'!B41,"Estudiante Regular")</f>
        <v>#DIV/0!</v>
      </c>
      <c r="S84" s="118"/>
      <c r="T84" s="130" t="s">
        <v>81</v>
      </c>
      <c r="U84" s="1007"/>
      <c r="V84" s="1008"/>
      <c r="W84" s="1009"/>
      <c r="X84" s="1008"/>
    </row>
    <row r="85" ht="15" customHeight="1" spans="1:24">
      <c r="A85" s="53">
        <v>15</v>
      </c>
      <c r="B85" s="54">
        <f>+'1er parcial'!AB18</f>
        <v>0</v>
      </c>
      <c r="C85" s="55"/>
      <c r="D85" s="55"/>
      <c r="E85" s="55"/>
      <c r="F85" s="55"/>
      <c r="G85" s="55"/>
      <c r="H85" s="55"/>
      <c r="I85" s="102"/>
      <c r="J85" s="103">
        <f>+'1er parcial'!BQ73</f>
        <v>0</v>
      </c>
      <c r="K85" s="104"/>
      <c r="L85" s="101" t="e">
        <f>+'1er parcial'!BQ74</f>
        <v>#DIV/0!</v>
      </c>
      <c r="Q85" s="129">
        <v>15</v>
      </c>
      <c r="R85" s="103" t="e">
        <f>IF((AND('1er parcial'!CN42&gt;49)),'1er parcial'!B42,"Estudiante Regular")</f>
        <v>#DIV/0!</v>
      </c>
      <c r="S85" s="118"/>
      <c r="T85" s="130" t="s">
        <v>81</v>
      </c>
      <c r="U85" s="1007"/>
      <c r="V85" s="1008"/>
      <c r="W85" s="1009"/>
      <c r="X85" s="1008"/>
    </row>
    <row r="86" ht="15" customHeight="1" spans="1:24">
      <c r="A86" s="53">
        <v>16</v>
      </c>
      <c r="B86" s="54">
        <f>+'1er parcial'!AB19</f>
        <v>0</v>
      </c>
      <c r="C86" s="55"/>
      <c r="D86" s="55"/>
      <c r="E86" s="55"/>
      <c r="F86" s="55"/>
      <c r="G86" s="55"/>
      <c r="H86" s="55"/>
      <c r="I86" s="102"/>
      <c r="J86" s="99">
        <f>+'1er parcial'!BT73</f>
        <v>0</v>
      </c>
      <c r="K86" s="104"/>
      <c r="L86" s="101" t="e">
        <f>+'1er parcial'!BT74</f>
        <v>#DIV/0!</v>
      </c>
      <c r="Q86" s="129">
        <v>16</v>
      </c>
      <c r="R86" s="103" t="e">
        <f>IF((AND('1er parcial'!CN43&gt;49)),'1er parcial'!B43,"Estudiante Regular")</f>
        <v>#DIV/0!</v>
      </c>
      <c r="S86" s="118"/>
      <c r="T86" s="130" t="s">
        <v>82</v>
      </c>
      <c r="U86" s="1007"/>
      <c r="V86" s="1008" t="s">
        <v>83</v>
      </c>
      <c r="W86" s="1009"/>
      <c r="X86" s="1008" t="s">
        <v>84</v>
      </c>
    </row>
    <row r="87" ht="15" customHeight="1" spans="1:24">
      <c r="A87" s="53">
        <v>17</v>
      </c>
      <c r="B87" s="54">
        <f>+'1er parcial'!AB20</f>
        <v>0</v>
      </c>
      <c r="C87" s="55"/>
      <c r="D87" s="55"/>
      <c r="E87" s="55"/>
      <c r="F87" s="55"/>
      <c r="G87" s="55"/>
      <c r="H87" s="55"/>
      <c r="I87" s="102"/>
      <c r="J87" s="99">
        <f>+'1er parcial'!BW73</f>
        <v>0</v>
      </c>
      <c r="K87" s="104"/>
      <c r="L87" s="101" t="e">
        <f>+'1er parcial'!BW74</f>
        <v>#DIV/0!</v>
      </c>
      <c r="Q87" s="129">
        <v>17</v>
      </c>
      <c r="R87" s="103" t="e">
        <f>IF((AND('1er parcial'!CN44&gt;49)),'1er parcial'!B44,"Estudiante Regular")</f>
        <v>#DIV/0!</v>
      </c>
      <c r="S87" s="118"/>
      <c r="T87" s="130" t="s">
        <v>82</v>
      </c>
      <c r="U87" s="1007"/>
      <c r="V87" s="1008" t="s">
        <v>83</v>
      </c>
      <c r="W87" s="1009"/>
      <c r="X87" s="1008" t="s">
        <v>84</v>
      </c>
    </row>
    <row r="88" ht="15" customHeight="1" spans="1:24">
      <c r="A88" s="53">
        <v>18</v>
      </c>
      <c r="B88" s="54">
        <f>+'1er parcial'!AB21</f>
        <v>0</v>
      </c>
      <c r="C88" s="55"/>
      <c r="D88" s="55"/>
      <c r="E88" s="55"/>
      <c r="F88" s="55"/>
      <c r="G88" s="55"/>
      <c r="H88" s="55"/>
      <c r="I88" s="102"/>
      <c r="J88" s="99">
        <f>+'1er parcial'!BZ73</f>
        <v>0</v>
      </c>
      <c r="K88" s="104"/>
      <c r="L88" s="101" t="e">
        <f>+'1er parcial'!BZ74</f>
        <v>#DIV/0!</v>
      </c>
      <c r="Q88" s="129">
        <v>18</v>
      </c>
      <c r="R88" s="103" t="e">
        <f>IF((AND('1er parcial'!CN45&gt;49)),'1er parcial'!B45,"Estudiante Regular")</f>
        <v>#DIV/0!</v>
      </c>
      <c r="S88" s="118"/>
      <c r="T88" s="130" t="s">
        <v>82</v>
      </c>
      <c r="U88" s="1007"/>
      <c r="V88" s="1008" t="s">
        <v>83</v>
      </c>
      <c r="W88" s="1009"/>
      <c r="X88" s="1008" t="s">
        <v>84</v>
      </c>
    </row>
    <row r="89" ht="15" customHeight="1" spans="1:24">
      <c r="A89" s="53">
        <v>19</v>
      </c>
      <c r="B89" s="54">
        <f>+'1er parcial'!AB22</f>
        <v>0</v>
      </c>
      <c r="C89" s="55"/>
      <c r="D89" s="55"/>
      <c r="E89" s="55"/>
      <c r="F89" s="55"/>
      <c r="G89" s="55"/>
      <c r="H89" s="55"/>
      <c r="I89" s="102"/>
      <c r="J89" s="99">
        <f>+'1er parcial'!CC73</f>
        <v>0</v>
      </c>
      <c r="K89" s="104"/>
      <c r="L89" s="101" t="e">
        <f>+'1er parcial'!CC74</f>
        <v>#DIV/0!</v>
      </c>
      <c r="Q89" s="129">
        <v>19</v>
      </c>
      <c r="R89" s="103" t="e">
        <f>IF((AND('1er parcial'!CN46&gt;49)),'1er parcial'!B46,"Estudiante Regular")</f>
        <v>#DIV/0!</v>
      </c>
      <c r="S89" s="118"/>
      <c r="T89" s="130" t="s">
        <v>81</v>
      </c>
      <c r="U89" s="1007"/>
      <c r="V89" s="1008"/>
      <c r="W89" s="1009"/>
      <c r="X89" s="1008"/>
    </row>
    <row r="90" ht="15" customHeight="1" spans="1:24">
      <c r="A90" s="56">
        <v>20</v>
      </c>
      <c r="B90" s="57">
        <f>+'1er parcial'!AB23</f>
        <v>0</v>
      </c>
      <c r="C90" s="58"/>
      <c r="D90" s="58"/>
      <c r="E90" s="58"/>
      <c r="F90" s="58"/>
      <c r="G90" s="58"/>
      <c r="H90" s="58"/>
      <c r="I90" s="106"/>
      <c r="J90" s="1006">
        <f>+'1er parcial'!CF73</f>
        <v>0</v>
      </c>
      <c r="K90" s="108"/>
      <c r="L90" s="109" t="e">
        <f>+'1er parcial'!CF74</f>
        <v>#DIV/0!</v>
      </c>
      <c r="Q90" s="129">
        <v>20</v>
      </c>
      <c r="R90" s="103" t="e">
        <f>IF((AND('1er parcial'!CN47&gt;49)),'1er parcial'!B47,"Estudiante Regular")</f>
        <v>#DIV/0!</v>
      </c>
      <c r="S90" s="118"/>
      <c r="T90" s="130" t="s">
        <v>81</v>
      </c>
      <c r="U90" s="1007"/>
      <c r="V90" s="1008"/>
      <c r="W90" s="1009"/>
      <c r="X90" s="1008"/>
    </row>
    <row r="91" s="4" customFormat="1" spans="1:24">
      <c r="A91" s="133"/>
      <c r="B91" s="133"/>
      <c r="C91" s="133"/>
      <c r="D91" s="133"/>
      <c r="E91" s="133"/>
      <c r="F91" s="133"/>
      <c r="G91" s="133"/>
      <c r="H91" s="133"/>
      <c r="I91" s="133"/>
      <c r="J91" s="137"/>
      <c r="K91" s="138"/>
      <c r="L91" s="139"/>
      <c r="Q91" s="129">
        <v>21</v>
      </c>
      <c r="R91" s="103" t="e">
        <f>IF((AND('1er parcial'!CN48&gt;49)),'1er parcial'!B48,"Estudiante Regular")</f>
        <v>#DIV/0!</v>
      </c>
      <c r="S91" s="118"/>
      <c r="T91" s="130" t="s">
        <v>81</v>
      </c>
      <c r="U91" s="1007"/>
      <c r="V91" s="1008"/>
      <c r="W91" s="1009"/>
      <c r="X91" s="1008"/>
    </row>
    <row r="92" spans="1:24">
      <c r="A92" s="134" t="s">
        <v>85</v>
      </c>
      <c r="B92" s="135"/>
      <c r="C92" s="135"/>
      <c r="D92" s="135"/>
      <c r="E92" s="135"/>
      <c r="F92" s="135"/>
      <c r="G92" s="135"/>
      <c r="H92" s="135"/>
      <c r="I92" s="135"/>
      <c r="J92" s="140"/>
      <c r="K92" s="36"/>
      <c r="L92" s="85"/>
      <c r="Q92" s="129">
        <v>22</v>
      </c>
      <c r="R92" s="103" t="e">
        <f>IF((AND('1er parcial'!CN49&gt;49)),'1er parcial'!B49,"Estudiante Regular")</f>
        <v>#DIV/0!</v>
      </c>
      <c r="S92" s="118"/>
      <c r="T92" s="130" t="s">
        <v>81</v>
      </c>
      <c r="U92" s="1007"/>
      <c r="V92" s="1008"/>
      <c r="W92" s="1009"/>
      <c r="X92" s="1008"/>
    </row>
    <row r="93" spans="1:24">
      <c r="A93" s="103">
        <v>1</v>
      </c>
      <c r="B93" s="136" t="s">
        <v>86</v>
      </c>
      <c r="C93" s="136"/>
      <c r="D93" s="136"/>
      <c r="E93" s="136"/>
      <c r="F93" s="136"/>
      <c r="G93" s="136"/>
      <c r="H93" s="136"/>
      <c r="I93" s="136"/>
      <c r="J93" s="103">
        <f>COUNTIF(T71:T110,"Inasistencias")</f>
        <v>0</v>
      </c>
      <c r="K93" s="141"/>
      <c r="L93" s="85"/>
      <c r="Q93" s="129">
        <v>23</v>
      </c>
      <c r="R93" s="103" t="e">
        <f>IF((AND('1er parcial'!CN50&gt;49)),'1er parcial'!B50,"Estudiante Regular")</f>
        <v>#DIV/0!</v>
      </c>
      <c r="S93" s="118"/>
      <c r="T93" s="130" t="s">
        <v>81</v>
      </c>
      <c r="U93" s="1007"/>
      <c r="V93" s="1008"/>
      <c r="W93" s="1009"/>
      <c r="X93" s="1008"/>
    </row>
    <row r="94" spans="1:24">
      <c r="A94" s="103">
        <v>2</v>
      </c>
      <c r="B94" s="136" t="s">
        <v>82</v>
      </c>
      <c r="C94" s="136"/>
      <c r="D94" s="136"/>
      <c r="E94" s="136"/>
      <c r="F94" s="136"/>
      <c r="G94" s="136"/>
      <c r="H94" s="136"/>
      <c r="I94" s="136"/>
      <c r="J94" s="103">
        <f>COUNTIF(T71:T110,"No entrega trabajos")</f>
        <v>9</v>
      </c>
      <c r="K94" s="141"/>
      <c r="L94" s="85"/>
      <c r="Q94" s="129">
        <v>24</v>
      </c>
      <c r="R94" s="103" t="e">
        <f>IF((AND('1er parcial'!CN51&gt;49)),'1er parcial'!B51,"Estudiante Regular")</f>
        <v>#DIV/0!</v>
      </c>
      <c r="S94" s="118"/>
      <c r="T94" s="130" t="s">
        <v>81</v>
      </c>
      <c r="U94" s="1007"/>
      <c r="V94" s="1008"/>
      <c r="W94" s="1009"/>
      <c r="X94" s="1008"/>
    </row>
    <row r="95" spans="1:24">
      <c r="A95" s="103">
        <v>3</v>
      </c>
      <c r="B95" s="136" t="s">
        <v>87</v>
      </c>
      <c r="C95" s="136"/>
      <c r="D95" s="136"/>
      <c r="E95" s="136"/>
      <c r="F95" s="136"/>
      <c r="G95" s="136"/>
      <c r="H95" s="136"/>
      <c r="I95" s="136"/>
      <c r="J95" s="103">
        <f>COUNTIF(T71:T110,"Indisciplina")</f>
        <v>0</v>
      </c>
      <c r="K95" s="141"/>
      <c r="L95" s="85"/>
      <c r="Q95" s="129">
        <v>25</v>
      </c>
      <c r="R95" s="103" t="e">
        <f>IF((AND('1er parcial'!CN52&gt;49)),'1er parcial'!B52,"Estudiante Regular")</f>
        <v>#DIV/0!</v>
      </c>
      <c r="S95" s="118"/>
      <c r="T95" s="130" t="s">
        <v>81</v>
      </c>
      <c r="U95" s="1007"/>
      <c r="V95" s="1008"/>
      <c r="W95" s="1009"/>
      <c r="X95" s="1008"/>
    </row>
    <row r="96" spans="1:24">
      <c r="A96" s="103">
        <v>4</v>
      </c>
      <c r="B96" s="136" t="s">
        <v>88</v>
      </c>
      <c r="C96" s="136"/>
      <c r="D96" s="136"/>
      <c r="E96" s="136"/>
      <c r="F96" s="136"/>
      <c r="G96" s="136"/>
      <c r="H96" s="136"/>
      <c r="I96" s="136"/>
      <c r="J96" s="103">
        <f>COUNTIF(T71:T110,"Familiares")</f>
        <v>0</v>
      </c>
      <c r="K96" s="141"/>
      <c r="L96" s="85"/>
      <c r="Q96" s="129">
        <v>26</v>
      </c>
      <c r="R96" s="103" t="e">
        <f>IF((AND('1er parcial'!CN53&gt;49)),'1er parcial'!B53,"Estudiante Regular")</f>
        <v>#DIV/0!</v>
      </c>
      <c r="S96" s="118"/>
      <c r="T96" s="130" t="s">
        <v>82</v>
      </c>
      <c r="U96" s="1007"/>
      <c r="V96" s="1008" t="s">
        <v>83</v>
      </c>
      <c r="W96" s="1009"/>
      <c r="X96" s="1008" t="s">
        <v>84</v>
      </c>
    </row>
    <row r="97" spans="1:24">
      <c r="A97" s="103">
        <v>5</v>
      </c>
      <c r="B97" s="136" t="s">
        <v>89</v>
      </c>
      <c r="C97" s="136"/>
      <c r="D97" s="136"/>
      <c r="E97" s="136"/>
      <c r="F97" s="136"/>
      <c r="G97" s="136"/>
      <c r="H97" s="136"/>
      <c r="I97" s="136"/>
      <c r="J97" s="103">
        <f>COUNTIF(T71:T110,"Económicas")</f>
        <v>0</v>
      </c>
      <c r="K97" s="141"/>
      <c r="L97" s="85"/>
      <c r="Q97" s="129">
        <v>27</v>
      </c>
      <c r="R97" s="103" t="e">
        <f>IF((AND('1er parcial'!CN54&gt;49)),'1er parcial'!B54,"Estudiante Regular")</f>
        <v>#DIV/0!</v>
      </c>
      <c r="S97" s="118"/>
      <c r="T97" s="130" t="s">
        <v>81</v>
      </c>
      <c r="U97" s="1007"/>
      <c r="V97" s="1008"/>
      <c r="W97" s="1009"/>
      <c r="X97" s="1008"/>
    </row>
    <row r="98" spans="1:24">
      <c r="A98" s="103">
        <v>6</v>
      </c>
      <c r="B98" s="136" t="s">
        <v>90</v>
      </c>
      <c r="C98" s="136"/>
      <c r="D98" s="136"/>
      <c r="E98" s="136"/>
      <c r="F98" s="136"/>
      <c r="G98" s="136"/>
      <c r="H98" s="136"/>
      <c r="I98" s="136"/>
      <c r="J98" s="103">
        <f>COUNTIF(T71:T110,"Salud")</f>
        <v>0</v>
      </c>
      <c r="K98" s="141"/>
      <c r="L98" s="85"/>
      <c r="Q98" s="129">
        <v>28</v>
      </c>
      <c r="R98" s="103" t="e">
        <f>IF((AND('1er parcial'!CN55&gt;49)),'1er parcial'!B55,"Estudiante Regular")</f>
        <v>#DIV/0!</v>
      </c>
      <c r="S98" s="118"/>
      <c r="T98" s="130" t="s">
        <v>82</v>
      </c>
      <c r="U98" s="1007"/>
      <c r="V98" s="1008" t="s">
        <v>83</v>
      </c>
      <c r="W98" s="1009"/>
      <c r="X98" s="1008" t="s">
        <v>84</v>
      </c>
    </row>
    <row r="99" spans="1:24">
      <c r="A99" s="103">
        <v>7</v>
      </c>
      <c r="B99" s="136" t="s">
        <v>91</v>
      </c>
      <c r="C99" s="136"/>
      <c r="D99" s="136"/>
      <c r="E99" s="136"/>
      <c r="F99" s="136"/>
      <c r="G99" s="136"/>
      <c r="H99" s="136"/>
      <c r="I99" s="136"/>
      <c r="J99" s="103">
        <f>COUNTIF(T71:T110,"Conectividad")</f>
        <v>0</v>
      </c>
      <c r="K99" s="141"/>
      <c r="L99" s="85"/>
      <c r="Q99" s="129">
        <v>29</v>
      </c>
      <c r="R99" s="103" t="e">
        <f>IF((AND('1er parcial'!CN56&gt;49)),'1er parcial'!B56,"Estudiante Regular")</f>
        <v>#DIV/0!</v>
      </c>
      <c r="S99" s="118"/>
      <c r="T99" s="130" t="s">
        <v>82</v>
      </c>
      <c r="U99" s="1007"/>
      <c r="V99" s="1008" t="s">
        <v>83</v>
      </c>
      <c r="W99" s="1009"/>
      <c r="X99" s="1008" t="s">
        <v>84</v>
      </c>
    </row>
    <row r="100" spans="1:24">
      <c r="A100" s="103">
        <v>8</v>
      </c>
      <c r="B100" s="136" t="s">
        <v>92</v>
      </c>
      <c r="C100" s="136"/>
      <c r="D100" s="136"/>
      <c r="E100" s="136"/>
      <c r="F100" s="136"/>
      <c r="G100" s="136"/>
      <c r="H100" s="136"/>
      <c r="I100" s="136"/>
      <c r="J100" s="103">
        <f>COUNTIF(T71:T110,"Desinterés")</f>
        <v>0</v>
      </c>
      <c r="K100" s="141"/>
      <c r="L100" s="85"/>
      <c r="Q100" s="129">
        <v>30</v>
      </c>
      <c r="R100" s="103" t="e">
        <f>IF((AND('1er parcial'!CN57&gt;49)),'1er parcial'!B57,"Estudiante Regular")</f>
        <v>#DIV/0!</v>
      </c>
      <c r="S100" s="118"/>
      <c r="T100" s="130" t="s">
        <v>81</v>
      </c>
      <c r="U100" s="1007"/>
      <c r="V100" s="1008"/>
      <c r="W100" s="1009"/>
      <c r="X100" s="1008"/>
    </row>
    <row r="101" spans="1:24">
      <c r="A101" s="103">
        <v>9</v>
      </c>
      <c r="B101" s="136" t="s">
        <v>93</v>
      </c>
      <c r="C101" s="136"/>
      <c r="D101" s="136"/>
      <c r="E101" s="136"/>
      <c r="F101" s="136"/>
      <c r="G101" s="136"/>
      <c r="H101" s="136"/>
      <c r="I101" s="136"/>
      <c r="J101" s="103">
        <f>COUNTIF(T71:T110,"Falta de equipo")</f>
        <v>0</v>
      </c>
      <c r="K101" s="141"/>
      <c r="L101" s="85"/>
      <c r="Q101" s="129">
        <v>31</v>
      </c>
      <c r="R101" s="103" t="e">
        <f>IF((AND('1er parcial'!CN58&gt;49)),'1er parcial'!B58,"Estudiante Regular")</f>
        <v>#DIV/0!</v>
      </c>
      <c r="S101" s="118"/>
      <c r="T101" s="130" t="s">
        <v>82</v>
      </c>
      <c r="U101" s="1007"/>
      <c r="V101" s="1008" t="s">
        <v>83</v>
      </c>
      <c r="W101" s="1009"/>
      <c r="X101" s="1008" t="s">
        <v>84</v>
      </c>
    </row>
    <row r="102" spans="1:24">
      <c r="A102" s="103">
        <v>10</v>
      </c>
      <c r="B102" s="136" t="s">
        <v>94</v>
      </c>
      <c r="C102" s="136"/>
      <c r="D102" s="136"/>
      <c r="E102" s="136"/>
      <c r="F102" s="136"/>
      <c r="G102" s="136"/>
      <c r="H102" s="136"/>
      <c r="I102" s="136"/>
      <c r="J102" s="103">
        <f>COUNTIF(T71:T110,"Otra")</f>
        <v>0</v>
      </c>
      <c r="K102" s="36"/>
      <c r="L102" s="85"/>
      <c r="Q102" s="129">
        <v>32</v>
      </c>
      <c r="R102" s="103" t="e">
        <f>IF((AND('1er parcial'!CN59&gt;49)),'1er parcial'!B59,"Estudiante Regular")</f>
        <v>#DIV/0!</v>
      </c>
      <c r="S102" s="118"/>
      <c r="T102" s="130" t="s">
        <v>81</v>
      </c>
      <c r="U102" s="1007"/>
      <c r="V102" s="1008"/>
      <c r="W102" s="1009"/>
      <c r="X102" s="1008"/>
    </row>
    <row r="103" spans="17:24">
      <c r="Q103" s="129">
        <v>33</v>
      </c>
      <c r="R103" s="103" t="e">
        <f>IF((AND('1er parcial'!CN60&gt;49)),'1er parcial'!B60,"Estudiante Regular")</f>
        <v>#DIV/0!</v>
      </c>
      <c r="S103" s="118"/>
      <c r="T103" s="130" t="s">
        <v>81</v>
      </c>
      <c r="U103" s="1007"/>
      <c r="V103" s="1008"/>
      <c r="W103" s="1009"/>
      <c r="X103" s="1008"/>
    </row>
    <row r="104" spans="17:24">
      <c r="Q104" s="129">
        <v>34</v>
      </c>
      <c r="R104" s="103" t="e">
        <f>IF((AND('1er parcial'!CN61&gt;49)),'1er parcial'!B61,"Estudiante Regular")</f>
        <v>#DIV/0!</v>
      </c>
      <c r="S104" s="118"/>
      <c r="T104" s="130" t="s">
        <v>81</v>
      </c>
      <c r="U104" s="1007"/>
      <c r="V104" s="1008"/>
      <c r="W104" s="1009"/>
      <c r="X104" s="1008"/>
    </row>
    <row r="105" spans="17:24">
      <c r="Q105" s="129">
        <v>35</v>
      </c>
      <c r="R105" s="103" t="e">
        <f>IF((AND('1er parcial'!CN62&gt;49)),'1er parcial'!B62,"Estudiante Regular")</f>
        <v>#DIV/0!</v>
      </c>
      <c r="S105" s="118"/>
      <c r="T105" s="130" t="s">
        <v>81</v>
      </c>
      <c r="U105" s="1007"/>
      <c r="V105" s="1008"/>
      <c r="W105" s="1009"/>
      <c r="X105" s="1008"/>
    </row>
    <row r="106" spans="17:24">
      <c r="Q106" s="129">
        <v>36</v>
      </c>
      <c r="R106" s="103" t="e">
        <f>IF((AND('1er parcial'!CN63&gt;49)),'1er parcial'!B63,"Estudiante Regular")</f>
        <v>#DIV/0!</v>
      </c>
      <c r="S106" s="118"/>
      <c r="T106" s="130" t="s">
        <v>81</v>
      </c>
      <c r="U106" s="1007"/>
      <c r="V106" s="1008"/>
      <c r="W106" s="1009"/>
      <c r="X106" s="1008"/>
    </row>
    <row r="107" spans="17:24">
      <c r="Q107" s="129">
        <v>37</v>
      </c>
      <c r="R107" s="103" t="e">
        <f>IF((AND('1er parcial'!CN64&gt;49)),'1er parcial'!B64,"Estudiante Regular")</f>
        <v>#DIV/0!</v>
      </c>
      <c r="S107" s="118"/>
      <c r="T107" s="130" t="s">
        <v>81</v>
      </c>
      <c r="U107" s="1007"/>
      <c r="V107" s="1008"/>
      <c r="W107" s="1009"/>
      <c r="X107" s="1008"/>
    </row>
    <row r="108" spans="17:24">
      <c r="Q108" s="129">
        <v>38</v>
      </c>
      <c r="R108" s="103" t="e">
        <f>IF((AND('1er parcial'!CN65&gt;49)),'1er parcial'!B65,"Estudiante Regular")</f>
        <v>#DIV/0!</v>
      </c>
      <c r="S108" s="118"/>
      <c r="T108" s="130" t="s">
        <v>81</v>
      </c>
      <c r="U108" s="1007"/>
      <c r="V108" s="1008"/>
      <c r="W108" s="1009"/>
      <c r="X108" s="1008"/>
    </row>
    <row r="109" spans="17:24">
      <c r="Q109" s="129">
        <v>39</v>
      </c>
      <c r="R109" s="103" t="e">
        <f>IF((AND('1er parcial'!CN66&gt;49)),'1er parcial'!B66,"Estudiante Regular")</f>
        <v>#DIV/0!</v>
      </c>
      <c r="S109" s="118"/>
      <c r="T109" s="130" t="s">
        <v>81</v>
      </c>
      <c r="U109" s="1007"/>
      <c r="V109" s="1008"/>
      <c r="W109" s="1009"/>
      <c r="X109" s="1008"/>
    </row>
    <row r="110" spans="17:24">
      <c r="Q110" s="129">
        <v>40</v>
      </c>
      <c r="R110" s="103" t="e">
        <f>IF((AND('1er parcial'!CN67&gt;49)),'1er parcial'!B67,"Estudiante Regular")</f>
        <v>#DIV/0!</v>
      </c>
      <c r="S110" s="118"/>
      <c r="T110" s="130" t="s">
        <v>81</v>
      </c>
      <c r="U110" s="1007"/>
      <c r="V110" s="1008"/>
      <c r="W110" s="1009"/>
      <c r="X110" s="1008"/>
    </row>
    <row r="111" spans="17:24">
      <c r="Q111" s="129">
        <v>41</v>
      </c>
      <c r="R111" s="103" t="e">
        <f>IF((AND('1er parcial'!CN68&gt;49)),'1er parcial'!B68,"Estudiante Regular")</f>
        <v>#DIV/0!</v>
      </c>
      <c r="S111" s="118"/>
      <c r="T111" s="130" t="s">
        <v>81</v>
      </c>
      <c r="U111" s="1007"/>
      <c r="V111" s="1008"/>
      <c r="W111" s="1009"/>
      <c r="X111" s="1008"/>
    </row>
    <row r="112" spans="17:24">
      <c r="Q112" s="129">
        <v>42</v>
      </c>
      <c r="R112" s="103" t="e">
        <f>IF((AND('1er parcial'!CN69&gt;49)),'1er parcial'!B69,"Estudiante Regular")</f>
        <v>#DIV/0!</v>
      </c>
      <c r="S112" s="118"/>
      <c r="T112" s="130" t="s">
        <v>81</v>
      </c>
      <c r="U112" s="1007"/>
      <c r="V112" s="1008"/>
      <c r="W112" s="1009"/>
      <c r="X112" s="1008"/>
    </row>
    <row r="113" spans="17:24">
      <c r="Q113" s="129">
        <v>43</v>
      </c>
      <c r="R113" s="103" t="e">
        <f>IF((AND('1er parcial'!CN70&gt;49)),'1er parcial'!B70,"Estudiante Regular")</f>
        <v>#DIV/0!</v>
      </c>
      <c r="S113" s="118"/>
      <c r="T113" s="130" t="s">
        <v>81</v>
      </c>
      <c r="U113" s="1007"/>
      <c r="V113" s="1008"/>
      <c r="W113" s="1009"/>
      <c r="X113" s="1008"/>
    </row>
    <row r="114" spans="17:24">
      <c r="Q114" s="129">
        <v>44</v>
      </c>
      <c r="R114" s="103" t="e">
        <f>IF((AND('1er parcial'!CN71&gt;49)),'1er parcial'!B71,"Estudiante Regular")</f>
        <v>#DIV/0!</v>
      </c>
      <c r="S114" s="118"/>
      <c r="T114" s="130" t="s">
        <v>81</v>
      </c>
      <c r="U114" s="1007"/>
      <c r="V114" s="1008"/>
      <c r="W114" s="1009"/>
      <c r="X114" s="1008"/>
    </row>
    <row r="115" spans="17:24">
      <c r="Q115" s="129">
        <v>45</v>
      </c>
      <c r="R115" s="103" t="e">
        <f>IF((AND('1er parcial'!CN72&gt;49)),'1er parcial'!B72,"Estudiante Regular")</f>
        <v>#DIV/0!</v>
      </c>
      <c r="S115" s="118"/>
      <c r="T115" s="130" t="s">
        <v>81</v>
      </c>
      <c r="U115" s="1007"/>
      <c r="V115" s="1008"/>
      <c r="W115" s="1009"/>
      <c r="X115" s="1008"/>
    </row>
  </sheetData>
  <sheetProtection algorithmName="SHA-512" hashValue="ebkaR9GUzaU+oCvRir6z+MEEjTjif9kT8RIHOrlzbdPu2FeZvqjuy09mZkhLfo2t5xhqEQkVcCwLOkJhJhUL5g==" saltValue="ajZbrEjdp/oHShREM2wL3Q==" spinCount="100000" sheet="1" objects="1" scenarios="1"/>
  <customSheetViews>
    <customSheetView guid="{F0A3F139-1D55-40D2-830C-1E8E986C9FEE}" scale="80" showPageBreaks="1" printArea="1" view="pageBreakPreview" topLeftCell="A40">
      <selection activeCell="R61" sqref="R61"/>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37" operator="greaterThan">
      <formula>1</formula>
    </cfRule>
  </conditionalFormatting>
  <conditionalFormatting sqref="L16:L19">
    <cfRule type="cellIs" dxfId="4" priority="27" operator="greaterThan">
      <formula>50</formula>
    </cfRule>
  </conditionalFormatting>
  <conditionalFormatting sqref="L27:L46">
    <cfRule type="cellIs" dxfId="4" priority="24" operator="greaterThan">
      <formula>70</formula>
    </cfRule>
    <cfRule type="cellIs" dxfId="4" priority="25" operator="greaterThan">
      <formula>50</formula>
    </cfRule>
  </conditionalFormatting>
  <conditionalFormatting sqref="L49:L63">
    <cfRule type="cellIs" dxfId="2" priority="13" operator="greaterThan">
      <formula>49</formula>
    </cfRule>
    <cfRule type="cellIs" dxfId="2" priority="14" operator="greaterThan">
      <formula>70</formula>
    </cfRule>
    <cfRule type="cellIs" dxfId="2" priority="15" operator="greaterThan">
      <formula>50</formula>
    </cfRule>
    <cfRule type="cellIs" dxfId="2" priority="16" operator="greaterThan">
      <formula>50</formula>
    </cfRule>
    <cfRule type="cellIs" dxfId="2" priority="17" operator="greaterThan">
      <formula>50</formula>
    </cfRule>
  </conditionalFormatting>
  <conditionalFormatting sqref="L64:L68">
    <cfRule type="cellIs" dxfId="4" priority="6" operator="greaterThan">
      <formula>70</formula>
    </cfRule>
    <cfRule type="cellIs" dxfId="4" priority="7" operator="greaterThan">
      <formula>50</formula>
    </cfRule>
  </conditionalFormatting>
  <conditionalFormatting sqref="L71:L85">
    <cfRule type="cellIs" dxfId="2" priority="20" operator="greaterThan">
      <formula>49</formula>
    </cfRule>
    <cfRule type="cellIs" dxfId="2" priority="21" operator="greaterThan">
      <formula>70</formula>
    </cfRule>
  </conditionalFormatting>
  <conditionalFormatting sqref="L86:L90">
    <cfRule type="cellIs" dxfId="4" priority="4" operator="greaterThan">
      <formula>70</formula>
    </cfRule>
    <cfRule type="cellIs" dxfId="4" priority="5" operator="greaterThan">
      <formula>50</formula>
    </cfRule>
  </conditionalFormatting>
  <conditionalFormatting sqref="R71:R115">
    <cfRule type="uniqueValues" dxfId="16" priority="3"/>
    <cfRule type="containsText" dxfId="1" priority="8" operator="between" text="Nombre">
      <formula>NOT(ISERROR(SEARCH("Nombre",R71)))</formula>
    </cfRule>
  </conditionalFormatting>
  <conditionalFormatting sqref="L71:L85 L16:L19 L91">
    <cfRule type="cellIs" dxfId="2" priority="67" operator="greaterThan">
      <formula>50</formula>
    </cfRule>
    <cfRule type="cellIs" dxfId="2" priority="68" operator="greaterThan">
      <formula>50</formula>
    </cfRule>
    <cfRule type="cellIs" dxfId="2" priority="69" operator="greaterThan">
      <formula>50</formula>
    </cfRule>
  </conditionalFormatting>
  <dataValidations count="4">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4">
    <tabColor rgb="FFFFCCFF"/>
  </sheetPr>
  <dimension ref="A1:DF111"/>
  <sheetViews>
    <sheetView view="pageBreakPreview" zoomScale="60" zoomScaleNormal="90" topLeftCell="A24" workbookViewId="0">
      <selection activeCell="AW4" sqref="AW4:AZ4"/>
    </sheetView>
  </sheetViews>
  <sheetFormatPr defaultColWidth="11" defaultRowHeight="12"/>
  <cols>
    <col min="1" max="1" width="16.7142857142857" style="148" customWidth="1"/>
    <col min="2" max="12" width="4.42857142857143" style="148" customWidth="1"/>
    <col min="13" max="13" width="5.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ht="24.75"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850" t="s">
        <v>20</v>
      </c>
      <c r="M2" s="851"/>
      <c r="N2" s="851"/>
      <c r="O2" s="851"/>
      <c r="P2" s="851"/>
      <c r="Q2" s="851"/>
      <c r="R2" s="851"/>
      <c r="S2" s="851"/>
      <c r="T2" s="851"/>
      <c r="U2" s="851"/>
      <c r="V2" s="851"/>
      <c r="W2" s="851"/>
      <c r="X2" s="875"/>
      <c r="Y2" s="865"/>
      <c r="Z2" s="907"/>
      <c r="AA2" s="908" t="s">
        <v>21</v>
      </c>
      <c r="AB2" s="909"/>
      <c r="AC2" s="909"/>
      <c r="AD2" s="909"/>
      <c r="AE2" s="909"/>
      <c r="AF2" s="909"/>
      <c r="AG2" s="909"/>
      <c r="AH2" s="909"/>
      <c r="AI2" s="909"/>
      <c r="AJ2" s="909"/>
      <c r="AK2" s="909"/>
      <c r="AL2" s="909"/>
      <c r="AM2" s="909"/>
      <c r="AN2" s="909"/>
      <c r="AO2" s="909"/>
      <c r="AP2" s="909"/>
      <c r="AQ2" s="909"/>
      <c r="AR2" s="909"/>
      <c r="AS2" s="909"/>
      <c r="AT2" s="909"/>
      <c r="AU2" s="909"/>
      <c r="AV2" s="909"/>
      <c r="AW2" s="909"/>
      <c r="AX2" s="909"/>
      <c r="AY2" s="909"/>
      <c r="AZ2" s="935"/>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852" t="s">
        <v>22</v>
      </c>
      <c r="M3" s="853"/>
      <c r="N3" s="853"/>
      <c r="O3" s="853"/>
      <c r="P3" s="170" t="s">
        <v>95</v>
      </c>
      <c r="Q3" s="170"/>
      <c r="R3" s="170"/>
      <c r="S3" s="170"/>
      <c r="T3" s="170"/>
      <c r="U3" s="170"/>
      <c r="V3" s="170"/>
      <c r="W3" s="170"/>
      <c r="X3" s="197"/>
      <c r="Y3" s="910"/>
      <c r="Z3" s="911"/>
      <c r="AA3" s="912" t="s">
        <v>24</v>
      </c>
      <c r="AB3" s="913" t="s">
        <v>96</v>
      </c>
      <c r="AC3" s="914"/>
      <c r="AD3" s="914"/>
      <c r="AE3" s="914"/>
      <c r="AF3" s="914"/>
      <c r="AG3" s="914"/>
      <c r="AH3" s="914"/>
      <c r="AI3" s="914"/>
      <c r="AJ3" s="914"/>
      <c r="AK3" s="914"/>
      <c r="AL3" s="932"/>
      <c r="AM3" s="913" t="s">
        <v>97</v>
      </c>
      <c r="AN3" s="914"/>
      <c r="AO3" s="914"/>
      <c r="AP3" s="914"/>
      <c r="AQ3" s="914"/>
      <c r="AR3" s="914"/>
      <c r="AS3" s="914"/>
      <c r="AT3" s="914"/>
      <c r="AU3" s="914"/>
      <c r="AV3" s="932"/>
      <c r="AW3" s="936" t="s">
        <v>98</v>
      </c>
      <c r="AX3" s="937"/>
      <c r="AY3" s="937"/>
      <c r="AZ3" s="938"/>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854" t="s">
        <v>28</v>
      </c>
      <c r="M4" s="855"/>
      <c r="N4" s="855"/>
      <c r="O4" s="855"/>
      <c r="P4" s="174">
        <f>+'1er parcial'!P4:X4</f>
        <v>0</v>
      </c>
      <c r="Q4" s="174"/>
      <c r="R4" s="174"/>
      <c r="S4" s="174"/>
      <c r="T4" s="174"/>
      <c r="U4" s="174"/>
      <c r="V4" s="174"/>
      <c r="W4" s="174"/>
      <c r="X4" s="199"/>
      <c r="Y4" s="877"/>
      <c r="Z4" s="915"/>
      <c r="AA4" s="161">
        <v>1</v>
      </c>
      <c r="AB4" s="681">
        <f>+'1er parcial'!AB4:AL4</f>
        <v>0</v>
      </c>
      <c r="AC4" s="162"/>
      <c r="AD4" s="162"/>
      <c r="AE4" s="162"/>
      <c r="AF4" s="162"/>
      <c r="AG4" s="162"/>
      <c r="AH4" s="162"/>
      <c r="AI4" s="162"/>
      <c r="AJ4" s="162"/>
      <c r="AK4" s="162"/>
      <c r="AL4" s="192"/>
      <c r="AM4" s="681">
        <f>+'1er parcial'!AM4:AV4</f>
        <v>0</v>
      </c>
      <c r="AN4" s="162"/>
      <c r="AO4" s="162"/>
      <c r="AP4" s="162"/>
      <c r="AQ4" s="162"/>
      <c r="AR4" s="162"/>
      <c r="AS4" s="162"/>
      <c r="AT4" s="162"/>
      <c r="AU4" s="162"/>
      <c r="AV4" s="192"/>
      <c r="AW4" s="717">
        <f>+'1er parcial'!AW4:AZ4</f>
        <v>0</v>
      </c>
      <c r="AX4" s="718"/>
      <c r="AY4" s="718"/>
      <c r="AZ4" s="719"/>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854" t="s">
        <v>29</v>
      </c>
      <c r="M5" s="855"/>
      <c r="N5" s="855"/>
      <c r="O5" s="855"/>
      <c r="P5" s="174" t="s">
        <v>95</v>
      </c>
      <c r="Q5" s="174"/>
      <c r="R5" s="174"/>
      <c r="S5" s="174"/>
      <c r="T5" s="174"/>
      <c r="U5" s="174"/>
      <c r="V5" s="174"/>
      <c r="W5" s="174"/>
      <c r="X5" s="199"/>
      <c r="Y5" s="877"/>
      <c r="Z5" s="915"/>
      <c r="AA5" s="163">
        <v>2</v>
      </c>
      <c r="AB5" s="164">
        <f>+'1er parcial'!AB5:AL5</f>
        <v>0</v>
      </c>
      <c r="AC5" s="165"/>
      <c r="AD5" s="165"/>
      <c r="AE5" s="165"/>
      <c r="AF5" s="165"/>
      <c r="AG5" s="165"/>
      <c r="AH5" s="165"/>
      <c r="AI5" s="165"/>
      <c r="AJ5" s="165"/>
      <c r="AK5" s="165"/>
      <c r="AL5" s="194"/>
      <c r="AM5" s="164">
        <f>+'1er parcial'!AM5:AV5</f>
        <v>0</v>
      </c>
      <c r="AN5" s="165"/>
      <c r="AO5" s="165"/>
      <c r="AP5" s="165"/>
      <c r="AQ5" s="165"/>
      <c r="AR5" s="165"/>
      <c r="AS5" s="165"/>
      <c r="AT5" s="165"/>
      <c r="AU5" s="165"/>
      <c r="AV5" s="194"/>
      <c r="AW5" s="717">
        <f>+'1er parcial'!AW5:AZ5</f>
        <v>0</v>
      </c>
      <c r="AX5" s="718"/>
      <c r="AY5" s="718"/>
      <c r="AZ5" s="719"/>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175" t="s">
        <v>30</v>
      </c>
      <c r="M6" s="176"/>
      <c r="N6" s="176"/>
      <c r="O6" s="176"/>
      <c r="P6" s="804">
        <f>+'1er parcial'!P6:X6</f>
        <v>0</v>
      </c>
      <c r="Q6" s="804"/>
      <c r="R6" s="804"/>
      <c r="S6" s="804"/>
      <c r="T6" s="804"/>
      <c r="U6" s="804"/>
      <c r="V6" s="804"/>
      <c r="W6" s="804"/>
      <c r="X6" s="806"/>
      <c r="Y6" s="877"/>
      <c r="Z6" s="915"/>
      <c r="AA6" s="163">
        <v>3</v>
      </c>
      <c r="AB6" s="164">
        <f>+'1er parcial'!AB6:AL6</f>
        <v>0</v>
      </c>
      <c r="AC6" s="165"/>
      <c r="AD6" s="165"/>
      <c r="AE6" s="165"/>
      <c r="AF6" s="165"/>
      <c r="AG6" s="165"/>
      <c r="AH6" s="165"/>
      <c r="AI6" s="165"/>
      <c r="AJ6" s="165"/>
      <c r="AK6" s="165"/>
      <c r="AL6" s="194"/>
      <c r="AM6" s="164">
        <f>+'1er parcial'!AM6:AV6</f>
        <v>0</v>
      </c>
      <c r="AN6" s="165"/>
      <c r="AO6" s="165"/>
      <c r="AP6" s="165"/>
      <c r="AQ6" s="165"/>
      <c r="AR6" s="165"/>
      <c r="AS6" s="165"/>
      <c r="AT6" s="165"/>
      <c r="AU6" s="165"/>
      <c r="AV6" s="194"/>
      <c r="AW6" s="717">
        <f>+'1er parcial'!AW6:AZ6</f>
        <v>0</v>
      </c>
      <c r="AX6" s="718"/>
      <c r="AY6" s="718"/>
      <c r="AZ6" s="719"/>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854" t="s">
        <v>31</v>
      </c>
      <c r="M7" s="855"/>
      <c r="N7" s="855"/>
      <c r="O7" s="855"/>
      <c r="P7" s="855"/>
      <c r="Q7" s="855"/>
      <c r="R7" s="807">
        <f>+'1er parcial'!R7:X7</f>
        <v>0</v>
      </c>
      <c r="S7" s="807"/>
      <c r="T7" s="807"/>
      <c r="U7" s="807"/>
      <c r="V7" s="807"/>
      <c r="W7" s="807"/>
      <c r="X7" s="808"/>
      <c r="Y7" s="877"/>
      <c r="Z7" s="915"/>
      <c r="AA7" s="163">
        <v>4</v>
      </c>
      <c r="AB7" s="164">
        <f>+'1er parcial'!AB7:AL7</f>
        <v>0</v>
      </c>
      <c r="AC7" s="165"/>
      <c r="AD7" s="165"/>
      <c r="AE7" s="165"/>
      <c r="AF7" s="165"/>
      <c r="AG7" s="165"/>
      <c r="AH7" s="165"/>
      <c r="AI7" s="165"/>
      <c r="AJ7" s="165"/>
      <c r="AK7" s="165"/>
      <c r="AL7" s="194"/>
      <c r="AM7" s="164">
        <f>+'1er parcial'!AM7:AV7</f>
        <v>0</v>
      </c>
      <c r="AN7" s="165"/>
      <c r="AO7" s="165"/>
      <c r="AP7" s="165"/>
      <c r="AQ7" s="165"/>
      <c r="AR7" s="165"/>
      <c r="AS7" s="165"/>
      <c r="AT7" s="165"/>
      <c r="AU7" s="165"/>
      <c r="AV7" s="194"/>
      <c r="AW7" s="717">
        <f>+'1er parcial'!AW7:AZ7</f>
        <v>0</v>
      </c>
      <c r="AX7" s="718"/>
      <c r="AY7" s="718"/>
      <c r="AZ7" s="719"/>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856"/>
      <c r="M8" s="857"/>
      <c r="N8" s="858"/>
      <c r="O8" s="859"/>
      <c r="P8" s="860"/>
      <c r="Q8" s="860"/>
      <c r="R8" s="860"/>
      <c r="S8" s="860"/>
      <c r="T8" s="860"/>
      <c r="U8" s="860"/>
      <c r="V8" s="860"/>
      <c r="W8" s="860"/>
      <c r="X8" s="876"/>
      <c r="Y8" s="877"/>
      <c r="Z8" s="916"/>
      <c r="AA8" s="163">
        <v>5</v>
      </c>
      <c r="AB8" s="164">
        <f>+'1er parcial'!AB8:AL8</f>
        <v>0</v>
      </c>
      <c r="AC8" s="165"/>
      <c r="AD8" s="165"/>
      <c r="AE8" s="165"/>
      <c r="AF8" s="165"/>
      <c r="AG8" s="165"/>
      <c r="AH8" s="165"/>
      <c r="AI8" s="165"/>
      <c r="AJ8" s="165"/>
      <c r="AK8" s="165"/>
      <c r="AL8" s="194"/>
      <c r="AM8" s="164">
        <f>+'1er parcial'!AM8:AV8</f>
        <v>0</v>
      </c>
      <c r="AN8" s="165"/>
      <c r="AO8" s="165"/>
      <c r="AP8" s="165"/>
      <c r="AQ8" s="165"/>
      <c r="AR8" s="165"/>
      <c r="AS8" s="165"/>
      <c r="AT8" s="165"/>
      <c r="AU8" s="165"/>
      <c r="AV8" s="194"/>
      <c r="AW8" s="717">
        <f>+'1er parcial'!AW8:AZ8</f>
        <v>0</v>
      </c>
      <c r="AX8" s="718"/>
      <c r="AY8" s="718"/>
      <c r="AZ8" s="719"/>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608"/>
      <c r="M9" s="608"/>
      <c r="N9" s="861"/>
      <c r="O9" s="862"/>
      <c r="P9" s="862"/>
      <c r="Q9" s="862"/>
      <c r="R9" s="862"/>
      <c r="S9" s="862"/>
      <c r="T9" s="862"/>
      <c r="U9" s="862"/>
      <c r="V9" s="862"/>
      <c r="W9" s="862"/>
      <c r="X9" s="862"/>
      <c r="Y9" s="877"/>
      <c r="Z9" s="915"/>
      <c r="AA9" s="163">
        <v>6</v>
      </c>
      <c r="AB9" s="164">
        <f>+'1er parcial'!AB9:AL9</f>
        <v>0</v>
      </c>
      <c r="AC9" s="165"/>
      <c r="AD9" s="165"/>
      <c r="AE9" s="165"/>
      <c r="AF9" s="165"/>
      <c r="AG9" s="165"/>
      <c r="AH9" s="165"/>
      <c r="AI9" s="165"/>
      <c r="AJ9" s="165"/>
      <c r="AK9" s="165"/>
      <c r="AL9" s="194"/>
      <c r="AM9" s="164">
        <f>+'1er parcial'!AM9:AV9</f>
        <v>0</v>
      </c>
      <c r="AN9" s="165"/>
      <c r="AO9" s="165"/>
      <c r="AP9" s="165"/>
      <c r="AQ9" s="165"/>
      <c r="AR9" s="165"/>
      <c r="AS9" s="165"/>
      <c r="AT9" s="165"/>
      <c r="AU9" s="165"/>
      <c r="AV9" s="194"/>
      <c r="AW9" s="717">
        <f>+'1er parcial'!AW9:AZ9</f>
        <v>0</v>
      </c>
      <c r="AX9" s="718"/>
      <c r="AY9" s="718"/>
      <c r="AZ9" s="719"/>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863"/>
      <c r="M10" s="863"/>
      <c r="N10" s="864"/>
      <c r="O10" s="865"/>
      <c r="P10" s="865"/>
      <c r="Q10" s="877"/>
      <c r="R10" s="877"/>
      <c r="S10" s="877"/>
      <c r="T10" s="877"/>
      <c r="U10" s="877"/>
      <c r="V10" s="877"/>
      <c r="W10" s="877"/>
      <c r="X10" s="877"/>
      <c r="Y10" s="877"/>
      <c r="Z10" s="877"/>
      <c r="AA10" s="163">
        <v>7</v>
      </c>
      <c r="AB10" s="164">
        <f>+'1er parcial'!AB10:AL10</f>
        <v>0</v>
      </c>
      <c r="AC10" s="165"/>
      <c r="AD10" s="165"/>
      <c r="AE10" s="165"/>
      <c r="AF10" s="165"/>
      <c r="AG10" s="165"/>
      <c r="AH10" s="165"/>
      <c r="AI10" s="165"/>
      <c r="AJ10" s="165"/>
      <c r="AK10" s="165"/>
      <c r="AL10" s="194"/>
      <c r="AM10" s="164">
        <f>+'1er parcial'!AM10:AV10</f>
        <v>0</v>
      </c>
      <c r="AN10" s="165"/>
      <c r="AO10" s="165"/>
      <c r="AP10" s="165"/>
      <c r="AQ10" s="165"/>
      <c r="AR10" s="165"/>
      <c r="AS10" s="165"/>
      <c r="AT10" s="165"/>
      <c r="AU10" s="165"/>
      <c r="AV10" s="194"/>
      <c r="AW10" s="717">
        <f>+'1er parcial'!AW10:AZ10</f>
        <v>0</v>
      </c>
      <c r="AX10" s="718"/>
      <c r="AY10" s="718"/>
      <c r="AZ10" s="719"/>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863"/>
      <c r="M11" s="863"/>
      <c r="N11" s="864"/>
      <c r="O11" s="865"/>
      <c r="P11" s="865"/>
      <c r="Q11" s="877"/>
      <c r="R11" s="877"/>
      <c r="S11" s="877"/>
      <c r="T11" s="877"/>
      <c r="U11" s="877"/>
      <c r="V11" s="877"/>
      <c r="W11" s="877"/>
      <c r="X11" s="877"/>
      <c r="Y11" s="877"/>
      <c r="Z11" s="877"/>
      <c r="AA11" s="163">
        <v>8</v>
      </c>
      <c r="AB11" s="164">
        <f>+'1er parcial'!AB11:AL11</f>
        <v>0</v>
      </c>
      <c r="AC11" s="165"/>
      <c r="AD11" s="165"/>
      <c r="AE11" s="165"/>
      <c r="AF11" s="165"/>
      <c r="AG11" s="165"/>
      <c r="AH11" s="165"/>
      <c r="AI11" s="165"/>
      <c r="AJ11" s="165"/>
      <c r="AK11" s="165"/>
      <c r="AL11" s="194"/>
      <c r="AM11" s="164">
        <f>+'1er parcial'!AM11:AV11</f>
        <v>0</v>
      </c>
      <c r="AN11" s="165"/>
      <c r="AO11" s="165"/>
      <c r="AP11" s="165"/>
      <c r="AQ11" s="165"/>
      <c r="AR11" s="165"/>
      <c r="AS11" s="165"/>
      <c r="AT11" s="165"/>
      <c r="AU11" s="165"/>
      <c r="AV11" s="194"/>
      <c r="AW11" s="717">
        <f>+'1er parcial'!AW11:AZ11</f>
        <v>0</v>
      </c>
      <c r="AX11" s="718"/>
      <c r="AY11" s="718"/>
      <c r="AZ11" s="719"/>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863"/>
      <c r="M12" s="863"/>
      <c r="N12" s="864"/>
      <c r="O12" s="865"/>
      <c r="P12" s="865"/>
      <c r="Q12" s="865"/>
      <c r="R12" s="865"/>
      <c r="S12" s="865"/>
      <c r="T12" s="865"/>
      <c r="U12" s="865"/>
      <c r="V12" s="865"/>
      <c r="W12" s="865"/>
      <c r="X12" s="865"/>
      <c r="Y12" s="877"/>
      <c r="Z12" s="877"/>
      <c r="AA12" s="163">
        <v>9</v>
      </c>
      <c r="AB12" s="164">
        <f>+'1er parcial'!AB12:AL12</f>
        <v>0</v>
      </c>
      <c r="AC12" s="165"/>
      <c r="AD12" s="165"/>
      <c r="AE12" s="165"/>
      <c r="AF12" s="165"/>
      <c r="AG12" s="165"/>
      <c r="AH12" s="165"/>
      <c r="AI12" s="165"/>
      <c r="AJ12" s="165"/>
      <c r="AK12" s="165"/>
      <c r="AL12" s="194"/>
      <c r="AM12" s="164">
        <f>+'1er parcial'!AM12:AV12</f>
        <v>0</v>
      </c>
      <c r="AN12" s="165"/>
      <c r="AO12" s="165"/>
      <c r="AP12" s="165"/>
      <c r="AQ12" s="165"/>
      <c r="AR12" s="165"/>
      <c r="AS12" s="165"/>
      <c r="AT12" s="165"/>
      <c r="AU12" s="165"/>
      <c r="AV12" s="194"/>
      <c r="AW12" s="717">
        <f>+'1er parcial'!AW12:AZ12</f>
        <v>0</v>
      </c>
      <c r="AX12" s="718"/>
      <c r="AY12" s="718"/>
      <c r="AZ12" s="719"/>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863"/>
      <c r="M13" s="863"/>
      <c r="N13" s="864"/>
      <c r="O13" s="865"/>
      <c r="P13" s="865"/>
      <c r="Q13" s="865"/>
      <c r="R13" s="865"/>
      <c r="S13" s="865"/>
      <c r="T13" s="865"/>
      <c r="U13" s="865"/>
      <c r="V13" s="865"/>
      <c r="W13" s="865"/>
      <c r="X13" s="865"/>
      <c r="Y13" s="877"/>
      <c r="Z13" s="877"/>
      <c r="AA13" s="163">
        <v>10</v>
      </c>
      <c r="AB13" s="164">
        <f>+'1er parcial'!AB13:AL13</f>
        <v>0</v>
      </c>
      <c r="AC13" s="165"/>
      <c r="AD13" s="165"/>
      <c r="AE13" s="165"/>
      <c r="AF13" s="165"/>
      <c r="AG13" s="165"/>
      <c r="AH13" s="165"/>
      <c r="AI13" s="165"/>
      <c r="AJ13" s="165"/>
      <c r="AK13" s="165"/>
      <c r="AL13" s="194"/>
      <c r="AM13" s="164">
        <f>+'1er parcial'!AM13:AV13</f>
        <v>0</v>
      </c>
      <c r="AN13" s="165"/>
      <c r="AO13" s="165"/>
      <c r="AP13" s="165"/>
      <c r="AQ13" s="165"/>
      <c r="AR13" s="165"/>
      <c r="AS13" s="165"/>
      <c r="AT13" s="165"/>
      <c r="AU13" s="165"/>
      <c r="AV13" s="194"/>
      <c r="AW13" s="717">
        <f>+'1er parcial'!AW13:AZ13</f>
        <v>0</v>
      </c>
      <c r="AX13" s="718"/>
      <c r="AY13" s="718"/>
      <c r="AZ13" s="719"/>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863"/>
      <c r="M14" s="863"/>
      <c r="N14" s="864"/>
      <c r="O14" s="865"/>
      <c r="P14" s="865"/>
      <c r="Q14" s="865"/>
      <c r="R14" s="865"/>
      <c r="S14" s="865"/>
      <c r="T14" s="865"/>
      <c r="U14" s="865"/>
      <c r="V14" s="865"/>
      <c r="W14" s="865"/>
      <c r="X14" s="865"/>
      <c r="Y14" s="877"/>
      <c r="Z14" s="877"/>
      <c r="AA14" s="163">
        <v>11</v>
      </c>
      <c r="AB14" s="164">
        <f>+'1er parcial'!AB14:AL14</f>
        <v>0</v>
      </c>
      <c r="AC14" s="165"/>
      <c r="AD14" s="165"/>
      <c r="AE14" s="165"/>
      <c r="AF14" s="165"/>
      <c r="AG14" s="165"/>
      <c r="AH14" s="165"/>
      <c r="AI14" s="165"/>
      <c r="AJ14" s="165"/>
      <c r="AK14" s="165"/>
      <c r="AL14" s="194"/>
      <c r="AM14" s="164">
        <f>+'1er parcial'!AM14:AV14</f>
        <v>0</v>
      </c>
      <c r="AN14" s="165"/>
      <c r="AO14" s="165"/>
      <c r="AP14" s="165"/>
      <c r="AQ14" s="165"/>
      <c r="AR14" s="165"/>
      <c r="AS14" s="165"/>
      <c r="AT14" s="165"/>
      <c r="AU14" s="165"/>
      <c r="AV14" s="194"/>
      <c r="AW14" s="717">
        <f>+'1er parcial'!AW14:AZ14</f>
        <v>0</v>
      </c>
      <c r="AX14" s="718"/>
      <c r="AY14" s="718"/>
      <c r="AZ14" s="719"/>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863"/>
      <c r="M15" s="863"/>
      <c r="N15" s="864"/>
      <c r="O15" s="865"/>
      <c r="P15" s="865"/>
      <c r="Q15" s="865"/>
      <c r="R15" s="865"/>
      <c r="S15" s="865"/>
      <c r="T15" s="865"/>
      <c r="U15" s="865"/>
      <c r="V15" s="865"/>
      <c r="W15" s="865"/>
      <c r="X15" s="865"/>
      <c r="Y15" s="877"/>
      <c r="Z15" s="877"/>
      <c r="AA15" s="163">
        <v>12</v>
      </c>
      <c r="AB15" s="164">
        <f>+'1er parcial'!AB15:AL15</f>
        <v>0</v>
      </c>
      <c r="AC15" s="165"/>
      <c r="AD15" s="165"/>
      <c r="AE15" s="165"/>
      <c r="AF15" s="165"/>
      <c r="AG15" s="165"/>
      <c r="AH15" s="165"/>
      <c r="AI15" s="165"/>
      <c r="AJ15" s="165"/>
      <c r="AK15" s="165"/>
      <c r="AL15" s="194"/>
      <c r="AM15" s="164">
        <f>+'1er parcial'!AM15:AV15</f>
        <v>0</v>
      </c>
      <c r="AN15" s="165"/>
      <c r="AO15" s="165"/>
      <c r="AP15" s="165"/>
      <c r="AQ15" s="165"/>
      <c r="AR15" s="165"/>
      <c r="AS15" s="165"/>
      <c r="AT15" s="165"/>
      <c r="AU15" s="165"/>
      <c r="AV15" s="194"/>
      <c r="AW15" s="717">
        <f>+'1er parcial'!AW15:AZ15</f>
        <v>0</v>
      </c>
      <c r="AX15" s="718"/>
      <c r="AY15" s="718"/>
      <c r="AZ15" s="719"/>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863"/>
      <c r="M16" s="863"/>
      <c r="N16" s="864"/>
      <c r="O16" s="865"/>
      <c r="P16" s="865"/>
      <c r="Q16" s="865"/>
      <c r="R16" s="865"/>
      <c r="S16" s="865"/>
      <c r="T16" s="865"/>
      <c r="U16" s="865"/>
      <c r="V16" s="865"/>
      <c r="W16" s="865"/>
      <c r="X16" s="865"/>
      <c r="Y16" s="877"/>
      <c r="Z16" s="877"/>
      <c r="AA16" s="163">
        <v>13</v>
      </c>
      <c r="AB16" s="164">
        <f>+'1er parcial'!AB16:AL16</f>
        <v>0</v>
      </c>
      <c r="AC16" s="165"/>
      <c r="AD16" s="165"/>
      <c r="AE16" s="165"/>
      <c r="AF16" s="165"/>
      <c r="AG16" s="165"/>
      <c r="AH16" s="165"/>
      <c r="AI16" s="165"/>
      <c r="AJ16" s="165"/>
      <c r="AK16" s="165"/>
      <c r="AL16" s="194"/>
      <c r="AM16" s="164">
        <f>+'1er parcial'!AM16:AV16</f>
        <v>0</v>
      </c>
      <c r="AN16" s="165"/>
      <c r="AO16" s="165"/>
      <c r="AP16" s="165"/>
      <c r="AQ16" s="165"/>
      <c r="AR16" s="165"/>
      <c r="AS16" s="165"/>
      <c r="AT16" s="165"/>
      <c r="AU16" s="165"/>
      <c r="AV16" s="194"/>
      <c r="AW16" s="717">
        <f>+'1er parcial'!AW16:AZ16</f>
        <v>0</v>
      </c>
      <c r="AX16" s="718"/>
      <c r="AY16" s="718"/>
      <c r="AZ16" s="719"/>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863"/>
      <c r="M17" s="863"/>
      <c r="N17" s="864"/>
      <c r="O17" s="865"/>
      <c r="P17" s="865"/>
      <c r="Q17" s="865"/>
      <c r="R17" s="865"/>
      <c r="S17" s="865"/>
      <c r="T17" s="865"/>
      <c r="U17" s="865"/>
      <c r="V17" s="865"/>
      <c r="W17" s="865"/>
      <c r="X17" s="865"/>
      <c r="Y17" s="877"/>
      <c r="Z17" s="877"/>
      <c r="AA17" s="163">
        <v>14</v>
      </c>
      <c r="AB17" s="164">
        <f>+'1er parcial'!AB17:AL17</f>
        <v>0</v>
      </c>
      <c r="AC17" s="165"/>
      <c r="AD17" s="165"/>
      <c r="AE17" s="165"/>
      <c r="AF17" s="165"/>
      <c r="AG17" s="165"/>
      <c r="AH17" s="165"/>
      <c r="AI17" s="165"/>
      <c r="AJ17" s="165"/>
      <c r="AK17" s="165"/>
      <c r="AL17" s="194"/>
      <c r="AM17" s="164">
        <f>+'1er parcial'!AM17:AV17</f>
        <v>0</v>
      </c>
      <c r="AN17" s="165"/>
      <c r="AO17" s="165"/>
      <c r="AP17" s="165"/>
      <c r="AQ17" s="165"/>
      <c r="AR17" s="165"/>
      <c r="AS17" s="165"/>
      <c r="AT17" s="165"/>
      <c r="AU17" s="165"/>
      <c r="AV17" s="194"/>
      <c r="AW17" s="717">
        <f>+'1er parcial'!AW17:AZ17</f>
        <v>0</v>
      </c>
      <c r="AX17" s="718"/>
      <c r="AY17" s="718"/>
      <c r="AZ17" s="719"/>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863"/>
      <c r="M18" s="863"/>
      <c r="N18" s="864"/>
      <c r="O18" s="865"/>
      <c r="P18" s="865"/>
      <c r="Q18" s="865"/>
      <c r="R18" s="865"/>
      <c r="S18" s="865"/>
      <c r="T18" s="865"/>
      <c r="U18" s="865"/>
      <c r="V18" s="865"/>
      <c r="W18" s="865"/>
      <c r="X18" s="865"/>
      <c r="Y18" s="877"/>
      <c r="Z18" s="877"/>
      <c r="AA18" s="163">
        <v>15</v>
      </c>
      <c r="AB18" s="164">
        <f>+'1er parcial'!AB18:AL18</f>
        <v>0</v>
      </c>
      <c r="AC18" s="165"/>
      <c r="AD18" s="165"/>
      <c r="AE18" s="165"/>
      <c r="AF18" s="165"/>
      <c r="AG18" s="165"/>
      <c r="AH18" s="165"/>
      <c r="AI18" s="165"/>
      <c r="AJ18" s="165"/>
      <c r="AK18" s="165"/>
      <c r="AL18" s="194"/>
      <c r="AM18" s="164">
        <f>+'1er parcial'!AM18:AV18</f>
        <v>0</v>
      </c>
      <c r="AN18" s="165"/>
      <c r="AO18" s="165"/>
      <c r="AP18" s="165"/>
      <c r="AQ18" s="165"/>
      <c r="AR18" s="165"/>
      <c r="AS18" s="165"/>
      <c r="AT18" s="165"/>
      <c r="AU18" s="165"/>
      <c r="AV18" s="194"/>
      <c r="AW18" s="717">
        <f>+'1er parcial'!AW18:AZ18</f>
        <v>0</v>
      </c>
      <c r="AX18" s="718"/>
      <c r="AY18" s="718"/>
      <c r="AZ18" s="719"/>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10">
      <c r="A19" s="154"/>
      <c r="B19" s="154"/>
      <c r="C19" s="154"/>
      <c r="D19" s="154"/>
      <c r="E19" s="154"/>
      <c r="F19" s="154"/>
      <c r="G19" s="154"/>
      <c r="H19" s="154"/>
      <c r="I19" s="154"/>
      <c r="J19" s="154"/>
      <c r="K19" s="154"/>
      <c r="L19" s="863"/>
      <c r="M19" s="863"/>
      <c r="N19" s="864"/>
      <c r="O19" s="865"/>
      <c r="P19" s="865"/>
      <c r="Q19" s="865"/>
      <c r="R19" s="865"/>
      <c r="S19" s="865"/>
      <c r="T19" s="865"/>
      <c r="U19" s="865"/>
      <c r="V19" s="865"/>
      <c r="W19" s="865"/>
      <c r="X19" s="865"/>
      <c r="Y19" s="877"/>
      <c r="Z19" s="877"/>
      <c r="AA19" s="509">
        <v>16</v>
      </c>
      <c r="AB19" s="164">
        <f>+'1er parcial'!AB19:AL19</f>
        <v>0</v>
      </c>
      <c r="AC19" s="165"/>
      <c r="AD19" s="165"/>
      <c r="AE19" s="165"/>
      <c r="AF19" s="165"/>
      <c r="AG19" s="165"/>
      <c r="AH19" s="165"/>
      <c r="AI19" s="165"/>
      <c r="AJ19" s="165"/>
      <c r="AK19" s="165"/>
      <c r="AL19" s="194"/>
      <c r="AM19" s="164">
        <f>+'1er parcial'!AM19:AV19</f>
        <v>0</v>
      </c>
      <c r="AN19" s="165"/>
      <c r="AO19" s="165"/>
      <c r="AP19" s="165"/>
      <c r="AQ19" s="165"/>
      <c r="AR19" s="165"/>
      <c r="AS19" s="165"/>
      <c r="AT19" s="165"/>
      <c r="AU19" s="165"/>
      <c r="AV19" s="194"/>
      <c r="AW19" s="717">
        <f>+'1er parcial'!AW19:AZ19</f>
        <v>0</v>
      </c>
      <c r="AX19" s="718"/>
      <c r="AY19" s="718"/>
      <c r="AZ19" s="719"/>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3"/>
      <c r="CZ19" s="153"/>
      <c r="DA19" s="152"/>
      <c r="DB19" s="153"/>
      <c r="DC19" s="153"/>
      <c r="DD19" s="153"/>
      <c r="DE19" s="153"/>
      <c r="DF19" s="153"/>
    </row>
    <row r="20" s="142" customFormat="1" ht="17.25" customHeight="1" spans="1:110">
      <c r="A20" s="154"/>
      <c r="B20" s="154"/>
      <c r="C20" s="154"/>
      <c r="D20" s="154"/>
      <c r="E20" s="154"/>
      <c r="F20" s="154"/>
      <c r="G20" s="154"/>
      <c r="H20" s="154"/>
      <c r="I20" s="154"/>
      <c r="J20" s="154"/>
      <c r="K20" s="154"/>
      <c r="L20" s="863"/>
      <c r="M20" s="863"/>
      <c r="N20" s="864"/>
      <c r="O20" s="865"/>
      <c r="P20" s="865"/>
      <c r="Q20" s="865"/>
      <c r="R20" s="865"/>
      <c r="S20" s="865"/>
      <c r="T20" s="865"/>
      <c r="U20" s="865"/>
      <c r="V20" s="865"/>
      <c r="W20" s="865"/>
      <c r="X20" s="865"/>
      <c r="Y20" s="877"/>
      <c r="Z20" s="877"/>
      <c r="AA20" s="163">
        <v>17</v>
      </c>
      <c r="AB20" s="164">
        <f>+'1er parcial'!AB20:AL20</f>
        <v>0</v>
      </c>
      <c r="AC20" s="165"/>
      <c r="AD20" s="165"/>
      <c r="AE20" s="165"/>
      <c r="AF20" s="165"/>
      <c r="AG20" s="165"/>
      <c r="AH20" s="165"/>
      <c r="AI20" s="165"/>
      <c r="AJ20" s="165"/>
      <c r="AK20" s="165"/>
      <c r="AL20" s="194"/>
      <c r="AM20" s="164">
        <f>+'1er parcial'!AM20:AV20</f>
        <v>0</v>
      </c>
      <c r="AN20" s="165"/>
      <c r="AO20" s="165"/>
      <c r="AP20" s="165"/>
      <c r="AQ20" s="165"/>
      <c r="AR20" s="165"/>
      <c r="AS20" s="165"/>
      <c r="AT20" s="165"/>
      <c r="AU20" s="165"/>
      <c r="AV20" s="194"/>
      <c r="AW20" s="717">
        <f>+'1er parcial'!AW20:AZ20</f>
        <v>0</v>
      </c>
      <c r="AX20" s="718"/>
      <c r="AY20" s="718"/>
      <c r="AZ20" s="719"/>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3"/>
      <c r="CZ20" s="153"/>
      <c r="DA20" s="152"/>
      <c r="DB20" s="153"/>
      <c r="DC20" s="153"/>
      <c r="DD20" s="153"/>
      <c r="DE20" s="153"/>
      <c r="DF20" s="153"/>
    </row>
    <row r="21" s="142" customFormat="1" ht="17.25" customHeight="1" spans="1:110">
      <c r="A21" s="154"/>
      <c r="B21" s="154"/>
      <c r="C21" s="154"/>
      <c r="D21" s="154"/>
      <c r="E21" s="154"/>
      <c r="F21" s="154"/>
      <c r="G21" s="154"/>
      <c r="H21" s="154"/>
      <c r="I21" s="154"/>
      <c r="J21" s="154"/>
      <c r="K21" s="154"/>
      <c r="L21" s="863"/>
      <c r="M21" s="863"/>
      <c r="N21" s="864"/>
      <c r="O21" s="865"/>
      <c r="P21" s="865"/>
      <c r="Q21" s="865"/>
      <c r="R21" s="865"/>
      <c r="S21" s="865"/>
      <c r="T21" s="865"/>
      <c r="U21" s="865"/>
      <c r="V21" s="865"/>
      <c r="W21" s="865"/>
      <c r="X21" s="865"/>
      <c r="Y21" s="877"/>
      <c r="Z21" s="877"/>
      <c r="AA21" s="163">
        <v>18</v>
      </c>
      <c r="AB21" s="164">
        <f>+'1er parcial'!AB21:AL21</f>
        <v>0</v>
      </c>
      <c r="AC21" s="165"/>
      <c r="AD21" s="165"/>
      <c r="AE21" s="165"/>
      <c r="AF21" s="165"/>
      <c r="AG21" s="165"/>
      <c r="AH21" s="165"/>
      <c r="AI21" s="165"/>
      <c r="AJ21" s="165"/>
      <c r="AK21" s="165"/>
      <c r="AL21" s="194"/>
      <c r="AM21" s="164">
        <f>+'1er parcial'!AM21:AV21</f>
        <v>0</v>
      </c>
      <c r="AN21" s="165"/>
      <c r="AO21" s="165"/>
      <c r="AP21" s="165"/>
      <c r="AQ21" s="165"/>
      <c r="AR21" s="165"/>
      <c r="AS21" s="165"/>
      <c r="AT21" s="165"/>
      <c r="AU21" s="165"/>
      <c r="AV21" s="194"/>
      <c r="AW21" s="717">
        <f>+'1er parcial'!AW21:AZ21</f>
        <v>0</v>
      </c>
      <c r="AX21" s="718"/>
      <c r="AY21" s="718"/>
      <c r="AZ21" s="719"/>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3"/>
      <c r="CZ21" s="153"/>
      <c r="DA21" s="152"/>
      <c r="DB21" s="153"/>
      <c r="DC21" s="153"/>
      <c r="DD21" s="153"/>
      <c r="DE21" s="153"/>
      <c r="DF21" s="153"/>
    </row>
    <row r="22" s="142" customFormat="1" ht="17.25" customHeight="1" spans="1:110">
      <c r="A22" s="154"/>
      <c r="B22" s="154"/>
      <c r="C22" s="154"/>
      <c r="D22" s="154"/>
      <c r="E22" s="154"/>
      <c r="F22" s="154"/>
      <c r="G22" s="154"/>
      <c r="H22" s="154"/>
      <c r="I22" s="154"/>
      <c r="J22" s="154"/>
      <c r="K22" s="154"/>
      <c r="L22" s="863"/>
      <c r="M22" s="863"/>
      <c r="N22" s="864"/>
      <c r="O22" s="865"/>
      <c r="P22" s="865"/>
      <c r="Q22" s="865"/>
      <c r="R22" s="865"/>
      <c r="S22" s="865"/>
      <c r="T22" s="865"/>
      <c r="U22" s="865"/>
      <c r="V22" s="865"/>
      <c r="W22" s="865"/>
      <c r="X22" s="865"/>
      <c r="Y22" s="877"/>
      <c r="Z22" s="877"/>
      <c r="AA22" s="163">
        <v>19</v>
      </c>
      <c r="AB22" s="164">
        <f>+'1er parcial'!AB22:AL22</f>
        <v>0</v>
      </c>
      <c r="AC22" s="165"/>
      <c r="AD22" s="165"/>
      <c r="AE22" s="165"/>
      <c r="AF22" s="165"/>
      <c r="AG22" s="165"/>
      <c r="AH22" s="165"/>
      <c r="AI22" s="165"/>
      <c r="AJ22" s="165"/>
      <c r="AK22" s="165"/>
      <c r="AL22" s="194"/>
      <c r="AM22" s="164">
        <f>+'1er parcial'!AM22:AV22</f>
        <v>0</v>
      </c>
      <c r="AN22" s="165"/>
      <c r="AO22" s="165"/>
      <c r="AP22" s="165"/>
      <c r="AQ22" s="165"/>
      <c r="AR22" s="165"/>
      <c r="AS22" s="165"/>
      <c r="AT22" s="165"/>
      <c r="AU22" s="165"/>
      <c r="AV22" s="194"/>
      <c r="AW22" s="717">
        <f>+'1er parcial'!AW22:AZ22</f>
        <v>0</v>
      </c>
      <c r="AX22" s="718"/>
      <c r="AY22" s="718"/>
      <c r="AZ22" s="719"/>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3"/>
      <c r="CZ22" s="153"/>
      <c r="DA22" s="152"/>
      <c r="DB22" s="153"/>
      <c r="DC22" s="153"/>
      <c r="DD22" s="153"/>
      <c r="DE22" s="153"/>
      <c r="DF22" s="153"/>
    </row>
    <row r="23" s="142" customFormat="1" ht="17.25" customHeight="1" spans="1:110">
      <c r="A23" s="154"/>
      <c r="B23" s="154"/>
      <c r="C23" s="154"/>
      <c r="D23" s="154"/>
      <c r="E23" s="154"/>
      <c r="F23" s="154"/>
      <c r="G23" s="154"/>
      <c r="H23" s="154"/>
      <c r="I23" s="154"/>
      <c r="J23" s="154"/>
      <c r="K23" s="154"/>
      <c r="L23" s="863"/>
      <c r="M23" s="863"/>
      <c r="N23" s="864"/>
      <c r="O23" s="865"/>
      <c r="P23" s="865"/>
      <c r="Q23" s="865"/>
      <c r="R23" s="865"/>
      <c r="S23" s="865"/>
      <c r="T23" s="865"/>
      <c r="U23" s="865"/>
      <c r="V23" s="865"/>
      <c r="W23" s="865"/>
      <c r="X23" s="865"/>
      <c r="Y23" s="877"/>
      <c r="Z23" s="877"/>
      <c r="AA23" s="510">
        <v>20</v>
      </c>
      <c r="AB23" s="684">
        <f>+'1er parcial'!AB23:AL23</f>
        <v>0</v>
      </c>
      <c r="AC23" s="685"/>
      <c r="AD23" s="685"/>
      <c r="AE23" s="685"/>
      <c r="AF23" s="685"/>
      <c r="AG23" s="685"/>
      <c r="AH23" s="685"/>
      <c r="AI23" s="685"/>
      <c r="AJ23" s="685"/>
      <c r="AK23" s="685"/>
      <c r="AL23" s="706"/>
      <c r="AM23" s="684">
        <f>+'1er parcial'!AM23:AV23</f>
        <v>0</v>
      </c>
      <c r="AN23" s="685"/>
      <c r="AO23" s="685"/>
      <c r="AP23" s="685"/>
      <c r="AQ23" s="685"/>
      <c r="AR23" s="685"/>
      <c r="AS23" s="685"/>
      <c r="AT23" s="685"/>
      <c r="AU23" s="685"/>
      <c r="AV23" s="706"/>
      <c r="AW23" s="720">
        <f>+'1er parcial'!AW23:AZ23</f>
        <v>0</v>
      </c>
      <c r="AX23" s="721"/>
      <c r="AY23" s="721"/>
      <c r="AZ23" s="722"/>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3"/>
      <c r="CZ23" s="153"/>
      <c r="DA23" s="152"/>
      <c r="DB23" s="153"/>
      <c r="DC23" s="153"/>
      <c r="DD23" s="153"/>
      <c r="DE23" s="153"/>
      <c r="DF23" s="153"/>
    </row>
    <row r="24" ht="12.75" spans="71:90">
      <c r="BS24" s="568"/>
      <c r="BT24" s="568"/>
      <c r="BU24" s="568"/>
      <c r="BV24" s="568"/>
      <c r="BW24" s="568"/>
      <c r="BX24" s="568"/>
      <c r="BY24" s="568"/>
      <c r="BZ24" s="568"/>
      <c r="CA24" s="568"/>
      <c r="CB24" s="568"/>
      <c r="CC24" s="568"/>
      <c r="CD24" s="568"/>
      <c r="CE24" s="568"/>
      <c r="CF24" s="568"/>
      <c r="CG24" s="568"/>
      <c r="CL24" s="310"/>
    </row>
    <row r="25" s="143" customFormat="1" ht="36" customHeight="1" spans="1:96">
      <c r="A25" s="155" t="s">
        <v>99</v>
      </c>
      <c r="B25" s="156"/>
      <c r="C25" s="156"/>
      <c r="D25" s="156"/>
      <c r="E25" s="156"/>
      <c r="F25" s="156"/>
      <c r="G25" s="156"/>
      <c r="H25" s="156"/>
      <c r="I25" s="156"/>
      <c r="J25" s="156"/>
      <c r="K25" s="156"/>
      <c r="L25" s="156"/>
      <c r="M25" s="156"/>
      <c r="N25" s="156"/>
      <c r="O25" s="156"/>
      <c r="P25" s="187"/>
      <c r="Q25" s="203" t="s">
        <v>32</v>
      </c>
      <c r="R25" s="878" t="s">
        <v>33</v>
      </c>
      <c r="S25" s="879"/>
      <c r="T25" s="879"/>
      <c r="U25" s="880"/>
      <c r="V25" s="881" t="s">
        <v>34</v>
      </c>
      <c r="W25" s="882"/>
      <c r="X25" s="883"/>
      <c r="Y25" s="917" t="s">
        <v>35</v>
      </c>
      <c r="Z25" s="513">
        <f>+AB4</f>
        <v>0</v>
      </c>
      <c r="AA25" s="513"/>
      <c r="AB25" s="513"/>
      <c r="AC25" s="515">
        <f>+AB5</f>
        <v>0</v>
      </c>
      <c r="AD25" s="515"/>
      <c r="AE25" s="515"/>
      <c r="AF25" s="513">
        <f>+AB6</f>
        <v>0</v>
      </c>
      <c r="AG25" s="513"/>
      <c r="AH25" s="513"/>
      <c r="AI25" s="516">
        <f>+AB7</f>
        <v>0</v>
      </c>
      <c r="AJ25" s="536"/>
      <c r="AK25" s="514"/>
      <c r="AL25" s="537">
        <f>+AB8</f>
        <v>0</v>
      </c>
      <c r="AM25" s="538"/>
      <c r="AN25" s="539"/>
      <c r="AO25" s="542">
        <f>+AB9</f>
        <v>0</v>
      </c>
      <c r="AP25" s="543"/>
      <c r="AQ25" s="544"/>
      <c r="AR25" s="537">
        <f>+AB10</f>
        <v>0</v>
      </c>
      <c r="AS25" s="538"/>
      <c r="AT25" s="539"/>
      <c r="AU25" s="542">
        <f>+AB11</f>
        <v>0</v>
      </c>
      <c r="AV25" s="543"/>
      <c r="AW25" s="544"/>
      <c r="AX25" s="537">
        <f>+AB12</f>
        <v>0</v>
      </c>
      <c r="AY25" s="538"/>
      <c r="AZ25" s="539"/>
      <c r="BA25" s="542">
        <f>+AB13</f>
        <v>0</v>
      </c>
      <c r="BB25" s="543"/>
      <c r="BC25" s="544"/>
      <c r="BD25" s="537">
        <f>+AB14</f>
        <v>0</v>
      </c>
      <c r="BE25" s="538"/>
      <c r="BF25" s="539"/>
      <c r="BG25" s="542">
        <f>+AB15</f>
        <v>0</v>
      </c>
      <c r="BH25" s="543"/>
      <c r="BI25" s="544"/>
      <c r="BJ25" s="537">
        <f>+AB16</f>
        <v>0</v>
      </c>
      <c r="BK25" s="538"/>
      <c r="BL25" s="539"/>
      <c r="BM25" s="542">
        <f>+AB17</f>
        <v>0</v>
      </c>
      <c r="BN25" s="543"/>
      <c r="BO25" s="544"/>
      <c r="BP25" s="537">
        <f>+AB18</f>
        <v>0</v>
      </c>
      <c r="BQ25" s="538"/>
      <c r="BR25" s="539"/>
      <c r="BS25" s="516">
        <f>+AB19</f>
        <v>0</v>
      </c>
      <c r="BT25" s="536"/>
      <c r="BU25" s="514"/>
      <c r="BV25" s="516">
        <f>+AB20</f>
        <v>0</v>
      </c>
      <c r="BW25" s="536"/>
      <c r="BX25" s="514"/>
      <c r="BY25" s="516">
        <f>+AB21</f>
        <v>0</v>
      </c>
      <c r="BZ25" s="536"/>
      <c r="CA25" s="514"/>
      <c r="CB25" s="516">
        <f>+AB22</f>
        <v>0</v>
      </c>
      <c r="CC25" s="536"/>
      <c r="CD25" s="514"/>
      <c r="CE25" s="516">
        <f>+AB23</f>
        <v>0</v>
      </c>
      <c r="CF25" s="536"/>
      <c r="CG25" s="514"/>
      <c r="CH25" s="578"/>
      <c r="CI25" s="542" t="s">
        <v>38</v>
      </c>
      <c r="CJ25" s="543"/>
      <c r="CK25" s="544"/>
      <c r="CL25" s="578"/>
      <c r="CM25" s="542" t="s">
        <v>39</v>
      </c>
      <c r="CN25" s="543"/>
      <c r="CO25" s="543"/>
      <c r="CP25" s="544"/>
      <c r="CQ25" s="585"/>
      <c r="CR25" s="320"/>
    </row>
    <row r="26" s="144" customFormat="1" ht="178.5" customHeight="1" spans="1:96">
      <c r="A26" s="157"/>
      <c r="B26" s="158"/>
      <c r="C26" s="158"/>
      <c r="D26" s="158"/>
      <c r="E26" s="158"/>
      <c r="F26" s="158"/>
      <c r="G26" s="158"/>
      <c r="H26" s="158"/>
      <c r="I26" s="158"/>
      <c r="J26" s="158"/>
      <c r="K26" s="158"/>
      <c r="L26" s="158"/>
      <c r="M26" s="158"/>
      <c r="N26" s="158"/>
      <c r="O26" s="158"/>
      <c r="P26" s="188"/>
      <c r="Q26" s="210"/>
      <c r="R26" s="884" t="s">
        <v>40</v>
      </c>
      <c r="S26" s="885" t="s">
        <v>41</v>
      </c>
      <c r="T26" s="885" t="s">
        <v>42</v>
      </c>
      <c r="U26" s="886" t="s">
        <v>43</v>
      </c>
      <c r="V26" s="887" t="s">
        <v>44</v>
      </c>
      <c r="W26" s="888" t="s">
        <v>45</v>
      </c>
      <c r="X26" s="889" t="s">
        <v>46</v>
      </c>
      <c r="Y26" s="918"/>
      <c r="Z26" s="518" t="s">
        <v>47</v>
      </c>
      <c r="AA26" s="519" t="s">
        <v>48</v>
      </c>
      <c r="AB26" s="520" t="s">
        <v>49</v>
      </c>
      <c r="AC26" s="545" t="s">
        <v>47</v>
      </c>
      <c r="AD26" s="522" t="s">
        <v>48</v>
      </c>
      <c r="AE26" s="546" t="s">
        <v>49</v>
      </c>
      <c r="AF26" s="518" t="s">
        <v>47</v>
      </c>
      <c r="AG26" s="519" t="s">
        <v>48</v>
      </c>
      <c r="AH26" s="520" t="s">
        <v>49</v>
      </c>
      <c r="AI26" s="545" t="s">
        <v>47</v>
      </c>
      <c r="AJ26" s="522" t="s">
        <v>48</v>
      </c>
      <c r="AK26" s="546" t="s">
        <v>49</v>
      </c>
      <c r="AL26" s="518" t="s">
        <v>47</v>
      </c>
      <c r="AM26" s="519" t="s">
        <v>48</v>
      </c>
      <c r="AN26" s="520" t="s">
        <v>49</v>
      </c>
      <c r="AO26" s="545" t="s">
        <v>47</v>
      </c>
      <c r="AP26" s="522" t="s">
        <v>48</v>
      </c>
      <c r="AQ26" s="546" t="s">
        <v>49</v>
      </c>
      <c r="AR26" s="518" t="s">
        <v>47</v>
      </c>
      <c r="AS26" s="519" t="s">
        <v>48</v>
      </c>
      <c r="AT26" s="520" t="s">
        <v>49</v>
      </c>
      <c r="AU26" s="545" t="s">
        <v>47</v>
      </c>
      <c r="AV26" s="522" t="s">
        <v>48</v>
      </c>
      <c r="AW26" s="546" t="s">
        <v>49</v>
      </c>
      <c r="AX26" s="518" t="s">
        <v>47</v>
      </c>
      <c r="AY26" s="519" t="s">
        <v>48</v>
      </c>
      <c r="AZ26" s="520" t="s">
        <v>49</v>
      </c>
      <c r="BA26" s="545" t="s">
        <v>47</v>
      </c>
      <c r="BB26" s="522" t="s">
        <v>48</v>
      </c>
      <c r="BC26" s="546" t="s">
        <v>49</v>
      </c>
      <c r="BD26" s="556" t="s">
        <v>47</v>
      </c>
      <c r="BE26" s="558" t="s">
        <v>48</v>
      </c>
      <c r="BF26" s="940" t="s">
        <v>49</v>
      </c>
      <c r="BG26" s="560" t="s">
        <v>47</v>
      </c>
      <c r="BH26" s="561" t="s">
        <v>48</v>
      </c>
      <c r="BI26" s="941" t="s">
        <v>49</v>
      </c>
      <c r="BJ26" s="556" t="s">
        <v>47</v>
      </c>
      <c r="BK26" s="558" t="s">
        <v>48</v>
      </c>
      <c r="BL26" s="940" t="s">
        <v>49</v>
      </c>
      <c r="BM26" s="560" t="s">
        <v>47</v>
      </c>
      <c r="BN26" s="561" t="s">
        <v>48</v>
      </c>
      <c r="BO26" s="562" t="s">
        <v>49</v>
      </c>
      <c r="BP26" s="570" t="s">
        <v>47</v>
      </c>
      <c r="BQ26" s="558" t="s">
        <v>48</v>
      </c>
      <c r="BR26" s="559" t="s">
        <v>49</v>
      </c>
      <c r="BS26" s="560" t="s">
        <v>47</v>
      </c>
      <c r="BT26" s="561" t="s">
        <v>48</v>
      </c>
      <c r="BU26" s="941" t="s">
        <v>49</v>
      </c>
      <c r="BV26" s="556" t="s">
        <v>47</v>
      </c>
      <c r="BW26" s="558" t="s">
        <v>48</v>
      </c>
      <c r="BX26" s="940" t="s">
        <v>49</v>
      </c>
      <c r="BY26" s="560" t="s">
        <v>47</v>
      </c>
      <c r="BZ26" s="561" t="s">
        <v>48</v>
      </c>
      <c r="CA26" s="562" t="s">
        <v>49</v>
      </c>
      <c r="CB26" s="570" t="s">
        <v>47</v>
      </c>
      <c r="CC26" s="558" t="s">
        <v>48</v>
      </c>
      <c r="CD26" s="559" t="s">
        <v>49</v>
      </c>
      <c r="CE26" s="560" t="s">
        <v>47</v>
      </c>
      <c r="CF26" s="561" t="s">
        <v>48</v>
      </c>
      <c r="CG26" s="579" t="s">
        <v>49</v>
      </c>
      <c r="CH26" s="580"/>
      <c r="CI26" s="581" t="s">
        <v>50</v>
      </c>
      <c r="CJ26" s="581" t="s">
        <v>51</v>
      </c>
      <c r="CK26" s="581" t="s">
        <v>52</v>
      </c>
      <c r="CL26" s="580"/>
      <c r="CM26" s="581" t="s">
        <v>47</v>
      </c>
      <c r="CN26" s="581" t="s">
        <v>48</v>
      </c>
      <c r="CO26" s="951" t="s">
        <v>53</v>
      </c>
      <c r="CP26" s="581" t="s">
        <v>49</v>
      </c>
      <c r="CQ26" s="587" t="s">
        <v>54</v>
      </c>
      <c r="CR26" s="235"/>
    </row>
    <row r="27" s="144" customFormat="1" ht="13.5" customHeight="1" spans="1:96">
      <c r="A27" s="841" t="s">
        <v>64</v>
      </c>
      <c r="B27" s="842" t="s">
        <v>56</v>
      </c>
      <c r="C27" s="843"/>
      <c r="D27" s="843"/>
      <c r="E27" s="843"/>
      <c r="F27" s="843"/>
      <c r="G27" s="843"/>
      <c r="H27" s="843"/>
      <c r="I27" s="843"/>
      <c r="J27" s="843"/>
      <c r="K27" s="843"/>
      <c r="L27" s="843"/>
      <c r="M27" s="843"/>
      <c r="N27" s="866"/>
      <c r="O27" s="867" t="s">
        <v>57</v>
      </c>
      <c r="P27" s="868" t="s">
        <v>58</v>
      </c>
      <c r="Q27" s="217"/>
      <c r="R27" s="890"/>
      <c r="S27" s="891"/>
      <c r="T27" s="891"/>
      <c r="U27" s="892"/>
      <c r="V27" s="893"/>
      <c r="W27" s="894"/>
      <c r="X27" s="895"/>
      <c r="Y27" s="919"/>
      <c r="Z27" s="525"/>
      <c r="AA27" s="526"/>
      <c r="AB27" s="527"/>
      <c r="AC27" s="547"/>
      <c r="AD27" s="529"/>
      <c r="AE27" s="548"/>
      <c r="AF27" s="525"/>
      <c r="AG27" s="526"/>
      <c r="AH27" s="527"/>
      <c r="AI27" s="547"/>
      <c r="AJ27" s="529"/>
      <c r="AK27" s="548"/>
      <c r="AL27" s="525"/>
      <c r="AM27" s="526"/>
      <c r="AN27" s="527"/>
      <c r="AO27" s="547"/>
      <c r="AP27" s="529"/>
      <c r="AQ27" s="548"/>
      <c r="AR27" s="525"/>
      <c r="AS27" s="526"/>
      <c r="AT27" s="527"/>
      <c r="AU27" s="547"/>
      <c r="AV27" s="529"/>
      <c r="AW27" s="548"/>
      <c r="AX27" s="525"/>
      <c r="AY27" s="526"/>
      <c r="AZ27" s="527"/>
      <c r="BA27" s="547"/>
      <c r="BB27" s="529"/>
      <c r="BC27" s="548"/>
      <c r="BD27" s="557"/>
      <c r="BE27" s="563"/>
      <c r="BF27" s="942"/>
      <c r="BG27" s="565"/>
      <c r="BH27" s="566"/>
      <c r="BI27" s="943"/>
      <c r="BJ27" s="557"/>
      <c r="BK27" s="563"/>
      <c r="BL27" s="942"/>
      <c r="BM27" s="565"/>
      <c r="BN27" s="566"/>
      <c r="BO27" s="567"/>
      <c r="BP27" s="572"/>
      <c r="BQ27" s="563"/>
      <c r="BR27" s="564"/>
      <c r="BS27" s="565"/>
      <c r="BT27" s="566"/>
      <c r="BU27" s="943"/>
      <c r="BV27" s="557"/>
      <c r="BW27" s="563"/>
      <c r="BX27" s="942"/>
      <c r="BY27" s="565"/>
      <c r="BZ27" s="566"/>
      <c r="CA27" s="567"/>
      <c r="CB27" s="572"/>
      <c r="CC27" s="563"/>
      <c r="CD27" s="564"/>
      <c r="CE27" s="565"/>
      <c r="CF27" s="566"/>
      <c r="CG27" s="582"/>
      <c r="CH27" s="580"/>
      <c r="CI27" s="583"/>
      <c r="CJ27" s="583"/>
      <c r="CK27" s="583"/>
      <c r="CL27" s="580"/>
      <c r="CM27" s="583"/>
      <c r="CN27" s="583"/>
      <c r="CO27" s="952"/>
      <c r="CP27" s="583"/>
      <c r="CQ27" s="589"/>
      <c r="CR27" s="953" t="s">
        <v>100</v>
      </c>
    </row>
    <row r="28" s="840" customFormat="1" ht="15.75" customHeight="1" spans="1:96">
      <c r="A28" s="844">
        <f>+'1er parcial'!A28</f>
        <v>0</v>
      </c>
      <c r="B28" s="845">
        <f>+'1er parcial'!B28:N28</f>
        <v>0</v>
      </c>
      <c r="C28" s="846"/>
      <c r="D28" s="846"/>
      <c r="E28" s="846"/>
      <c r="F28" s="846"/>
      <c r="G28" s="846"/>
      <c r="H28" s="846"/>
      <c r="I28" s="846"/>
      <c r="J28" s="846"/>
      <c r="K28" s="846"/>
      <c r="L28" s="846"/>
      <c r="M28" s="846"/>
      <c r="N28" s="869"/>
      <c r="O28" s="870">
        <f>+'1er parcial'!O28</f>
        <v>0</v>
      </c>
      <c r="P28" s="871">
        <f>+'1er parcial'!P28</f>
        <v>0</v>
      </c>
      <c r="Q28" s="896"/>
      <c r="R28" s="897">
        <f>+'1er parcial'!R28</f>
        <v>0</v>
      </c>
      <c r="S28" s="898">
        <f>+'1er parcial'!S28</f>
        <v>0</v>
      </c>
      <c r="T28" s="898">
        <f>+'1er parcial'!T28</f>
        <v>0</v>
      </c>
      <c r="U28" s="899">
        <f>+'1er parcial'!U28</f>
        <v>0</v>
      </c>
      <c r="V28" s="900"/>
      <c r="W28" s="901"/>
      <c r="X28" s="902"/>
      <c r="Y28" s="920">
        <f>+'1er parcial'!Y28</f>
        <v>0</v>
      </c>
      <c r="Z28" s="921"/>
      <c r="AA28" s="921"/>
      <c r="AB28" s="921"/>
      <c r="AC28" s="922"/>
      <c r="AD28" s="923"/>
      <c r="AE28" s="923"/>
      <c r="AF28" s="924"/>
      <c r="AG28" s="933"/>
      <c r="AH28" s="933"/>
      <c r="AI28" s="931"/>
      <c r="AJ28" s="929"/>
      <c r="AK28" s="929"/>
      <c r="AL28" s="928"/>
      <c r="AM28" s="925"/>
      <c r="AN28" s="925"/>
      <c r="AO28" s="931"/>
      <c r="AP28" s="929"/>
      <c r="AQ28" s="929"/>
      <c r="AR28" s="928"/>
      <c r="AS28" s="925"/>
      <c r="AT28" s="925"/>
      <c r="AU28" s="931"/>
      <c r="AV28" s="929"/>
      <c r="AW28" s="929"/>
      <c r="AX28" s="928"/>
      <c r="AY28" s="921"/>
      <c r="AZ28" s="921"/>
      <c r="BA28" s="931"/>
      <c r="BB28" s="929"/>
      <c r="BC28" s="929"/>
      <c r="BD28" s="924"/>
      <c r="BE28" s="933"/>
      <c r="BF28" s="933"/>
      <c r="BG28" s="922"/>
      <c r="BH28" s="923"/>
      <c r="BI28" s="923"/>
      <c r="BJ28" s="924"/>
      <c r="BK28" s="933"/>
      <c r="BL28" s="933"/>
      <c r="BM28" s="922"/>
      <c r="BN28" s="923"/>
      <c r="BO28" s="944"/>
      <c r="BP28" s="928"/>
      <c r="BQ28" s="925"/>
      <c r="BR28" s="945"/>
      <c r="BS28" s="697"/>
      <c r="BT28" s="698"/>
      <c r="BU28" s="698"/>
      <c r="BV28" s="660"/>
      <c r="BW28" s="708"/>
      <c r="BX28" s="708"/>
      <c r="BY28" s="697"/>
      <c r="BZ28" s="698"/>
      <c r="CA28" s="742"/>
      <c r="CB28" s="271"/>
      <c r="CC28" s="700"/>
      <c r="CD28" s="743"/>
      <c r="CE28" s="697"/>
      <c r="CF28" s="698"/>
      <c r="CG28" s="767"/>
      <c r="CH28" s="948"/>
      <c r="CI28" s="949">
        <f>(Z28+AC28+AF28+AI28+AL28+AO28+AR28+AU28+AX28+BA28+BD28+BG28+BJ28+BM28+BP28+BS28+BV28+BY28+CB28+CE28)</f>
        <v>0</v>
      </c>
      <c r="CJ28" s="949">
        <f>(AA28+AD28+AG28+AJ28+AM28+AP28+AS28+AV28+AY28+BB28+BE28+BH28+BK28+BN28+BQ28+BT28+BW28+BZ28+CC28+CF28)</f>
        <v>0</v>
      </c>
      <c r="CK28" s="949">
        <f>+CI28+CJ28-Y28</f>
        <v>0</v>
      </c>
      <c r="CL28" s="948"/>
      <c r="CM28" s="954" t="e">
        <f t="shared" ref="CM28" si="0">+CI28*100/Y28</f>
        <v>#DIV/0!</v>
      </c>
      <c r="CN28" s="954" t="e">
        <f t="shared" ref="CN28" si="1">+CJ28*100/Y28</f>
        <v>#DIV/0!</v>
      </c>
      <c r="CO28" s="955" t="e">
        <f t="shared" ref="CO28" si="2">+CM28+CN28</f>
        <v>#DIV/0!</v>
      </c>
      <c r="CP28" s="956" t="e">
        <f>(AB28+AE28+AH28+AK28+AN28+AQ28+AT28+AW28+AZ28+BC28+BF28+BI28+BL28+BO28+BR28+BU28+BX28+CA28+CD28+CG28)*100/$Y$28</f>
        <v>#DIV/0!</v>
      </c>
      <c r="CQ28" s="957">
        <f t="shared" ref="CQ28" si="3">SUM(R28:U28)</f>
        <v>0</v>
      </c>
      <c r="CR28" s="958"/>
    </row>
    <row r="29" s="840" customFormat="1" ht="15" spans="1:96">
      <c r="A29" s="847">
        <f>+'1er parcial'!A29</f>
        <v>0</v>
      </c>
      <c r="B29" s="848">
        <f>+'1er parcial'!B29:N29</f>
        <v>0</v>
      </c>
      <c r="C29" s="849"/>
      <c r="D29" s="849"/>
      <c r="E29" s="849"/>
      <c r="F29" s="849"/>
      <c r="G29" s="849"/>
      <c r="H29" s="849"/>
      <c r="I29" s="849"/>
      <c r="J29" s="849"/>
      <c r="K29" s="849"/>
      <c r="L29" s="849"/>
      <c r="M29" s="849"/>
      <c r="N29" s="872"/>
      <c r="O29" s="873">
        <f>+'1er parcial'!O29</f>
        <v>0</v>
      </c>
      <c r="P29" s="874">
        <f>+'1er parcial'!P29</f>
        <v>0</v>
      </c>
      <c r="Q29" s="903"/>
      <c r="R29" s="897">
        <f>+'1er parcial'!R29</f>
        <v>0</v>
      </c>
      <c r="S29" s="898">
        <f>+'1er parcial'!S29</f>
        <v>0</v>
      </c>
      <c r="T29" s="898">
        <f>+'1er parcial'!T29</f>
        <v>0</v>
      </c>
      <c r="U29" s="899">
        <f>+'1er parcial'!U29</f>
        <v>0</v>
      </c>
      <c r="V29" s="904"/>
      <c r="W29" s="905"/>
      <c r="X29" s="906"/>
      <c r="Y29" s="920">
        <f>+'1er parcial'!Y29</f>
        <v>0</v>
      </c>
      <c r="Z29" s="921"/>
      <c r="AA29" s="921"/>
      <c r="AB29" s="925"/>
      <c r="AC29" s="926"/>
      <c r="AD29" s="927"/>
      <c r="AE29" s="927"/>
      <c r="AF29" s="928"/>
      <c r="AG29" s="925"/>
      <c r="AH29" s="925"/>
      <c r="AI29" s="931"/>
      <c r="AJ29" s="929"/>
      <c r="AK29" s="929"/>
      <c r="AL29" s="928"/>
      <c r="AM29" s="925"/>
      <c r="AN29" s="925"/>
      <c r="AO29" s="931"/>
      <c r="AP29" s="929"/>
      <c r="AQ29" s="929"/>
      <c r="AR29" s="928"/>
      <c r="AS29" s="925"/>
      <c r="AT29" s="925"/>
      <c r="AU29" s="931"/>
      <c r="AV29" s="929"/>
      <c r="AW29" s="929"/>
      <c r="AX29" s="928"/>
      <c r="AY29" s="921"/>
      <c r="AZ29" s="925"/>
      <c r="BA29" s="931"/>
      <c r="BB29" s="929"/>
      <c r="BC29" s="929"/>
      <c r="BD29" s="930"/>
      <c r="BE29" s="934"/>
      <c r="BF29" s="934"/>
      <c r="BG29" s="926"/>
      <c r="BH29" s="927"/>
      <c r="BI29" s="927"/>
      <c r="BJ29" s="930"/>
      <c r="BK29" s="934"/>
      <c r="BL29" s="934"/>
      <c r="BM29" s="926"/>
      <c r="BN29" s="927"/>
      <c r="BO29" s="946"/>
      <c r="BP29" s="928"/>
      <c r="BQ29" s="925"/>
      <c r="BR29" s="945"/>
      <c r="BS29" s="701"/>
      <c r="BT29" s="702"/>
      <c r="BU29" s="702"/>
      <c r="BV29" s="392"/>
      <c r="BW29" s="709"/>
      <c r="BX29" s="709"/>
      <c r="BY29" s="701"/>
      <c r="BZ29" s="702"/>
      <c r="CA29" s="744"/>
      <c r="CB29" s="271"/>
      <c r="CC29" s="700"/>
      <c r="CD29" s="743"/>
      <c r="CE29" s="701"/>
      <c r="CF29" s="702"/>
      <c r="CG29" s="768"/>
      <c r="CH29" s="948"/>
      <c r="CI29" s="950">
        <f t="shared" ref="CI29:CI61" si="4">(Z29+AC29+AF29+AI29+AL29+AO29+AR29+AU29+AX29+BA29+BD29+BG29+BJ29+BM29+BP29+BS29+BV29+BY29+CB29+CE29)</f>
        <v>0</v>
      </c>
      <c r="CJ29" s="950">
        <f t="shared" ref="CJ29:CJ61" si="5">(AA29+AD29+AG29+AJ29+AM29+AP29+AS29+AV29+AY29+BB29+BE29+BH29+BK29+BN29+BQ29+BT29+BW29+BZ29+CC29+CF29)</f>
        <v>0</v>
      </c>
      <c r="CK29" s="950">
        <f t="shared" ref="CK29:CK61" si="6">+CI29+CJ29-Y29</f>
        <v>0</v>
      </c>
      <c r="CL29" s="948"/>
      <c r="CM29" s="954" t="e">
        <f t="shared" ref="CM29:CM72" si="7">+CI29*100/Y29</f>
        <v>#DIV/0!</v>
      </c>
      <c r="CN29" s="954" t="e">
        <f t="shared" ref="CN29:CN72" si="8">+CJ29*100/Y29</f>
        <v>#DIV/0!</v>
      </c>
      <c r="CO29" s="955" t="e">
        <f t="shared" ref="CO29:CO72" si="9">+CM29+CN29</f>
        <v>#DIV/0!</v>
      </c>
      <c r="CP29" s="956" t="e">
        <f t="shared" ref="CP29:CP72" si="10">(AB29+AE29+AH29+AK29+AN29+AQ29+AT29+AW29+AZ29+BC29+BF29+BI29+BL29+BO29+BR29+BU29+BX29+CA29+CD29+CG29)*100/$Y$28</f>
        <v>#DIV/0!</v>
      </c>
      <c r="CQ29" s="957">
        <f t="shared" ref="CQ29:CQ72" si="11">SUM(R29:U29)</f>
        <v>0</v>
      </c>
      <c r="CR29" s="959"/>
    </row>
    <row r="30" s="840" customFormat="1" ht="18.75" customHeight="1" spans="1:96">
      <c r="A30" s="847">
        <f>+'1er parcial'!A30</f>
        <v>0</v>
      </c>
      <c r="B30" s="848">
        <f>+'1er parcial'!B30:N30</f>
        <v>0</v>
      </c>
      <c r="C30" s="849"/>
      <c r="D30" s="849"/>
      <c r="E30" s="849"/>
      <c r="F30" s="849"/>
      <c r="G30" s="849"/>
      <c r="H30" s="849"/>
      <c r="I30" s="849"/>
      <c r="J30" s="849"/>
      <c r="K30" s="849"/>
      <c r="L30" s="849"/>
      <c r="M30" s="849"/>
      <c r="N30" s="872"/>
      <c r="O30" s="873">
        <f>+'1er parcial'!O30</f>
        <v>0</v>
      </c>
      <c r="P30" s="874">
        <f>+'1er parcial'!P30</f>
        <v>0</v>
      </c>
      <c r="Q30" s="903"/>
      <c r="R30" s="897">
        <f>+'1er parcial'!R30</f>
        <v>0</v>
      </c>
      <c r="S30" s="898">
        <f>+'1er parcial'!S30</f>
        <v>0</v>
      </c>
      <c r="T30" s="898">
        <f>+'1er parcial'!T30</f>
        <v>0</v>
      </c>
      <c r="U30" s="899">
        <f>+'1er parcial'!U30</f>
        <v>0</v>
      </c>
      <c r="V30" s="904"/>
      <c r="W30" s="905"/>
      <c r="X30" s="906"/>
      <c r="Y30" s="920">
        <f>+'1er parcial'!Y30</f>
        <v>0</v>
      </c>
      <c r="Z30" s="921"/>
      <c r="AA30" s="921"/>
      <c r="AB30" s="925"/>
      <c r="AC30" s="926"/>
      <c r="AD30" s="929"/>
      <c r="AE30" s="929"/>
      <c r="AF30" s="930"/>
      <c r="AG30" s="934"/>
      <c r="AH30" s="934"/>
      <c r="AI30" s="926"/>
      <c r="AJ30" s="927"/>
      <c r="AK30" s="927"/>
      <c r="AL30" s="930"/>
      <c r="AM30" s="934"/>
      <c r="AN30" s="934"/>
      <c r="AO30" s="926"/>
      <c r="AP30" s="927"/>
      <c r="AQ30" s="927"/>
      <c r="AR30" s="930"/>
      <c r="AS30" s="934"/>
      <c r="AT30" s="934"/>
      <c r="AU30" s="926"/>
      <c r="AV30" s="927"/>
      <c r="AW30" s="927"/>
      <c r="AX30" s="930"/>
      <c r="AY30" s="939"/>
      <c r="AZ30" s="934"/>
      <c r="BA30" s="926"/>
      <c r="BB30" s="927"/>
      <c r="BC30" s="927"/>
      <c r="BD30" s="930"/>
      <c r="BE30" s="934"/>
      <c r="BF30" s="934"/>
      <c r="BG30" s="926"/>
      <c r="BH30" s="927"/>
      <c r="BI30" s="927"/>
      <c r="BJ30" s="930"/>
      <c r="BK30" s="934"/>
      <c r="BL30" s="934"/>
      <c r="BM30" s="926"/>
      <c r="BN30" s="927"/>
      <c r="BO30" s="946"/>
      <c r="BP30" s="930"/>
      <c r="BQ30" s="934"/>
      <c r="BR30" s="947"/>
      <c r="BS30" s="701"/>
      <c r="BT30" s="702"/>
      <c r="BU30" s="702"/>
      <c r="BV30" s="392"/>
      <c r="BW30" s="709"/>
      <c r="BX30" s="709"/>
      <c r="BY30" s="701"/>
      <c r="BZ30" s="702"/>
      <c r="CA30" s="744"/>
      <c r="CB30" s="392"/>
      <c r="CC30" s="709"/>
      <c r="CD30" s="745"/>
      <c r="CE30" s="701"/>
      <c r="CF30" s="702"/>
      <c r="CG30" s="768"/>
      <c r="CH30" s="948"/>
      <c r="CI30" s="950">
        <f t="shared" si="4"/>
        <v>0</v>
      </c>
      <c r="CJ30" s="950">
        <f t="shared" si="5"/>
        <v>0</v>
      </c>
      <c r="CK30" s="950">
        <f t="shared" si="6"/>
        <v>0</v>
      </c>
      <c r="CL30" s="948"/>
      <c r="CM30" s="954" t="e">
        <f t="shared" si="7"/>
        <v>#DIV/0!</v>
      </c>
      <c r="CN30" s="954" t="e">
        <f t="shared" si="8"/>
        <v>#DIV/0!</v>
      </c>
      <c r="CO30" s="955" t="e">
        <f t="shared" si="9"/>
        <v>#DIV/0!</v>
      </c>
      <c r="CP30" s="956" t="e">
        <f t="shared" si="10"/>
        <v>#DIV/0!</v>
      </c>
      <c r="CQ30" s="957">
        <f t="shared" si="11"/>
        <v>0</v>
      </c>
      <c r="CR30" s="959"/>
    </row>
    <row r="31" s="840" customFormat="1" ht="18" customHeight="1" spans="1:96">
      <c r="A31" s="847">
        <f>+'1er parcial'!A31</f>
        <v>0</v>
      </c>
      <c r="B31" s="848">
        <f>+'1er parcial'!B31:N31</f>
        <v>0</v>
      </c>
      <c r="C31" s="849"/>
      <c r="D31" s="849"/>
      <c r="E31" s="849"/>
      <c r="F31" s="849"/>
      <c r="G31" s="849"/>
      <c r="H31" s="849"/>
      <c r="I31" s="849"/>
      <c r="J31" s="849"/>
      <c r="K31" s="849"/>
      <c r="L31" s="849"/>
      <c r="M31" s="849"/>
      <c r="N31" s="872"/>
      <c r="O31" s="873">
        <f>+'1er parcial'!O31</f>
        <v>0</v>
      </c>
      <c r="P31" s="874">
        <f>+'1er parcial'!P31</f>
        <v>0</v>
      </c>
      <c r="Q31" s="903"/>
      <c r="R31" s="897">
        <f>+'1er parcial'!R31</f>
        <v>0</v>
      </c>
      <c r="S31" s="898">
        <f>+'1er parcial'!S31</f>
        <v>0</v>
      </c>
      <c r="T31" s="898">
        <f>+'1er parcial'!T31</f>
        <v>0</v>
      </c>
      <c r="U31" s="899">
        <f>+'1er parcial'!U31</f>
        <v>0</v>
      </c>
      <c r="V31" s="904"/>
      <c r="W31" s="905"/>
      <c r="X31" s="906"/>
      <c r="Y31" s="920">
        <f>+'1er parcial'!Y31</f>
        <v>0</v>
      </c>
      <c r="Z31" s="921"/>
      <c r="AA31" s="921"/>
      <c r="AB31" s="925"/>
      <c r="AC31" s="931"/>
      <c r="AD31" s="929"/>
      <c r="AE31" s="929"/>
      <c r="AF31" s="930"/>
      <c r="AG31" s="925"/>
      <c r="AH31" s="925"/>
      <c r="AI31" s="926"/>
      <c r="AJ31" s="929"/>
      <c r="AK31" s="929"/>
      <c r="AL31" s="930"/>
      <c r="AM31" s="925"/>
      <c r="AN31" s="925"/>
      <c r="AO31" s="926"/>
      <c r="AP31" s="929"/>
      <c r="AQ31" s="929"/>
      <c r="AR31" s="930"/>
      <c r="AS31" s="925"/>
      <c r="AT31" s="925"/>
      <c r="AU31" s="926"/>
      <c r="AV31" s="929"/>
      <c r="AW31" s="929"/>
      <c r="AX31" s="930"/>
      <c r="AY31" s="921"/>
      <c r="AZ31" s="925"/>
      <c r="BA31" s="926"/>
      <c r="BB31" s="929"/>
      <c r="BC31" s="929"/>
      <c r="BD31" s="930"/>
      <c r="BE31" s="934"/>
      <c r="BF31" s="934"/>
      <c r="BG31" s="926"/>
      <c r="BH31" s="927"/>
      <c r="BI31" s="927"/>
      <c r="BJ31" s="930"/>
      <c r="BK31" s="934"/>
      <c r="BL31" s="934"/>
      <c r="BM31" s="926"/>
      <c r="BN31" s="927"/>
      <c r="BO31" s="946"/>
      <c r="BP31" s="930"/>
      <c r="BQ31" s="925"/>
      <c r="BR31" s="945"/>
      <c r="BS31" s="701"/>
      <c r="BT31" s="702"/>
      <c r="BU31" s="702"/>
      <c r="BV31" s="392"/>
      <c r="BW31" s="709"/>
      <c r="BX31" s="709"/>
      <c r="BY31" s="701"/>
      <c r="BZ31" s="702"/>
      <c r="CA31" s="744"/>
      <c r="CB31" s="392"/>
      <c r="CC31" s="700"/>
      <c r="CD31" s="743"/>
      <c r="CE31" s="701"/>
      <c r="CF31" s="702"/>
      <c r="CG31" s="768"/>
      <c r="CH31" s="948"/>
      <c r="CI31" s="950">
        <f t="shared" si="4"/>
        <v>0</v>
      </c>
      <c r="CJ31" s="950">
        <f t="shared" si="5"/>
        <v>0</v>
      </c>
      <c r="CK31" s="950">
        <f t="shared" si="6"/>
        <v>0</v>
      </c>
      <c r="CL31" s="948"/>
      <c r="CM31" s="954" t="e">
        <f t="shared" si="7"/>
        <v>#DIV/0!</v>
      </c>
      <c r="CN31" s="954" t="e">
        <f t="shared" si="8"/>
        <v>#DIV/0!</v>
      </c>
      <c r="CO31" s="955" t="e">
        <f t="shared" si="9"/>
        <v>#DIV/0!</v>
      </c>
      <c r="CP31" s="956" t="e">
        <f t="shared" si="10"/>
        <v>#DIV/0!</v>
      </c>
      <c r="CQ31" s="957">
        <f t="shared" si="11"/>
        <v>0</v>
      </c>
      <c r="CR31" s="959"/>
    </row>
    <row r="32" s="840" customFormat="1" ht="15" spans="1:96">
      <c r="A32" s="847">
        <f>+'1er parcial'!A32</f>
        <v>0</v>
      </c>
      <c r="B32" s="848">
        <f>+'1er parcial'!B32:N32</f>
        <v>0</v>
      </c>
      <c r="C32" s="849"/>
      <c r="D32" s="849"/>
      <c r="E32" s="849"/>
      <c r="F32" s="849"/>
      <c r="G32" s="849"/>
      <c r="H32" s="849"/>
      <c r="I32" s="849"/>
      <c r="J32" s="849"/>
      <c r="K32" s="849"/>
      <c r="L32" s="849"/>
      <c r="M32" s="849"/>
      <c r="N32" s="872"/>
      <c r="O32" s="873">
        <f>+'1er parcial'!O32</f>
        <v>0</v>
      </c>
      <c r="P32" s="874">
        <f>+'1er parcial'!P32</f>
        <v>0</v>
      </c>
      <c r="Q32" s="903"/>
      <c r="R32" s="897">
        <f>+'1er parcial'!R32</f>
        <v>0</v>
      </c>
      <c r="S32" s="898">
        <f>+'1er parcial'!S32</f>
        <v>0</v>
      </c>
      <c r="T32" s="898">
        <f>+'1er parcial'!T32</f>
        <v>0</v>
      </c>
      <c r="U32" s="899">
        <f>+'1er parcial'!U32</f>
        <v>0</v>
      </c>
      <c r="V32" s="904"/>
      <c r="W32" s="905"/>
      <c r="X32" s="906"/>
      <c r="Y32" s="920">
        <f>+'1er parcial'!Y32</f>
        <v>0</v>
      </c>
      <c r="Z32" s="921"/>
      <c r="AA32" s="921"/>
      <c r="AB32" s="925"/>
      <c r="AC32" s="926"/>
      <c r="AD32" s="927"/>
      <c r="AE32" s="927"/>
      <c r="AF32" s="928"/>
      <c r="AG32" s="925"/>
      <c r="AH32" s="925"/>
      <c r="AI32" s="931"/>
      <c r="AJ32" s="929"/>
      <c r="AK32" s="929"/>
      <c r="AL32" s="928"/>
      <c r="AM32" s="925"/>
      <c r="AN32" s="925"/>
      <c r="AO32" s="931"/>
      <c r="AP32" s="929"/>
      <c r="AQ32" s="929"/>
      <c r="AR32" s="928"/>
      <c r="AS32" s="925"/>
      <c r="AT32" s="925"/>
      <c r="AU32" s="931"/>
      <c r="AV32" s="929"/>
      <c r="AW32" s="929"/>
      <c r="AX32" s="928"/>
      <c r="AY32" s="921"/>
      <c r="AZ32" s="925"/>
      <c r="BA32" s="931"/>
      <c r="BB32" s="929"/>
      <c r="BC32" s="929"/>
      <c r="BD32" s="930"/>
      <c r="BE32" s="934"/>
      <c r="BF32" s="934"/>
      <c r="BG32" s="926"/>
      <c r="BH32" s="927"/>
      <c r="BI32" s="927"/>
      <c r="BJ32" s="930"/>
      <c r="BK32" s="934"/>
      <c r="BL32" s="934"/>
      <c r="BM32" s="926"/>
      <c r="BN32" s="927"/>
      <c r="BO32" s="946"/>
      <c r="BP32" s="928"/>
      <c r="BQ32" s="925"/>
      <c r="BR32" s="945"/>
      <c r="BS32" s="701"/>
      <c r="BT32" s="702"/>
      <c r="BU32" s="702"/>
      <c r="BV32" s="392"/>
      <c r="BW32" s="709"/>
      <c r="BX32" s="709"/>
      <c r="BY32" s="701"/>
      <c r="BZ32" s="702"/>
      <c r="CA32" s="744"/>
      <c r="CB32" s="271"/>
      <c r="CC32" s="700"/>
      <c r="CD32" s="743"/>
      <c r="CE32" s="701"/>
      <c r="CF32" s="702"/>
      <c r="CG32" s="768"/>
      <c r="CH32" s="948"/>
      <c r="CI32" s="950">
        <f t="shared" si="4"/>
        <v>0</v>
      </c>
      <c r="CJ32" s="950">
        <f t="shared" si="5"/>
        <v>0</v>
      </c>
      <c r="CK32" s="950">
        <f t="shared" si="6"/>
        <v>0</v>
      </c>
      <c r="CL32" s="948"/>
      <c r="CM32" s="954" t="e">
        <f t="shared" si="7"/>
        <v>#DIV/0!</v>
      </c>
      <c r="CN32" s="954" t="e">
        <f t="shared" si="8"/>
        <v>#DIV/0!</v>
      </c>
      <c r="CO32" s="955" t="e">
        <f t="shared" si="9"/>
        <v>#DIV/0!</v>
      </c>
      <c r="CP32" s="956" t="e">
        <f t="shared" si="10"/>
        <v>#DIV/0!</v>
      </c>
      <c r="CQ32" s="957">
        <f t="shared" si="11"/>
        <v>0</v>
      </c>
      <c r="CR32" s="959"/>
    </row>
    <row r="33" s="840" customFormat="1" ht="15" spans="1:96">
      <c r="A33" s="847">
        <f>+'1er parcial'!A33</f>
        <v>0</v>
      </c>
      <c r="B33" s="848">
        <f>+'1er parcial'!B33:N33</f>
        <v>0</v>
      </c>
      <c r="C33" s="849"/>
      <c r="D33" s="849"/>
      <c r="E33" s="849"/>
      <c r="F33" s="849"/>
      <c r="G33" s="849"/>
      <c r="H33" s="849"/>
      <c r="I33" s="849"/>
      <c r="J33" s="849"/>
      <c r="K33" s="849"/>
      <c r="L33" s="849"/>
      <c r="M33" s="849"/>
      <c r="N33" s="872"/>
      <c r="O33" s="873">
        <f>+'1er parcial'!O33</f>
        <v>0</v>
      </c>
      <c r="P33" s="874">
        <f>+'1er parcial'!P33</f>
        <v>0</v>
      </c>
      <c r="Q33" s="903"/>
      <c r="R33" s="897">
        <f>+'1er parcial'!R33</f>
        <v>0</v>
      </c>
      <c r="S33" s="898">
        <f>+'1er parcial'!S33</f>
        <v>0</v>
      </c>
      <c r="T33" s="898">
        <f>+'1er parcial'!T33</f>
        <v>0</v>
      </c>
      <c r="U33" s="899">
        <f>+'1er parcial'!U33</f>
        <v>0</v>
      </c>
      <c r="V33" s="904"/>
      <c r="W33" s="905"/>
      <c r="X33" s="906"/>
      <c r="Y33" s="920">
        <f>+'1er parcial'!Y33</f>
        <v>0</v>
      </c>
      <c r="Z33" s="921"/>
      <c r="AA33" s="921"/>
      <c r="AB33" s="925"/>
      <c r="AC33" s="926"/>
      <c r="AD33" s="929"/>
      <c r="AE33" s="929"/>
      <c r="AF33" s="928"/>
      <c r="AG33" s="925"/>
      <c r="AH33" s="925"/>
      <c r="AI33" s="926"/>
      <c r="AJ33" s="929"/>
      <c r="AK33" s="929"/>
      <c r="AL33" s="928"/>
      <c r="AM33" s="925"/>
      <c r="AN33" s="925"/>
      <c r="AO33" s="926"/>
      <c r="AP33" s="929"/>
      <c r="AQ33" s="929"/>
      <c r="AR33" s="930"/>
      <c r="AS33" s="925"/>
      <c r="AT33" s="925"/>
      <c r="AU33" s="926"/>
      <c r="AV33" s="929"/>
      <c r="AW33" s="929"/>
      <c r="AX33" s="928"/>
      <c r="AY33" s="921"/>
      <c r="AZ33" s="925"/>
      <c r="BA33" s="931"/>
      <c r="BB33" s="929"/>
      <c r="BC33" s="929"/>
      <c r="BD33" s="930"/>
      <c r="BE33" s="934"/>
      <c r="BF33" s="934"/>
      <c r="BG33" s="926"/>
      <c r="BH33" s="927"/>
      <c r="BI33" s="927"/>
      <c r="BJ33" s="930"/>
      <c r="BK33" s="934"/>
      <c r="BL33" s="934"/>
      <c r="BM33" s="926"/>
      <c r="BN33" s="927"/>
      <c r="BO33" s="946"/>
      <c r="BP33" s="928"/>
      <c r="BQ33" s="925"/>
      <c r="BR33" s="945"/>
      <c r="BS33" s="701"/>
      <c r="BT33" s="702"/>
      <c r="BU33" s="702"/>
      <c r="BV33" s="392"/>
      <c r="BW33" s="709"/>
      <c r="BX33" s="709"/>
      <c r="BY33" s="701"/>
      <c r="BZ33" s="702"/>
      <c r="CA33" s="744"/>
      <c r="CB33" s="271"/>
      <c r="CC33" s="700"/>
      <c r="CD33" s="743"/>
      <c r="CE33" s="701"/>
      <c r="CF33" s="702"/>
      <c r="CG33" s="768"/>
      <c r="CH33" s="948"/>
      <c r="CI33" s="950">
        <f t="shared" si="4"/>
        <v>0</v>
      </c>
      <c r="CJ33" s="950">
        <f t="shared" si="5"/>
        <v>0</v>
      </c>
      <c r="CK33" s="950">
        <f t="shared" si="6"/>
        <v>0</v>
      </c>
      <c r="CL33" s="948"/>
      <c r="CM33" s="954" t="e">
        <f t="shared" si="7"/>
        <v>#DIV/0!</v>
      </c>
      <c r="CN33" s="954" t="e">
        <f t="shared" si="8"/>
        <v>#DIV/0!</v>
      </c>
      <c r="CO33" s="955" t="e">
        <f t="shared" si="9"/>
        <v>#DIV/0!</v>
      </c>
      <c r="CP33" s="956" t="e">
        <f t="shared" si="10"/>
        <v>#DIV/0!</v>
      </c>
      <c r="CQ33" s="957">
        <f t="shared" si="11"/>
        <v>0</v>
      </c>
      <c r="CR33" s="959"/>
    </row>
    <row r="34" s="840" customFormat="1" ht="15" spans="1:96">
      <c r="A34" s="847">
        <f>+'1er parcial'!A34</f>
        <v>0</v>
      </c>
      <c r="B34" s="848">
        <f>+'1er parcial'!B34:N34</f>
        <v>0</v>
      </c>
      <c r="C34" s="849"/>
      <c r="D34" s="849"/>
      <c r="E34" s="849"/>
      <c r="F34" s="849"/>
      <c r="G34" s="849"/>
      <c r="H34" s="849"/>
      <c r="I34" s="849"/>
      <c r="J34" s="849"/>
      <c r="K34" s="849"/>
      <c r="L34" s="849"/>
      <c r="M34" s="849"/>
      <c r="N34" s="872"/>
      <c r="O34" s="873">
        <f>+'1er parcial'!O34</f>
        <v>0</v>
      </c>
      <c r="P34" s="874">
        <f>+'1er parcial'!P34</f>
        <v>0</v>
      </c>
      <c r="Q34" s="903"/>
      <c r="R34" s="897">
        <f>+'1er parcial'!R34</f>
        <v>0</v>
      </c>
      <c r="S34" s="898">
        <f>+'1er parcial'!S34</f>
        <v>0</v>
      </c>
      <c r="T34" s="898">
        <f>+'1er parcial'!T34</f>
        <v>0</v>
      </c>
      <c r="U34" s="899">
        <f>+'1er parcial'!U34</f>
        <v>0</v>
      </c>
      <c r="V34" s="904"/>
      <c r="W34" s="905"/>
      <c r="X34" s="906"/>
      <c r="Y34" s="920">
        <f>+'1er parcial'!Y34</f>
        <v>0</v>
      </c>
      <c r="Z34" s="921"/>
      <c r="AA34" s="921"/>
      <c r="AB34" s="925"/>
      <c r="AC34" s="931"/>
      <c r="AD34" s="929"/>
      <c r="AE34" s="929"/>
      <c r="AF34" s="928"/>
      <c r="AG34" s="925"/>
      <c r="AH34" s="925"/>
      <c r="AI34" s="931"/>
      <c r="AJ34" s="929"/>
      <c r="AK34" s="929"/>
      <c r="AL34" s="928"/>
      <c r="AM34" s="925"/>
      <c r="AN34" s="925"/>
      <c r="AO34" s="931"/>
      <c r="AP34" s="929"/>
      <c r="AQ34" s="929"/>
      <c r="AR34" s="928"/>
      <c r="AS34" s="925"/>
      <c r="AT34" s="925"/>
      <c r="AU34" s="931"/>
      <c r="AV34" s="929"/>
      <c r="AW34" s="929"/>
      <c r="AX34" s="928"/>
      <c r="AY34" s="921"/>
      <c r="AZ34" s="925"/>
      <c r="BA34" s="926"/>
      <c r="BB34" s="927"/>
      <c r="BC34" s="927"/>
      <c r="BD34" s="930"/>
      <c r="BE34" s="934"/>
      <c r="BF34" s="934"/>
      <c r="BG34" s="926"/>
      <c r="BH34" s="927"/>
      <c r="BI34" s="927"/>
      <c r="BJ34" s="930"/>
      <c r="BK34" s="934"/>
      <c r="BL34" s="934"/>
      <c r="BM34" s="926"/>
      <c r="BN34" s="927"/>
      <c r="BO34" s="946"/>
      <c r="BP34" s="930"/>
      <c r="BQ34" s="934"/>
      <c r="BR34" s="947"/>
      <c r="BS34" s="701"/>
      <c r="BT34" s="702"/>
      <c r="BU34" s="702"/>
      <c r="BV34" s="392"/>
      <c r="BW34" s="709"/>
      <c r="BX34" s="709"/>
      <c r="BY34" s="701"/>
      <c r="BZ34" s="702"/>
      <c r="CA34" s="744"/>
      <c r="CB34" s="392"/>
      <c r="CC34" s="709"/>
      <c r="CD34" s="745"/>
      <c r="CE34" s="701"/>
      <c r="CF34" s="702"/>
      <c r="CG34" s="768"/>
      <c r="CH34" s="948"/>
      <c r="CI34" s="950">
        <f t="shared" si="4"/>
        <v>0</v>
      </c>
      <c r="CJ34" s="950">
        <f t="shared" si="5"/>
        <v>0</v>
      </c>
      <c r="CK34" s="950">
        <f t="shared" si="6"/>
        <v>0</v>
      </c>
      <c r="CL34" s="948"/>
      <c r="CM34" s="954" t="e">
        <f t="shared" si="7"/>
        <v>#DIV/0!</v>
      </c>
      <c r="CN34" s="954" t="e">
        <f t="shared" si="8"/>
        <v>#DIV/0!</v>
      </c>
      <c r="CO34" s="955" t="e">
        <f t="shared" si="9"/>
        <v>#DIV/0!</v>
      </c>
      <c r="CP34" s="956" t="e">
        <f t="shared" si="10"/>
        <v>#DIV/0!</v>
      </c>
      <c r="CQ34" s="957">
        <f t="shared" si="11"/>
        <v>0</v>
      </c>
      <c r="CR34" s="959"/>
    </row>
    <row r="35" s="840" customFormat="1" ht="15" spans="1:96">
      <c r="A35" s="847">
        <f>+'1er parcial'!A35</f>
        <v>0</v>
      </c>
      <c r="B35" s="848">
        <f>+'1er parcial'!B35:N35</f>
        <v>0</v>
      </c>
      <c r="C35" s="849"/>
      <c r="D35" s="849"/>
      <c r="E35" s="849"/>
      <c r="F35" s="849"/>
      <c r="G35" s="849"/>
      <c r="H35" s="849"/>
      <c r="I35" s="849"/>
      <c r="J35" s="849"/>
      <c r="K35" s="849"/>
      <c r="L35" s="849"/>
      <c r="M35" s="849"/>
      <c r="N35" s="872"/>
      <c r="O35" s="873">
        <f>+'1er parcial'!O35</f>
        <v>0</v>
      </c>
      <c r="P35" s="874">
        <f>+'1er parcial'!P35</f>
        <v>0</v>
      </c>
      <c r="Q35" s="903"/>
      <c r="R35" s="897">
        <f>+'1er parcial'!R35</f>
        <v>0</v>
      </c>
      <c r="S35" s="898">
        <f>+'1er parcial'!S35</f>
        <v>0</v>
      </c>
      <c r="T35" s="898">
        <f>+'1er parcial'!T35</f>
        <v>0</v>
      </c>
      <c r="U35" s="899">
        <f>+'1er parcial'!U35</f>
        <v>0</v>
      </c>
      <c r="V35" s="904"/>
      <c r="W35" s="905"/>
      <c r="X35" s="906"/>
      <c r="Y35" s="920">
        <f>+'1er parcial'!Y35</f>
        <v>0</v>
      </c>
      <c r="Z35" s="921"/>
      <c r="AA35" s="921"/>
      <c r="AB35" s="925"/>
      <c r="AC35" s="926"/>
      <c r="AD35" s="927"/>
      <c r="AE35" s="927"/>
      <c r="AF35" s="928"/>
      <c r="AG35" s="925"/>
      <c r="AH35" s="925"/>
      <c r="AI35" s="926"/>
      <c r="AJ35" s="927"/>
      <c r="AK35" s="927"/>
      <c r="AL35" s="928"/>
      <c r="AM35" s="925"/>
      <c r="AN35" s="925"/>
      <c r="AO35" s="926"/>
      <c r="AP35" s="927"/>
      <c r="AQ35" s="927"/>
      <c r="AR35" s="930"/>
      <c r="AS35" s="934"/>
      <c r="AT35" s="934"/>
      <c r="AU35" s="926"/>
      <c r="AV35" s="927"/>
      <c r="AW35" s="927"/>
      <c r="AX35" s="928"/>
      <c r="AY35" s="921"/>
      <c r="AZ35" s="925"/>
      <c r="BA35" s="926"/>
      <c r="BB35" s="929"/>
      <c r="BC35" s="929"/>
      <c r="BD35" s="930"/>
      <c r="BE35" s="934"/>
      <c r="BF35" s="934"/>
      <c r="BG35" s="926"/>
      <c r="BH35" s="927"/>
      <c r="BI35" s="927"/>
      <c r="BJ35" s="930"/>
      <c r="BK35" s="934"/>
      <c r="BL35" s="934"/>
      <c r="BM35" s="926"/>
      <c r="BN35" s="927"/>
      <c r="BO35" s="946"/>
      <c r="BP35" s="930"/>
      <c r="BQ35" s="925"/>
      <c r="BR35" s="945"/>
      <c r="BS35" s="701"/>
      <c r="BT35" s="702"/>
      <c r="BU35" s="702"/>
      <c r="BV35" s="392"/>
      <c r="BW35" s="709"/>
      <c r="BX35" s="709"/>
      <c r="BY35" s="701"/>
      <c r="BZ35" s="702"/>
      <c r="CA35" s="744"/>
      <c r="CB35" s="392"/>
      <c r="CC35" s="700"/>
      <c r="CD35" s="743"/>
      <c r="CE35" s="701"/>
      <c r="CF35" s="702"/>
      <c r="CG35" s="768"/>
      <c r="CH35" s="948"/>
      <c r="CI35" s="950">
        <f t="shared" si="4"/>
        <v>0</v>
      </c>
      <c r="CJ35" s="950">
        <f t="shared" si="5"/>
        <v>0</v>
      </c>
      <c r="CK35" s="950">
        <f t="shared" si="6"/>
        <v>0</v>
      </c>
      <c r="CL35" s="948"/>
      <c r="CM35" s="954" t="e">
        <f t="shared" si="7"/>
        <v>#DIV/0!</v>
      </c>
      <c r="CN35" s="954" t="e">
        <f t="shared" si="8"/>
        <v>#DIV/0!</v>
      </c>
      <c r="CO35" s="955" t="e">
        <f t="shared" si="9"/>
        <v>#DIV/0!</v>
      </c>
      <c r="CP35" s="956" t="e">
        <f t="shared" si="10"/>
        <v>#DIV/0!</v>
      </c>
      <c r="CQ35" s="957">
        <f t="shared" si="11"/>
        <v>0</v>
      </c>
      <c r="CR35" s="959"/>
    </row>
    <row r="36" s="840" customFormat="1" ht="15" spans="1:96">
      <c r="A36" s="847">
        <f>+'1er parcial'!A36</f>
        <v>0</v>
      </c>
      <c r="B36" s="848">
        <f>+'1er parcial'!B36:N36</f>
        <v>0</v>
      </c>
      <c r="C36" s="849"/>
      <c r="D36" s="849"/>
      <c r="E36" s="849"/>
      <c r="F36" s="849"/>
      <c r="G36" s="849"/>
      <c r="H36" s="849"/>
      <c r="I36" s="849"/>
      <c r="J36" s="849"/>
      <c r="K36" s="849"/>
      <c r="L36" s="849"/>
      <c r="M36" s="849"/>
      <c r="N36" s="872"/>
      <c r="O36" s="873">
        <f>+'1er parcial'!O36</f>
        <v>0</v>
      </c>
      <c r="P36" s="874">
        <f>+'1er parcial'!P36</f>
        <v>0</v>
      </c>
      <c r="Q36" s="903"/>
      <c r="R36" s="897">
        <f>+'1er parcial'!R36</f>
        <v>0</v>
      </c>
      <c r="S36" s="898">
        <f>+'1er parcial'!S36</f>
        <v>0</v>
      </c>
      <c r="T36" s="898">
        <f>+'1er parcial'!T36</f>
        <v>0</v>
      </c>
      <c r="U36" s="899">
        <f>+'1er parcial'!U36</f>
        <v>0</v>
      </c>
      <c r="V36" s="904"/>
      <c r="W36" s="905"/>
      <c r="X36" s="906"/>
      <c r="Y36" s="920">
        <f>+'1er parcial'!Y36</f>
        <v>0</v>
      </c>
      <c r="Z36" s="921"/>
      <c r="AA36" s="921"/>
      <c r="AB36" s="925"/>
      <c r="AC36" s="926"/>
      <c r="AD36" s="929"/>
      <c r="AE36" s="929"/>
      <c r="AF36" s="928"/>
      <c r="AG36" s="925"/>
      <c r="AH36" s="925"/>
      <c r="AI36" s="926"/>
      <c r="AJ36" s="929"/>
      <c r="AK36" s="929"/>
      <c r="AL36" s="928"/>
      <c r="AM36" s="925"/>
      <c r="AN36" s="925"/>
      <c r="AO36" s="926"/>
      <c r="AP36" s="929"/>
      <c r="AQ36" s="929"/>
      <c r="AR36" s="930"/>
      <c r="AS36" s="925"/>
      <c r="AT36" s="925"/>
      <c r="AU36" s="926"/>
      <c r="AV36" s="929"/>
      <c r="AW36" s="929"/>
      <c r="AX36" s="928"/>
      <c r="AY36" s="921"/>
      <c r="AZ36" s="925"/>
      <c r="BA36" s="931"/>
      <c r="BB36" s="929"/>
      <c r="BC36" s="929"/>
      <c r="BD36" s="930"/>
      <c r="BE36" s="934"/>
      <c r="BF36" s="934"/>
      <c r="BG36" s="926"/>
      <c r="BH36" s="927"/>
      <c r="BI36" s="927"/>
      <c r="BJ36" s="930"/>
      <c r="BK36" s="934"/>
      <c r="BL36" s="934"/>
      <c r="BM36" s="926"/>
      <c r="BN36" s="927"/>
      <c r="BO36" s="946"/>
      <c r="BP36" s="928"/>
      <c r="BQ36" s="925"/>
      <c r="BR36" s="945"/>
      <c r="BS36" s="701"/>
      <c r="BT36" s="702"/>
      <c r="BU36" s="702"/>
      <c r="BV36" s="392"/>
      <c r="BW36" s="709"/>
      <c r="BX36" s="709"/>
      <c r="BY36" s="701"/>
      <c r="BZ36" s="702"/>
      <c r="CA36" s="744"/>
      <c r="CB36" s="271"/>
      <c r="CC36" s="700"/>
      <c r="CD36" s="743"/>
      <c r="CE36" s="701"/>
      <c r="CF36" s="702"/>
      <c r="CG36" s="768"/>
      <c r="CH36" s="948"/>
      <c r="CI36" s="950">
        <f t="shared" si="4"/>
        <v>0</v>
      </c>
      <c r="CJ36" s="950">
        <f t="shared" si="5"/>
        <v>0</v>
      </c>
      <c r="CK36" s="950">
        <f t="shared" si="6"/>
        <v>0</v>
      </c>
      <c r="CL36" s="948"/>
      <c r="CM36" s="954" t="e">
        <f t="shared" si="7"/>
        <v>#DIV/0!</v>
      </c>
      <c r="CN36" s="954" t="e">
        <f t="shared" si="8"/>
        <v>#DIV/0!</v>
      </c>
      <c r="CO36" s="955" t="e">
        <f t="shared" si="9"/>
        <v>#DIV/0!</v>
      </c>
      <c r="CP36" s="956" t="e">
        <f t="shared" si="10"/>
        <v>#DIV/0!</v>
      </c>
      <c r="CQ36" s="957">
        <f t="shared" si="11"/>
        <v>0</v>
      </c>
      <c r="CR36" s="959"/>
    </row>
    <row r="37" s="840" customFormat="1" ht="15" spans="1:96">
      <c r="A37" s="847">
        <f>+'1er parcial'!A37</f>
        <v>0</v>
      </c>
      <c r="B37" s="848">
        <f>+'1er parcial'!B37:N37</f>
        <v>0</v>
      </c>
      <c r="C37" s="849"/>
      <c r="D37" s="849"/>
      <c r="E37" s="849"/>
      <c r="F37" s="849"/>
      <c r="G37" s="849"/>
      <c r="H37" s="849"/>
      <c r="I37" s="849"/>
      <c r="J37" s="849"/>
      <c r="K37" s="849"/>
      <c r="L37" s="849"/>
      <c r="M37" s="849"/>
      <c r="N37" s="872"/>
      <c r="O37" s="873">
        <f>+'1er parcial'!O37</f>
        <v>0</v>
      </c>
      <c r="P37" s="874">
        <f>+'1er parcial'!P37</f>
        <v>0</v>
      </c>
      <c r="Q37" s="903"/>
      <c r="R37" s="897">
        <f>+'1er parcial'!R37</f>
        <v>0</v>
      </c>
      <c r="S37" s="898">
        <f>+'1er parcial'!S37</f>
        <v>0</v>
      </c>
      <c r="T37" s="898">
        <f>+'1er parcial'!T37</f>
        <v>0</v>
      </c>
      <c r="U37" s="899">
        <f>+'1er parcial'!U37</f>
        <v>0</v>
      </c>
      <c r="V37" s="904"/>
      <c r="W37" s="905"/>
      <c r="X37" s="906"/>
      <c r="Y37" s="920">
        <f>+'1er parcial'!Y37</f>
        <v>0</v>
      </c>
      <c r="Z37" s="921"/>
      <c r="AA37" s="921"/>
      <c r="AB37" s="925"/>
      <c r="AC37" s="931"/>
      <c r="AD37" s="929"/>
      <c r="AE37" s="929"/>
      <c r="AF37" s="928"/>
      <c r="AG37" s="925"/>
      <c r="AH37" s="925"/>
      <c r="AI37" s="931"/>
      <c r="AJ37" s="929"/>
      <c r="AK37" s="929"/>
      <c r="AL37" s="928"/>
      <c r="AM37" s="925"/>
      <c r="AN37" s="925"/>
      <c r="AO37" s="931"/>
      <c r="AP37" s="929"/>
      <c r="AQ37" s="929"/>
      <c r="AR37" s="928"/>
      <c r="AS37" s="925"/>
      <c r="AT37" s="925"/>
      <c r="AU37" s="931"/>
      <c r="AV37" s="929"/>
      <c r="AW37" s="929"/>
      <c r="AX37" s="928"/>
      <c r="AY37" s="921"/>
      <c r="AZ37" s="925"/>
      <c r="BA37" s="926"/>
      <c r="BB37" s="927"/>
      <c r="BC37" s="927"/>
      <c r="BD37" s="930"/>
      <c r="BE37" s="934"/>
      <c r="BF37" s="934"/>
      <c r="BG37" s="926"/>
      <c r="BH37" s="927"/>
      <c r="BI37" s="927"/>
      <c r="BJ37" s="930"/>
      <c r="BK37" s="934"/>
      <c r="BL37" s="934"/>
      <c r="BM37" s="926"/>
      <c r="BN37" s="927"/>
      <c r="BO37" s="946"/>
      <c r="BP37" s="930"/>
      <c r="BQ37" s="934"/>
      <c r="BR37" s="947"/>
      <c r="BS37" s="701"/>
      <c r="BT37" s="702"/>
      <c r="BU37" s="702"/>
      <c r="BV37" s="392"/>
      <c r="BW37" s="709"/>
      <c r="BX37" s="709"/>
      <c r="BY37" s="701"/>
      <c r="BZ37" s="702"/>
      <c r="CA37" s="744"/>
      <c r="CB37" s="392"/>
      <c r="CC37" s="709"/>
      <c r="CD37" s="745"/>
      <c r="CE37" s="701"/>
      <c r="CF37" s="702"/>
      <c r="CG37" s="768"/>
      <c r="CH37" s="948"/>
      <c r="CI37" s="950">
        <f t="shared" si="4"/>
        <v>0</v>
      </c>
      <c r="CJ37" s="950">
        <f t="shared" si="5"/>
        <v>0</v>
      </c>
      <c r="CK37" s="950">
        <f t="shared" si="6"/>
        <v>0</v>
      </c>
      <c r="CL37" s="948"/>
      <c r="CM37" s="954" t="e">
        <f t="shared" si="7"/>
        <v>#DIV/0!</v>
      </c>
      <c r="CN37" s="954" t="e">
        <f t="shared" si="8"/>
        <v>#DIV/0!</v>
      </c>
      <c r="CO37" s="955" t="e">
        <f t="shared" si="9"/>
        <v>#DIV/0!</v>
      </c>
      <c r="CP37" s="956" t="e">
        <f t="shared" si="10"/>
        <v>#DIV/0!</v>
      </c>
      <c r="CQ37" s="957">
        <f t="shared" si="11"/>
        <v>0</v>
      </c>
      <c r="CR37" s="959"/>
    </row>
    <row r="38" s="840" customFormat="1" ht="15" spans="1:96">
      <c r="A38" s="847">
        <f>+'1er parcial'!A38</f>
        <v>0</v>
      </c>
      <c r="B38" s="848">
        <f>+'1er parcial'!B38:N38</f>
        <v>0</v>
      </c>
      <c r="C38" s="849"/>
      <c r="D38" s="849"/>
      <c r="E38" s="849"/>
      <c r="F38" s="849"/>
      <c r="G38" s="849"/>
      <c r="H38" s="849"/>
      <c r="I38" s="849"/>
      <c r="J38" s="849"/>
      <c r="K38" s="849"/>
      <c r="L38" s="849"/>
      <c r="M38" s="849"/>
      <c r="N38" s="872"/>
      <c r="O38" s="873">
        <f>+'1er parcial'!O38</f>
        <v>0</v>
      </c>
      <c r="P38" s="874">
        <f>+'1er parcial'!P38</f>
        <v>0</v>
      </c>
      <c r="Q38" s="903"/>
      <c r="R38" s="897">
        <f>+'1er parcial'!R38</f>
        <v>0</v>
      </c>
      <c r="S38" s="898">
        <f>+'1er parcial'!S38</f>
        <v>0</v>
      </c>
      <c r="T38" s="898">
        <f>+'1er parcial'!T38</f>
        <v>0</v>
      </c>
      <c r="U38" s="899">
        <f>+'1er parcial'!U38</f>
        <v>0</v>
      </c>
      <c r="V38" s="904"/>
      <c r="W38" s="905"/>
      <c r="X38" s="906"/>
      <c r="Y38" s="920">
        <f>+'1er parcial'!Y38</f>
        <v>0</v>
      </c>
      <c r="Z38" s="921"/>
      <c r="AA38" s="921"/>
      <c r="AB38" s="925"/>
      <c r="AC38" s="926"/>
      <c r="AD38" s="927"/>
      <c r="AE38" s="927"/>
      <c r="AF38" s="928"/>
      <c r="AG38" s="925"/>
      <c r="AH38" s="925"/>
      <c r="AI38" s="926"/>
      <c r="AJ38" s="927"/>
      <c r="AK38" s="927"/>
      <c r="AL38" s="928"/>
      <c r="AM38" s="925"/>
      <c r="AN38" s="925"/>
      <c r="AO38" s="926"/>
      <c r="AP38" s="927"/>
      <c r="AQ38" s="927"/>
      <c r="AR38" s="930"/>
      <c r="AS38" s="925"/>
      <c r="AT38" s="925"/>
      <c r="AU38" s="926"/>
      <c r="AV38" s="929"/>
      <c r="AW38" s="929"/>
      <c r="AX38" s="928"/>
      <c r="AY38" s="921"/>
      <c r="AZ38" s="925"/>
      <c r="BA38" s="926"/>
      <c r="BB38" s="929"/>
      <c r="BC38" s="929"/>
      <c r="BD38" s="930"/>
      <c r="BE38" s="934"/>
      <c r="BF38" s="934"/>
      <c r="BG38" s="926"/>
      <c r="BH38" s="927"/>
      <c r="BI38" s="927"/>
      <c r="BJ38" s="930"/>
      <c r="BK38" s="934"/>
      <c r="BL38" s="934"/>
      <c r="BM38" s="926"/>
      <c r="BN38" s="927"/>
      <c r="BO38" s="946"/>
      <c r="BP38" s="930"/>
      <c r="BQ38" s="925"/>
      <c r="BR38" s="945"/>
      <c r="BS38" s="701"/>
      <c r="BT38" s="702"/>
      <c r="BU38" s="702"/>
      <c r="BV38" s="392"/>
      <c r="BW38" s="709"/>
      <c r="BX38" s="709"/>
      <c r="BY38" s="701"/>
      <c r="BZ38" s="702"/>
      <c r="CA38" s="744"/>
      <c r="CB38" s="392"/>
      <c r="CC38" s="700"/>
      <c r="CD38" s="743"/>
      <c r="CE38" s="701"/>
      <c r="CF38" s="702"/>
      <c r="CG38" s="768"/>
      <c r="CH38" s="948"/>
      <c r="CI38" s="950">
        <f t="shared" si="4"/>
        <v>0</v>
      </c>
      <c r="CJ38" s="950">
        <f t="shared" si="5"/>
        <v>0</v>
      </c>
      <c r="CK38" s="950">
        <f t="shared" si="6"/>
        <v>0</v>
      </c>
      <c r="CL38" s="948"/>
      <c r="CM38" s="954" t="e">
        <f t="shared" si="7"/>
        <v>#DIV/0!</v>
      </c>
      <c r="CN38" s="954" t="e">
        <f t="shared" si="8"/>
        <v>#DIV/0!</v>
      </c>
      <c r="CO38" s="955" t="e">
        <f t="shared" si="9"/>
        <v>#DIV/0!</v>
      </c>
      <c r="CP38" s="956" t="e">
        <f t="shared" si="10"/>
        <v>#DIV/0!</v>
      </c>
      <c r="CQ38" s="957">
        <f t="shared" si="11"/>
        <v>0</v>
      </c>
      <c r="CR38" s="959"/>
    </row>
    <row r="39" s="840" customFormat="1" ht="15" spans="1:96">
      <c r="A39" s="847">
        <f>+'1er parcial'!A39</f>
        <v>0</v>
      </c>
      <c r="B39" s="848">
        <f>+'1er parcial'!B39:N39</f>
        <v>0</v>
      </c>
      <c r="C39" s="849"/>
      <c r="D39" s="849"/>
      <c r="E39" s="849"/>
      <c r="F39" s="849"/>
      <c r="G39" s="849"/>
      <c r="H39" s="849"/>
      <c r="I39" s="849"/>
      <c r="J39" s="849"/>
      <c r="K39" s="849"/>
      <c r="L39" s="849"/>
      <c r="M39" s="849"/>
      <c r="N39" s="872"/>
      <c r="O39" s="873">
        <f>+'1er parcial'!O39</f>
        <v>0</v>
      </c>
      <c r="P39" s="874">
        <f>+'1er parcial'!P39</f>
        <v>0</v>
      </c>
      <c r="Q39" s="903"/>
      <c r="R39" s="897">
        <f>+'1er parcial'!R39</f>
        <v>0</v>
      </c>
      <c r="S39" s="898">
        <f>+'1er parcial'!S39</f>
        <v>0</v>
      </c>
      <c r="T39" s="898">
        <f>+'1er parcial'!T39</f>
        <v>0</v>
      </c>
      <c r="U39" s="899">
        <f>+'1er parcial'!U39</f>
        <v>0</v>
      </c>
      <c r="V39" s="904"/>
      <c r="W39" s="905"/>
      <c r="X39" s="906"/>
      <c r="Y39" s="920">
        <f>+'1er parcial'!Y39</f>
        <v>0</v>
      </c>
      <c r="Z39" s="921"/>
      <c r="AA39" s="921"/>
      <c r="AB39" s="925"/>
      <c r="AC39" s="926"/>
      <c r="AD39" s="929"/>
      <c r="AE39" s="929"/>
      <c r="AF39" s="928"/>
      <c r="AG39" s="925"/>
      <c r="AH39" s="925"/>
      <c r="AI39" s="926"/>
      <c r="AJ39" s="929"/>
      <c r="AK39" s="929"/>
      <c r="AL39" s="928"/>
      <c r="AM39" s="925"/>
      <c r="AN39" s="925"/>
      <c r="AO39" s="926"/>
      <c r="AP39" s="929"/>
      <c r="AQ39" s="929"/>
      <c r="AR39" s="928"/>
      <c r="AS39" s="925"/>
      <c r="AT39" s="925"/>
      <c r="AU39" s="931"/>
      <c r="AV39" s="929"/>
      <c r="AW39" s="929"/>
      <c r="AX39" s="928"/>
      <c r="AY39" s="921"/>
      <c r="AZ39" s="925"/>
      <c r="BA39" s="931"/>
      <c r="BB39" s="929"/>
      <c r="BC39" s="929"/>
      <c r="BD39" s="930"/>
      <c r="BE39" s="934"/>
      <c r="BF39" s="934"/>
      <c r="BG39" s="926"/>
      <c r="BH39" s="927"/>
      <c r="BI39" s="927"/>
      <c r="BJ39" s="930"/>
      <c r="BK39" s="934"/>
      <c r="BL39" s="934"/>
      <c r="BM39" s="926"/>
      <c r="BN39" s="927"/>
      <c r="BO39" s="946"/>
      <c r="BP39" s="928"/>
      <c r="BQ39" s="925"/>
      <c r="BR39" s="945"/>
      <c r="BS39" s="701"/>
      <c r="BT39" s="702"/>
      <c r="BU39" s="702"/>
      <c r="BV39" s="392"/>
      <c r="BW39" s="709"/>
      <c r="BX39" s="709"/>
      <c r="BY39" s="701"/>
      <c r="BZ39" s="702"/>
      <c r="CA39" s="744"/>
      <c r="CB39" s="271"/>
      <c r="CC39" s="700"/>
      <c r="CD39" s="743"/>
      <c r="CE39" s="701"/>
      <c r="CF39" s="702"/>
      <c r="CG39" s="768"/>
      <c r="CH39" s="948"/>
      <c r="CI39" s="950">
        <f t="shared" si="4"/>
        <v>0</v>
      </c>
      <c r="CJ39" s="950">
        <f t="shared" si="5"/>
        <v>0</v>
      </c>
      <c r="CK39" s="950">
        <f t="shared" si="6"/>
        <v>0</v>
      </c>
      <c r="CL39" s="948"/>
      <c r="CM39" s="954" t="e">
        <f t="shared" si="7"/>
        <v>#DIV/0!</v>
      </c>
      <c r="CN39" s="954" t="e">
        <f t="shared" si="8"/>
        <v>#DIV/0!</v>
      </c>
      <c r="CO39" s="955" t="e">
        <f t="shared" si="9"/>
        <v>#DIV/0!</v>
      </c>
      <c r="CP39" s="956" t="e">
        <f t="shared" si="10"/>
        <v>#DIV/0!</v>
      </c>
      <c r="CQ39" s="957">
        <f t="shared" si="11"/>
        <v>0</v>
      </c>
      <c r="CR39" s="959"/>
    </row>
    <row r="40" s="840" customFormat="1" ht="15" spans="1:96">
      <c r="A40" s="847">
        <f>+'1er parcial'!A40</f>
        <v>0</v>
      </c>
      <c r="B40" s="848">
        <f>+'1er parcial'!B40:N40</f>
        <v>0</v>
      </c>
      <c r="C40" s="849"/>
      <c r="D40" s="849"/>
      <c r="E40" s="849"/>
      <c r="F40" s="849"/>
      <c r="G40" s="849"/>
      <c r="H40" s="849"/>
      <c r="I40" s="849"/>
      <c r="J40" s="849"/>
      <c r="K40" s="849"/>
      <c r="L40" s="849"/>
      <c r="M40" s="849"/>
      <c r="N40" s="872"/>
      <c r="O40" s="873">
        <f>+'1er parcial'!O40</f>
        <v>0</v>
      </c>
      <c r="P40" s="874">
        <f>+'1er parcial'!P40</f>
        <v>0</v>
      </c>
      <c r="Q40" s="903"/>
      <c r="R40" s="897">
        <f>+'1er parcial'!R40</f>
        <v>0</v>
      </c>
      <c r="S40" s="898">
        <f>+'1er parcial'!S40</f>
        <v>0</v>
      </c>
      <c r="T40" s="898">
        <f>+'1er parcial'!T40</f>
        <v>0</v>
      </c>
      <c r="U40" s="899">
        <f>+'1er parcial'!U40</f>
        <v>0</v>
      </c>
      <c r="V40" s="904"/>
      <c r="W40" s="905"/>
      <c r="X40" s="906"/>
      <c r="Y40" s="920">
        <f>+'1er parcial'!Y40</f>
        <v>0</v>
      </c>
      <c r="Z40" s="921"/>
      <c r="AA40" s="921"/>
      <c r="AB40" s="925"/>
      <c r="AC40" s="931"/>
      <c r="AD40" s="929"/>
      <c r="AE40" s="929"/>
      <c r="AF40" s="928"/>
      <c r="AG40" s="925"/>
      <c r="AH40" s="925"/>
      <c r="AI40" s="931"/>
      <c r="AJ40" s="929"/>
      <c r="AK40" s="929"/>
      <c r="AL40" s="928"/>
      <c r="AM40" s="925"/>
      <c r="AN40" s="925"/>
      <c r="AO40" s="931"/>
      <c r="AP40" s="929"/>
      <c r="AQ40" s="929"/>
      <c r="AR40" s="930"/>
      <c r="AS40" s="934"/>
      <c r="AT40" s="934"/>
      <c r="AU40" s="926"/>
      <c r="AV40" s="927"/>
      <c r="AW40" s="927"/>
      <c r="AX40" s="928"/>
      <c r="AY40" s="921"/>
      <c r="AZ40" s="925"/>
      <c r="BA40" s="926"/>
      <c r="BB40" s="927"/>
      <c r="BC40" s="927"/>
      <c r="BD40" s="930"/>
      <c r="BE40" s="934"/>
      <c r="BF40" s="934"/>
      <c r="BG40" s="926"/>
      <c r="BH40" s="927"/>
      <c r="BI40" s="927"/>
      <c r="BJ40" s="930"/>
      <c r="BK40" s="934"/>
      <c r="BL40" s="934"/>
      <c r="BM40" s="926"/>
      <c r="BN40" s="927"/>
      <c r="BO40" s="946"/>
      <c r="BP40" s="930"/>
      <c r="BQ40" s="934"/>
      <c r="BR40" s="947"/>
      <c r="BS40" s="701"/>
      <c r="BT40" s="702"/>
      <c r="BU40" s="702"/>
      <c r="BV40" s="392"/>
      <c r="BW40" s="709"/>
      <c r="BX40" s="709"/>
      <c r="BY40" s="701"/>
      <c r="BZ40" s="702"/>
      <c r="CA40" s="744"/>
      <c r="CB40" s="392"/>
      <c r="CC40" s="709"/>
      <c r="CD40" s="745"/>
      <c r="CE40" s="701"/>
      <c r="CF40" s="702"/>
      <c r="CG40" s="768"/>
      <c r="CH40" s="948"/>
      <c r="CI40" s="950">
        <f t="shared" si="4"/>
        <v>0</v>
      </c>
      <c r="CJ40" s="950">
        <f t="shared" si="5"/>
        <v>0</v>
      </c>
      <c r="CK40" s="950">
        <f t="shared" si="6"/>
        <v>0</v>
      </c>
      <c r="CL40" s="948"/>
      <c r="CM40" s="954" t="e">
        <f t="shared" si="7"/>
        <v>#DIV/0!</v>
      </c>
      <c r="CN40" s="954" t="e">
        <f t="shared" si="8"/>
        <v>#DIV/0!</v>
      </c>
      <c r="CO40" s="955" t="e">
        <f t="shared" si="9"/>
        <v>#DIV/0!</v>
      </c>
      <c r="CP40" s="956" t="e">
        <f t="shared" si="10"/>
        <v>#DIV/0!</v>
      </c>
      <c r="CQ40" s="957">
        <f t="shared" si="11"/>
        <v>0</v>
      </c>
      <c r="CR40" s="959"/>
    </row>
    <row r="41" s="840" customFormat="1" ht="15" spans="1:96">
      <c r="A41" s="847">
        <f>+'1er parcial'!A41</f>
        <v>0</v>
      </c>
      <c r="B41" s="848">
        <f>+'1er parcial'!B41:N41</f>
        <v>0</v>
      </c>
      <c r="C41" s="849"/>
      <c r="D41" s="849"/>
      <c r="E41" s="849"/>
      <c r="F41" s="849"/>
      <c r="G41" s="849"/>
      <c r="H41" s="849"/>
      <c r="I41" s="849"/>
      <c r="J41" s="849"/>
      <c r="K41" s="849"/>
      <c r="L41" s="849"/>
      <c r="M41" s="849"/>
      <c r="N41" s="872"/>
      <c r="O41" s="873">
        <f>+'1er parcial'!O41</f>
        <v>0</v>
      </c>
      <c r="P41" s="874">
        <f>+'1er parcial'!P41</f>
        <v>0</v>
      </c>
      <c r="Q41" s="903"/>
      <c r="R41" s="897">
        <f>+'1er parcial'!R41</f>
        <v>0</v>
      </c>
      <c r="S41" s="898">
        <f>+'1er parcial'!S41</f>
        <v>0</v>
      </c>
      <c r="T41" s="898">
        <f>+'1er parcial'!T41</f>
        <v>0</v>
      </c>
      <c r="U41" s="899">
        <f>+'1er parcial'!U41</f>
        <v>0</v>
      </c>
      <c r="V41" s="904"/>
      <c r="W41" s="905"/>
      <c r="X41" s="906"/>
      <c r="Y41" s="920">
        <f>+'1er parcial'!Y41</f>
        <v>0</v>
      </c>
      <c r="Z41" s="921"/>
      <c r="AA41" s="921"/>
      <c r="AB41" s="925"/>
      <c r="AC41" s="926"/>
      <c r="AD41" s="927"/>
      <c r="AE41" s="927"/>
      <c r="AF41" s="928"/>
      <c r="AG41" s="925"/>
      <c r="AH41" s="925"/>
      <c r="AI41" s="926"/>
      <c r="AJ41" s="927"/>
      <c r="AK41" s="927"/>
      <c r="AL41" s="928"/>
      <c r="AM41" s="925"/>
      <c r="AN41" s="925"/>
      <c r="AO41" s="926"/>
      <c r="AP41" s="927"/>
      <c r="AQ41" s="927"/>
      <c r="AR41" s="930"/>
      <c r="AS41" s="925"/>
      <c r="AT41" s="925"/>
      <c r="AU41" s="926"/>
      <c r="AV41" s="929"/>
      <c r="AW41" s="929"/>
      <c r="AX41" s="928"/>
      <c r="AY41" s="921"/>
      <c r="AZ41" s="925"/>
      <c r="BA41" s="926"/>
      <c r="BB41" s="929"/>
      <c r="BC41" s="929"/>
      <c r="BD41" s="930"/>
      <c r="BE41" s="934"/>
      <c r="BF41" s="934"/>
      <c r="BG41" s="926"/>
      <c r="BH41" s="927"/>
      <c r="BI41" s="927"/>
      <c r="BJ41" s="930"/>
      <c r="BK41" s="934"/>
      <c r="BL41" s="934"/>
      <c r="BM41" s="926"/>
      <c r="BN41" s="927"/>
      <c r="BO41" s="946"/>
      <c r="BP41" s="930"/>
      <c r="BQ41" s="925"/>
      <c r="BR41" s="945"/>
      <c r="BS41" s="701"/>
      <c r="BT41" s="702"/>
      <c r="BU41" s="702"/>
      <c r="BV41" s="392"/>
      <c r="BW41" s="709"/>
      <c r="BX41" s="709"/>
      <c r="BY41" s="701"/>
      <c r="BZ41" s="702"/>
      <c r="CA41" s="744"/>
      <c r="CB41" s="392"/>
      <c r="CC41" s="700"/>
      <c r="CD41" s="743"/>
      <c r="CE41" s="701"/>
      <c r="CF41" s="702"/>
      <c r="CG41" s="768"/>
      <c r="CH41" s="948"/>
      <c r="CI41" s="950">
        <f t="shared" si="4"/>
        <v>0</v>
      </c>
      <c r="CJ41" s="950">
        <f t="shared" si="5"/>
        <v>0</v>
      </c>
      <c r="CK41" s="950">
        <f t="shared" si="6"/>
        <v>0</v>
      </c>
      <c r="CL41" s="948"/>
      <c r="CM41" s="954" t="e">
        <f t="shared" si="7"/>
        <v>#DIV/0!</v>
      </c>
      <c r="CN41" s="954" t="e">
        <f t="shared" si="8"/>
        <v>#DIV/0!</v>
      </c>
      <c r="CO41" s="955" t="e">
        <f t="shared" si="9"/>
        <v>#DIV/0!</v>
      </c>
      <c r="CP41" s="956" t="e">
        <f t="shared" si="10"/>
        <v>#DIV/0!</v>
      </c>
      <c r="CQ41" s="957">
        <f t="shared" si="11"/>
        <v>0</v>
      </c>
      <c r="CR41" s="959"/>
    </row>
    <row r="42" s="840" customFormat="1" ht="15" spans="1:96">
      <c r="A42" s="847">
        <f>+'1er parcial'!A42</f>
        <v>0</v>
      </c>
      <c r="B42" s="848">
        <f>+'1er parcial'!B42:N42</f>
        <v>0</v>
      </c>
      <c r="C42" s="849"/>
      <c r="D42" s="849"/>
      <c r="E42" s="849"/>
      <c r="F42" s="849"/>
      <c r="G42" s="849"/>
      <c r="H42" s="849"/>
      <c r="I42" s="849"/>
      <c r="J42" s="849"/>
      <c r="K42" s="849"/>
      <c r="L42" s="849"/>
      <c r="M42" s="849"/>
      <c r="N42" s="872"/>
      <c r="O42" s="873">
        <f>+'1er parcial'!O42</f>
        <v>0</v>
      </c>
      <c r="P42" s="874">
        <f>+'1er parcial'!P42</f>
        <v>0</v>
      </c>
      <c r="Q42" s="903"/>
      <c r="R42" s="897">
        <f>+'1er parcial'!R42</f>
        <v>0</v>
      </c>
      <c r="S42" s="898">
        <f>+'1er parcial'!S42</f>
        <v>0</v>
      </c>
      <c r="T42" s="898">
        <f>+'1er parcial'!T42</f>
        <v>0</v>
      </c>
      <c r="U42" s="899">
        <f>+'1er parcial'!U42</f>
        <v>0</v>
      </c>
      <c r="V42" s="904"/>
      <c r="W42" s="905"/>
      <c r="X42" s="906"/>
      <c r="Y42" s="920">
        <f>+'1er parcial'!Y42</f>
        <v>0</v>
      </c>
      <c r="Z42" s="921"/>
      <c r="AA42" s="921"/>
      <c r="AB42" s="925"/>
      <c r="AC42" s="926"/>
      <c r="AD42" s="929"/>
      <c r="AE42" s="929"/>
      <c r="AF42" s="928"/>
      <c r="AG42" s="925"/>
      <c r="AH42" s="925"/>
      <c r="AI42" s="926"/>
      <c r="AJ42" s="929"/>
      <c r="AK42" s="929"/>
      <c r="AL42" s="928"/>
      <c r="AM42" s="925"/>
      <c r="AN42" s="925"/>
      <c r="AO42" s="926"/>
      <c r="AP42" s="929"/>
      <c r="AQ42" s="929"/>
      <c r="AR42" s="928"/>
      <c r="AS42" s="925"/>
      <c r="AT42" s="925"/>
      <c r="AU42" s="931"/>
      <c r="AV42" s="929"/>
      <c r="AW42" s="929"/>
      <c r="AX42" s="928"/>
      <c r="AY42" s="921"/>
      <c r="AZ42" s="925"/>
      <c r="BA42" s="931"/>
      <c r="BB42" s="929"/>
      <c r="BC42" s="929"/>
      <c r="BD42" s="930"/>
      <c r="BE42" s="934"/>
      <c r="BF42" s="934"/>
      <c r="BG42" s="926"/>
      <c r="BH42" s="927"/>
      <c r="BI42" s="927"/>
      <c r="BJ42" s="930"/>
      <c r="BK42" s="934"/>
      <c r="BL42" s="934"/>
      <c r="BM42" s="926"/>
      <c r="BN42" s="927"/>
      <c r="BO42" s="946"/>
      <c r="BP42" s="928"/>
      <c r="BQ42" s="925"/>
      <c r="BR42" s="945"/>
      <c r="BS42" s="701"/>
      <c r="BT42" s="702"/>
      <c r="BU42" s="702"/>
      <c r="BV42" s="392"/>
      <c r="BW42" s="709"/>
      <c r="BX42" s="709"/>
      <c r="BY42" s="701"/>
      <c r="BZ42" s="702"/>
      <c r="CA42" s="744"/>
      <c r="CB42" s="271"/>
      <c r="CC42" s="700"/>
      <c r="CD42" s="743"/>
      <c r="CE42" s="701"/>
      <c r="CF42" s="702"/>
      <c r="CG42" s="768"/>
      <c r="CH42" s="948"/>
      <c r="CI42" s="950">
        <f t="shared" si="4"/>
        <v>0</v>
      </c>
      <c r="CJ42" s="950">
        <f t="shared" si="5"/>
        <v>0</v>
      </c>
      <c r="CK42" s="950">
        <f t="shared" si="6"/>
        <v>0</v>
      </c>
      <c r="CL42" s="948"/>
      <c r="CM42" s="954" t="e">
        <f t="shared" si="7"/>
        <v>#DIV/0!</v>
      </c>
      <c r="CN42" s="954" t="e">
        <f t="shared" si="8"/>
        <v>#DIV/0!</v>
      </c>
      <c r="CO42" s="955" t="e">
        <f t="shared" si="9"/>
        <v>#DIV/0!</v>
      </c>
      <c r="CP42" s="956" t="e">
        <f t="shared" si="10"/>
        <v>#DIV/0!</v>
      </c>
      <c r="CQ42" s="957">
        <f t="shared" si="11"/>
        <v>0</v>
      </c>
      <c r="CR42" s="959"/>
    </row>
    <row r="43" s="840" customFormat="1" ht="15" spans="1:96">
      <c r="A43" s="847">
        <f>+'1er parcial'!A43</f>
        <v>0</v>
      </c>
      <c r="B43" s="848">
        <f>+'1er parcial'!B43:N43</f>
        <v>0</v>
      </c>
      <c r="C43" s="849"/>
      <c r="D43" s="849"/>
      <c r="E43" s="849"/>
      <c r="F43" s="849"/>
      <c r="G43" s="849"/>
      <c r="H43" s="849"/>
      <c r="I43" s="849"/>
      <c r="J43" s="849"/>
      <c r="K43" s="849"/>
      <c r="L43" s="849"/>
      <c r="M43" s="849"/>
      <c r="N43" s="872"/>
      <c r="O43" s="873">
        <f>+'1er parcial'!O43</f>
        <v>0</v>
      </c>
      <c r="P43" s="874">
        <f>+'1er parcial'!P43</f>
        <v>0</v>
      </c>
      <c r="Q43" s="903"/>
      <c r="R43" s="897">
        <f>+'1er parcial'!R43</f>
        <v>0</v>
      </c>
      <c r="S43" s="898">
        <f>+'1er parcial'!S43</f>
        <v>0</v>
      </c>
      <c r="T43" s="898">
        <f>+'1er parcial'!T43</f>
        <v>0</v>
      </c>
      <c r="U43" s="899">
        <f>+'1er parcial'!U43</f>
        <v>0</v>
      </c>
      <c r="V43" s="904"/>
      <c r="W43" s="905"/>
      <c r="X43" s="906"/>
      <c r="Y43" s="920">
        <f>+'1er parcial'!Y43</f>
        <v>0</v>
      </c>
      <c r="Z43" s="921"/>
      <c r="AA43" s="921"/>
      <c r="AB43" s="925"/>
      <c r="AC43" s="931"/>
      <c r="AD43" s="929"/>
      <c r="AE43" s="929"/>
      <c r="AF43" s="928"/>
      <c r="AG43" s="925"/>
      <c r="AH43" s="925"/>
      <c r="AI43" s="931"/>
      <c r="AJ43" s="929"/>
      <c r="AK43" s="929"/>
      <c r="AL43" s="928"/>
      <c r="AM43" s="925"/>
      <c r="AN43" s="925"/>
      <c r="AO43" s="931"/>
      <c r="AP43" s="929"/>
      <c r="AQ43" s="929"/>
      <c r="AR43" s="928"/>
      <c r="AS43" s="925"/>
      <c r="AT43" s="925"/>
      <c r="AU43" s="931"/>
      <c r="AV43" s="929"/>
      <c r="AW43" s="929"/>
      <c r="AX43" s="928"/>
      <c r="AY43" s="921"/>
      <c r="AZ43" s="925"/>
      <c r="BA43" s="926"/>
      <c r="BB43" s="927"/>
      <c r="BC43" s="927"/>
      <c r="BD43" s="930"/>
      <c r="BE43" s="934"/>
      <c r="BF43" s="934"/>
      <c r="BG43" s="926"/>
      <c r="BH43" s="927"/>
      <c r="BI43" s="927"/>
      <c r="BJ43" s="930"/>
      <c r="BK43" s="934"/>
      <c r="BL43" s="934"/>
      <c r="BM43" s="926"/>
      <c r="BN43" s="927"/>
      <c r="BO43" s="946"/>
      <c r="BP43" s="930"/>
      <c r="BQ43" s="934"/>
      <c r="BR43" s="947"/>
      <c r="BS43" s="701"/>
      <c r="BT43" s="702"/>
      <c r="BU43" s="702"/>
      <c r="BV43" s="392"/>
      <c r="BW43" s="709"/>
      <c r="BX43" s="709"/>
      <c r="BY43" s="701"/>
      <c r="BZ43" s="702"/>
      <c r="CA43" s="744"/>
      <c r="CB43" s="392"/>
      <c r="CC43" s="709"/>
      <c r="CD43" s="745"/>
      <c r="CE43" s="701"/>
      <c r="CF43" s="702"/>
      <c r="CG43" s="768"/>
      <c r="CH43" s="948"/>
      <c r="CI43" s="950">
        <f t="shared" si="4"/>
        <v>0</v>
      </c>
      <c r="CJ43" s="950">
        <f t="shared" si="5"/>
        <v>0</v>
      </c>
      <c r="CK43" s="950">
        <f t="shared" si="6"/>
        <v>0</v>
      </c>
      <c r="CL43" s="948"/>
      <c r="CM43" s="954" t="e">
        <f t="shared" si="7"/>
        <v>#DIV/0!</v>
      </c>
      <c r="CN43" s="954" t="e">
        <f t="shared" si="8"/>
        <v>#DIV/0!</v>
      </c>
      <c r="CO43" s="955" t="e">
        <f t="shared" si="9"/>
        <v>#DIV/0!</v>
      </c>
      <c r="CP43" s="956" t="e">
        <f t="shared" si="10"/>
        <v>#DIV/0!</v>
      </c>
      <c r="CQ43" s="957">
        <f t="shared" si="11"/>
        <v>0</v>
      </c>
      <c r="CR43" s="959"/>
    </row>
    <row r="44" s="840" customFormat="1" ht="15" spans="1:96">
      <c r="A44" s="847">
        <f>+'1er parcial'!A44</f>
        <v>0</v>
      </c>
      <c r="B44" s="848">
        <f>+'1er parcial'!B44:N44</f>
        <v>0</v>
      </c>
      <c r="C44" s="849"/>
      <c r="D44" s="849"/>
      <c r="E44" s="849"/>
      <c r="F44" s="849"/>
      <c r="G44" s="849"/>
      <c r="H44" s="849"/>
      <c r="I44" s="849"/>
      <c r="J44" s="849"/>
      <c r="K44" s="849"/>
      <c r="L44" s="849"/>
      <c r="M44" s="849"/>
      <c r="N44" s="872"/>
      <c r="O44" s="873">
        <f>+'1er parcial'!O44</f>
        <v>0</v>
      </c>
      <c r="P44" s="874">
        <f>+'1er parcial'!P44</f>
        <v>0</v>
      </c>
      <c r="Q44" s="903"/>
      <c r="R44" s="897">
        <f>+'1er parcial'!R44</f>
        <v>0</v>
      </c>
      <c r="S44" s="898">
        <f>+'1er parcial'!S44</f>
        <v>0</v>
      </c>
      <c r="T44" s="898">
        <f>+'1er parcial'!T44</f>
        <v>0</v>
      </c>
      <c r="U44" s="899">
        <f>+'1er parcial'!U44</f>
        <v>0</v>
      </c>
      <c r="V44" s="904"/>
      <c r="W44" s="905"/>
      <c r="X44" s="906"/>
      <c r="Y44" s="920">
        <f>+'1er parcial'!Y44</f>
        <v>0</v>
      </c>
      <c r="Z44" s="921"/>
      <c r="AA44" s="921"/>
      <c r="AB44" s="925"/>
      <c r="AC44" s="926"/>
      <c r="AD44" s="927"/>
      <c r="AE44" s="927"/>
      <c r="AF44" s="928"/>
      <c r="AG44" s="925"/>
      <c r="AH44" s="925"/>
      <c r="AI44" s="926"/>
      <c r="AJ44" s="927"/>
      <c r="AK44" s="927"/>
      <c r="AL44" s="928"/>
      <c r="AM44" s="925"/>
      <c r="AN44" s="925"/>
      <c r="AO44" s="926"/>
      <c r="AP44" s="927"/>
      <c r="AQ44" s="927"/>
      <c r="AR44" s="928"/>
      <c r="AS44" s="925"/>
      <c r="AT44" s="925"/>
      <c r="AU44" s="926"/>
      <c r="AV44" s="927"/>
      <c r="AW44" s="927"/>
      <c r="AX44" s="928"/>
      <c r="AY44" s="921"/>
      <c r="AZ44" s="925"/>
      <c r="BA44" s="926"/>
      <c r="BB44" s="929"/>
      <c r="BC44" s="929"/>
      <c r="BD44" s="930"/>
      <c r="BE44" s="934"/>
      <c r="BF44" s="934"/>
      <c r="BG44" s="926"/>
      <c r="BH44" s="927"/>
      <c r="BI44" s="927"/>
      <c r="BJ44" s="930"/>
      <c r="BK44" s="934"/>
      <c r="BL44" s="934"/>
      <c r="BM44" s="926"/>
      <c r="BN44" s="927"/>
      <c r="BO44" s="946"/>
      <c r="BP44" s="930"/>
      <c r="BQ44" s="925"/>
      <c r="BR44" s="945"/>
      <c r="BS44" s="701"/>
      <c r="BT44" s="702"/>
      <c r="BU44" s="702"/>
      <c r="BV44" s="392"/>
      <c r="BW44" s="709"/>
      <c r="BX44" s="709"/>
      <c r="BY44" s="701"/>
      <c r="BZ44" s="702"/>
      <c r="CA44" s="744"/>
      <c r="CB44" s="392"/>
      <c r="CC44" s="700"/>
      <c r="CD44" s="743"/>
      <c r="CE44" s="701"/>
      <c r="CF44" s="702"/>
      <c r="CG44" s="768"/>
      <c r="CH44" s="948"/>
      <c r="CI44" s="950">
        <f t="shared" si="4"/>
        <v>0</v>
      </c>
      <c r="CJ44" s="950">
        <f t="shared" si="5"/>
        <v>0</v>
      </c>
      <c r="CK44" s="950">
        <f t="shared" si="6"/>
        <v>0</v>
      </c>
      <c r="CL44" s="948"/>
      <c r="CM44" s="954" t="e">
        <f t="shared" si="7"/>
        <v>#DIV/0!</v>
      </c>
      <c r="CN44" s="954" t="e">
        <f t="shared" si="8"/>
        <v>#DIV/0!</v>
      </c>
      <c r="CO44" s="955" t="e">
        <f t="shared" si="9"/>
        <v>#DIV/0!</v>
      </c>
      <c r="CP44" s="956" t="e">
        <f t="shared" si="10"/>
        <v>#DIV/0!</v>
      </c>
      <c r="CQ44" s="957">
        <f t="shared" si="11"/>
        <v>0</v>
      </c>
      <c r="CR44" s="959"/>
    </row>
    <row r="45" s="840" customFormat="1" ht="15" spans="1:96">
      <c r="A45" s="847">
        <f>+'1er parcial'!A45</f>
        <v>0</v>
      </c>
      <c r="B45" s="848">
        <f>+'1er parcial'!B45:N45</f>
        <v>0</v>
      </c>
      <c r="C45" s="849"/>
      <c r="D45" s="849"/>
      <c r="E45" s="849"/>
      <c r="F45" s="849"/>
      <c r="G45" s="849"/>
      <c r="H45" s="849"/>
      <c r="I45" s="849"/>
      <c r="J45" s="849"/>
      <c r="K45" s="849"/>
      <c r="L45" s="849"/>
      <c r="M45" s="849"/>
      <c r="N45" s="872"/>
      <c r="O45" s="873">
        <f>+'1er parcial'!O45</f>
        <v>0</v>
      </c>
      <c r="P45" s="874">
        <f>+'1er parcial'!P45</f>
        <v>0</v>
      </c>
      <c r="Q45" s="903"/>
      <c r="R45" s="897">
        <f>+'1er parcial'!R45</f>
        <v>0</v>
      </c>
      <c r="S45" s="898">
        <f>+'1er parcial'!S45</f>
        <v>0</v>
      </c>
      <c r="T45" s="898">
        <f>+'1er parcial'!T45</f>
        <v>0</v>
      </c>
      <c r="U45" s="899">
        <f>+'1er parcial'!U45</f>
        <v>0</v>
      </c>
      <c r="V45" s="904"/>
      <c r="W45" s="905"/>
      <c r="X45" s="906"/>
      <c r="Y45" s="920">
        <f>+'1er parcial'!Y45</f>
        <v>0</v>
      </c>
      <c r="Z45" s="921"/>
      <c r="AA45" s="921"/>
      <c r="AB45" s="925"/>
      <c r="AC45" s="926"/>
      <c r="AD45" s="929"/>
      <c r="AE45" s="929"/>
      <c r="AF45" s="928"/>
      <c r="AG45" s="925"/>
      <c r="AH45" s="925"/>
      <c r="AI45" s="926"/>
      <c r="AJ45" s="929"/>
      <c r="AK45" s="929"/>
      <c r="AL45" s="928"/>
      <c r="AM45" s="925"/>
      <c r="AN45" s="925"/>
      <c r="AO45" s="926"/>
      <c r="AP45" s="929"/>
      <c r="AQ45" s="929"/>
      <c r="AR45" s="928"/>
      <c r="AS45" s="925"/>
      <c r="AT45" s="925"/>
      <c r="AU45" s="926"/>
      <c r="AV45" s="929"/>
      <c r="AW45" s="929"/>
      <c r="AX45" s="928"/>
      <c r="AY45" s="921"/>
      <c r="AZ45" s="925"/>
      <c r="BA45" s="931"/>
      <c r="BB45" s="929"/>
      <c r="BC45" s="929"/>
      <c r="BD45" s="930"/>
      <c r="BE45" s="934"/>
      <c r="BF45" s="934"/>
      <c r="BG45" s="926"/>
      <c r="BH45" s="927"/>
      <c r="BI45" s="927"/>
      <c r="BJ45" s="930"/>
      <c r="BK45" s="934"/>
      <c r="BL45" s="934"/>
      <c r="BM45" s="926"/>
      <c r="BN45" s="927"/>
      <c r="BO45" s="946"/>
      <c r="BP45" s="928"/>
      <c r="BQ45" s="925"/>
      <c r="BR45" s="945"/>
      <c r="BS45" s="701"/>
      <c r="BT45" s="702"/>
      <c r="BU45" s="702"/>
      <c r="BV45" s="392"/>
      <c r="BW45" s="709"/>
      <c r="BX45" s="709"/>
      <c r="BY45" s="701"/>
      <c r="BZ45" s="702"/>
      <c r="CA45" s="744"/>
      <c r="CB45" s="271"/>
      <c r="CC45" s="700"/>
      <c r="CD45" s="743"/>
      <c r="CE45" s="701"/>
      <c r="CF45" s="702"/>
      <c r="CG45" s="768"/>
      <c r="CH45" s="948"/>
      <c r="CI45" s="950">
        <f t="shared" si="4"/>
        <v>0</v>
      </c>
      <c r="CJ45" s="950">
        <f t="shared" si="5"/>
        <v>0</v>
      </c>
      <c r="CK45" s="950">
        <f t="shared" si="6"/>
        <v>0</v>
      </c>
      <c r="CL45" s="948"/>
      <c r="CM45" s="954" t="e">
        <f t="shared" si="7"/>
        <v>#DIV/0!</v>
      </c>
      <c r="CN45" s="954" t="e">
        <f t="shared" si="8"/>
        <v>#DIV/0!</v>
      </c>
      <c r="CO45" s="955" t="e">
        <f t="shared" si="9"/>
        <v>#DIV/0!</v>
      </c>
      <c r="CP45" s="956" t="e">
        <f t="shared" si="10"/>
        <v>#DIV/0!</v>
      </c>
      <c r="CQ45" s="957">
        <f t="shared" si="11"/>
        <v>0</v>
      </c>
      <c r="CR45" s="959"/>
    </row>
    <row r="46" s="840" customFormat="1" ht="15" spans="1:96">
      <c r="A46" s="847">
        <f>+'1er parcial'!A46</f>
        <v>0</v>
      </c>
      <c r="B46" s="848">
        <f>+'1er parcial'!B46:N46</f>
        <v>0</v>
      </c>
      <c r="C46" s="849"/>
      <c r="D46" s="849"/>
      <c r="E46" s="849"/>
      <c r="F46" s="849"/>
      <c r="G46" s="849"/>
      <c r="H46" s="849"/>
      <c r="I46" s="849"/>
      <c r="J46" s="849"/>
      <c r="K46" s="849"/>
      <c r="L46" s="849"/>
      <c r="M46" s="849"/>
      <c r="N46" s="872"/>
      <c r="O46" s="873">
        <f>+'1er parcial'!O46</f>
        <v>0</v>
      </c>
      <c r="P46" s="874">
        <f>+'1er parcial'!P46</f>
        <v>0</v>
      </c>
      <c r="Q46" s="903"/>
      <c r="R46" s="897">
        <f>+'1er parcial'!R46</f>
        <v>0</v>
      </c>
      <c r="S46" s="898">
        <f>+'1er parcial'!S46</f>
        <v>0</v>
      </c>
      <c r="T46" s="898">
        <f>+'1er parcial'!T46</f>
        <v>0</v>
      </c>
      <c r="U46" s="899">
        <f>+'1er parcial'!U46</f>
        <v>0</v>
      </c>
      <c r="V46" s="904"/>
      <c r="W46" s="905"/>
      <c r="X46" s="906"/>
      <c r="Y46" s="920">
        <f>+'1er parcial'!Y46</f>
        <v>0</v>
      </c>
      <c r="Z46" s="921"/>
      <c r="AA46" s="921"/>
      <c r="AB46" s="925"/>
      <c r="AC46" s="931"/>
      <c r="AD46" s="929"/>
      <c r="AE46" s="929"/>
      <c r="AF46" s="928"/>
      <c r="AG46" s="925"/>
      <c r="AH46" s="925"/>
      <c r="AI46" s="931"/>
      <c r="AJ46" s="929"/>
      <c r="AK46" s="929"/>
      <c r="AL46" s="928"/>
      <c r="AM46" s="925"/>
      <c r="AN46" s="925"/>
      <c r="AO46" s="931"/>
      <c r="AP46" s="929"/>
      <c r="AQ46" s="929"/>
      <c r="AR46" s="928"/>
      <c r="AS46" s="925"/>
      <c r="AT46" s="925"/>
      <c r="AU46" s="931"/>
      <c r="AV46" s="929"/>
      <c r="AW46" s="929"/>
      <c r="AX46" s="928"/>
      <c r="AY46" s="921"/>
      <c r="AZ46" s="925"/>
      <c r="BA46" s="926"/>
      <c r="BB46" s="927"/>
      <c r="BC46" s="927"/>
      <c r="BD46" s="930"/>
      <c r="BE46" s="934"/>
      <c r="BF46" s="934"/>
      <c r="BG46" s="926"/>
      <c r="BH46" s="927"/>
      <c r="BI46" s="927"/>
      <c r="BJ46" s="930"/>
      <c r="BK46" s="934"/>
      <c r="BL46" s="934"/>
      <c r="BM46" s="926"/>
      <c r="BN46" s="927"/>
      <c r="BO46" s="946"/>
      <c r="BP46" s="930"/>
      <c r="BQ46" s="934"/>
      <c r="BR46" s="947"/>
      <c r="BS46" s="701"/>
      <c r="BT46" s="702"/>
      <c r="BU46" s="702"/>
      <c r="BV46" s="392"/>
      <c r="BW46" s="709"/>
      <c r="BX46" s="709"/>
      <c r="BY46" s="701"/>
      <c r="BZ46" s="702"/>
      <c r="CA46" s="744"/>
      <c r="CB46" s="392"/>
      <c r="CC46" s="709"/>
      <c r="CD46" s="745"/>
      <c r="CE46" s="701"/>
      <c r="CF46" s="702"/>
      <c r="CG46" s="768"/>
      <c r="CH46" s="948"/>
      <c r="CI46" s="950">
        <f t="shared" si="4"/>
        <v>0</v>
      </c>
      <c r="CJ46" s="950">
        <f t="shared" si="5"/>
        <v>0</v>
      </c>
      <c r="CK46" s="950">
        <f t="shared" si="6"/>
        <v>0</v>
      </c>
      <c r="CL46" s="948"/>
      <c r="CM46" s="954" t="e">
        <f t="shared" si="7"/>
        <v>#DIV/0!</v>
      </c>
      <c r="CN46" s="954" t="e">
        <f t="shared" si="8"/>
        <v>#DIV/0!</v>
      </c>
      <c r="CO46" s="955" t="e">
        <f t="shared" si="9"/>
        <v>#DIV/0!</v>
      </c>
      <c r="CP46" s="956" t="e">
        <f t="shared" si="10"/>
        <v>#DIV/0!</v>
      </c>
      <c r="CQ46" s="957">
        <f t="shared" si="11"/>
        <v>0</v>
      </c>
      <c r="CR46" s="959"/>
    </row>
    <row r="47" s="840" customFormat="1" ht="15" spans="1:96">
      <c r="A47" s="847">
        <f>+'1er parcial'!A47</f>
        <v>0</v>
      </c>
      <c r="B47" s="848">
        <f>+'1er parcial'!B47:N47</f>
        <v>0</v>
      </c>
      <c r="C47" s="849"/>
      <c r="D47" s="849"/>
      <c r="E47" s="849"/>
      <c r="F47" s="849"/>
      <c r="G47" s="849"/>
      <c r="H47" s="849"/>
      <c r="I47" s="849"/>
      <c r="J47" s="849"/>
      <c r="K47" s="849"/>
      <c r="L47" s="849"/>
      <c r="M47" s="849"/>
      <c r="N47" s="872"/>
      <c r="O47" s="873">
        <f>+'1er parcial'!O47</f>
        <v>0</v>
      </c>
      <c r="P47" s="874">
        <f>+'1er parcial'!P47</f>
        <v>0</v>
      </c>
      <c r="Q47" s="903"/>
      <c r="R47" s="897">
        <f>+'1er parcial'!R47</f>
        <v>0</v>
      </c>
      <c r="S47" s="898">
        <f>+'1er parcial'!S47</f>
        <v>0</v>
      </c>
      <c r="T47" s="898">
        <f>+'1er parcial'!T47</f>
        <v>0</v>
      </c>
      <c r="U47" s="899">
        <f>+'1er parcial'!U47</f>
        <v>0</v>
      </c>
      <c r="V47" s="904"/>
      <c r="W47" s="905"/>
      <c r="X47" s="906"/>
      <c r="Y47" s="920">
        <f>+'1er parcial'!Y47</f>
        <v>0</v>
      </c>
      <c r="Z47" s="921"/>
      <c r="AA47" s="921"/>
      <c r="AB47" s="925"/>
      <c r="AC47" s="926"/>
      <c r="AD47" s="927"/>
      <c r="AE47" s="927"/>
      <c r="AF47" s="928"/>
      <c r="AG47" s="925"/>
      <c r="AH47" s="925"/>
      <c r="AI47" s="926"/>
      <c r="AJ47" s="927"/>
      <c r="AK47" s="927"/>
      <c r="AL47" s="928"/>
      <c r="AM47" s="925"/>
      <c r="AN47" s="925"/>
      <c r="AO47" s="926"/>
      <c r="AP47" s="927"/>
      <c r="AQ47" s="927"/>
      <c r="AR47" s="928"/>
      <c r="AS47" s="925"/>
      <c r="AT47" s="925"/>
      <c r="AU47" s="926"/>
      <c r="AV47" s="927"/>
      <c r="AW47" s="927"/>
      <c r="AX47" s="928"/>
      <c r="AY47" s="921"/>
      <c r="AZ47" s="925"/>
      <c r="BA47" s="926"/>
      <c r="BB47" s="929"/>
      <c r="BC47" s="929"/>
      <c r="BD47" s="930"/>
      <c r="BE47" s="934"/>
      <c r="BF47" s="934"/>
      <c r="BG47" s="926"/>
      <c r="BH47" s="927"/>
      <c r="BI47" s="927"/>
      <c r="BJ47" s="930"/>
      <c r="BK47" s="934"/>
      <c r="BL47" s="934"/>
      <c r="BM47" s="926"/>
      <c r="BN47" s="927"/>
      <c r="BO47" s="946"/>
      <c r="BP47" s="930"/>
      <c r="BQ47" s="925"/>
      <c r="BR47" s="945"/>
      <c r="BS47" s="701"/>
      <c r="BT47" s="702"/>
      <c r="BU47" s="702"/>
      <c r="BV47" s="392"/>
      <c r="BW47" s="709"/>
      <c r="BX47" s="709"/>
      <c r="BY47" s="701"/>
      <c r="BZ47" s="702"/>
      <c r="CA47" s="744"/>
      <c r="CB47" s="392"/>
      <c r="CC47" s="700"/>
      <c r="CD47" s="743"/>
      <c r="CE47" s="701"/>
      <c r="CF47" s="702"/>
      <c r="CG47" s="768"/>
      <c r="CH47" s="948"/>
      <c r="CI47" s="950">
        <f t="shared" si="4"/>
        <v>0</v>
      </c>
      <c r="CJ47" s="950">
        <f t="shared" si="5"/>
        <v>0</v>
      </c>
      <c r="CK47" s="950">
        <f t="shared" si="6"/>
        <v>0</v>
      </c>
      <c r="CL47" s="948"/>
      <c r="CM47" s="954" t="e">
        <f t="shared" si="7"/>
        <v>#DIV/0!</v>
      </c>
      <c r="CN47" s="954" t="e">
        <f t="shared" si="8"/>
        <v>#DIV/0!</v>
      </c>
      <c r="CO47" s="955" t="e">
        <f t="shared" si="9"/>
        <v>#DIV/0!</v>
      </c>
      <c r="CP47" s="956" t="e">
        <f t="shared" si="10"/>
        <v>#DIV/0!</v>
      </c>
      <c r="CQ47" s="957">
        <f t="shared" si="11"/>
        <v>0</v>
      </c>
      <c r="CR47" s="959"/>
    </row>
    <row r="48" s="840" customFormat="1" ht="15" spans="1:96">
      <c r="A48" s="847">
        <f>+'1er parcial'!A48</f>
        <v>0</v>
      </c>
      <c r="B48" s="848">
        <f>+'1er parcial'!B48:N48</f>
        <v>0</v>
      </c>
      <c r="C48" s="849"/>
      <c r="D48" s="849"/>
      <c r="E48" s="849"/>
      <c r="F48" s="849"/>
      <c r="G48" s="849"/>
      <c r="H48" s="849"/>
      <c r="I48" s="849"/>
      <c r="J48" s="849"/>
      <c r="K48" s="849"/>
      <c r="L48" s="849"/>
      <c r="M48" s="849"/>
      <c r="N48" s="872"/>
      <c r="O48" s="873">
        <f>+'1er parcial'!O48</f>
        <v>0</v>
      </c>
      <c r="P48" s="874">
        <f>+'1er parcial'!P48</f>
        <v>0</v>
      </c>
      <c r="Q48" s="903"/>
      <c r="R48" s="897">
        <f>+'1er parcial'!R48</f>
        <v>0</v>
      </c>
      <c r="S48" s="898">
        <f>+'1er parcial'!S48</f>
        <v>0</v>
      </c>
      <c r="T48" s="898">
        <f>+'1er parcial'!T48</f>
        <v>0</v>
      </c>
      <c r="U48" s="899">
        <f>+'1er parcial'!U48</f>
        <v>0</v>
      </c>
      <c r="V48" s="904"/>
      <c r="W48" s="905"/>
      <c r="X48" s="906"/>
      <c r="Y48" s="920">
        <f>+'1er parcial'!Y48</f>
        <v>0</v>
      </c>
      <c r="Z48" s="921"/>
      <c r="AA48" s="921"/>
      <c r="AB48" s="925"/>
      <c r="AC48" s="926"/>
      <c r="AD48" s="929"/>
      <c r="AE48" s="929"/>
      <c r="AF48" s="928"/>
      <c r="AG48" s="925"/>
      <c r="AH48" s="925"/>
      <c r="AI48" s="926"/>
      <c r="AJ48" s="929"/>
      <c r="AK48" s="929"/>
      <c r="AL48" s="928"/>
      <c r="AM48" s="925"/>
      <c r="AN48" s="925"/>
      <c r="AO48" s="926"/>
      <c r="AP48" s="929"/>
      <c r="AQ48" s="929"/>
      <c r="AR48" s="928"/>
      <c r="AS48" s="925"/>
      <c r="AT48" s="925"/>
      <c r="AU48" s="926"/>
      <c r="AV48" s="929"/>
      <c r="AW48" s="929"/>
      <c r="AX48" s="928"/>
      <c r="AY48" s="921"/>
      <c r="AZ48" s="925"/>
      <c r="BA48" s="931"/>
      <c r="BB48" s="929"/>
      <c r="BC48" s="929"/>
      <c r="BD48" s="930"/>
      <c r="BE48" s="934"/>
      <c r="BF48" s="934"/>
      <c r="BG48" s="926"/>
      <c r="BH48" s="927"/>
      <c r="BI48" s="927"/>
      <c r="BJ48" s="930"/>
      <c r="BK48" s="934"/>
      <c r="BL48" s="934"/>
      <c r="BM48" s="926"/>
      <c r="BN48" s="927"/>
      <c r="BO48" s="946"/>
      <c r="BP48" s="928"/>
      <c r="BQ48" s="925"/>
      <c r="BR48" s="945"/>
      <c r="BS48" s="701"/>
      <c r="BT48" s="702"/>
      <c r="BU48" s="702"/>
      <c r="BV48" s="392"/>
      <c r="BW48" s="709"/>
      <c r="BX48" s="709"/>
      <c r="BY48" s="701"/>
      <c r="BZ48" s="702"/>
      <c r="CA48" s="744"/>
      <c r="CB48" s="271"/>
      <c r="CC48" s="700"/>
      <c r="CD48" s="743"/>
      <c r="CE48" s="701"/>
      <c r="CF48" s="702"/>
      <c r="CG48" s="768"/>
      <c r="CH48" s="948"/>
      <c r="CI48" s="950">
        <f t="shared" si="4"/>
        <v>0</v>
      </c>
      <c r="CJ48" s="950">
        <f t="shared" si="5"/>
        <v>0</v>
      </c>
      <c r="CK48" s="950">
        <f t="shared" si="6"/>
        <v>0</v>
      </c>
      <c r="CL48" s="948"/>
      <c r="CM48" s="954" t="e">
        <f t="shared" si="7"/>
        <v>#DIV/0!</v>
      </c>
      <c r="CN48" s="954" t="e">
        <f t="shared" si="8"/>
        <v>#DIV/0!</v>
      </c>
      <c r="CO48" s="955" t="e">
        <f t="shared" si="9"/>
        <v>#DIV/0!</v>
      </c>
      <c r="CP48" s="956" t="e">
        <f t="shared" si="10"/>
        <v>#DIV/0!</v>
      </c>
      <c r="CQ48" s="957">
        <f t="shared" si="11"/>
        <v>0</v>
      </c>
      <c r="CR48" s="959"/>
    </row>
    <row r="49" s="840" customFormat="1" ht="15" spans="1:96">
      <c r="A49" s="847">
        <f>+'1er parcial'!A49</f>
        <v>0</v>
      </c>
      <c r="B49" s="848">
        <f>+'1er parcial'!B49:N49</f>
        <v>0</v>
      </c>
      <c r="C49" s="849"/>
      <c r="D49" s="849"/>
      <c r="E49" s="849"/>
      <c r="F49" s="849"/>
      <c r="G49" s="849"/>
      <c r="H49" s="849"/>
      <c r="I49" s="849"/>
      <c r="J49" s="849"/>
      <c r="K49" s="849"/>
      <c r="L49" s="849"/>
      <c r="M49" s="849"/>
      <c r="N49" s="872"/>
      <c r="O49" s="873">
        <f>+'1er parcial'!O49</f>
        <v>0</v>
      </c>
      <c r="P49" s="874">
        <f>+'1er parcial'!P49</f>
        <v>0</v>
      </c>
      <c r="Q49" s="903"/>
      <c r="R49" s="897">
        <f>+'1er parcial'!R49</f>
        <v>0</v>
      </c>
      <c r="S49" s="898">
        <f>+'1er parcial'!S49</f>
        <v>0</v>
      </c>
      <c r="T49" s="898">
        <f>+'1er parcial'!T49</f>
        <v>0</v>
      </c>
      <c r="U49" s="899">
        <f>+'1er parcial'!U49</f>
        <v>0</v>
      </c>
      <c r="V49" s="904"/>
      <c r="W49" s="905"/>
      <c r="X49" s="906"/>
      <c r="Y49" s="920">
        <f>+'1er parcial'!Y49</f>
        <v>0</v>
      </c>
      <c r="Z49" s="921"/>
      <c r="AA49" s="921"/>
      <c r="AB49" s="925"/>
      <c r="AC49" s="931"/>
      <c r="AD49" s="929"/>
      <c r="AE49" s="929"/>
      <c r="AF49" s="928"/>
      <c r="AG49" s="925"/>
      <c r="AH49" s="925"/>
      <c r="AI49" s="931"/>
      <c r="AJ49" s="929"/>
      <c r="AK49" s="929"/>
      <c r="AL49" s="928"/>
      <c r="AM49" s="925"/>
      <c r="AN49" s="925"/>
      <c r="AO49" s="931"/>
      <c r="AP49" s="929"/>
      <c r="AQ49" s="929"/>
      <c r="AR49" s="928"/>
      <c r="AS49" s="925"/>
      <c r="AT49" s="925"/>
      <c r="AU49" s="931"/>
      <c r="AV49" s="929"/>
      <c r="AW49" s="929"/>
      <c r="AX49" s="928"/>
      <c r="AY49" s="921"/>
      <c r="AZ49" s="925"/>
      <c r="BA49" s="926"/>
      <c r="BB49" s="927"/>
      <c r="BC49" s="927"/>
      <c r="BD49" s="930"/>
      <c r="BE49" s="934"/>
      <c r="BF49" s="934"/>
      <c r="BG49" s="926"/>
      <c r="BH49" s="927"/>
      <c r="BI49" s="927"/>
      <c r="BJ49" s="930"/>
      <c r="BK49" s="934"/>
      <c r="BL49" s="934"/>
      <c r="BM49" s="926"/>
      <c r="BN49" s="927"/>
      <c r="BO49" s="946"/>
      <c r="BP49" s="930"/>
      <c r="BQ49" s="934"/>
      <c r="BR49" s="947"/>
      <c r="BS49" s="701"/>
      <c r="BT49" s="702"/>
      <c r="BU49" s="702"/>
      <c r="BV49" s="392"/>
      <c r="BW49" s="709"/>
      <c r="BX49" s="709"/>
      <c r="BY49" s="701"/>
      <c r="BZ49" s="702"/>
      <c r="CA49" s="744"/>
      <c r="CB49" s="392"/>
      <c r="CC49" s="709"/>
      <c r="CD49" s="745"/>
      <c r="CE49" s="701"/>
      <c r="CF49" s="702"/>
      <c r="CG49" s="768"/>
      <c r="CH49" s="948"/>
      <c r="CI49" s="950">
        <f t="shared" si="4"/>
        <v>0</v>
      </c>
      <c r="CJ49" s="950">
        <f t="shared" si="5"/>
        <v>0</v>
      </c>
      <c r="CK49" s="950">
        <f t="shared" si="6"/>
        <v>0</v>
      </c>
      <c r="CL49" s="948"/>
      <c r="CM49" s="954" t="e">
        <f t="shared" si="7"/>
        <v>#DIV/0!</v>
      </c>
      <c r="CN49" s="954" t="e">
        <f t="shared" si="8"/>
        <v>#DIV/0!</v>
      </c>
      <c r="CO49" s="955" t="e">
        <f t="shared" si="9"/>
        <v>#DIV/0!</v>
      </c>
      <c r="CP49" s="956" t="e">
        <f t="shared" si="10"/>
        <v>#DIV/0!</v>
      </c>
      <c r="CQ49" s="957">
        <f t="shared" si="11"/>
        <v>0</v>
      </c>
      <c r="CR49" s="959"/>
    </row>
    <row r="50" s="840" customFormat="1" ht="15" spans="1:96">
      <c r="A50" s="847">
        <f>+'1er parcial'!A50</f>
        <v>0</v>
      </c>
      <c r="B50" s="848">
        <f>+'1er parcial'!B50:N50</f>
        <v>0</v>
      </c>
      <c r="C50" s="849"/>
      <c r="D50" s="849"/>
      <c r="E50" s="849"/>
      <c r="F50" s="849"/>
      <c r="G50" s="849"/>
      <c r="H50" s="849"/>
      <c r="I50" s="849"/>
      <c r="J50" s="849"/>
      <c r="K50" s="849"/>
      <c r="L50" s="849"/>
      <c r="M50" s="849"/>
      <c r="N50" s="872"/>
      <c r="O50" s="873">
        <f>+'1er parcial'!O50</f>
        <v>0</v>
      </c>
      <c r="P50" s="874">
        <f>+'1er parcial'!P50</f>
        <v>0</v>
      </c>
      <c r="Q50" s="903"/>
      <c r="R50" s="897">
        <f>+'1er parcial'!R50</f>
        <v>0</v>
      </c>
      <c r="S50" s="898">
        <f>+'1er parcial'!S50</f>
        <v>0</v>
      </c>
      <c r="T50" s="898">
        <f>+'1er parcial'!T50</f>
        <v>0</v>
      </c>
      <c r="U50" s="899">
        <f>+'1er parcial'!U50</f>
        <v>0</v>
      </c>
      <c r="V50" s="904"/>
      <c r="W50" s="905"/>
      <c r="X50" s="906"/>
      <c r="Y50" s="920">
        <f>+'1er parcial'!Y50</f>
        <v>0</v>
      </c>
      <c r="Z50" s="921"/>
      <c r="AA50" s="921"/>
      <c r="AB50" s="925"/>
      <c r="AC50" s="926"/>
      <c r="AD50" s="927"/>
      <c r="AE50" s="927"/>
      <c r="AF50" s="928"/>
      <c r="AG50" s="925"/>
      <c r="AH50" s="925"/>
      <c r="AI50" s="926"/>
      <c r="AJ50" s="927"/>
      <c r="AK50" s="927"/>
      <c r="AL50" s="928"/>
      <c r="AM50" s="925"/>
      <c r="AN50" s="925"/>
      <c r="AO50" s="926"/>
      <c r="AP50" s="927"/>
      <c r="AQ50" s="927"/>
      <c r="AR50" s="928"/>
      <c r="AS50" s="925"/>
      <c r="AT50" s="925"/>
      <c r="AU50" s="926"/>
      <c r="AV50" s="927"/>
      <c r="AW50" s="927"/>
      <c r="AX50" s="928"/>
      <c r="AY50" s="921"/>
      <c r="AZ50" s="925"/>
      <c r="BA50" s="926"/>
      <c r="BB50" s="929"/>
      <c r="BC50" s="929"/>
      <c r="BD50" s="930"/>
      <c r="BE50" s="934"/>
      <c r="BF50" s="934"/>
      <c r="BG50" s="926"/>
      <c r="BH50" s="927"/>
      <c r="BI50" s="927"/>
      <c r="BJ50" s="930"/>
      <c r="BK50" s="934"/>
      <c r="BL50" s="934"/>
      <c r="BM50" s="926"/>
      <c r="BN50" s="927"/>
      <c r="BO50" s="946"/>
      <c r="BP50" s="930"/>
      <c r="BQ50" s="925"/>
      <c r="BR50" s="945"/>
      <c r="BS50" s="701"/>
      <c r="BT50" s="702"/>
      <c r="BU50" s="702"/>
      <c r="BV50" s="392"/>
      <c r="BW50" s="709"/>
      <c r="BX50" s="709"/>
      <c r="BY50" s="701"/>
      <c r="BZ50" s="702"/>
      <c r="CA50" s="744"/>
      <c r="CB50" s="392"/>
      <c r="CC50" s="700"/>
      <c r="CD50" s="743"/>
      <c r="CE50" s="701"/>
      <c r="CF50" s="702"/>
      <c r="CG50" s="768"/>
      <c r="CH50" s="948"/>
      <c r="CI50" s="950">
        <f t="shared" si="4"/>
        <v>0</v>
      </c>
      <c r="CJ50" s="950">
        <f t="shared" si="5"/>
        <v>0</v>
      </c>
      <c r="CK50" s="950">
        <f t="shared" si="6"/>
        <v>0</v>
      </c>
      <c r="CL50" s="948"/>
      <c r="CM50" s="954" t="e">
        <f t="shared" si="7"/>
        <v>#DIV/0!</v>
      </c>
      <c r="CN50" s="954" t="e">
        <f t="shared" si="8"/>
        <v>#DIV/0!</v>
      </c>
      <c r="CO50" s="955" t="e">
        <f t="shared" si="9"/>
        <v>#DIV/0!</v>
      </c>
      <c r="CP50" s="956" t="e">
        <f t="shared" si="10"/>
        <v>#DIV/0!</v>
      </c>
      <c r="CQ50" s="957">
        <f t="shared" si="11"/>
        <v>0</v>
      </c>
      <c r="CR50" s="959"/>
    </row>
    <row r="51" s="840" customFormat="1" ht="15" spans="1:96">
      <c r="A51" s="847">
        <f>+'1er parcial'!A51</f>
        <v>0</v>
      </c>
      <c r="B51" s="848">
        <f>+'1er parcial'!B51:N51</f>
        <v>0</v>
      </c>
      <c r="C51" s="849"/>
      <c r="D51" s="849"/>
      <c r="E51" s="849"/>
      <c r="F51" s="849"/>
      <c r="G51" s="849"/>
      <c r="H51" s="849"/>
      <c r="I51" s="849"/>
      <c r="J51" s="849"/>
      <c r="K51" s="849"/>
      <c r="L51" s="849"/>
      <c r="M51" s="849"/>
      <c r="N51" s="872"/>
      <c r="O51" s="873">
        <f>+'1er parcial'!O51</f>
        <v>0</v>
      </c>
      <c r="P51" s="874">
        <f>+'1er parcial'!P51</f>
        <v>0</v>
      </c>
      <c r="Q51" s="903"/>
      <c r="R51" s="897">
        <f>+'1er parcial'!R51</f>
        <v>0</v>
      </c>
      <c r="S51" s="898">
        <f>+'1er parcial'!S51</f>
        <v>0</v>
      </c>
      <c r="T51" s="898">
        <f>+'1er parcial'!T51</f>
        <v>0</v>
      </c>
      <c r="U51" s="899">
        <f>+'1er parcial'!U51</f>
        <v>0</v>
      </c>
      <c r="V51" s="904"/>
      <c r="W51" s="905"/>
      <c r="X51" s="906"/>
      <c r="Y51" s="920">
        <f>+'1er parcial'!Y51</f>
        <v>0</v>
      </c>
      <c r="Z51" s="921"/>
      <c r="AA51" s="921"/>
      <c r="AB51" s="925"/>
      <c r="AC51" s="926"/>
      <c r="AD51" s="929"/>
      <c r="AE51" s="929"/>
      <c r="AF51" s="928"/>
      <c r="AG51" s="925"/>
      <c r="AH51" s="925"/>
      <c r="AI51" s="926"/>
      <c r="AJ51" s="929"/>
      <c r="AK51" s="929"/>
      <c r="AL51" s="928"/>
      <c r="AM51" s="925"/>
      <c r="AN51" s="925"/>
      <c r="AO51" s="926"/>
      <c r="AP51" s="929"/>
      <c r="AQ51" s="929"/>
      <c r="AR51" s="928"/>
      <c r="AS51" s="925"/>
      <c r="AT51" s="925"/>
      <c r="AU51" s="926"/>
      <c r="AV51" s="929"/>
      <c r="AW51" s="929"/>
      <c r="AX51" s="928"/>
      <c r="AY51" s="921"/>
      <c r="AZ51" s="925"/>
      <c r="BA51" s="931"/>
      <c r="BB51" s="929"/>
      <c r="BC51" s="929"/>
      <c r="BD51" s="930"/>
      <c r="BE51" s="934"/>
      <c r="BF51" s="934"/>
      <c r="BG51" s="926"/>
      <c r="BH51" s="927"/>
      <c r="BI51" s="927"/>
      <c r="BJ51" s="930"/>
      <c r="BK51" s="934"/>
      <c r="BL51" s="934"/>
      <c r="BM51" s="926"/>
      <c r="BN51" s="927"/>
      <c r="BO51" s="946"/>
      <c r="BP51" s="928"/>
      <c r="BQ51" s="925"/>
      <c r="BR51" s="945"/>
      <c r="BS51" s="701"/>
      <c r="BT51" s="702"/>
      <c r="BU51" s="702"/>
      <c r="BV51" s="392"/>
      <c r="BW51" s="709"/>
      <c r="BX51" s="709"/>
      <c r="BY51" s="701"/>
      <c r="BZ51" s="702"/>
      <c r="CA51" s="744"/>
      <c r="CB51" s="271"/>
      <c r="CC51" s="700"/>
      <c r="CD51" s="743"/>
      <c r="CE51" s="701"/>
      <c r="CF51" s="702"/>
      <c r="CG51" s="768"/>
      <c r="CH51" s="948"/>
      <c r="CI51" s="950">
        <f t="shared" si="4"/>
        <v>0</v>
      </c>
      <c r="CJ51" s="950">
        <f t="shared" si="5"/>
        <v>0</v>
      </c>
      <c r="CK51" s="950">
        <f t="shared" si="6"/>
        <v>0</v>
      </c>
      <c r="CL51" s="948"/>
      <c r="CM51" s="954" t="e">
        <f t="shared" si="7"/>
        <v>#DIV/0!</v>
      </c>
      <c r="CN51" s="954" t="e">
        <f t="shared" si="8"/>
        <v>#DIV/0!</v>
      </c>
      <c r="CO51" s="955" t="e">
        <f t="shared" si="9"/>
        <v>#DIV/0!</v>
      </c>
      <c r="CP51" s="956" t="e">
        <f t="shared" si="10"/>
        <v>#DIV/0!</v>
      </c>
      <c r="CQ51" s="957">
        <f t="shared" si="11"/>
        <v>0</v>
      </c>
      <c r="CR51" s="959"/>
    </row>
    <row r="52" s="840" customFormat="1" ht="15" spans="1:96">
      <c r="A52" s="847">
        <f>+'1er parcial'!A52</f>
        <v>0</v>
      </c>
      <c r="B52" s="848">
        <f>+'1er parcial'!B52:N52</f>
        <v>0</v>
      </c>
      <c r="C52" s="849"/>
      <c r="D52" s="849"/>
      <c r="E52" s="849"/>
      <c r="F52" s="849"/>
      <c r="G52" s="849"/>
      <c r="H52" s="849"/>
      <c r="I52" s="849"/>
      <c r="J52" s="849"/>
      <c r="K52" s="849"/>
      <c r="L52" s="849"/>
      <c r="M52" s="849"/>
      <c r="N52" s="872"/>
      <c r="O52" s="873">
        <f>+'1er parcial'!O52</f>
        <v>0</v>
      </c>
      <c r="P52" s="874">
        <f>+'1er parcial'!P52</f>
        <v>0</v>
      </c>
      <c r="Q52" s="903"/>
      <c r="R52" s="897">
        <f>+'1er parcial'!R52</f>
        <v>0</v>
      </c>
      <c r="S52" s="898">
        <f>+'1er parcial'!S52</f>
        <v>0</v>
      </c>
      <c r="T52" s="898">
        <f>+'1er parcial'!T52</f>
        <v>0</v>
      </c>
      <c r="U52" s="899">
        <f>+'1er parcial'!U52</f>
        <v>0</v>
      </c>
      <c r="V52" s="904"/>
      <c r="W52" s="905"/>
      <c r="X52" s="906"/>
      <c r="Y52" s="920">
        <f>+'1er parcial'!Y52</f>
        <v>0</v>
      </c>
      <c r="Z52" s="921"/>
      <c r="AA52" s="921"/>
      <c r="AB52" s="925"/>
      <c r="AC52" s="931"/>
      <c r="AD52" s="929"/>
      <c r="AE52" s="929"/>
      <c r="AF52" s="928"/>
      <c r="AG52" s="925"/>
      <c r="AH52" s="925"/>
      <c r="AI52" s="931"/>
      <c r="AJ52" s="929"/>
      <c r="AK52" s="929"/>
      <c r="AL52" s="928"/>
      <c r="AM52" s="925"/>
      <c r="AN52" s="925"/>
      <c r="AO52" s="931"/>
      <c r="AP52" s="929"/>
      <c r="AQ52" s="929"/>
      <c r="AR52" s="928"/>
      <c r="AS52" s="925"/>
      <c r="AT52" s="925"/>
      <c r="AU52" s="931"/>
      <c r="AV52" s="929"/>
      <c r="AW52" s="929"/>
      <c r="AX52" s="928"/>
      <c r="AY52" s="921"/>
      <c r="AZ52" s="925"/>
      <c r="BA52" s="926"/>
      <c r="BB52" s="927"/>
      <c r="BC52" s="927"/>
      <c r="BD52" s="930"/>
      <c r="BE52" s="934"/>
      <c r="BF52" s="934"/>
      <c r="BG52" s="926"/>
      <c r="BH52" s="927"/>
      <c r="BI52" s="927"/>
      <c r="BJ52" s="930"/>
      <c r="BK52" s="934"/>
      <c r="BL52" s="934"/>
      <c r="BM52" s="926"/>
      <c r="BN52" s="927"/>
      <c r="BO52" s="946"/>
      <c r="BP52" s="930"/>
      <c r="BQ52" s="934"/>
      <c r="BR52" s="947"/>
      <c r="BS52" s="701"/>
      <c r="BT52" s="702"/>
      <c r="BU52" s="702"/>
      <c r="BV52" s="392"/>
      <c r="BW52" s="709"/>
      <c r="BX52" s="709"/>
      <c r="BY52" s="701"/>
      <c r="BZ52" s="702"/>
      <c r="CA52" s="744"/>
      <c r="CB52" s="392"/>
      <c r="CC52" s="709"/>
      <c r="CD52" s="745"/>
      <c r="CE52" s="701"/>
      <c r="CF52" s="702"/>
      <c r="CG52" s="768"/>
      <c r="CH52" s="948"/>
      <c r="CI52" s="950">
        <f t="shared" si="4"/>
        <v>0</v>
      </c>
      <c r="CJ52" s="950">
        <f t="shared" si="5"/>
        <v>0</v>
      </c>
      <c r="CK52" s="950">
        <f t="shared" si="6"/>
        <v>0</v>
      </c>
      <c r="CL52" s="948"/>
      <c r="CM52" s="954" t="e">
        <f t="shared" si="7"/>
        <v>#DIV/0!</v>
      </c>
      <c r="CN52" s="954" t="e">
        <f t="shared" si="8"/>
        <v>#DIV/0!</v>
      </c>
      <c r="CO52" s="955" t="e">
        <f t="shared" si="9"/>
        <v>#DIV/0!</v>
      </c>
      <c r="CP52" s="956" t="e">
        <f t="shared" si="10"/>
        <v>#DIV/0!</v>
      </c>
      <c r="CQ52" s="957">
        <f t="shared" si="11"/>
        <v>0</v>
      </c>
      <c r="CR52" s="959"/>
    </row>
    <row r="53" s="840" customFormat="1" ht="15" spans="1:96">
      <c r="A53" s="847">
        <f>+'1er parcial'!A53</f>
        <v>0</v>
      </c>
      <c r="B53" s="848">
        <f>+'1er parcial'!B53:N53</f>
        <v>0</v>
      </c>
      <c r="C53" s="849"/>
      <c r="D53" s="849"/>
      <c r="E53" s="849"/>
      <c r="F53" s="849"/>
      <c r="G53" s="849"/>
      <c r="H53" s="849"/>
      <c r="I53" s="849"/>
      <c r="J53" s="849"/>
      <c r="K53" s="849"/>
      <c r="L53" s="849"/>
      <c r="M53" s="849"/>
      <c r="N53" s="872"/>
      <c r="O53" s="873">
        <f>+'1er parcial'!O53</f>
        <v>0</v>
      </c>
      <c r="P53" s="874">
        <f>+'1er parcial'!P53</f>
        <v>0</v>
      </c>
      <c r="Q53" s="903"/>
      <c r="R53" s="897">
        <f>+'1er parcial'!R53</f>
        <v>0</v>
      </c>
      <c r="S53" s="898">
        <f>+'1er parcial'!S53</f>
        <v>0</v>
      </c>
      <c r="T53" s="898">
        <f>+'1er parcial'!T53</f>
        <v>0</v>
      </c>
      <c r="U53" s="899">
        <f>+'1er parcial'!U53</f>
        <v>0</v>
      </c>
      <c r="V53" s="904"/>
      <c r="W53" s="905"/>
      <c r="X53" s="906"/>
      <c r="Y53" s="920">
        <f>+'1er parcial'!Y53</f>
        <v>0</v>
      </c>
      <c r="Z53" s="921"/>
      <c r="AA53" s="921"/>
      <c r="AB53" s="925"/>
      <c r="AC53" s="926"/>
      <c r="AD53" s="927"/>
      <c r="AE53" s="927"/>
      <c r="AF53" s="928"/>
      <c r="AG53" s="925"/>
      <c r="AH53" s="925"/>
      <c r="AI53" s="926"/>
      <c r="AJ53" s="927"/>
      <c r="AK53" s="927"/>
      <c r="AL53" s="928"/>
      <c r="AM53" s="925"/>
      <c r="AN53" s="925"/>
      <c r="AO53" s="926"/>
      <c r="AP53" s="927"/>
      <c r="AQ53" s="927"/>
      <c r="AR53" s="928"/>
      <c r="AS53" s="925"/>
      <c r="AT53" s="925"/>
      <c r="AU53" s="926"/>
      <c r="AV53" s="927"/>
      <c r="AW53" s="927"/>
      <c r="AX53" s="928"/>
      <c r="AY53" s="921"/>
      <c r="AZ53" s="925"/>
      <c r="BA53" s="926"/>
      <c r="BB53" s="929"/>
      <c r="BC53" s="929"/>
      <c r="BD53" s="930"/>
      <c r="BE53" s="934"/>
      <c r="BF53" s="934"/>
      <c r="BG53" s="926"/>
      <c r="BH53" s="927"/>
      <c r="BI53" s="927"/>
      <c r="BJ53" s="930"/>
      <c r="BK53" s="934"/>
      <c r="BL53" s="934"/>
      <c r="BM53" s="926"/>
      <c r="BN53" s="927"/>
      <c r="BO53" s="946"/>
      <c r="BP53" s="930"/>
      <c r="BQ53" s="925"/>
      <c r="BR53" s="945"/>
      <c r="BS53" s="701"/>
      <c r="BT53" s="702"/>
      <c r="BU53" s="702"/>
      <c r="BV53" s="392"/>
      <c r="BW53" s="709"/>
      <c r="BX53" s="709"/>
      <c r="BY53" s="701"/>
      <c r="BZ53" s="702"/>
      <c r="CA53" s="744"/>
      <c r="CB53" s="392"/>
      <c r="CC53" s="700"/>
      <c r="CD53" s="743"/>
      <c r="CE53" s="701"/>
      <c r="CF53" s="702"/>
      <c r="CG53" s="768"/>
      <c r="CH53" s="948"/>
      <c r="CI53" s="950">
        <f t="shared" si="4"/>
        <v>0</v>
      </c>
      <c r="CJ53" s="950">
        <f t="shared" si="5"/>
        <v>0</v>
      </c>
      <c r="CK53" s="950">
        <f t="shared" si="6"/>
        <v>0</v>
      </c>
      <c r="CL53" s="948"/>
      <c r="CM53" s="954" t="e">
        <f t="shared" si="7"/>
        <v>#DIV/0!</v>
      </c>
      <c r="CN53" s="954" t="e">
        <f t="shared" si="8"/>
        <v>#DIV/0!</v>
      </c>
      <c r="CO53" s="955" t="e">
        <f t="shared" si="9"/>
        <v>#DIV/0!</v>
      </c>
      <c r="CP53" s="956" t="e">
        <f t="shared" si="10"/>
        <v>#DIV/0!</v>
      </c>
      <c r="CQ53" s="957">
        <f t="shared" si="11"/>
        <v>0</v>
      </c>
      <c r="CR53" s="959"/>
    </row>
    <row r="54" s="840" customFormat="1" ht="15" spans="1:96">
      <c r="A54" s="847">
        <f>+'1er parcial'!A54</f>
        <v>0</v>
      </c>
      <c r="B54" s="848">
        <f>+'1er parcial'!B54:N54</f>
        <v>0</v>
      </c>
      <c r="C54" s="849"/>
      <c r="D54" s="849"/>
      <c r="E54" s="849"/>
      <c r="F54" s="849"/>
      <c r="G54" s="849"/>
      <c r="H54" s="849"/>
      <c r="I54" s="849"/>
      <c r="J54" s="849"/>
      <c r="K54" s="849"/>
      <c r="L54" s="849"/>
      <c r="M54" s="849"/>
      <c r="N54" s="872"/>
      <c r="O54" s="873">
        <f>+'1er parcial'!O54</f>
        <v>0</v>
      </c>
      <c r="P54" s="874">
        <f>+'1er parcial'!P54</f>
        <v>0</v>
      </c>
      <c r="Q54" s="903"/>
      <c r="R54" s="897">
        <f>+'1er parcial'!R54</f>
        <v>0</v>
      </c>
      <c r="S54" s="898">
        <f>+'1er parcial'!S54</f>
        <v>0</v>
      </c>
      <c r="T54" s="898">
        <f>+'1er parcial'!T54</f>
        <v>0</v>
      </c>
      <c r="U54" s="899">
        <f>+'1er parcial'!U54</f>
        <v>0</v>
      </c>
      <c r="V54" s="904"/>
      <c r="W54" s="905"/>
      <c r="X54" s="906"/>
      <c r="Y54" s="920">
        <f>+'1er parcial'!Y54</f>
        <v>0</v>
      </c>
      <c r="Z54" s="921"/>
      <c r="AA54" s="921"/>
      <c r="AB54" s="925"/>
      <c r="AC54" s="926"/>
      <c r="AD54" s="929"/>
      <c r="AE54" s="929"/>
      <c r="AF54" s="928"/>
      <c r="AG54" s="925"/>
      <c r="AH54" s="925"/>
      <c r="AI54" s="926"/>
      <c r="AJ54" s="929"/>
      <c r="AK54" s="929"/>
      <c r="AL54" s="928"/>
      <c r="AM54" s="925"/>
      <c r="AN54" s="925"/>
      <c r="AO54" s="926"/>
      <c r="AP54" s="929"/>
      <c r="AQ54" s="929"/>
      <c r="AR54" s="928"/>
      <c r="AS54" s="925"/>
      <c r="AT54" s="925"/>
      <c r="AU54" s="926"/>
      <c r="AV54" s="929"/>
      <c r="AW54" s="929"/>
      <c r="AX54" s="928"/>
      <c r="AY54" s="921"/>
      <c r="AZ54" s="925"/>
      <c r="BA54" s="931"/>
      <c r="BB54" s="929"/>
      <c r="BC54" s="929"/>
      <c r="BD54" s="930"/>
      <c r="BE54" s="934"/>
      <c r="BF54" s="934"/>
      <c r="BG54" s="926"/>
      <c r="BH54" s="927"/>
      <c r="BI54" s="927"/>
      <c r="BJ54" s="930"/>
      <c r="BK54" s="934"/>
      <c r="BL54" s="934"/>
      <c r="BM54" s="926"/>
      <c r="BN54" s="927"/>
      <c r="BO54" s="946"/>
      <c r="BP54" s="928"/>
      <c r="BQ54" s="925"/>
      <c r="BR54" s="945"/>
      <c r="BS54" s="701"/>
      <c r="BT54" s="702"/>
      <c r="BU54" s="702"/>
      <c r="BV54" s="392"/>
      <c r="BW54" s="709"/>
      <c r="BX54" s="709"/>
      <c r="BY54" s="701"/>
      <c r="BZ54" s="702"/>
      <c r="CA54" s="744"/>
      <c r="CB54" s="271"/>
      <c r="CC54" s="700"/>
      <c r="CD54" s="743"/>
      <c r="CE54" s="701"/>
      <c r="CF54" s="702"/>
      <c r="CG54" s="768"/>
      <c r="CH54" s="948"/>
      <c r="CI54" s="950">
        <f t="shared" si="4"/>
        <v>0</v>
      </c>
      <c r="CJ54" s="950">
        <f t="shared" si="5"/>
        <v>0</v>
      </c>
      <c r="CK54" s="950">
        <f t="shared" si="6"/>
        <v>0</v>
      </c>
      <c r="CL54" s="948"/>
      <c r="CM54" s="954" t="e">
        <f t="shared" si="7"/>
        <v>#DIV/0!</v>
      </c>
      <c r="CN54" s="954" t="e">
        <f t="shared" si="8"/>
        <v>#DIV/0!</v>
      </c>
      <c r="CO54" s="955" t="e">
        <f t="shared" si="9"/>
        <v>#DIV/0!</v>
      </c>
      <c r="CP54" s="956" t="e">
        <f t="shared" si="10"/>
        <v>#DIV/0!</v>
      </c>
      <c r="CQ54" s="957">
        <f t="shared" si="11"/>
        <v>0</v>
      </c>
      <c r="CR54" s="959"/>
    </row>
    <row r="55" s="840" customFormat="1" ht="15" spans="1:96">
      <c r="A55" s="847">
        <f>+'1er parcial'!A55</f>
        <v>0</v>
      </c>
      <c r="B55" s="848">
        <f>+'1er parcial'!B55:N55</f>
        <v>0</v>
      </c>
      <c r="C55" s="849"/>
      <c r="D55" s="849"/>
      <c r="E55" s="849"/>
      <c r="F55" s="849"/>
      <c r="G55" s="849"/>
      <c r="H55" s="849"/>
      <c r="I55" s="849"/>
      <c r="J55" s="849"/>
      <c r="K55" s="849"/>
      <c r="L55" s="849"/>
      <c r="M55" s="849"/>
      <c r="N55" s="872"/>
      <c r="O55" s="873">
        <f>+'1er parcial'!O55</f>
        <v>0</v>
      </c>
      <c r="P55" s="874">
        <f>+'1er parcial'!P55</f>
        <v>0</v>
      </c>
      <c r="Q55" s="903"/>
      <c r="R55" s="897">
        <f>+'1er parcial'!R55</f>
        <v>0</v>
      </c>
      <c r="S55" s="898">
        <f>+'1er parcial'!S55</f>
        <v>0</v>
      </c>
      <c r="T55" s="898">
        <f>+'1er parcial'!T55</f>
        <v>0</v>
      </c>
      <c r="U55" s="899">
        <f>+'1er parcial'!U55</f>
        <v>0</v>
      </c>
      <c r="V55" s="904"/>
      <c r="W55" s="905"/>
      <c r="X55" s="906"/>
      <c r="Y55" s="920">
        <f>+'1er parcial'!Y55</f>
        <v>0</v>
      </c>
      <c r="Z55" s="921"/>
      <c r="AA55" s="921"/>
      <c r="AB55" s="925"/>
      <c r="AC55" s="926"/>
      <c r="AD55" s="929"/>
      <c r="AE55" s="929"/>
      <c r="AF55" s="928"/>
      <c r="AG55" s="925"/>
      <c r="AH55" s="925"/>
      <c r="AI55" s="926"/>
      <c r="AJ55" s="929"/>
      <c r="AK55" s="929"/>
      <c r="AL55" s="928"/>
      <c r="AM55" s="925"/>
      <c r="AN55" s="925"/>
      <c r="AO55" s="926"/>
      <c r="AP55" s="929"/>
      <c r="AQ55" s="929"/>
      <c r="AR55" s="928"/>
      <c r="AS55" s="925"/>
      <c r="AT55" s="925"/>
      <c r="AU55" s="926"/>
      <c r="AV55" s="929"/>
      <c r="AW55" s="929"/>
      <c r="AX55" s="928"/>
      <c r="AY55" s="921"/>
      <c r="AZ55" s="925"/>
      <c r="BA55" s="931"/>
      <c r="BB55" s="929"/>
      <c r="BC55" s="929"/>
      <c r="BD55" s="930"/>
      <c r="BE55" s="934"/>
      <c r="BF55" s="934"/>
      <c r="BG55" s="926"/>
      <c r="BH55" s="927"/>
      <c r="BI55" s="927"/>
      <c r="BJ55" s="930"/>
      <c r="BK55" s="934"/>
      <c r="BL55" s="934"/>
      <c r="BM55" s="926"/>
      <c r="BN55" s="927"/>
      <c r="BO55" s="946"/>
      <c r="BP55" s="928"/>
      <c r="BQ55" s="925"/>
      <c r="BR55" s="945"/>
      <c r="BS55" s="701"/>
      <c r="BT55" s="702"/>
      <c r="BU55" s="702"/>
      <c r="BV55" s="392"/>
      <c r="BW55" s="709"/>
      <c r="BX55" s="709"/>
      <c r="BY55" s="701"/>
      <c r="BZ55" s="702"/>
      <c r="CA55" s="744"/>
      <c r="CB55" s="271"/>
      <c r="CC55" s="700"/>
      <c r="CD55" s="743"/>
      <c r="CE55" s="701"/>
      <c r="CF55" s="702"/>
      <c r="CG55" s="768"/>
      <c r="CH55" s="948"/>
      <c r="CI55" s="950">
        <f t="shared" si="4"/>
        <v>0</v>
      </c>
      <c r="CJ55" s="950">
        <f t="shared" si="5"/>
        <v>0</v>
      </c>
      <c r="CK55" s="950">
        <f t="shared" si="6"/>
        <v>0</v>
      </c>
      <c r="CL55" s="948"/>
      <c r="CM55" s="954" t="e">
        <f t="shared" si="7"/>
        <v>#DIV/0!</v>
      </c>
      <c r="CN55" s="954" t="e">
        <f t="shared" si="8"/>
        <v>#DIV/0!</v>
      </c>
      <c r="CO55" s="955" t="e">
        <f t="shared" si="9"/>
        <v>#DIV/0!</v>
      </c>
      <c r="CP55" s="956" t="e">
        <f t="shared" si="10"/>
        <v>#DIV/0!</v>
      </c>
      <c r="CQ55" s="957">
        <f t="shared" si="11"/>
        <v>0</v>
      </c>
      <c r="CR55" s="959"/>
    </row>
    <row r="56" s="840" customFormat="1" ht="15" spans="1:96">
      <c r="A56" s="847">
        <f>+'1er parcial'!A56</f>
        <v>0</v>
      </c>
      <c r="B56" s="848">
        <f>+'1er parcial'!B56:N56</f>
        <v>0</v>
      </c>
      <c r="C56" s="849"/>
      <c r="D56" s="849"/>
      <c r="E56" s="849"/>
      <c r="F56" s="849"/>
      <c r="G56" s="849"/>
      <c r="H56" s="849"/>
      <c r="I56" s="849"/>
      <c r="J56" s="849"/>
      <c r="K56" s="849"/>
      <c r="L56" s="849"/>
      <c r="M56" s="849"/>
      <c r="N56" s="872"/>
      <c r="O56" s="873">
        <f>+'1er parcial'!O56</f>
        <v>0</v>
      </c>
      <c r="P56" s="874">
        <f>+'1er parcial'!P56</f>
        <v>0</v>
      </c>
      <c r="Q56" s="903"/>
      <c r="R56" s="897">
        <f>+'1er parcial'!R56</f>
        <v>0</v>
      </c>
      <c r="S56" s="898">
        <f>+'1er parcial'!S56</f>
        <v>0</v>
      </c>
      <c r="T56" s="898">
        <f>+'1er parcial'!T56</f>
        <v>0</v>
      </c>
      <c r="U56" s="899">
        <f>+'1er parcial'!U56</f>
        <v>0</v>
      </c>
      <c r="V56" s="904"/>
      <c r="W56" s="905"/>
      <c r="X56" s="906"/>
      <c r="Y56" s="920">
        <f>+'1er parcial'!Y56</f>
        <v>0</v>
      </c>
      <c r="Z56" s="921"/>
      <c r="AA56" s="921"/>
      <c r="AB56" s="925"/>
      <c r="AC56" s="926"/>
      <c r="AD56" s="929"/>
      <c r="AE56" s="929"/>
      <c r="AF56" s="928"/>
      <c r="AG56" s="925"/>
      <c r="AH56" s="925"/>
      <c r="AI56" s="926"/>
      <c r="AJ56" s="929"/>
      <c r="AK56" s="929"/>
      <c r="AL56" s="928"/>
      <c r="AM56" s="925"/>
      <c r="AN56" s="925"/>
      <c r="AO56" s="926"/>
      <c r="AP56" s="929"/>
      <c r="AQ56" s="929"/>
      <c r="AR56" s="928"/>
      <c r="AS56" s="925"/>
      <c r="AT56" s="925"/>
      <c r="AU56" s="926"/>
      <c r="AV56" s="929"/>
      <c r="AW56" s="929"/>
      <c r="AX56" s="928"/>
      <c r="AY56" s="921"/>
      <c r="AZ56" s="925"/>
      <c r="BA56" s="931"/>
      <c r="BB56" s="929"/>
      <c r="BC56" s="929"/>
      <c r="BD56" s="930"/>
      <c r="BE56" s="934"/>
      <c r="BF56" s="934"/>
      <c r="BG56" s="926"/>
      <c r="BH56" s="927"/>
      <c r="BI56" s="927"/>
      <c r="BJ56" s="930"/>
      <c r="BK56" s="934"/>
      <c r="BL56" s="934"/>
      <c r="BM56" s="926"/>
      <c r="BN56" s="927"/>
      <c r="BO56" s="946"/>
      <c r="BP56" s="928"/>
      <c r="BQ56" s="925"/>
      <c r="BR56" s="945"/>
      <c r="BS56" s="701"/>
      <c r="BT56" s="702"/>
      <c r="BU56" s="702"/>
      <c r="BV56" s="392"/>
      <c r="BW56" s="709"/>
      <c r="BX56" s="709"/>
      <c r="BY56" s="701"/>
      <c r="BZ56" s="702"/>
      <c r="CA56" s="744"/>
      <c r="CB56" s="271"/>
      <c r="CC56" s="700"/>
      <c r="CD56" s="743"/>
      <c r="CE56" s="701"/>
      <c r="CF56" s="702"/>
      <c r="CG56" s="768"/>
      <c r="CH56" s="948"/>
      <c r="CI56" s="950">
        <f t="shared" si="4"/>
        <v>0</v>
      </c>
      <c r="CJ56" s="950">
        <f t="shared" si="5"/>
        <v>0</v>
      </c>
      <c r="CK56" s="950">
        <f t="shared" si="6"/>
        <v>0</v>
      </c>
      <c r="CL56" s="948"/>
      <c r="CM56" s="954" t="e">
        <f t="shared" si="7"/>
        <v>#DIV/0!</v>
      </c>
      <c r="CN56" s="954" t="e">
        <f t="shared" si="8"/>
        <v>#DIV/0!</v>
      </c>
      <c r="CO56" s="955" t="e">
        <f t="shared" si="9"/>
        <v>#DIV/0!</v>
      </c>
      <c r="CP56" s="956" t="e">
        <f t="shared" si="10"/>
        <v>#DIV/0!</v>
      </c>
      <c r="CQ56" s="957">
        <f t="shared" si="11"/>
        <v>0</v>
      </c>
      <c r="CR56" s="959"/>
    </row>
    <row r="57" s="840" customFormat="1" ht="15" spans="1:96">
      <c r="A57" s="847">
        <f>+'1er parcial'!A57</f>
        <v>0</v>
      </c>
      <c r="B57" s="848">
        <f>+'1er parcial'!B57:N57</f>
        <v>0</v>
      </c>
      <c r="C57" s="849"/>
      <c r="D57" s="849"/>
      <c r="E57" s="849"/>
      <c r="F57" s="849"/>
      <c r="G57" s="849"/>
      <c r="H57" s="849"/>
      <c r="I57" s="849"/>
      <c r="J57" s="849"/>
      <c r="K57" s="849"/>
      <c r="L57" s="849"/>
      <c r="M57" s="849"/>
      <c r="N57" s="872"/>
      <c r="O57" s="873">
        <f>+'1er parcial'!O57</f>
        <v>0</v>
      </c>
      <c r="P57" s="874">
        <f>+'1er parcial'!P57</f>
        <v>0</v>
      </c>
      <c r="Q57" s="903"/>
      <c r="R57" s="897">
        <f>+'1er parcial'!R57</f>
        <v>0</v>
      </c>
      <c r="S57" s="898">
        <f>+'1er parcial'!S57</f>
        <v>0</v>
      </c>
      <c r="T57" s="898">
        <f>+'1er parcial'!T57</f>
        <v>0</v>
      </c>
      <c r="U57" s="899">
        <f>+'1er parcial'!U57</f>
        <v>0</v>
      </c>
      <c r="V57" s="904"/>
      <c r="W57" s="905"/>
      <c r="X57" s="906"/>
      <c r="Y57" s="920">
        <f>+'1er parcial'!Y57</f>
        <v>0</v>
      </c>
      <c r="Z57" s="921"/>
      <c r="AA57" s="921"/>
      <c r="AB57" s="925"/>
      <c r="AC57" s="926"/>
      <c r="AD57" s="929"/>
      <c r="AE57" s="929"/>
      <c r="AF57" s="928"/>
      <c r="AG57" s="925"/>
      <c r="AH57" s="925"/>
      <c r="AI57" s="926"/>
      <c r="AJ57" s="929"/>
      <c r="AK57" s="929"/>
      <c r="AL57" s="928"/>
      <c r="AM57" s="925"/>
      <c r="AN57" s="925"/>
      <c r="AO57" s="926"/>
      <c r="AP57" s="929"/>
      <c r="AQ57" s="929"/>
      <c r="AR57" s="928"/>
      <c r="AS57" s="925"/>
      <c r="AT57" s="925"/>
      <c r="AU57" s="926"/>
      <c r="AV57" s="929"/>
      <c r="AW57" s="929"/>
      <c r="AX57" s="928"/>
      <c r="AY57" s="921"/>
      <c r="AZ57" s="925"/>
      <c r="BA57" s="931"/>
      <c r="BB57" s="929"/>
      <c r="BC57" s="929"/>
      <c r="BD57" s="930"/>
      <c r="BE57" s="934"/>
      <c r="BF57" s="934"/>
      <c r="BG57" s="926"/>
      <c r="BH57" s="927"/>
      <c r="BI57" s="927"/>
      <c r="BJ57" s="930"/>
      <c r="BK57" s="934"/>
      <c r="BL57" s="934"/>
      <c r="BM57" s="926"/>
      <c r="BN57" s="927"/>
      <c r="BO57" s="946"/>
      <c r="BP57" s="928"/>
      <c r="BQ57" s="925"/>
      <c r="BR57" s="945"/>
      <c r="BS57" s="701"/>
      <c r="BT57" s="702"/>
      <c r="BU57" s="702"/>
      <c r="BV57" s="392"/>
      <c r="BW57" s="709"/>
      <c r="BX57" s="709"/>
      <c r="BY57" s="701"/>
      <c r="BZ57" s="702"/>
      <c r="CA57" s="744"/>
      <c r="CB57" s="271"/>
      <c r="CC57" s="700"/>
      <c r="CD57" s="743"/>
      <c r="CE57" s="701"/>
      <c r="CF57" s="702"/>
      <c r="CG57" s="768"/>
      <c r="CH57" s="948"/>
      <c r="CI57" s="950">
        <f t="shared" si="4"/>
        <v>0</v>
      </c>
      <c r="CJ57" s="950">
        <f t="shared" si="5"/>
        <v>0</v>
      </c>
      <c r="CK57" s="950">
        <f t="shared" si="6"/>
        <v>0</v>
      </c>
      <c r="CL57" s="948"/>
      <c r="CM57" s="954" t="e">
        <f t="shared" si="7"/>
        <v>#DIV/0!</v>
      </c>
      <c r="CN57" s="954" t="e">
        <f t="shared" si="8"/>
        <v>#DIV/0!</v>
      </c>
      <c r="CO57" s="955" t="e">
        <f t="shared" si="9"/>
        <v>#DIV/0!</v>
      </c>
      <c r="CP57" s="956" t="e">
        <f t="shared" si="10"/>
        <v>#DIV/0!</v>
      </c>
      <c r="CQ57" s="957">
        <f t="shared" si="11"/>
        <v>0</v>
      </c>
      <c r="CR57" s="959"/>
    </row>
    <row r="58" s="840" customFormat="1" ht="15" spans="1:96">
      <c r="A58" s="847">
        <f>+'1er parcial'!A58</f>
        <v>0</v>
      </c>
      <c r="B58" s="848">
        <f>+'1er parcial'!B58:N58</f>
        <v>0</v>
      </c>
      <c r="C58" s="849"/>
      <c r="D58" s="849"/>
      <c r="E58" s="849"/>
      <c r="F58" s="849"/>
      <c r="G58" s="849"/>
      <c r="H58" s="849"/>
      <c r="I58" s="849"/>
      <c r="J58" s="849"/>
      <c r="K58" s="849"/>
      <c r="L58" s="849"/>
      <c r="M58" s="849"/>
      <c r="N58" s="872"/>
      <c r="O58" s="873">
        <f>+'1er parcial'!O58</f>
        <v>0</v>
      </c>
      <c r="P58" s="874">
        <f>+'1er parcial'!P58</f>
        <v>0</v>
      </c>
      <c r="Q58" s="903"/>
      <c r="R58" s="897">
        <f>+'1er parcial'!R58</f>
        <v>0</v>
      </c>
      <c r="S58" s="898">
        <f>+'1er parcial'!S58</f>
        <v>0</v>
      </c>
      <c r="T58" s="898">
        <f>+'1er parcial'!T58</f>
        <v>0</v>
      </c>
      <c r="U58" s="899">
        <f>+'1er parcial'!U58</f>
        <v>0</v>
      </c>
      <c r="V58" s="904"/>
      <c r="W58" s="905"/>
      <c r="X58" s="906"/>
      <c r="Y58" s="920">
        <f>+'1er parcial'!Y58</f>
        <v>0</v>
      </c>
      <c r="Z58" s="921"/>
      <c r="AA58" s="921"/>
      <c r="AB58" s="925"/>
      <c r="AC58" s="926"/>
      <c r="AD58" s="929"/>
      <c r="AE58" s="929"/>
      <c r="AF58" s="928"/>
      <c r="AG58" s="925"/>
      <c r="AH58" s="925"/>
      <c r="AI58" s="926"/>
      <c r="AJ58" s="929"/>
      <c r="AK58" s="929"/>
      <c r="AL58" s="928"/>
      <c r="AM58" s="925"/>
      <c r="AN58" s="925"/>
      <c r="AO58" s="926"/>
      <c r="AP58" s="929"/>
      <c r="AQ58" s="929"/>
      <c r="AR58" s="928"/>
      <c r="AS58" s="925"/>
      <c r="AT58" s="925"/>
      <c r="AU58" s="926"/>
      <c r="AV58" s="929"/>
      <c r="AW58" s="929"/>
      <c r="AX58" s="928"/>
      <c r="AY58" s="921"/>
      <c r="AZ58" s="925"/>
      <c r="BA58" s="931"/>
      <c r="BB58" s="929"/>
      <c r="BC58" s="929"/>
      <c r="BD58" s="930"/>
      <c r="BE58" s="934"/>
      <c r="BF58" s="934"/>
      <c r="BG58" s="926"/>
      <c r="BH58" s="927"/>
      <c r="BI58" s="927"/>
      <c r="BJ58" s="930"/>
      <c r="BK58" s="934"/>
      <c r="BL58" s="934"/>
      <c r="BM58" s="926"/>
      <c r="BN58" s="927"/>
      <c r="BO58" s="946"/>
      <c r="BP58" s="928"/>
      <c r="BQ58" s="925"/>
      <c r="BR58" s="945"/>
      <c r="BS58" s="701"/>
      <c r="BT58" s="702"/>
      <c r="BU58" s="702"/>
      <c r="BV58" s="392"/>
      <c r="BW58" s="709"/>
      <c r="BX58" s="709"/>
      <c r="BY58" s="701"/>
      <c r="BZ58" s="702"/>
      <c r="CA58" s="744"/>
      <c r="CB58" s="271"/>
      <c r="CC58" s="700"/>
      <c r="CD58" s="743"/>
      <c r="CE58" s="701"/>
      <c r="CF58" s="702"/>
      <c r="CG58" s="768"/>
      <c r="CH58" s="948"/>
      <c r="CI58" s="950">
        <f t="shared" si="4"/>
        <v>0</v>
      </c>
      <c r="CJ58" s="950">
        <f t="shared" si="5"/>
        <v>0</v>
      </c>
      <c r="CK58" s="950">
        <f t="shared" si="6"/>
        <v>0</v>
      </c>
      <c r="CL58" s="948"/>
      <c r="CM58" s="954" t="e">
        <f t="shared" si="7"/>
        <v>#DIV/0!</v>
      </c>
      <c r="CN58" s="954" t="e">
        <f t="shared" si="8"/>
        <v>#DIV/0!</v>
      </c>
      <c r="CO58" s="955" t="e">
        <f t="shared" si="9"/>
        <v>#DIV/0!</v>
      </c>
      <c r="CP58" s="956" t="e">
        <f t="shared" si="10"/>
        <v>#DIV/0!</v>
      </c>
      <c r="CQ58" s="957">
        <f t="shared" si="11"/>
        <v>0</v>
      </c>
      <c r="CR58" s="959"/>
    </row>
    <row r="59" s="840" customFormat="1" ht="15" spans="1:96">
      <c r="A59" s="847">
        <f>+'1er parcial'!A59</f>
        <v>0</v>
      </c>
      <c r="B59" s="848">
        <f>+'1er parcial'!B59:N59</f>
        <v>0</v>
      </c>
      <c r="C59" s="849"/>
      <c r="D59" s="849"/>
      <c r="E59" s="849"/>
      <c r="F59" s="849"/>
      <c r="G59" s="849"/>
      <c r="H59" s="849"/>
      <c r="I59" s="849"/>
      <c r="J59" s="849"/>
      <c r="K59" s="849"/>
      <c r="L59" s="849"/>
      <c r="M59" s="849"/>
      <c r="N59" s="872"/>
      <c r="O59" s="873">
        <f>+'1er parcial'!O59</f>
        <v>0</v>
      </c>
      <c r="P59" s="874">
        <f>+'1er parcial'!P59</f>
        <v>0</v>
      </c>
      <c r="Q59" s="903"/>
      <c r="R59" s="897">
        <f>+'1er parcial'!R59</f>
        <v>0</v>
      </c>
      <c r="S59" s="898">
        <f>+'1er parcial'!S59</f>
        <v>0</v>
      </c>
      <c r="T59" s="898">
        <f>+'1er parcial'!T59</f>
        <v>0</v>
      </c>
      <c r="U59" s="899">
        <f>+'1er parcial'!U59</f>
        <v>0</v>
      </c>
      <c r="V59" s="904"/>
      <c r="W59" s="905"/>
      <c r="X59" s="906"/>
      <c r="Y59" s="920">
        <f>+'1er parcial'!Y59</f>
        <v>0</v>
      </c>
      <c r="Z59" s="921"/>
      <c r="AA59" s="921"/>
      <c r="AB59" s="925"/>
      <c r="AC59" s="926"/>
      <c r="AD59" s="929"/>
      <c r="AE59" s="929"/>
      <c r="AF59" s="928"/>
      <c r="AG59" s="925"/>
      <c r="AH59" s="925"/>
      <c r="AI59" s="926"/>
      <c r="AJ59" s="929"/>
      <c r="AK59" s="929"/>
      <c r="AL59" s="928"/>
      <c r="AM59" s="925"/>
      <c r="AN59" s="925"/>
      <c r="AO59" s="926"/>
      <c r="AP59" s="929"/>
      <c r="AQ59" s="929"/>
      <c r="AR59" s="928"/>
      <c r="AS59" s="925"/>
      <c r="AT59" s="925"/>
      <c r="AU59" s="926"/>
      <c r="AV59" s="929"/>
      <c r="AW59" s="929"/>
      <c r="AX59" s="928"/>
      <c r="AY59" s="921"/>
      <c r="AZ59" s="925"/>
      <c r="BA59" s="931"/>
      <c r="BB59" s="929"/>
      <c r="BC59" s="929"/>
      <c r="BD59" s="930"/>
      <c r="BE59" s="934"/>
      <c r="BF59" s="934"/>
      <c r="BG59" s="926"/>
      <c r="BH59" s="927"/>
      <c r="BI59" s="927"/>
      <c r="BJ59" s="930"/>
      <c r="BK59" s="934"/>
      <c r="BL59" s="934"/>
      <c r="BM59" s="926"/>
      <c r="BN59" s="927"/>
      <c r="BO59" s="946"/>
      <c r="BP59" s="928"/>
      <c r="BQ59" s="925"/>
      <c r="BR59" s="945"/>
      <c r="BS59" s="701"/>
      <c r="BT59" s="702"/>
      <c r="BU59" s="702"/>
      <c r="BV59" s="392"/>
      <c r="BW59" s="709"/>
      <c r="BX59" s="709"/>
      <c r="BY59" s="701"/>
      <c r="BZ59" s="702"/>
      <c r="CA59" s="744"/>
      <c r="CB59" s="271"/>
      <c r="CC59" s="700"/>
      <c r="CD59" s="743"/>
      <c r="CE59" s="701"/>
      <c r="CF59" s="702"/>
      <c r="CG59" s="768"/>
      <c r="CH59" s="948"/>
      <c r="CI59" s="950">
        <f t="shared" si="4"/>
        <v>0</v>
      </c>
      <c r="CJ59" s="950">
        <f t="shared" si="5"/>
        <v>0</v>
      </c>
      <c r="CK59" s="950">
        <f t="shared" si="6"/>
        <v>0</v>
      </c>
      <c r="CL59" s="948"/>
      <c r="CM59" s="954" t="e">
        <f t="shared" si="7"/>
        <v>#DIV/0!</v>
      </c>
      <c r="CN59" s="954" t="e">
        <f t="shared" si="8"/>
        <v>#DIV/0!</v>
      </c>
      <c r="CO59" s="955" t="e">
        <f t="shared" si="9"/>
        <v>#DIV/0!</v>
      </c>
      <c r="CP59" s="956" t="e">
        <f t="shared" si="10"/>
        <v>#DIV/0!</v>
      </c>
      <c r="CQ59" s="957">
        <f t="shared" si="11"/>
        <v>0</v>
      </c>
      <c r="CR59" s="959"/>
    </row>
    <row r="60" s="840" customFormat="1" ht="15" spans="1:96">
      <c r="A60" s="847">
        <f>+'1er parcial'!A60</f>
        <v>0</v>
      </c>
      <c r="B60" s="848">
        <f>+'1er parcial'!B60:N60</f>
        <v>0</v>
      </c>
      <c r="C60" s="849"/>
      <c r="D60" s="849"/>
      <c r="E60" s="849"/>
      <c r="F60" s="849"/>
      <c r="G60" s="849"/>
      <c r="H60" s="849"/>
      <c r="I60" s="849"/>
      <c r="J60" s="849"/>
      <c r="K60" s="849"/>
      <c r="L60" s="849"/>
      <c r="M60" s="849"/>
      <c r="N60" s="872"/>
      <c r="O60" s="873">
        <f>+'1er parcial'!O60</f>
        <v>0</v>
      </c>
      <c r="P60" s="874">
        <f>+'1er parcial'!P60</f>
        <v>0</v>
      </c>
      <c r="Q60" s="903"/>
      <c r="R60" s="897">
        <f>+'1er parcial'!R60</f>
        <v>0</v>
      </c>
      <c r="S60" s="898">
        <f>+'1er parcial'!S60</f>
        <v>0</v>
      </c>
      <c r="T60" s="898">
        <f>+'1er parcial'!T60</f>
        <v>0</v>
      </c>
      <c r="U60" s="899">
        <f>+'1er parcial'!U60</f>
        <v>0</v>
      </c>
      <c r="V60" s="904"/>
      <c r="W60" s="905"/>
      <c r="X60" s="906"/>
      <c r="Y60" s="920">
        <f>+'1er parcial'!Y60</f>
        <v>0</v>
      </c>
      <c r="Z60" s="921"/>
      <c r="AA60" s="921"/>
      <c r="AB60" s="925"/>
      <c r="AC60" s="931"/>
      <c r="AD60" s="929"/>
      <c r="AE60" s="929"/>
      <c r="AF60" s="928"/>
      <c r="AG60" s="925"/>
      <c r="AH60" s="925"/>
      <c r="AI60" s="931"/>
      <c r="AJ60" s="929"/>
      <c r="AK60" s="929"/>
      <c r="AL60" s="928"/>
      <c r="AM60" s="925"/>
      <c r="AN60" s="925"/>
      <c r="AO60" s="931"/>
      <c r="AP60" s="929"/>
      <c r="AQ60" s="929"/>
      <c r="AR60" s="928"/>
      <c r="AS60" s="925"/>
      <c r="AT60" s="925"/>
      <c r="AU60" s="931"/>
      <c r="AV60" s="929"/>
      <c r="AW60" s="929"/>
      <c r="AX60" s="928"/>
      <c r="AY60" s="921"/>
      <c r="AZ60" s="925"/>
      <c r="BA60" s="926"/>
      <c r="BB60" s="927"/>
      <c r="BC60" s="927"/>
      <c r="BD60" s="930"/>
      <c r="BE60" s="934"/>
      <c r="BF60" s="934"/>
      <c r="BG60" s="926"/>
      <c r="BH60" s="927"/>
      <c r="BI60" s="927"/>
      <c r="BJ60" s="930"/>
      <c r="BK60" s="934"/>
      <c r="BL60" s="934"/>
      <c r="BM60" s="926"/>
      <c r="BN60" s="927"/>
      <c r="BO60" s="946"/>
      <c r="BP60" s="930"/>
      <c r="BQ60" s="934"/>
      <c r="BR60" s="947"/>
      <c r="BS60" s="701"/>
      <c r="BT60" s="702"/>
      <c r="BU60" s="702"/>
      <c r="BV60" s="392"/>
      <c r="BW60" s="709"/>
      <c r="BX60" s="709"/>
      <c r="BY60" s="701"/>
      <c r="BZ60" s="702"/>
      <c r="CA60" s="744"/>
      <c r="CB60" s="392"/>
      <c r="CC60" s="709"/>
      <c r="CD60" s="745"/>
      <c r="CE60" s="701"/>
      <c r="CF60" s="702"/>
      <c r="CG60" s="768"/>
      <c r="CH60" s="948"/>
      <c r="CI60" s="950">
        <f t="shared" si="4"/>
        <v>0</v>
      </c>
      <c r="CJ60" s="950">
        <f t="shared" si="5"/>
        <v>0</v>
      </c>
      <c r="CK60" s="950">
        <f t="shared" si="6"/>
        <v>0</v>
      </c>
      <c r="CL60" s="948"/>
      <c r="CM60" s="954" t="e">
        <f t="shared" si="7"/>
        <v>#DIV/0!</v>
      </c>
      <c r="CN60" s="954" t="e">
        <f t="shared" si="8"/>
        <v>#DIV/0!</v>
      </c>
      <c r="CO60" s="955" t="e">
        <f t="shared" si="9"/>
        <v>#DIV/0!</v>
      </c>
      <c r="CP60" s="956" t="e">
        <f t="shared" si="10"/>
        <v>#DIV/0!</v>
      </c>
      <c r="CQ60" s="957">
        <f t="shared" si="11"/>
        <v>0</v>
      </c>
      <c r="CR60" s="959"/>
    </row>
    <row r="61" s="840" customFormat="1" ht="15" spans="1:96">
      <c r="A61" s="847">
        <f>+'1er parcial'!A61</f>
        <v>0</v>
      </c>
      <c r="B61" s="848">
        <f>+'1er parcial'!B61:N61</f>
        <v>0</v>
      </c>
      <c r="C61" s="849"/>
      <c r="D61" s="849"/>
      <c r="E61" s="849"/>
      <c r="F61" s="849"/>
      <c r="G61" s="849"/>
      <c r="H61" s="849"/>
      <c r="I61" s="849"/>
      <c r="J61" s="849"/>
      <c r="K61" s="849"/>
      <c r="L61" s="849"/>
      <c r="M61" s="849"/>
      <c r="N61" s="872"/>
      <c r="O61" s="873">
        <f>+'1er parcial'!O61</f>
        <v>0</v>
      </c>
      <c r="P61" s="874">
        <f>+'1er parcial'!P61</f>
        <v>0</v>
      </c>
      <c r="Q61" s="903"/>
      <c r="R61" s="897">
        <f>+'1er parcial'!R61</f>
        <v>0</v>
      </c>
      <c r="S61" s="898">
        <f>+'1er parcial'!S61</f>
        <v>0</v>
      </c>
      <c r="T61" s="898">
        <f>+'1er parcial'!T61</f>
        <v>0</v>
      </c>
      <c r="U61" s="899">
        <f>+'1er parcial'!U61</f>
        <v>0</v>
      </c>
      <c r="V61" s="904"/>
      <c r="W61" s="905"/>
      <c r="X61" s="906"/>
      <c r="Y61" s="920">
        <f>+'1er parcial'!Y61</f>
        <v>0</v>
      </c>
      <c r="Z61" s="921"/>
      <c r="AA61" s="921"/>
      <c r="AB61" s="925"/>
      <c r="AC61" s="926"/>
      <c r="AD61" s="927"/>
      <c r="AE61" s="927"/>
      <c r="AF61" s="928"/>
      <c r="AG61" s="925"/>
      <c r="AH61" s="925"/>
      <c r="AI61" s="926"/>
      <c r="AJ61" s="927"/>
      <c r="AK61" s="927"/>
      <c r="AL61" s="928"/>
      <c r="AM61" s="925"/>
      <c r="AN61" s="925"/>
      <c r="AO61" s="926"/>
      <c r="AP61" s="927"/>
      <c r="AQ61" s="927"/>
      <c r="AR61" s="928"/>
      <c r="AS61" s="925"/>
      <c r="AT61" s="925"/>
      <c r="AU61" s="926"/>
      <c r="AV61" s="927"/>
      <c r="AW61" s="927"/>
      <c r="AX61" s="928"/>
      <c r="AY61" s="921"/>
      <c r="AZ61" s="925"/>
      <c r="BA61" s="926"/>
      <c r="BB61" s="929"/>
      <c r="BC61" s="929"/>
      <c r="BD61" s="930"/>
      <c r="BE61" s="934"/>
      <c r="BF61" s="934"/>
      <c r="BG61" s="926"/>
      <c r="BH61" s="927"/>
      <c r="BI61" s="927"/>
      <c r="BJ61" s="930"/>
      <c r="BK61" s="934"/>
      <c r="BL61" s="934"/>
      <c r="BM61" s="926"/>
      <c r="BN61" s="927"/>
      <c r="BO61" s="946"/>
      <c r="BP61" s="930"/>
      <c r="BQ61" s="925"/>
      <c r="BR61" s="945"/>
      <c r="BS61" s="701"/>
      <c r="BT61" s="702"/>
      <c r="BU61" s="702"/>
      <c r="BV61" s="392"/>
      <c r="BW61" s="709"/>
      <c r="BX61" s="709"/>
      <c r="BY61" s="701"/>
      <c r="BZ61" s="702"/>
      <c r="CA61" s="744"/>
      <c r="CB61" s="392"/>
      <c r="CC61" s="700"/>
      <c r="CD61" s="743"/>
      <c r="CE61" s="701"/>
      <c r="CF61" s="702"/>
      <c r="CG61" s="768"/>
      <c r="CH61" s="948"/>
      <c r="CI61" s="950">
        <f t="shared" si="4"/>
        <v>0</v>
      </c>
      <c r="CJ61" s="950">
        <f t="shared" si="5"/>
        <v>0</v>
      </c>
      <c r="CK61" s="950">
        <f t="shared" si="6"/>
        <v>0</v>
      </c>
      <c r="CL61" s="948"/>
      <c r="CM61" s="954" t="e">
        <f t="shared" si="7"/>
        <v>#DIV/0!</v>
      </c>
      <c r="CN61" s="954" t="e">
        <f t="shared" si="8"/>
        <v>#DIV/0!</v>
      </c>
      <c r="CO61" s="955" t="e">
        <f t="shared" si="9"/>
        <v>#DIV/0!</v>
      </c>
      <c r="CP61" s="956" t="e">
        <f t="shared" si="10"/>
        <v>#DIV/0!</v>
      </c>
      <c r="CQ61" s="957">
        <f t="shared" si="11"/>
        <v>0</v>
      </c>
      <c r="CR61" s="959"/>
    </row>
    <row r="62" s="840" customFormat="1" ht="15" spans="1:96">
      <c r="A62" s="847">
        <f>+'1er parcial'!A62</f>
        <v>0</v>
      </c>
      <c r="B62" s="848">
        <f>+'1er parcial'!B62:N62</f>
        <v>0</v>
      </c>
      <c r="C62" s="849"/>
      <c r="D62" s="849"/>
      <c r="E62" s="849"/>
      <c r="F62" s="849"/>
      <c r="G62" s="849"/>
      <c r="H62" s="849"/>
      <c r="I62" s="849"/>
      <c r="J62" s="849"/>
      <c r="K62" s="849"/>
      <c r="L62" s="849"/>
      <c r="M62" s="849"/>
      <c r="N62" s="872"/>
      <c r="O62" s="873">
        <f>+'1er parcial'!O62</f>
        <v>0</v>
      </c>
      <c r="P62" s="874">
        <f>+'1er parcial'!P62</f>
        <v>0</v>
      </c>
      <c r="Q62" s="903"/>
      <c r="R62" s="897">
        <f>+'1er parcial'!R62</f>
        <v>0</v>
      </c>
      <c r="S62" s="898">
        <f>+'1er parcial'!S62</f>
        <v>0</v>
      </c>
      <c r="T62" s="898">
        <f>+'1er parcial'!T62</f>
        <v>0</v>
      </c>
      <c r="U62" s="899">
        <f>+'1er parcial'!U62</f>
        <v>0</v>
      </c>
      <c r="V62" s="904"/>
      <c r="W62" s="905"/>
      <c r="X62" s="906"/>
      <c r="Y62" s="920">
        <f>+'1er parcial'!Y62</f>
        <v>0</v>
      </c>
      <c r="Z62" s="921"/>
      <c r="AA62" s="921"/>
      <c r="AB62" s="925"/>
      <c r="AC62" s="926"/>
      <c r="AD62" s="929"/>
      <c r="AE62" s="929"/>
      <c r="AF62" s="928"/>
      <c r="AG62" s="925"/>
      <c r="AH62" s="925"/>
      <c r="AI62" s="926"/>
      <c r="AJ62" s="929"/>
      <c r="AK62" s="929"/>
      <c r="AL62" s="928"/>
      <c r="AM62" s="925"/>
      <c r="AN62" s="925"/>
      <c r="AO62" s="926"/>
      <c r="AP62" s="929"/>
      <c r="AQ62" s="929"/>
      <c r="AR62" s="928"/>
      <c r="AS62" s="925"/>
      <c r="AT62" s="925"/>
      <c r="AU62" s="926"/>
      <c r="AV62" s="929"/>
      <c r="AW62" s="929"/>
      <c r="AX62" s="928"/>
      <c r="AY62" s="921"/>
      <c r="AZ62" s="925"/>
      <c r="BA62" s="931"/>
      <c r="BB62" s="929"/>
      <c r="BC62" s="929"/>
      <c r="BD62" s="930"/>
      <c r="BE62" s="934"/>
      <c r="BF62" s="934"/>
      <c r="BG62" s="926"/>
      <c r="BH62" s="927"/>
      <c r="BI62" s="927"/>
      <c r="BJ62" s="930"/>
      <c r="BK62" s="934"/>
      <c r="BL62" s="934"/>
      <c r="BM62" s="926"/>
      <c r="BN62" s="927"/>
      <c r="BO62" s="946"/>
      <c r="BP62" s="928"/>
      <c r="BQ62" s="925"/>
      <c r="BR62" s="945"/>
      <c r="BS62" s="701"/>
      <c r="BT62" s="702"/>
      <c r="BU62" s="702"/>
      <c r="BV62" s="392"/>
      <c r="BW62" s="709"/>
      <c r="BX62" s="709"/>
      <c r="BY62" s="701"/>
      <c r="BZ62" s="702"/>
      <c r="CA62" s="744"/>
      <c r="CB62" s="271"/>
      <c r="CC62" s="700"/>
      <c r="CD62" s="743"/>
      <c r="CE62" s="701"/>
      <c r="CF62" s="702"/>
      <c r="CG62" s="768"/>
      <c r="CH62" s="948"/>
      <c r="CI62" s="950">
        <f t="shared" ref="CI62:CI72" si="12">(Z62+AC62+AF62+AI62+AL62+AO62+AR62+AU62+AX62+BA62+BD62+BG62+BJ62+BM62+BP62+BS62+BV62+BY62+CB62+CE62)</f>
        <v>0</v>
      </c>
      <c r="CJ62" s="950">
        <f t="shared" ref="CJ62:CJ72" si="13">(AA62+AD62+AG62+AJ62+AM62+AP62+AS62+AV62+AY62+BB62+BE62+BH62+BK62+BN62+BQ62+BT62+BW62+BZ62+CC62+CF62)</f>
        <v>0</v>
      </c>
      <c r="CK62" s="950">
        <f t="shared" ref="CK62:CK72" si="14">+CI62+CJ62-Y62</f>
        <v>0</v>
      </c>
      <c r="CL62" s="948"/>
      <c r="CM62" s="954" t="e">
        <f t="shared" si="7"/>
        <v>#DIV/0!</v>
      </c>
      <c r="CN62" s="954" t="e">
        <f t="shared" si="8"/>
        <v>#DIV/0!</v>
      </c>
      <c r="CO62" s="955" t="e">
        <f t="shared" si="9"/>
        <v>#DIV/0!</v>
      </c>
      <c r="CP62" s="956" t="e">
        <f t="shared" si="10"/>
        <v>#DIV/0!</v>
      </c>
      <c r="CQ62" s="957">
        <f t="shared" si="11"/>
        <v>0</v>
      </c>
      <c r="CR62" s="959"/>
    </row>
    <row r="63" s="840" customFormat="1" ht="15" spans="1:96">
      <c r="A63" s="847">
        <f>+'1er parcial'!A63</f>
        <v>0</v>
      </c>
      <c r="B63" s="848">
        <f>+'1er parcial'!B63:N63</f>
        <v>0</v>
      </c>
      <c r="C63" s="849"/>
      <c r="D63" s="849"/>
      <c r="E63" s="849"/>
      <c r="F63" s="849"/>
      <c r="G63" s="849"/>
      <c r="H63" s="849"/>
      <c r="I63" s="849"/>
      <c r="J63" s="849"/>
      <c r="K63" s="849"/>
      <c r="L63" s="849"/>
      <c r="M63" s="849"/>
      <c r="N63" s="872"/>
      <c r="O63" s="873">
        <f>+'1er parcial'!O63</f>
        <v>0</v>
      </c>
      <c r="P63" s="874">
        <f>+'1er parcial'!P63</f>
        <v>0</v>
      </c>
      <c r="Q63" s="903"/>
      <c r="R63" s="897">
        <f>+'1er parcial'!R63</f>
        <v>0</v>
      </c>
      <c r="S63" s="898">
        <f>+'1er parcial'!S63</f>
        <v>0</v>
      </c>
      <c r="T63" s="898">
        <f>+'1er parcial'!T63</f>
        <v>0</v>
      </c>
      <c r="U63" s="899">
        <f>+'1er parcial'!U63</f>
        <v>0</v>
      </c>
      <c r="V63" s="904"/>
      <c r="W63" s="905"/>
      <c r="X63" s="906"/>
      <c r="Y63" s="920">
        <f>+'1er parcial'!Y63</f>
        <v>0</v>
      </c>
      <c r="Z63" s="921"/>
      <c r="AA63" s="921"/>
      <c r="AB63" s="925"/>
      <c r="AC63" s="926"/>
      <c r="AD63" s="929"/>
      <c r="AE63" s="929"/>
      <c r="AF63" s="928"/>
      <c r="AG63" s="925"/>
      <c r="AH63" s="925"/>
      <c r="AI63" s="926"/>
      <c r="AJ63" s="929"/>
      <c r="AK63" s="929"/>
      <c r="AL63" s="928"/>
      <c r="AM63" s="925"/>
      <c r="AN63" s="925"/>
      <c r="AO63" s="926"/>
      <c r="AP63" s="929"/>
      <c r="AQ63" s="929"/>
      <c r="AR63" s="928"/>
      <c r="AS63" s="925"/>
      <c r="AT63" s="925"/>
      <c r="AU63" s="926"/>
      <c r="AV63" s="929"/>
      <c r="AW63" s="929"/>
      <c r="AX63" s="928"/>
      <c r="AY63" s="921"/>
      <c r="AZ63" s="925"/>
      <c r="BA63" s="931"/>
      <c r="BB63" s="929"/>
      <c r="BC63" s="929"/>
      <c r="BD63" s="930"/>
      <c r="BE63" s="934"/>
      <c r="BF63" s="934"/>
      <c r="BG63" s="926"/>
      <c r="BH63" s="927"/>
      <c r="BI63" s="927"/>
      <c r="BJ63" s="930"/>
      <c r="BK63" s="934"/>
      <c r="BL63" s="934"/>
      <c r="BM63" s="926"/>
      <c r="BN63" s="927"/>
      <c r="BO63" s="946"/>
      <c r="BP63" s="928"/>
      <c r="BQ63" s="925"/>
      <c r="BR63" s="945"/>
      <c r="BS63" s="701"/>
      <c r="BT63" s="702"/>
      <c r="BU63" s="702"/>
      <c r="BV63" s="392"/>
      <c r="BW63" s="709"/>
      <c r="BX63" s="709"/>
      <c r="BY63" s="701"/>
      <c r="BZ63" s="702"/>
      <c r="CA63" s="744"/>
      <c r="CB63" s="271"/>
      <c r="CC63" s="700"/>
      <c r="CD63" s="743"/>
      <c r="CE63" s="701"/>
      <c r="CF63" s="702"/>
      <c r="CG63" s="768"/>
      <c r="CH63" s="948"/>
      <c r="CI63" s="950">
        <f t="shared" si="12"/>
        <v>0</v>
      </c>
      <c r="CJ63" s="950">
        <f t="shared" si="13"/>
        <v>0</v>
      </c>
      <c r="CK63" s="950">
        <f t="shared" si="14"/>
        <v>0</v>
      </c>
      <c r="CL63" s="948"/>
      <c r="CM63" s="954" t="e">
        <f t="shared" si="7"/>
        <v>#DIV/0!</v>
      </c>
      <c r="CN63" s="954" t="e">
        <f t="shared" si="8"/>
        <v>#DIV/0!</v>
      </c>
      <c r="CO63" s="955" t="e">
        <f t="shared" si="9"/>
        <v>#DIV/0!</v>
      </c>
      <c r="CP63" s="956" t="e">
        <f t="shared" si="10"/>
        <v>#DIV/0!</v>
      </c>
      <c r="CQ63" s="957">
        <f t="shared" si="11"/>
        <v>0</v>
      </c>
      <c r="CR63" s="959"/>
    </row>
    <row r="64" s="840" customFormat="1" ht="15" spans="1:96">
      <c r="A64" s="847">
        <f>+'1er parcial'!A64</f>
        <v>0</v>
      </c>
      <c r="B64" s="848">
        <f>+'1er parcial'!B64:N64</f>
        <v>0</v>
      </c>
      <c r="C64" s="849"/>
      <c r="D64" s="849"/>
      <c r="E64" s="849"/>
      <c r="F64" s="849"/>
      <c r="G64" s="849"/>
      <c r="H64" s="849"/>
      <c r="I64" s="849"/>
      <c r="J64" s="849"/>
      <c r="K64" s="849"/>
      <c r="L64" s="849"/>
      <c r="M64" s="849"/>
      <c r="N64" s="872"/>
      <c r="O64" s="873">
        <f>+'1er parcial'!O64</f>
        <v>0</v>
      </c>
      <c r="P64" s="874">
        <f>+'1er parcial'!P64</f>
        <v>0</v>
      </c>
      <c r="Q64" s="903"/>
      <c r="R64" s="897">
        <f>+'1er parcial'!R64</f>
        <v>0</v>
      </c>
      <c r="S64" s="898">
        <f>+'1er parcial'!S64</f>
        <v>0</v>
      </c>
      <c r="T64" s="898">
        <f>+'1er parcial'!T64</f>
        <v>0</v>
      </c>
      <c r="U64" s="899">
        <f>+'1er parcial'!U64</f>
        <v>0</v>
      </c>
      <c r="V64" s="904"/>
      <c r="W64" s="905"/>
      <c r="X64" s="906"/>
      <c r="Y64" s="920">
        <f>+'1er parcial'!Y64</f>
        <v>0</v>
      </c>
      <c r="Z64" s="921"/>
      <c r="AA64" s="921"/>
      <c r="AB64" s="925"/>
      <c r="AC64" s="926"/>
      <c r="AD64" s="929"/>
      <c r="AE64" s="929"/>
      <c r="AF64" s="928"/>
      <c r="AG64" s="925"/>
      <c r="AH64" s="925"/>
      <c r="AI64" s="926"/>
      <c r="AJ64" s="929"/>
      <c r="AK64" s="929"/>
      <c r="AL64" s="928"/>
      <c r="AM64" s="925"/>
      <c r="AN64" s="925"/>
      <c r="AO64" s="926"/>
      <c r="AP64" s="929"/>
      <c r="AQ64" s="929"/>
      <c r="AR64" s="928"/>
      <c r="AS64" s="925"/>
      <c r="AT64" s="925"/>
      <c r="AU64" s="926"/>
      <c r="AV64" s="929"/>
      <c r="AW64" s="929"/>
      <c r="AX64" s="928"/>
      <c r="AY64" s="921"/>
      <c r="AZ64" s="925"/>
      <c r="BA64" s="931"/>
      <c r="BB64" s="929"/>
      <c r="BC64" s="929"/>
      <c r="BD64" s="930"/>
      <c r="BE64" s="934"/>
      <c r="BF64" s="934"/>
      <c r="BG64" s="926"/>
      <c r="BH64" s="927"/>
      <c r="BI64" s="927"/>
      <c r="BJ64" s="930"/>
      <c r="BK64" s="934"/>
      <c r="BL64" s="934"/>
      <c r="BM64" s="926"/>
      <c r="BN64" s="927"/>
      <c r="BO64" s="946"/>
      <c r="BP64" s="928"/>
      <c r="BQ64" s="925"/>
      <c r="BR64" s="945"/>
      <c r="BS64" s="701"/>
      <c r="BT64" s="702"/>
      <c r="BU64" s="702"/>
      <c r="BV64" s="392"/>
      <c r="BW64" s="709"/>
      <c r="BX64" s="709"/>
      <c r="BY64" s="701"/>
      <c r="BZ64" s="702"/>
      <c r="CA64" s="744"/>
      <c r="CB64" s="271"/>
      <c r="CC64" s="700"/>
      <c r="CD64" s="743"/>
      <c r="CE64" s="701"/>
      <c r="CF64" s="702"/>
      <c r="CG64" s="768"/>
      <c r="CH64" s="948"/>
      <c r="CI64" s="950">
        <f t="shared" si="12"/>
        <v>0</v>
      </c>
      <c r="CJ64" s="950">
        <f t="shared" si="13"/>
        <v>0</v>
      </c>
      <c r="CK64" s="950">
        <f t="shared" si="14"/>
        <v>0</v>
      </c>
      <c r="CL64" s="948"/>
      <c r="CM64" s="954" t="e">
        <f t="shared" si="7"/>
        <v>#DIV/0!</v>
      </c>
      <c r="CN64" s="954" t="e">
        <f t="shared" si="8"/>
        <v>#DIV/0!</v>
      </c>
      <c r="CO64" s="955" t="e">
        <f t="shared" si="9"/>
        <v>#DIV/0!</v>
      </c>
      <c r="CP64" s="956" t="e">
        <f t="shared" si="10"/>
        <v>#DIV/0!</v>
      </c>
      <c r="CQ64" s="957">
        <f t="shared" si="11"/>
        <v>0</v>
      </c>
      <c r="CR64" s="959"/>
    </row>
    <row r="65" s="840" customFormat="1" ht="15" spans="1:96">
      <c r="A65" s="847">
        <f>+'1er parcial'!A65</f>
        <v>0</v>
      </c>
      <c r="B65" s="848">
        <f>+'1er parcial'!B65:N65</f>
        <v>0</v>
      </c>
      <c r="C65" s="849"/>
      <c r="D65" s="849"/>
      <c r="E65" s="849"/>
      <c r="F65" s="849"/>
      <c r="G65" s="849"/>
      <c r="H65" s="849"/>
      <c r="I65" s="849"/>
      <c r="J65" s="849"/>
      <c r="K65" s="849"/>
      <c r="L65" s="849"/>
      <c r="M65" s="849"/>
      <c r="N65" s="872"/>
      <c r="O65" s="873">
        <f>+'1er parcial'!O65</f>
        <v>0</v>
      </c>
      <c r="P65" s="874">
        <f>+'1er parcial'!P65</f>
        <v>0</v>
      </c>
      <c r="Q65" s="903"/>
      <c r="R65" s="897">
        <f>+'1er parcial'!R65</f>
        <v>0</v>
      </c>
      <c r="S65" s="898">
        <f>+'1er parcial'!S65</f>
        <v>0</v>
      </c>
      <c r="T65" s="898">
        <f>+'1er parcial'!T65</f>
        <v>0</v>
      </c>
      <c r="U65" s="899">
        <f>+'1er parcial'!U65</f>
        <v>0</v>
      </c>
      <c r="V65" s="904"/>
      <c r="W65" s="905"/>
      <c r="X65" s="906"/>
      <c r="Y65" s="920">
        <f>+'1er parcial'!Y65</f>
        <v>0</v>
      </c>
      <c r="Z65" s="921"/>
      <c r="AA65" s="921"/>
      <c r="AB65" s="925"/>
      <c r="AC65" s="931"/>
      <c r="AD65" s="929"/>
      <c r="AE65" s="929"/>
      <c r="AF65" s="928"/>
      <c r="AG65" s="925"/>
      <c r="AH65" s="925"/>
      <c r="AI65" s="931"/>
      <c r="AJ65" s="929"/>
      <c r="AK65" s="929"/>
      <c r="AL65" s="928"/>
      <c r="AM65" s="925"/>
      <c r="AN65" s="925"/>
      <c r="AO65" s="931"/>
      <c r="AP65" s="929"/>
      <c r="AQ65" s="929"/>
      <c r="AR65" s="928"/>
      <c r="AS65" s="925"/>
      <c r="AT65" s="925"/>
      <c r="AU65" s="931"/>
      <c r="AV65" s="929"/>
      <c r="AW65" s="929"/>
      <c r="AX65" s="928"/>
      <c r="AY65" s="921"/>
      <c r="AZ65" s="925"/>
      <c r="BA65" s="926"/>
      <c r="BB65" s="927"/>
      <c r="BC65" s="927"/>
      <c r="BD65" s="930"/>
      <c r="BE65" s="934"/>
      <c r="BF65" s="934"/>
      <c r="BG65" s="926"/>
      <c r="BH65" s="927"/>
      <c r="BI65" s="927"/>
      <c r="BJ65" s="930"/>
      <c r="BK65" s="934"/>
      <c r="BL65" s="934"/>
      <c r="BM65" s="926"/>
      <c r="BN65" s="927"/>
      <c r="BO65" s="946"/>
      <c r="BP65" s="930"/>
      <c r="BQ65" s="934"/>
      <c r="BR65" s="947"/>
      <c r="BS65" s="701"/>
      <c r="BT65" s="702"/>
      <c r="BU65" s="702"/>
      <c r="BV65" s="392"/>
      <c r="BW65" s="709"/>
      <c r="BX65" s="709"/>
      <c r="BY65" s="701"/>
      <c r="BZ65" s="702"/>
      <c r="CA65" s="744"/>
      <c r="CB65" s="392"/>
      <c r="CC65" s="709"/>
      <c r="CD65" s="745"/>
      <c r="CE65" s="701"/>
      <c r="CF65" s="702"/>
      <c r="CG65" s="768"/>
      <c r="CH65" s="948"/>
      <c r="CI65" s="950">
        <f t="shared" si="12"/>
        <v>0</v>
      </c>
      <c r="CJ65" s="950">
        <f t="shared" si="13"/>
        <v>0</v>
      </c>
      <c r="CK65" s="950">
        <f t="shared" si="14"/>
        <v>0</v>
      </c>
      <c r="CL65" s="948"/>
      <c r="CM65" s="954" t="e">
        <f t="shared" si="7"/>
        <v>#DIV/0!</v>
      </c>
      <c r="CN65" s="954" t="e">
        <f t="shared" si="8"/>
        <v>#DIV/0!</v>
      </c>
      <c r="CO65" s="955" t="e">
        <f t="shared" si="9"/>
        <v>#DIV/0!</v>
      </c>
      <c r="CP65" s="956" t="e">
        <f t="shared" si="10"/>
        <v>#DIV/0!</v>
      </c>
      <c r="CQ65" s="957">
        <f t="shared" si="11"/>
        <v>0</v>
      </c>
      <c r="CR65" s="959"/>
    </row>
    <row r="66" s="840" customFormat="1" ht="15" spans="1:96">
      <c r="A66" s="847">
        <f>+'1er parcial'!A66</f>
        <v>0</v>
      </c>
      <c r="B66" s="848">
        <f>+'1er parcial'!B66:N66</f>
        <v>0</v>
      </c>
      <c r="C66" s="849"/>
      <c r="D66" s="849"/>
      <c r="E66" s="849"/>
      <c r="F66" s="849"/>
      <c r="G66" s="849"/>
      <c r="H66" s="849"/>
      <c r="I66" s="849"/>
      <c r="J66" s="849"/>
      <c r="K66" s="849"/>
      <c r="L66" s="849"/>
      <c r="M66" s="849"/>
      <c r="N66" s="872"/>
      <c r="O66" s="873">
        <f>+'1er parcial'!O66</f>
        <v>0</v>
      </c>
      <c r="P66" s="874">
        <f>+'1er parcial'!P66</f>
        <v>0</v>
      </c>
      <c r="Q66" s="903"/>
      <c r="R66" s="897">
        <f>+'1er parcial'!R66</f>
        <v>0</v>
      </c>
      <c r="S66" s="898">
        <f>+'1er parcial'!S66</f>
        <v>0</v>
      </c>
      <c r="T66" s="898">
        <f>+'1er parcial'!T66</f>
        <v>0</v>
      </c>
      <c r="U66" s="899">
        <f>+'1er parcial'!U66</f>
        <v>0</v>
      </c>
      <c r="V66" s="904"/>
      <c r="W66" s="905"/>
      <c r="X66" s="906"/>
      <c r="Y66" s="920">
        <f>+'1er parcial'!Y66</f>
        <v>0</v>
      </c>
      <c r="Z66" s="921"/>
      <c r="AA66" s="921"/>
      <c r="AB66" s="925"/>
      <c r="AC66" s="926"/>
      <c r="AD66" s="927"/>
      <c r="AE66" s="927"/>
      <c r="AF66" s="928"/>
      <c r="AG66" s="925"/>
      <c r="AH66" s="925"/>
      <c r="AI66" s="926"/>
      <c r="AJ66" s="927"/>
      <c r="AK66" s="927"/>
      <c r="AL66" s="928"/>
      <c r="AM66" s="925"/>
      <c r="AN66" s="925"/>
      <c r="AO66" s="926"/>
      <c r="AP66" s="927"/>
      <c r="AQ66" s="927"/>
      <c r="AR66" s="928"/>
      <c r="AS66" s="925"/>
      <c r="AT66" s="925"/>
      <c r="AU66" s="926"/>
      <c r="AV66" s="927"/>
      <c r="AW66" s="927"/>
      <c r="AX66" s="928"/>
      <c r="AY66" s="921"/>
      <c r="AZ66" s="925"/>
      <c r="BA66" s="926"/>
      <c r="BB66" s="929"/>
      <c r="BC66" s="929"/>
      <c r="BD66" s="930"/>
      <c r="BE66" s="934"/>
      <c r="BF66" s="934"/>
      <c r="BG66" s="926"/>
      <c r="BH66" s="927"/>
      <c r="BI66" s="927"/>
      <c r="BJ66" s="930"/>
      <c r="BK66" s="934"/>
      <c r="BL66" s="934"/>
      <c r="BM66" s="926"/>
      <c r="BN66" s="927"/>
      <c r="BO66" s="946"/>
      <c r="BP66" s="930"/>
      <c r="BQ66" s="925"/>
      <c r="BR66" s="945"/>
      <c r="BS66" s="701"/>
      <c r="BT66" s="702"/>
      <c r="BU66" s="702"/>
      <c r="BV66" s="392"/>
      <c r="BW66" s="709"/>
      <c r="BX66" s="709"/>
      <c r="BY66" s="701"/>
      <c r="BZ66" s="702"/>
      <c r="CA66" s="744"/>
      <c r="CB66" s="392"/>
      <c r="CC66" s="700"/>
      <c r="CD66" s="743"/>
      <c r="CE66" s="701"/>
      <c r="CF66" s="702"/>
      <c r="CG66" s="768"/>
      <c r="CH66" s="948"/>
      <c r="CI66" s="950">
        <f t="shared" si="12"/>
        <v>0</v>
      </c>
      <c r="CJ66" s="950">
        <f t="shared" si="13"/>
        <v>0</v>
      </c>
      <c r="CK66" s="950">
        <f t="shared" si="14"/>
        <v>0</v>
      </c>
      <c r="CL66" s="948"/>
      <c r="CM66" s="954" t="e">
        <f t="shared" si="7"/>
        <v>#DIV/0!</v>
      </c>
      <c r="CN66" s="954" t="e">
        <f t="shared" si="8"/>
        <v>#DIV/0!</v>
      </c>
      <c r="CO66" s="955" t="e">
        <f t="shared" si="9"/>
        <v>#DIV/0!</v>
      </c>
      <c r="CP66" s="956" t="e">
        <f t="shared" si="10"/>
        <v>#DIV/0!</v>
      </c>
      <c r="CQ66" s="957">
        <f t="shared" si="11"/>
        <v>0</v>
      </c>
      <c r="CR66" s="959"/>
    </row>
    <row r="67" s="840" customFormat="1" ht="15" spans="1:96">
      <c r="A67" s="847">
        <f>+'1er parcial'!A67</f>
        <v>0</v>
      </c>
      <c r="B67" s="848">
        <f>+'1er parcial'!B67:N67</f>
        <v>0</v>
      </c>
      <c r="C67" s="849"/>
      <c r="D67" s="849"/>
      <c r="E67" s="849"/>
      <c r="F67" s="849"/>
      <c r="G67" s="849"/>
      <c r="H67" s="849"/>
      <c r="I67" s="849"/>
      <c r="J67" s="849"/>
      <c r="K67" s="849"/>
      <c r="L67" s="849"/>
      <c r="M67" s="849"/>
      <c r="N67" s="872"/>
      <c r="O67" s="873">
        <f>+'1er parcial'!O67</f>
        <v>0</v>
      </c>
      <c r="P67" s="874">
        <f>+'1er parcial'!P67</f>
        <v>0</v>
      </c>
      <c r="Q67" s="903"/>
      <c r="R67" s="897">
        <f>+'1er parcial'!R67</f>
        <v>0</v>
      </c>
      <c r="S67" s="898">
        <f>+'1er parcial'!S67</f>
        <v>0</v>
      </c>
      <c r="T67" s="898">
        <f>+'1er parcial'!T67</f>
        <v>0</v>
      </c>
      <c r="U67" s="899">
        <f>+'1er parcial'!U67</f>
        <v>0</v>
      </c>
      <c r="V67" s="904"/>
      <c r="W67" s="905"/>
      <c r="X67" s="906"/>
      <c r="Y67" s="920">
        <f>+'1er parcial'!Y67</f>
        <v>0</v>
      </c>
      <c r="Z67" s="921"/>
      <c r="AA67" s="921"/>
      <c r="AB67" s="925"/>
      <c r="AC67" s="926"/>
      <c r="AD67" s="929"/>
      <c r="AE67" s="929"/>
      <c r="AF67" s="928"/>
      <c r="AG67" s="925"/>
      <c r="AH67" s="925"/>
      <c r="AI67" s="926"/>
      <c r="AJ67" s="929"/>
      <c r="AK67" s="929"/>
      <c r="AL67" s="928"/>
      <c r="AM67" s="925"/>
      <c r="AN67" s="925"/>
      <c r="AO67" s="926"/>
      <c r="AP67" s="929"/>
      <c r="AQ67" s="929"/>
      <c r="AR67" s="928"/>
      <c r="AS67" s="925"/>
      <c r="AT67" s="925"/>
      <c r="AU67" s="926"/>
      <c r="AV67" s="929"/>
      <c r="AW67" s="929"/>
      <c r="AX67" s="928"/>
      <c r="AY67" s="921"/>
      <c r="AZ67" s="925"/>
      <c r="BA67" s="931"/>
      <c r="BB67" s="929"/>
      <c r="BC67" s="929"/>
      <c r="BD67" s="930"/>
      <c r="BE67" s="934"/>
      <c r="BF67" s="934"/>
      <c r="BG67" s="926"/>
      <c r="BH67" s="927"/>
      <c r="BI67" s="927"/>
      <c r="BJ67" s="930"/>
      <c r="BK67" s="934"/>
      <c r="BL67" s="934"/>
      <c r="BM67" s="926"/>
      <c r="BN67" s="927"/>
      <c r="BO67" s="946"/>
      <c r="BP67" s="928"/>
      <c r="BQ67" s="925"/>
      <c r="BR67" s="945"/>
      <c r="BS67" s="701"/>
      <c r="BT67" s="702"/>
      <c r="BU67" s="702"/>
      <c r="BV67" s="392"/>
      <c r="BW67" s="709"/>
      <c r="BX67" s="709"/>
      <c r="BY67" s="701"/>
      <c r="BZ67" s="702"/>
      <c r="CA67" s="744"/>
      <c r="CB67" s="271"/>
      <c r="CC67" s="700"/>
      <c r="CD67" s="743"/>
      <c r="CE67" s="701"/>
      <c r="CF67" s="702"/>
      <c r="CG67" s="768"/>
      <c r="CH67" s="991"/>
      <c r="CI67" s="950">
        <f t="shared" si="12"/>
        <v>0</v>
      </c>
      <c r="CJ67" s="950">
        <f t="shared" si="13"/>
        <v>0</v>
      </c>
      <c r="CK67" s="950">
        <f t="shared" si="14"/>
        <v>0</v>
      </c>
      <c r="CL67" s="991"/>
      <c r="CM67" s="954" t="e">
        <f t="shared" si="7"/>
        <v>#DIV/0!</v>
      </c>
      <c r="CN67" s="954" t="e">
        <f t="shared" si="8"/>
        <v>#DIV/0!</v>
      </c>
      <c r="CO67" s="955" t="e">
        <f t="shared" si="9"/>
        <v>#DIV/0!</v>
      </c>
      <c r="CP67" s="956" t="e">
        <f t="shared" si="10"/>
        <v>#DIV/0!</v>
      </c>
      <c r="CQ67" s="957">
        <f t="shared" si="11"/>
        <v>0</v>
      </c>
      <c r="CR67" s="959"/>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c r="R68" s="361">
        <f>+'1er parcial'!R68</f>
        <v>0</v>
      </c>
      <c r="S68" s="362">
        <f>+'1er parcial'!S68</f>
        <v>0</v>
      </c>
      <c r="T68" s="362">
        <f>+'1er parcial'!T68</f>
        <v>0</v>
      </c>
      <c r="U68" s="363">
        <f>+'1er parcial'!U68</f>
        <v>0</v>
      </c>
      <c r="V68" s="364"/>
      <c r="W68" s="365"/>
      <c r="X68" s="366"/>
      <c r="Y68" s="613">
        <f>+'1er parcial'!Y68</f>
        <v>0</v>
      </c>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12"/>
        <v>0</v>
      </c>
      <c r="CJ68" s="633">
        <f t="shared" si="13"/>
        <v>0</v>
      </c>
      <c r="CK68" s="633">
        <f t="shared" si="14"/>
        <v>0</v>
      </c>
      <c r="CL68" s="316"/>
      <c r="CM68" s="318" t="e">
        <f t="shared" si="7"/>
        <v>#DIV/0!</v>
      </c>
      <c r="CN68" s="318" t="e">
        <f t="shared" si="8"/>
        <v>#DIV/0!</v>
      </c>
      <c r="CO68" s="592" t="e">
        <f t="shared" si="9"/>
        <v>#DIV/0!</v>
      </c>
      <c r="CP68" s="591" t="e">
        <f t="shared" si="10"/>
        <v>#DIV/0!</v>
      </c>
      <c r="CQ68" s="593">
        <f t="shared" si="11"/>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c r="R69" s="361">
        <f>+'1er parcial'!R69</f>
        <v>0</v>
      </c>
      <c r="S69" s="362">
        <f>+'1er parcial'!S69</f>
        <v>0</v>
      </c>
      <c r="T69" s="362">
        <f>+'1er parcial'!T69</f>
        <v>0</v>
      </c>
      <c r="U69" s="363">
        <f>+'1er parcial'!U69</f>
        <v>0</v>
      </c>
      <c r="V69" s="364"/>
      <c r="W69" s="365"/>
      <c r="X69" s="366"/>
      <c r="Y69" s="617">
        <f>+'1er parcial'!Y69</f>
        <v>0</v>
      </c>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12"/>
        <v>0</v>
      </c>
      <c r="CJ69" s="319">
        <f t="shared" si="13"/>
        <v>0</v>
      </c>
      <c r="CK69" s="319">
        <f t="shared" si="14"/>
        <v>0</v>
      </c>
      <c r="CL69" s="316"/>
      <c r="CM69" s="318" t="e">
        <f t="shared" si="7"/>
        <v>#DIV/0!</v>
      </c>
      <c r="CN69" s="318" t="e">
        <f t="shared" si="8"/>
        <v>#DIV/0!</v>
      </c>
      <c r="CO69" s="592" t="e">
        <f t="shared" si="9"/>
        <v>#DIV/0!</v>
      </c>
      <c r="CP69" s="591" t="e">
        <f t="shared" si="10"/>
        <v>#DIV/0!</v>
      </c>
      <c r="CQ69" s="593">
        <f t="shared" si="11"/>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c r="R70" s="361">
        <f>+'1er parcial'!R70</f>
        <v>0</v>
      </c>
      <c r="S70" s="362">
        <f>+'1er parcial'!S70</f>
        <v>0</v>
      </c>
      <c r="T70" s="362">
        <f>+'1er parcial'!T70</f>
        <v>0</v>
      </c>
      <c r="U70" s="363">
        <f>+'1er parcial'!U70</f>
        <v>0</v>
      </c>
      <c r="V70" s="364"/>
      <c r="W70" s="365"/>
      <c r="X70" s="366"/>
      <c r="Y70" s="617">
        <f>+'1er parcial'!Y70</f>
        <v>0</v>
      </c>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12"/>
        <v>0</v>
      </c>
      <c r="CJ70" s="319">
        <f t="shared" si="13"/>
        <v>0</v>
      </c>
      <c r="CK70" s="319">
        <f t="shared" si="14"/>
        <v>0</v>
      </c>
      <c r="CL70" s="316"/>
      <c r="CM70" s="318" t="e">
        <f t="shared" si="7"/>
        <v>#DIV/0!</v>
      </c>
      <c r="CN70" s="318" t="e">
        <f t="shared" si="8"/>
        <v>#DIV/0!</v>
      </c>
      <c r="CO70" s="592" t="e">
        <f t="shared" si="9"/>
        <v>#DIV/0!</v>
      </c>
      <c r="CP70" s="591" t="e">
        <f t="shared" si="10"/>
        <v>#DIV/0!</v>
      </c>
      <c r="CQ70" s="593">
        <f t="shared" si="11"/>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c r="R71" s="361">
        <f>+'1er parcial'!R71</f>
        <v>0</v>
      </c>
      <c r="S71" s="362">
        <f>+'1er parcial'!S71</f>
        <v>0</v>
      </c>
      <c r="T71" s="362">
        <f>+'1er parcial'!T71</f>
        <v>0</v>
      </c>
      <c r="U71" s="363">
        <f>+'1er parcial'!U71</f>
        <v>0</v>
      </c>
      <c r="V71" s="364"/>
      <c r="W71" s="365"/>
      <c r="X71" s="366"/>
      <c r="Y71" s="617">
        <f>+'1er parcial'!Y71</f>
        <v>0</v>
      </c>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si="12"/>
        <v>0</v>
      </c>
      <c r="CJ71" s="319">
        <f t="shared" si="13"/>
        <v>0</v>
      </c>
      <c r="CK71" s="319">
        <f t="shared" si="14"/>
        <v>0</v>
      </c>
      <c r="CL71" s="316"/>
      <c r="CM71" s="318" t="e">
        <f t="shared" si="7"/>
        <v>#DIV/0!</v>
      </c>
      <c r="CN71" s="318" t="e">
        <f t="shared" si="8"/>
        <v>#DIV/0!</v>
      </c>
      <c r="CO71" s="592" t="e">
        <f t="shared" si="9"/>
        <v>#DIV/0!</v>
      </c>
      <c r="CP71" s="591" t="e">
        <f t="shared" si="10"/>
        <v>#DIV/0!</v>
      </c>
      <c r="CQ71" s="593">
        <f t="shared" si="11"/>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c r="R72" s="368">
        <f>+'1er parcial'!R72</f>
        <v>0</v>
      </c>
      <c r="S72" s="369">
        <f>+'1er parcial'!S72</f>
        <v>0</v>
      </c>
      <c r="T72" s="369">
        <f>+'1er parcial'!T72</f>
        <v>0</v>
      </c>
      <c r="U72" s="370">
        <f>+'1er parcial'!U72</f>
        <v>0</v>
      </c>
      <c r="V72" s="371"/>
      <c r="W72" s="372"/>
      <c r="X72" s="373"/>
      <c r="Y72" s="618">
        <f>+'1er parcial'!Y72</f>
        <v>0</v>
      </c>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12"/>
        <v>0</v>
      </c>
      <c r="CJ72" s="422">
        <f t="shared" si="13"/>
        <v>0</v>
      </c>
      <c r="CK72" s="422">
        <f t="shared" si="14"/>
        <v>0</v>
      </c>
      <c r="CL72" s="316"/>
      <c r="CM72" s="318" t="e">
        <f t="shared" si="7"/>
        <v>#DIV/0!</v>
      </c>
      <c r="CN72" s="318" t="e">
        <f t="shared" si="8"/>
        <v>#DIV/0!</v>
      </c>
      <c r="CO72" s="592" t="e">
        <f t="shared" si="9"/>
        <v>#DIV/0!</v>
      </c>
      <c r="CP72" s="591" t="e">
        <f t="shared" si="10"/>
        <v>#DIV/0!</v>
      </c>
      <c r="CQ72" s="593">
        <f t="shared" si="11"/>
        <v>0</v>
      </c>
      <c r="CR72" s="637"/>
    </row>
    <row r="73" s="840" customFormat="1" ht="15.75" customHeight="1" spans="1:95">
      <c r="A73" s="960"/>
      <c r="B73" s="960"/>
      <c r="C73" s="960"/>
      <c r="D73" s="960"/>
      <c r="E73" s="960"/>
      <c r="F73" s="960"/>
      <c r="G73" s="960"/>
      <c r="H73" s="960"/>
      <c r="I73" s="960"/>
      <c r="J73" s="960"/>
      <c r="K73" s="960"/>
      <c r="L73" s="960"/>
      <c r="M73" s="960"/>
      <c r="N73" s="961"/>
      <c r="O73" s="962">
        <f>SUM(O28:O72)</f>
        <v>0</v>
      </c>
      <c r="P73" s="962">
        <f t="shared" ref="P73:CA73" si="15">SUM(P28:P72)</f>
        <v>0</v>
      </c>
      <c r="Q73" s="963">
        <f t="shared" si="15"/>
        <v>0</v>
      </c>
      <c r="R73" s="964">
        <f t="shared" si="15"/>
        <v>0</v>
      </c>
      <c r="S73" s="965">
        <f t="shared" si="15"/>
        <v>0</v>
      </c>
      <c r="T73" s="965">
        <f t="shared" si="15"/>
        <v>0</v>
      </c>
      <c r="U73" s="966">
        <f t="shared" si="15"/>
        <v>0</v>
      </c>
      <c r="V73" s="967">
        <f t="shared" si="15"/>
        <v>0</v>
      </c>
      <c r="W73" s="968">
        <f t="shared" si="15"/>
        <v>0</v>
      </c>
      <c r="X73" s="969">
        <f t="shared" si="15"/>
        <v>0</v>
      </c>
      <c r="Y73" s="979">
        <f t="shared" si="15"/>
        <v>0</v>
      </c>
      <c r="Z73" s="980">
        <f t="shared" si="15"/>
        <v>0</v>
      </c>
      <c r="AA73" s="981">
        <f t="shared" si="15"/>
        <v>0</v>
      </c>
      <c r="AB73" s="982">
        <f t="shared" si="15"/>
        <v>0</v>
      </c>
      <c r="AC73" s="983">
        <f t="shared" si="15"/>
        <v>0</v>
      </c>
      <c r="AD73" s="983">
        <f t="shared" si="15"/>
        <v>0</v>
      </c>
      <c r="AE73" s="984">
        <f t="shared" si="15"/>
        <v>0</v>
      </c>
      <c r="AF73" s="985">
        <f t="shared" si="15"/>
        <v>0</v>
      </c>
      <c r="AG73" s="986">
        <f t="shared" si="15"/>
        <v>0</v>
      </c>
      <c r="AH73" s="982">
        <f t="shared" si="15"/>
        <v>0</v>
      </c>
      <c r="AI73" s="987">
        <f t="shared" si="15"/>
        <v>0</v>
      </c>
      <c r="AJ73" s="988">
        <f t="shared" si="15"/>
        <v>0</v>
      </c>
      <c r="AK73" s="984">
        <f t="shared" si="15"/>
        <v>0</v>
      </c>
      <c r="AL73" s="986">
        <f t="shared" si="15"/>
        <v>0</v>
      </c>
      <c r="AM73" s="986">
        <f t="shared" si="15"/>
        <v>0</v>
      </c>
      <c r="AN73" s="986">
        <f t="shared" si="15"/>
        <v>0</v>
      </c>
      <c r="AO73" s="989">
        <f t="shared" si="15"/>
        <v>0</v>
      </c>
      <c r="AP73" s="983">
        <f t="shared" si="15"/>
        <v>0</v>
      </c>
      <c r="AQ73" s="984">
        <f t="shared" si="15"/>
        <v>0</v>
      </c>
      <c r="AR73" s="985">
        <f t="shared" si="15"/>
        <v>0</v>
      </c>
      <c r="AS73" s="986">
        <f t="shared" si="15"/>
        <v>0</v>
      </c>
      <c r="AT73" s="982">
        <f t="shared" si="15"/>
        <v>0</v>
      </c>
      <c r="AU73" s="989">
        <f t="shared" si="15"/>
        <v>0</v>
      </c>
      <c r="AV73" s="983">
        <f t="shared" si="15"/>
        <v>0</v>
      </c>
      <c r="AW73" s="984">
        <f t="shared" si="15"/>
        <v>0</v>
      </c>
      <c r="AX73" s="986">
        <f t="shared" si="15"/>
        <v>0</v>
      </c>
      <c r="AY73" s="986">
        <f t="shared" si="15"/>
        <v>0</v>
      </c>
      <c r="AZ73" s="986">
        <f t="shared" si="15"/>
        <v>0</v>
      </c>
      <c r="BA73" s="989">
        <f t="shared" si="15"/>
        <v>0</v>
      </c>
      <c r="BB73" s="983">
        <f t="shared" si="15"/>
        <v>0</v>
      </c>
      <c r="BC73" s="983">
        <f t="shared" si="15"/>
        <v>0</v>
      </c>
      <c r="BD73" s="980">
        <f t="shared" si="15"/>
        <v>0</v>
      </c>
      <c r="BE73" s="981">
        <f t="shared" si="15"/>
        <v>0</v>
      </c>
      <c r="BF73" s="981">
        <f t="shared" si="15"/>
        <v>0</v>
      </c>
      <c r="BG73" s="987">
        <f t="shared" si="15"/>
        <v>0</v>
      </c>
      <c r="BH73" s="988">
        <f t="shared" si="15"/>
        <v>0</v>
      </c>
      <c r="BI73" s="988">
        <f t="shared" si="15"/>
        <v>0</v>
      </c>
      <c r="BJ73" s="980">
        <f t="shared" si="15"/>
        <v>0</v>
      </c>
      <c r="BK73" s="981">
        <f t="shared" si="15"/>
        <v>0</v>
      </c>
      <c r="BL73" s="981">
        <f t="shared" si="15"/>
        <v>0</v>
      </c>
      <c r="BM73" s="987">
        <f t="shared" si="15"/>
        <v>0</v>
      </c>
      <c r="BN73" s="988">
        <f t="shared" si="15"/>
        <v>0</v>
      </c>
      <c r="BO73" s="990">
        <f t="shared" si="15"/>
        <v>0</v>
      </c>
      <c r="BP73" s="985">
        <f t="shared" si="15"/>
        <v>0</v>
      </c>
      <c r="BQ73" s="986">
        <f t="shared" si="15"/>
        <v>0</v>
      </c>
      <c r="BR73" s="982">
        <f t="shared" si="15"/>
        <v>0</v>
      </c>
      <c r="BS73" s="406">
        <f t="shared" si="15"/>
        <v>0</v>
      </c>
      <c r="BT73" s="417">
        <f t="shared" si="15"/>
        <v>0</v>
      </c>
      <c r="BU73" s="417">
        <f t="shared" si="15"/>
        <v>0</v>
      </c>
      <c r="BV73" s="347">
        <f t="shared" si="15"/>
        <v>0</v>
      </c>
      <c r="BW73" s="416">
        <f t="shared" si="15"/>
        <v>0</v>
      </c>
      <c r="BX73" s="416">
        <f t="shared" si="15"/>
        <v>0</v>
      </c>
      <c r="BY73" s="406">
        <f t="shared" si="15"/>
        <v>0</v>
      </c>
      <c r="BZ73" s="417">
        <f t="shared" si="15"/>
        <v>0</v>
      </c>
      <c r="CA73" s="411">
        <f t="shared" si="15"/>
        <v>0</v>
      </c>
      <c r="CB73" s="404">
        <f t="shared" ref="CB73:CG73" si="16">SUM(CB28:CB72)</f>
        <v>0</v>
      </c>
      <c r="CC73" s="405">
        <f t="shared" si="16"/>
        <v>0</v>
      </c>
      <c r="CD73" s="402">
        <f t="shared" si="16"/>
        <v>0</v>
      </c>
      <c r="CE73" s="406">
        <f t="shared" si="16"/>
        <v>0</v>
      </c>
      <c r="CF73" s="417">
        <f t="shared" si="16"/>
        <v>0</v>
      </c>
      <c r="CG73" s="424">
        <f t="shared" si="16"/>
        <v>0</v>
      </c>
      <c r="CH73" s="948"/>
      <c r="CI73" s="948"/>
      <c r="CJ73" s="992"/>
      <c r="CK73" s="993"/>
      <c r="CL73" s="993"/>
      <c r="CM73" s="994" t="e">
        <f>AVERAGE(CM28:CM72)</f>
        <v>#DIV/0!</v>
      </c>
      <c r="CN73" s="994" t="e">
        <f t="shared" ref="CN73:CQ73" si="17">AVERAGE(CN28:CN72)</f>
        <v>#DIV/0!</v>
      </c>
      <c r="CO73" s="994" t="e">
        <f t="shared" si="17"/>
        <v>#DIV/0!</v>
      </c>
      <c r="CP73" s="995" t="e">
        <f t="shared" si="17"/>
        <v>#DIV/0!</v>
      </c>
      <c r="CQ73" s="996">
        <f t="shared" si="17"/>
        <v>0</v>
      </c>
    </row>
    <row r="74" s="146" customFormat="1" ht="18.75" customHeight="1" spans="1:95">
      <c r="A74" s="596"/>
      <c r="B74" s="596"/>
      <c r="C74" s="596"/>
      <c r="D74" s="596"/>
      <c r="E74" s="596"/>
      <c r="F74" s="596"/>
      <c r="G74" s="596"/>
      <c r="H74" s="596"/>
      <c r="I74" s="596"/>
      <c r="J74" s="596"/>
      <c r="K74" s="596"/>
      <c r="L74" s="596"/>
      <c r="M74" s="596"/>
      <c r="N74" s="602"/>
      <c r="O74" s="348" t="e">
        <f>+O73*100/$R$7</f>
        <v>#DIV/0!</v>
      </c>
      <c r="P74" s="348" t="e">
        <f>+P73*100/$R$7</f>
        <v>#DIV/0!</v>
      </c>
      <c r="Q74" s="381" t="e">
        <f>+Q73*100/R7</f>
        <v>#DIV/0!</v>
      </c>
      <c r="R74" s="970" t="e">
        <f t="shared" ref="R74:X74" si="18">+R73*100/$R$7</f>
        <v>#DIV/0!</v>
      </c>
      <c r="S74" s="971" t="e">
        <f t="shared" si="18"/>
        <v>#DIV/0!</v>
      </c>
      <c r="T74" s="971" t="e">
        <f t="shared" si="18"/>
        <v>#DIV/0!</v>
      </c>
      <c r="U74" s="972" t="e">
        <f t="shared" si="18"/>
        <v>#DIV/0!</v>
      </c>
      <c r="V74" s="973" t="e">
        <f t="shared" si="18"/>
        <v>#DIV/0!</v>
      </c>
      <c r="W74" s="974" t="e">
        <f t="shared" si="18"/>
        <v>#DIV/0!</v>
      </c>
      <c r="X74" s="975" t="e">
        <f t="shared" si="18"/>
        <v>#DIV/0!</v>
      </c>
      <c r="Y74" s="407"/>
      <c r="Z74" s="408" t="e">
        <f>+Z73*100/$AW$4</f>
        <v>#DIV/0!</v>
      </c>
      <c r="AA74" s="622" t="e">
        <f>+AA73*100/$AW$4</f>
        <v>#DIV/0!</v>
      </c>
      <c r="AB74" s="409" t="e">
        <f>+AB73*100/$AW$4</f>
        <v>#DIV/0!</v>
      </c>
      <c r="AC74" s="408" t="e">
        <f>+AC73*100/$AW$5</f>
        <v>#DIV/0!</v>
      </c>
      <c r="AD74" s="622" t="e">
        <f>+AD73*100/$AW$5</f>
        <v>#DIV/0!</v>
      </c>
      <c r="AE74" s="409" t="e">
        <f>+AE73*100/$AW$5</f>
        <v>#DIV/0!</v>
      </c>
      <c r="AF74" s="408" t="e">
        <f>+AF73*100/$AW$6</f>
        <v>#DIV/0!</v>
      </c>
      <c r="AG74" s="622" t="e">
        <f>+AG73*100/$AW$6</f>
        <v>#DIV/0!</v>
      </c>
      <c r="AH74" s="409" t="e">
        <f>+AH73*100/$AW$6</f>
        <v>#DIV/0!</v>
      </c>
      <c r="AI74" s="408" t="e">
        <f>+AI73*100/$AW$7</f>
        <v>#DIV/0!</v>
      </c>
      <c r="AJ74" s="622" t="e">
        <f>+AJ73*100/$AW$7</f>
        <v>#DIV/0!</v>
      </c>
      <c r="AK74" s="409" t="e">
        <f>+AK73*100/$AW$7</f>
        <v>#DIV/0!</v>
      </c>
      <c r="AL74" s="627" t="e">
        <f>+AL73*100/$AW$8</f>
        <v>#DIV/0!</v>
      </c>
      <c r="AM74" s="627" t="e">
        <f>+AM73*100/$AW$8</f>
        <v>#DIV/0!</v>
      </c>
      <c r="AN74" s="627" t="e">
        <f>+AN73*100/$AW$8</f>
        <v>#DIV/0!</v>
      </c>
      <c r="AO74" s="408" t="e">
        <f>+AO73*100/$AW$9</f>
        <v>#DIV/0!</v>
      </c>
      <c r="AP74" s="622" t="e">
        <f>+AP73*100/$AW$9</f>
        <v>#DIV/0!</v>
      </c>
      <c r="AQ74" s="626" t="e">
        <f>+AQ73*100/$AW$9</f>
        <v>#DIV/0!</v>
      </c>
      <c r="AR74" s="408" t="e">
        <f>+AR73*100/$AW$10</f>
        <v>#DIV/0!</v>
      </c>
      <c r="AS74" s="622" t="e">
        <f>+AS73*100/$AW$10</f>
        <v>#DIV/0!</v>
      </c>
      <c r="AT74" s="409" t="e">
        <f>+AT73*100/$AW$10</f>
        <v>#DIV/0!</v>
      </c>
      <c r="AU74" s="408" t="e">
        <f t="shared" ref="AU74:AW74" si="19">+AU73*100/$AW$11</f>
        <v>#DIV/0!</v>
      </c>
      <c r="AV74" s="622" t="e">
        <f t="shared" si="19"/>
        <v>#DIV/0!</v>
      </c>
      <c r="AW74" s="409" t="e">
        <f t="shared" si="19"/>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597"/>
      <c r="B75" s="597"/>
      <c r="C75" s="597"/>
      <c r="D75" s="597"/>
      <c r="E75" s="597"/>
      <c r="F75" s="597"/>
      <c r="G75" s="597"/>
      <c r="H75" s="597"/>
      <c r="I75" s="597"/>
      <c r="J75" s="597"/>
      <c r="K75" s="597"/>
      <c r="L75" s="597"/>
      <c r="M75" s="597"/>
      <c r="N75" s="603"/>
      <c r="O75" s="349" t="e">
        <f>SUM(O74:P74)</f>
        <v>#DIV/0!</v>
      </c>
      <c r="P75" s="350"/>
      <c r="Q75" s="385"/>
      <c r="R75" s="976" t="e">
        <f>+R74+S74+T74+U74</f>
        <v>#DIV/0!</v>
      </c>
      <c r="S75" s="977"/>
      <c r="T75" s="977"/>
      <c r="U75" s="978"/>
      <c r="V75" s="976" t="e">
        <f>+V74+W74+X74</f>
        <v>#DIV/0!</v>
      </c>
      <c r="W75" s="977"/>
      <c r="X75" s="978"/>
      <c r="Y75" s="410"/>
      <c r="Z75" s="349" t="e">
        <f>+Z74+AA74</f>
        <v>#DIV/0!</v>
      </c>
      <c r="AA75" s="350"/>
      <c r="AB75" s="623"/>
      <c r="AC75" s="349" t="e">
        <f>+AC74+AD74</f>
        <v>#DIV/0!</v>
      </c>
      <c r="AD75" s="350"/>
      <c r="AE75" s="623"/>
      <c r="AF75" s="349" t="e">
        <f>+AF74+AG74</f>
        <v>#DIV/0!</v>
      </c>
      <c r="AG75" s="350"/>
      <c r="AH75" s="623"/>
      <c r="AI75" s="349" t="e">
        <f>+AI74+AJ74</f>
        <v>#DIV/0!</v>
      </c>
      <c r="AJ75" s="350"/>
      <c r="AK75" s="623"/>
      <c r="AL75" s="349" t="e">
        <f>+AL74+AM74</f>
        <v>#DIV/0!</v>
      </c>
      <c r="AM75" s="350"/>
      <c r="AN75" s="623"/>
      <c r="AO75" s="349" t="e">
        <f>+AO74+AP74</f>
        <v>#DIV/0!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LzebxPwjdLy/OgncoM6kb3H5qaVrP3ZNgpJBJ68ENwG4QnqCsZqHk1aYEOe8eTJCSNoqYeR3bWv9KxYtlR2Nig==" saltValue="DvmHSSwlEtkn8wSspOURbg==" spinCount="100000" sheet="1" objects="1" scenarios="1"/>
  <protectedRanges>
    <protectedRange algorithmName="SHA-512" hashValue="QMu+7lZx723uEdClvPx3fmt+a5NUKeG8mRb3OoiZrWxulg9Zm7XSy7eNkuLGs+oOLuW9+4RC/A6PZszqTBIjBw==" saltValue="70/AWPK+oXNTY82d21JABg==" spinCount="100000" sqref="Z26:AB27" name="Rango1"/>
    <protectedRange algorithmName="SHA-512" hashValue="QMu+7lZx723uEdClvPx3fmt+a5NUKeG8mRb3OoiZrWxulg9Zm7XSy7eNkuLGs+oOLuW9+4RC/A6PZszqTBIjBw==" saltValue="70/AWPK+oXNTY82d21JABg==" spinCount="100000" sqref="A25:P26" name="Rango1_2"/>
    <protectedRange algorithmName="SHA-512" hashValue="QMu+7lZx723uEdClvPx3fmt+a5NUKeG8mRb3OoiZrWxulg9Zm7XSy7eNkuLGs+oOLuW9+4RC/A6PZszqTBIjBw==" saltValue="70/AWPK+oXNTY82d21JABg==" spinCount="100000" sqref="A19:AA23 BA19:BR23 CH19:CV23" name="Rango1_3"/>
    <protectedRange algorithmName="SHA-512" hashValue="QMu+7lZx723uEdClvPx3fmt+a5NUKeG8mRb3OoiZrWxulg9Zm7XSy7eNkuLGs+oOLuW9+4RC/A6PZszqTBIjBw==" saltValue="70/AWPK+oXNTY82d21JABg==" spinCount="100000" sqref="BS1:CG67" name="Rango1_4"/>
    <protectedRange algorithmName="SHA-512" hashValue="QMu+7lZx723uEdClvPx3fmt+a5NUKeG8mRb3OoiZrWxulg9Zm7XSy7eNkuLGs+oOLuW9+4RC/A6PZszqTBIjBw==" saltValue="70/AWPK+oXNTY82d21JABg==" spinCount="100000" sqref="L6:O6" name="Rango1_1"/>
    <protectedRange algorithmName="SHA-512" hashValue="QMu+7lZx723uEdClvPx3fmt+a5NUKeG8mRb3OoiZrWxulg9Zm7XSy7eNkuLGs+oOLuW9+4RC/A6PZszqTBIjBw==" saltValue="70/AWPK+oXNTY82d21JABg==" spinCount="100000" sqref="A68:CG72" name="Rango1_5"/>
  </protectedRanges>
  <customSheetViews>
    <customSheetView guid="{F0A3F139-1D55-40D2-830C-1E8E986C9FEE}" scale="60" showPageBreaks="1" printArea="1" hiddenColumns="1" view="pageBreakPreview">
      <selection activeCell="P16" sqref="P16"/>
      <rowBreaks count="1" manualBreakCount="1">
        <brk id="74" max="16383" man="1"/>
      </rowBreaks>
      <pageMargins left="0.511811023622047" right="0.118110236220472" top="0.590551181102362" bottom="0.748031496062992" header="0.31496062992126" footer="0.31496062992126"/>
      <pageSetup paperSize="5" scale="39"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42" operator="between" text="1">
      <formula>NOT(ISERROR(SEARCH("1",Z28)))</formula>
    </cfRule>
  </conditionalFormatting>
  <conditionalFormatting sqref="BS73:CG73">
    <cfRule type="containsText" dxfId="1" priority="86" operator="between" text="X">
      <formula>NOT(ISERROR(SEARCH("X",BS73)))</formula>
    </cfRule>
  </conditionalFormatting>
  <conditionalFormatting sqref="CQ73">
    <cfRule type="cellIs" dxfId="2" priority="150" operator="greaterThan">
      <formula>49</formula>
    </cfRule>
    <cfRule type="cellIs" dxfId="3" priority="151" operator="lessThan">
      <formula>51</formula>
    </cfRule>
    <cfRule type="cellIs" dxfId="2" priority="155" operator="greaterThan">
      <formula>51</formula>
    </cfRule>
    <cfRule type="cellIs" dxfId="4" priority="153" operator="lessThan">
      <formula>51</formula>
    </cfRule>
    <cfRule type="cellIs" dxfId="2" priority="154" operator="lessThan">
      <formula>51</formula>
    </cfRule>
  </conditionalFormatting>
  <conditionalFormatting sqref="CE74">
    <cfRule type="cellIs" dxfId="5" priority="51" operator="equal">
      <formula>50</formula>
    </cfRule>
    <cfRule type="cellIs" dxfId="4" priority="52" operator="greaterThan">
      <formula>50</formula>
    </cfRule>
  </conditionalFormatting>
  <conditionalFormatting sqref="CF74">
    <cfRule type="cellIs" dxfId="5" priority="49" operator="equal">
      <formula>50</formula>
    </cfRule>
    <cfRule type="cellIs" dxfId="2" priority="50" operator="greaterThan">
      <formula>50</formula>
    </cfRule>
  </conditionalFormatting>
  <conditionalFormatting sqref="CH74">
    <cfRule type="cellIs" dxfId="5" priority="111" operator="between">
      <formula>1</formula>
      <formula>69</formula>
    </cfRule>
  </conditionalFormatting>
  <conditionalFormatting sqref="O75">
    <cfRule type="cellIs" dxfId="2" priority="136" operator="greaterThan">
      <formula>101</formula>
    </cfRule>
    <cfRule type="cellIs" dxfId="2" priority="139" operator="lessThan">
      <formula>99</formula>
    </cfRule>
    <cfRule type="cellIs" dxfId="4" priority="140" operator="equal">
      <formula>100</formula>
    </cfRule>
  </conditionalFormatting>
  <conditionalFormatting sqref="R75:U75">
    <cfRule type="cellIs" dxfId="2" priority="108" operator="greaterThan">
      <formula>101</formula>
    </cfRule>
    <cfRule type="cellIs" dxfId="5" priority="109" operator="between">
      <formula>1</formula>
      <formula>99</formula>
    </cfRule>
    <cfRule type="cellIs" dxfId="4" priority="110" operator="equal">
      <formula>100</formula>
    </cfRule>
  </conditionalFormatting>
  <conditionalFormatting sqref="V75:X75">
    <cfRule type="cellIs" dxfId="4" priority="107" operator="between">
      <formula>1</formula>
      <formula>100</formula>
    </cfRule>
  </conditionalFormatting>
  <conditionalFormatting sqref="Z75:AA75">
    <cfRule type="cellIs" dxfId="2" priority="135" operator="greaterThan">
      <formula>101</formula>
    </cfRule>
    <cfRule type="cellIs" dxfId="2" priority="137" operator="lessThan">
      <formula>99</formula>
    </cfRule>
    <cfRule type="cellIs" dxfId="4" priority="138" operator="equal">
      <formula>100</formula>
    </cfRule>
  </conditionalFormatting>
  <conditionalFormatting sqref="AC75:AD75">
    <cfRule type="cellIs" dxfId="4" priority="134" operator="equal">
      <formula>100</formula>
    </cfRule>
  </conditionalFormatting>
  <conditionalFormatting sqref="CE75:CF75">
    <cfRule type="cellIs" dxfId="2" priority="55" operator="greaterThan">
      <formula>101</formula>
    </cfRule>
    <cfRule type="cellIs" dxfId="4" priority="56" operator="equal">
      <formula>100</formula>
    </cfRule>
    <cfRule type="cellIs" dxfId="2" priority="53" operator="greaterThan">
      <formula>101</formula>
    </cfRule>
    <cfRule type="cellIs" dxfId="2" priority="54" operator="lessThan">
      <formula>99</formula>
    </cfRule>
  </conditionalFormatting>
  <conditionalFormatting sqref="CM68:CM72">
    <cfRule type="cellIs" dxfId="5" priority="17" operator="equal">
      <formula>50</formula>
    </cfRule>
    <cfRule type="cellIs" dxfId="7" priority="18" operator="greaterThan">
      <formula>50</formula>
    </cfRule>
    <cfRule type="cellIs" dxfId="4" priority="19" operator="greaterThan">
      <formula>50</formula>
    </cfRule>
  </conditionalFormatting>
  <conditionalFormatting sqref="CN68:CN72">
    <cfRule type="cellIs" dxfId="5" priority="14" operator="equal">
      <formula>50</formula>
    </cfRule>
    <cfRule type="cellIs" dxfId="7" priority="15" operator="greaterThan">
      <formula>50</formula>
    </cfRule>
    <cfRule type="cellIs" dxfId="2" priority="16" operator="greaterThan">
      <formula>50</formula>
    </cfRule>
  </conditionalFormatting>
  <conditionalFormatting sqref="CO28:CO67">
    <cfRule type="cellIs" dxfId="8" priority="117" operator="lessThan">
      <formula>99</formula>
    </cfRule>
    <cfRule type="cellIs" dxfId="8" priority="118" operator="greaterThan">
      <formula>101</formula>
    </cfRule>
    <cfRule type="cellIs" dxfId="2" priority="119" operator="greaterThan">
      <formula>101</formula>
    </cfRule>
    <cfRule type="cellIs" dxfId="2" priority="126" operator="lessThan">
      <formula>99</formula>
    </cfRule>
    <cfRule type="cellIs" dxfId="4" priority="127" operator="equal">
      <formula>100</formula>
    </cfRule>
  </conditionalFormatting>
  <conditionalFormatting sqref="CO68:CO72">
    <cfRule type="cellIs" dxfId="8" priority="22" operator="lessThan">
      <formula>99</formula>
    </cfRule>
    <cfRule type="cellIs" dxfId="8" priority="23" operator="greaterThan">
      <formula>101</formula>
    </cfRule>
    <cfRule type="cellIs" dxfId="2" priority="24" operator="greaterThan">
      <formula>101</formula>
    </cfRule>
    <cfRule type="cellIs" dxfId="2" priority="26" operator="lessThan">
      <formula>99</formula>
    </cfRule>
    <cfRule type="cellIs" dxfId="4" priority="27" operator="equal">
      <formula>100</formula>
    </cfRule>
  </conditionalFormatting>
  <conditionalFormatting sqref="CQ28:CQ67">
    <cfRule type="cellIs" dxfId="2" priority="115" operator="equal">
      <formula>0</formula>
    </cfRule>
    <cfRule type="cellIs" dxfId="4" priority="116" operator="equal">
      <formula>1</formula>
    </cfRule>
  </conditionalFormatting>
  <conditionalFormatting sqref="CQ68:CQ72">
    <cfRule type="cellIs" dxfId="2" priority="20" operator="equal">
      <formula>0</formula>
    </cfRule>
    <cfRule type="cellIs" dxfId="4" priority="21" operator="equal">
      <formula>1</formula>
    </cfRule>
  </conditionalFormatting>
  <conditionalFormatting sqref="O27:P67">
    <cfRule type="cellIs" dxfId="9" priority="158" operator="equal">
      <formula>1</formula>
    </cfRule>
  </conditionalFormatting>
  <conditionalFormatting sqref="O28:P72">
    <cfRule type="cellIs" dxfId="10" priority="156" operator="equal">
      <formula>1</formula>
    </cfRule>
  </conditionalFormatting>
  <conditionalFormatting sqref="O28:P74">
    <cfRule type="cellIs" dxfId="13" priority="148" operator="greaterThan">
      <formula>0</formula>
    </cfRule>
  </conditionalFormatting>
  <conditionalFormatting sqref="O28:P67">
    <cfRule type="containsText" dxfId="0" priority="145" operator="between" text="1">
      <formula>NOT(ISERROR(SEARCH("1",O28)))</formula>
    </cfRule>
    <cfRule type="containsText" dxfId="11" priority="146" operator="between" text="1">
      <formula>NOT(ISERROR(SEARCH("1",O28)))</formula>
    </cfRule>
    <cfRule type="containsText" dxfId="12" priority="147" operator="between" text="1">
      <formula>NOT(ISERROR(SEARCH("1",O28)))</formula>
    </cfRule>
  </conditionalFormatting>
  <conditionalFormatting sqref="Q28:Q72 V28:X72">
    <cfRule type="cellIs" dxfId="14" priority="157" operator="equal">
      <formula>1</formula>
    </cfRule>
  </conditionalFormatting>
  <conditionalFormatting sqref="Q28:Q67 V28:X67 Q73:Q74">
    <cfRule type="cellIs" dxfId="2" priority="149" operator="greaterThan">
      <formula>0</formula>
    </cfRule>
  </conditionalFormatting>
  <conditionalFormatting sqref="R28:X67">
    <cfRule type="cellIs" dxfId="4" priority="120" operator="equal">
      <formula>1</formula>
    </cfRule>
  </conditionalFormatting>
  <conditionalFormatting sqref="AW33:AW42 Z28:AQ67 AR28:AV42 AR43:AW67 AW28:BR32 AX33:BR67 CH28:CH67">
    <cfRule type="containsText" dxfId="1" priority="165" operator="between" text="x">
      <formula>NOT(ISERROR(SEARCH("x",Z28)))</formula>
    </cfRule>
  </conditionalFormatting>
  <conditionalFormatting sqref="Z28:BR67 CH28:CH67">
    <cfRule type="cellIs" dxfId="15" priority="152" operator="equal">
      <formula>0</formula>
    </cfRule>
    <cfRule type="cellIs" dxfId="4" priority="159" operator="equal">
      <formula>0</formula>
    </cfRule>
    <cfRule type="cellIs" dxfId="4" priority="160" operator="equal">
      <formula>0.5</formula>
    </cfRule>
    <cfRule type="cellIs" dxfId="2" priority="161" operator="equal">
      <formula>0</formula>
    </cfRule>
    <cfRule type="cellIs" dxfId="2" priority="162" operator="equal">
      <formula>1</formula>
    </cfRule>
    <cfRule type="cellIs" dxfId="2" priority="163" operator="greaterThan">
      <formula>1</formula>
    </cfRule>
  </conditionalFormatting>
  <conditionalFormatting sqref="AC28:AC67 AF28:AF67 AI28:AI67 AL28:AL67 AO28:AO67 AR28:AR67 AU28:AU67 AX28:AX67 BA28:BA67 BD28:BD67 BG28:BG67 BJ28:BJ67 BM28:BM67 BP28:BP67 Z28:Z67">
    <cfRule type="containsText" dxfId="0" priority="144"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43" operator="between" text="1">
      <formula>NOT(ISERROR(SEARCH("1",Z28)))</formula>
    </cfRule>
  </conditionalFormatting>
  <conditionalFormatting sqref="BS28:CG67 Z68:CH72">
    <cfRule type="containsText" dxfId="1" priority="85" operator="between" text="x">
      <formula>NOT(ISERROR(SEARCH("x",Z28)))</formula>
    </cfRule>
  </conditionalFormatting>
  <conditionalFormatting sqref="AC68:AC72 AF68:AF72 AI68:AI72 AL68:AL72 AO68:AO72 AR68:AR72 AU68:AU72 AX68:AX72 BA68:BA72 BD68:BD72 BG68:BG72 BJ68:BJ72 BM68:BM72 BP68:BP72 Z68:Z72 BS28:BS72 BV28:BV72 BY28:BY72 CB28:CB72 CE28:CE72">
    <cfRule type="containsText" dxfId="0" priority="78" operator="between" text="1">
      <formula>NOT(ISERROR(SEARCH("1",Z28)))</formula>
    </cfRule>
  </conditionalFormatting>
  <conditionalFormatting sqref="AD68:AD72 AG68:AG72 AJ68:AJ72 AM68:AM72 AP68:AP72 AS68:AS72 AV68:AV72 AY68:AY72 BB68:BB72 BE68:BE72 BH68:BH72 BK68:BK72 BN68:BN72 BQ68:BQ72 AA68:AA72 BT28:BT72 BW28:BW72 BZ28:BZ72 CC28:CC72 CF28:CF72">
    <cfRule type="containsText" dxfId="1" priority="77" operator="between" text="1">
      <formula>NOT(ISERROR(SEARCH("1",AA28)))</formula>
    </cfRule>
  </conditionalFormatting>
  <conditionalFormatting sqref="AB28:AB67 AE28:AE67 AH28:AH67 AK28:AK67 AN28:AN67 AQ28:AQ67 AW28:AW67 BC28:BC67 BF28:BF67 BI28:BI67 BL28:BL67 BO28:BO67 BR28:BR67 CH28:CH67">
    <cfRule type="containsText" dxfId="6" priority="141" operator="between" text="1">
      <formula>NOT(ISERROR(SEARCH("1",AB28)))</formula>
    </cfRule>
  </conditionalFormatting>
  <conditionalFormatting sqref="CG28:CG67 AB68:AB72 AE68:AE72 AH68:AH72 AK68:AK72 AN68:AN72 AQ68:AQ72 AW68:AW72 BC68:BC72 BF68:BF72 BI68:BI72 BL68:BL72 BO68:BO72 BR68:BR72 BU28:BU72 BX28:BX72 CA28:CA72 CD28:CD72 CG68:CH72">
    <cfRule type="containsText" dxfId="6" priority="76" operator="between" text="1">
      <formula>NOT(ISERROR(SEARCH("1",AB28)))</formula>
    </cfRule>
  </conditionalFormatting>
  <conditionalFormatting sqref="BS28:CD67">
    <cfRule type="cellIs" dxfId="15" priority="79" operator="equal">
      <formula>0</formula>
    </cfRule>
    <cfRule type="cellIs" dxfId="4" priority="80" operator="equal">
      <formula>0</formula>
    </cfRule>
    <cfRule type="cellIs" dxfId="4" priority="81" operator="equal">
      <formula>0.5</formula>
    </cfRule>
    <cfRule type="cellIs" dxfId="2" priority="82" operator="equal">
      <formula>0</formula>
    </cfRule>
    <cfRule type="cellIs" dxfId="2" priority="83" operator="equal">
      <formula>1</formula>
    </cfRule>
    <cfRule type="cellIs" dxfId="2" priority="84" operator="greaterThan">
      <formula>1</formula>
    </cfRule>
  </conditionalFormatting>
  <conditionalFormatting sqref="CE28:CG67">
    <cfRule type="cellIs" dxfId="15" priority="60" operator="equal">
      <formula>0</formula>
    </cfRule>
    <cfRule type="cellIs" dxfId="4" priority="61" operator="equal">
      <formula>0</formula>
    </cfRule>
    <cfRule type="cellIs" dxfId="4" priority="62" operator="equal">
      <formula>0.5</formula>
    </cfRule>
    <cfRule type="cellIs" dxfId="2" priority="63" operator="equal">
      <formula>0</formula>
    </cfRule>
    <cfRule type="cellIs" dxfId="2" priority="64" operator="equal">
      <formula>1</formula>
    </cfRule>
    <cfRule type="cellIs" dxfId="2" priority="65" operator="greaterThan">
      <formula>1</formula>
    </cfRule>
  </conditionalFormatting>
  <conditionalFormatting sqref="CK28:CL67">
    <cfRule type="cellIs" dxfId="4" priority="129" operator="greaterThan">
      <formula>70</formula>
    </cfRule>
    <cfRule type="cellIs" dxfId="4" priority="131" operator="greaterThan">
      <formula>50</formula>
    </cfRule>
    <cfRule type="cellIs" dxfId="4" priority="130" operator="greaterThan">
      <formula>70</formula>
    </cfRule>
  </conditionalFormatting>
  <conditionalFormatting sqref="CM28:CN67 CM73:CN73">
    <cfRule type="cellIs" dxfId="5" priority="98" operator="equal">
      <formula>50</formula>
    </cfRule>
  </conditionalFormatting>
  <conditionalFormatting sqref="CM28:CM67 CM73">
    <cfRule type="cellIs" dxfId="7" priority="91" operator="greaterThan">
      <formula>50</formula>
    </cfRule>
    <cfRule type="cellIs" dxfId="4" priority="95" operator="greaterThan">
      <formula>50</formula>
    </cfRule>
    <cfRule type="cellIs" dxfId="4" priority="96" operator="greaterThan">
      <formula>50</formula>
    </cfRule>
    <cfRule type="cellIs" dxfId="4" priority="97" operator="greaterThan">
      <formula>50</formula>
    </cfRule>
  </conditionalFormatting>
  <conditionalFormatting sqref="CN28:CN67 CN73">
    <cfRule type="cellIs" dxfId="7" priority="92" operator="greaterThan">
      <formula>50</formula>
    </cfRule>
    <cfRule type="cellIs" dxfId="2" priority="93" operator="greaterThan">
      <formula>50</formula>
    </cfRule>
    <cfRule type="cellIs" dxfId="2" priority="94" operator="greaterThan">
      <formula>50</formula>
    </cfRule>
  </conditionalFormatting>
  <conditionalFormatting sqref="AT63 AA74 AD74 AG74 AJ74 AM74 AP74 AS74 AV74 AY74 BB74 BE74 BH74 BK74 BN74 BQ74">
    <cfRule type="cellIs" dxfId="5" priority="87" operator="equal">
      <formula>50</formula>
    </cfRule>
  </conditionalFormatting>
  <conditionalFormatting sqref="O68:P72">
    <cfRule type="cellIs" dxfId="9" priority="42" operator="equal">
      <formula>1</formula>
    </cfRule>
    <cfRule type="cellIs" dxfId="10" priority="40" operator="equal">
      <formula>1</formula>
    </cfRule>
    <cfRule type="cellIs" dxfId="13" priority="37" operator="greaterThan">
      <formula>0</formula>
    </cfRule>
    <cfRule type="containsText" dxfId="0" priority="34" operator="between" text="1">
      <formula>NOT(ISERROR(SEARCH("1",O68)))</formula>
    </cfRule>
    <cfRule type="containsText" dxfId="11" priority="35" operator="between" text="1">
      <formula>NOT(ISERROR(SEARCH("1",O68)))</formula>
    </cfRule>
    <cfRule type="containsText" dxfId="12" priority="36" operator="between" text="1">
      <formula>NOT(ISERROR(SEARCH("1",O68)))</formula>
    </cfRule>
  </conditionalFormatting>
  <conditionalFormatting sqref="Q68:Q72 V68:X72">
    <cfRule type="cellIs" dxfId="14" priority="41" operator="equal">
      <formula>1</formula>
    </cfRule>
    <cfRule type="cellIs" dxfId="2" priority="38" operator="greaterThan">
      <formula>0</formula>
    </cfRule>
  </conditionalFormatting>
  <conditionalFormatting sqref="R68:X72">
    <cfRule type="cellIs" dxfId="4" priority="25" operator="equal">
      <formula>1</formula>
    </cfRule>
  </conditionalFormatting>
  <conditionalFormatting sqref="Z68:CD72 CH68:CH72">
    <cfRule type="cellIs" dxfId="15" priority="39" operator="equal">
      <formula>0</formula>
    </cfRule>
    <cfRule type="cellIs" dxfId="4" priority="43" operator="equal">
      <formula>0</formula>
    </cfRule>
    <cfRule type="cellIs" dxfId="4" priority="44" operator="equal">
      <formula>0.5</formula>
    </cfRule>
    <cfRule type="cellIs" dxfId="2" priority="45" operator="equal">
      <formula>0</formula>
    </cfRule>
    <cfRule type="cellIs" dxfId="2" priority="46" operator="equal">
      <formula>1</formula>
    </cfRule>
    <cfRule type="cellIs" dxfId="2" priority="47" operator="greaterThan">
      <formula>1</formula>
    </cfRule>
  </conditionalFormatting>
  <conditionalFormatting sqref="CE68:CG72">
    <cfRule type="cellIs" dxfId="15" priority="4" operator="equal">
      <formula>0</formula>
    </cfRule>
    <cfRule type="cellIs" dxfId="4" priority="5" operator="equal">
      <formula>0</formula>
    </cfRule>
    <cfRule type="cellIs" dxfId="4" priority="6" operator="equal">
      <formula>0.5</formula>
    </cfRule>
    <cfRule type="cellIs" dxfId="2" priority="7" operator="equal">
      <formula>0</formula>
    </cfRule>
    <cfRule type="cellIs" dxfId="2" priority="8" operator="equal">
      <formula>1</formula>
    </cfRule>
    <cfRule type="cellIs" dxfId="2" priority="9" operator="greaterThan">
      <formula>1</formula>
    </cfRule>
  </conditionalFormatting>
  <conditionalFormatting sqref="CK68:CL72">
    <cfRule type="cellIs" dxfId="4" priority="28" operator="greaterThan">
      <formula>70</formula>
    </cfRule>
    <cfRule type="cellIs" dxfId="4" priority="30" operator="greaterThan">
      <formula>50</formula>
    </cfRule>
    <cfRule type="cellIs" dxfId="4" priority="29" operator="greaterThan">
      <formula>70</formula>
    </cfRule>
  </conditionalFormatting>
  <conditionalFormatting sqref="O73:Q74 Z75 Z73:BR73 CH73:CI73">
    <cfRule type="containsText" dxfId="1" priority="166" operator="between" text="X">
      <formula>NOT(ISERROR(SEARCH("X",O73)))</formula>
    </cfRule>
  </conditionalFormatting>
  <conditionalFormatting sqref="Z76:AA83 O74:Q74">
    <cfRule type="cellIs" dxfId="2" priority="164" operator="greaterThan">
      <formula>50</formula>
    </cfRule>
  </conditionalFormatting>
  <conditionalFormatting sqref="Z74 AC74 AF74 AI74 AL74 AO74 AR74 AU74 AX74 BA74 BD74 BG74 BJ74 BM74 BP74">
    <cfRule type="cellIs" dxfId="5" priority="89" operator="equal">
      <formula>50</formula>
    </cfRule>
    <cfRule type="cellIs" dxfId="4" priority="90" operator="greaterThan">
      <formula>50</formula>
    </cfRule>
  </conditionalFormatting>
  <conditionalFormatting sqref="AA74 AD74 AG74 AJ74 AM74 AP74 AS74 AV74 AY74 BB74 BE74 BH74 BK74 BN74 BQ74">
    <cfRule type="cellIs" dxfId="2" priority="88" operator="greaterThan">
      <formula>50</formula>
    </cfRule>
  </conditionalFormatting>
  <conditionalFormatting sqref="BS74 BV74 BY74 CB74">
    <cfRule type="cellIs" dxfId="5" priority="70" operator="equal">
      <formula>50</formula>
    </cfRule>
    <cfRule type="cellIs" dxfId="4" priority="71" operator="greaterThan">
      <formula>50</formula>
    </cfRule>
  </conditionalFormatting>
  <conditionalFormatting sqref="BT74 BW74 BZ74 CC74">
    <cfRule type="cellIs" dxfId="5" priority="68" operator="equal">
      <formula>50</formula>
    </cfRule>
    <cfRule type="cellIs" dxfId="2" priority="69" operator="greaterThan">
      <formula>50</formula>
    </cfRule>
  </conditionalFormatting>
  <conditionalFormatting sqref="BP75:BQ75 BM75:BN75 BJ75:BK75 BG75:BH75 BD75:BE75 BA75:BB75 AX75:AY75 AU75:AV75 AR75:AS75 AO75:AP75 AL75:AM75 AI75:AJ75 AF75:AG75 AC75:AD75 Z75:AA75">
    <cfRule type="cellIs" dxfId="2" priority="124" operator="greaterThan">
      <formula>101</formula>
    </cfRule>
    <cfRule type="cellIs" dxfId="2" priority="125" operator="lessThan">
      <formula>99</formula>
    </cfRule>
  </conditionalFormatting>
  <conditionalFormatting sqref="BP75:BQ75 BM75:BN75 BJ75:BK75 BG75:BH75 BD75:BE75 BA75:BB75 AX75:AY75 AU75:AV75 AR75:AS75 AO75:AP75 AL75:AM75 AI75:AJ75 AF75:AG75">
    <cfRule type="cellIs" dxfId="2" priority="132" operator="greaterThan">
      <formula>101</formula>
    </cfRule>
    <cfRule type="cellIs" dxfId="4" priority="133" operator="equal">
      <formula>100</formula>
    </cfRule>
  </conditionalFormatting>
  <conditionalFormatting sqref="CB75:CC75 BY75:BZ75 BV75:BW75 BS75:BT75">
    <cfRule type="cellIs" dxfId="2" priority="74" operator="greaterThan">
      <formula>101</formula>
    </cfRule>
    <cfRule type="cellIs" dxfId="4" priority="75" operator="equal">
      <formula>100</formula>
    </cfRule>
    <cfRule type="cellIs" dxfId="2" priority="72" operator="greaterThan">
      <formula>101</formula>
    </cfRule>
    <cfRule type="cellIs" dxfId="2" priority="73"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118110236220472" top="0.590551181102362" bottom="0.748031496062992" header="0.31496062992126" footer="0.31496062992126"/>
  <pageSetup paperSize="5" scale="39"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74" max="1638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5">
    <tabColor rgb="FFFFCCFF"/>
  </sheetPr>
  <dimension ref="A1:DF115"/>
  <sheetViews>
    <sheetView view="pageBreakPreview" zoomScale="80" zoomScaleNormal="100" workbookViewId="0">
      <selection activeCell="AC109" sqref="AC109"/>
    </sheetView>
  </sheetViews>
  <sheetFormatPr defaultColWidth="11" defaultRowHeight="12.75"/>
  <cols>
    <col min="1" max="1" width="5.28571428571429" style="5" customWidth="1"/>
    <col min="2" max="9" width="4.28571428571429" style="5" customWidth="1"/>
    <col min="10" max="10" width="9.28571428571429"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7.75" customHeight="1" spans="1:110">
      <c r="A1" s="445" t="s">
        <v>61</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826" t="s">
        <v>22</v>
      </c>
      <c r="B2" s="826"/>
      <c r="C2" s="826"/>
      <c r="D2" s="827" t="s">
        <v>95</v>
      </c>
      <c r="E2" s="827"/>
      <c r="F2" s="827"/>
      <c r="G2" s="827"/>
      <c r="H2" s="827"/>
      <c r="I2" s="827"/>
      <c r="J2" s="827"/>
      <c r="K2" s="827"/>
      <c r="L2" s="827"/>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826" t="s">
        <v>29</v>
      </c>
      <c r="B3" s="826"/>
      <c r="C3" s="827" t="s">
        <v>95</v>
      </c>
      <c r="D3" s="827"/>
      <c r="E3" s="827"/>
      <c r="F3" s="827"/>
      <c r="G3" s="827"/>
      <c r="H3" s="827"/>
      <c r="I3" s="827"/>
      <c r="J3" s="827"/>
      <c r="K3" s="827"/>
      <c r="L3" s="827"/>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826" t="s">
        <v>30</v>
      </c>
      <c r="B4" s="826"/>
      <c r="C4" s="826"/>
      <c r="D4" s="828"/>
      <c r="E4" s="828"/>
      <c r="F4" s="827">
        <f>+'1er parcial'!P6</f>
        <v>0</v>
      </c>
      <c r="G4" s="827"/>
      <c r="H4" s="827"/>
      <c r="I4" s="827"/>
      <c r="J4" s="827"/>
      <c r="K4" s="827"/>
      <c r="L4" s="827"/>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826" t="s">
        <v>31</v>
      </c>
      <c r="B5" s="826"/>
      <c r="C5" s="826"/>
      <c r="D5" s="828"/>
      <c r="E5" s="828"/>
      <c r="F5" s="828"/>
      <c r="G5" s="828"/>
      <c r="H5" s="828"/>
      <c r="I5" s="827">
        <f>+'1er parcial'!R7</f>
        <v>0</v>
      </c>
      <c r="J5" s="827"/>
      <c r="K5" s="827"/>
      <c r="L5" s="827"/>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32</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64</v>
      </c>
      <c r="B8" s="19" t="s">
        <v>65</v>
      </c>
      <c r="C8" s="19"/>
      <c r="D8" s="19"/>
      <c r="E8" s="19"/>
      <c r="F8" s="19"/>
      <c r="G8" s="19"/>
      <c r="H8" s="19"/>
      <c r="I8" s="19"/>
      <c r="J8" s="19"/>
      <c r="K8" s="19"/>
      <c r="L8" s="61"/>
      <c r="M8" s="62"/>
      <c r="N8" s="63" t="s">
        <v>66</v>
      </c>
      <c r="O8" s="64"/>
      <c r="P8" s="62"/>
      <c r="Q8" s="115" t="s">
        <v>67</v>
      </c>
      <c r="R8" s="61"/>
      <c r="S8" s="116"/>
      <c r="T8" s="117" t="s">
        <v>68</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33</v>
      </c>
      <c r="B15" s="26"/>
      <c r="C15" s="26"/>
      <c r="D15" s="26"/>
      <c r="E15" s="26"/>
      <c r="F15" s="26"/>
      <c r="G15" s="26"/>
      <c r="H15" s="26"/>
      <c r="I15" s="26"/>
      <c r="J15" s="26"/>
      <c r="K15" s="26"/>
      <c r="L15" s="72"/>
      <c r="Q15" s="118"/>
      <c r="R15" s="118"/>
      <c r="S15" s="118"/>
      <c r="T15" s="118"/>
      <c r="U15" s="8"/>
      <c r="V15" s="118"/>
    </row>
    <row r="16" s="3" customFormat="1" ht="15" customHeight="1" spans="1:22">
      <c r="A16" s="27">
        <v>5.1</v>
      </c>
      <c r="B16" s="28" t="s">
        <v>69</v>
      </c>
      <c r="C16" s="29"/>
      <c r="D16" s="29"/>
      <c r="E16" s="29"/>
      <c r="F16" s="29"/>
      <c r="G16" s="29"/>
      <c r="H16" s="29"/>
      <c r="I16" s="73"/>
      <c r="J16" s="74">
        <f>+'1er parcial'!R73</f>
        <v>0</v>
      </c>
      <c r="K16" s="75" t="s">
        <v>70</v>
      </c>
      <c r="L16" s="76" t="e">
        <f>+'1er parcial'!R74</f>
        <v>#DIV/0!</v>
      </c>
      <c r="Q16" s="8"/>
      <c r="R16" s="124"/>
      <c r="S16" s="121"/>
      <c r="T16" s="121"/>
      <c r="U16" s="121"/>
      <c r="V16" s="121"/>
    </row>
    <row r="17" s="3" customFormat="1" ht="15" customHeight="1" spans="1:22">
      <c r="A17" s="30">
        <v>5.2</v>
      </c>
      <c r="B17" s="31" t="s">
        <v>71</v>
      </c>
      <c r="C17" s="32"/>
      <c r="D17" s="32"/>
      <c r="E17" s="32"/>
      <c r="F17" s="32"/>
      <c r="G17" s="32"/>
      <c r="H17" s="32"/>
      <c r="I17" s="77"/>
      <c r="J17" s="78">
        <f>+'1er parcial'!S73</f>
        <v>0</v>
      </c>
      <c r="K17" s="79"/>
      <c r="L17" s="80" t="e">
        <f>+'1er parcial'!S74</f>
        <v>#DIV/0!</v>
      </c>
      <c r="Q17" s="8"/>
      <c r="R17" s="124"/>
      <c r="S17" s="121"/>
      <c r="T17" s="121"/>
      <c r="U17" s="121"/>
      <c r="V17" s="121"/>
    </row>
    <row r="18" s="3" customFormat="1" ht="15" customHeight="1" spans="1:22">
      <c r="A18" s="30">
        <v>5.3</v>
      </c>
      <c r="B18" s="31" t="s">
        <v>72</v>
      </c>
      <c r="C18" s="32"/>
      <c r="D18" s="32"/>
      <c r="E18" s="32"/>
      <c r="F18" s="32"/>
      <c r="G18" s="32"/>
      <c r="H18" s="32"/>
      <c r="I18" s="77"/>
      <c r="J18" s="78">
        <f>+'1er parcial'!T73</f>
        <v>0</v>
      </c>
      <c r="K18" s="79"/>
      <c r="L18" s="80" t="e">
        <f>+'1er parcial'!T74</f>
        <v>#DIV/0!</v>
      </c>
      <c r="Q18" s="8"/>
      <c r="R18" s="124"/>
      <c r="S18" s="121"/>
      <c r="T18" s="121"/>
      <c r="U18" s="121"/>
      <c r="V18" s="121"/>
    </row>
    <row r="19" s="3" customFormat="1" ht="15" customHeight="1" spans="1:22">
      <c r="A19" s="33">
        <v>5.4</v>
      </c>
      <c r="B19" s="34" t="s">
        <v>73</v>
      </c>
      <c r="C19" s="35"/>
      <c r="D19" s="35"/>
      <c r="E19" s="35"/>
      <c r="F19" s="35"/>
      <c r="G19" s="35"/>
      <c r="H19" s="35"/>
      <c r="I19" s="81"/>
      <c r="J19" s="82">
        <f>+'1er parcial'!U73</f>
        <v>0</v>
      </c>
      <c r="K19" s="83"/>
      <c r="L19" s="84" t="e">
        <f>+'1er parcial'!U74</f>
        <v>#DIV/0!</v>
      </c>
      <c r="Q19" s="8"/>
      <c r="R19" s="124"/>
      <c r="S19" s="121"/>
      <c r="T19" s="121"/>
      <c r="U19" s="121"/>
      <c r="V19" s="121"/>
    </row>
    <row r="20" ht="9.75" customHeight="1" spans="1:18">
      <c r="A20" s="36"/>
      <c r="B20" s="36"/>
      <c r="C20" s="36"/>
      <c r="D20" s="36"/>
      <c r="E20" s="36"/>
      <c r="F20" s="36"/>
      <c r="G20" s="36"/>
      <c r="H20" s="36"/>
      <c r="I20" s="36"/>
      <c r="J20" s="36"/>
      <c r="K20" s="36"/>
      <c r="L20" s="85"/>
      <c r="Q20" s="8"/>
      <c r="R20" s="8"/>
    </row>
    <row r="21" ht="15" customHeight="1" spans="1:18">
      <c r="A21" s="37" t="s">
        <v>34</v>
      </c>
      <c r="B21" s="38"/>
      <c r="C21" s="38"/>
      <c r="D21" s="38"/>
      <c r="E21" s="38"/>
      <c r="F21" s="38"/>
      <c r="G21" s="38"/>
      <c r="H21" s="38"/>
      <c r="I21" s="38"/>
      <c r="J21" s="38"/>
      <c r="K21" s="38"/>
      <c r="L21" s="86"/>
      <c r="Q21" s="8"/>
      <c r="R21" s="8"/>
    </row>
    <row r="22" ht="15" customHeight="1" spans="1:18">
      <c r="A22" s="39">
        <v>6.1</v>
      </c>
      <c r="B22" s="40" t="s">
        <v>74</v>
      </c>
      <c r="C22" s="41"/>
      <c r="D22" s="41"/>
      <c r="E22" s="41"/>
      <c r="F22" s="41"/>
      <c r="G22" s="41"/>
      <c r="H22" s="41"/>
      <c r="I22" s="87"/>
      <c r="J22" s="88">
        <f>+'2do parcial '!V73</f>
        <v>0</v>
      </c>
      <c r="K22" s="89" t="s">
        <v>70</v>
      </c>
      <c r="L22" s="90" t="e">
        <f>+'2do parcial '!V74</f>
        <v>#DIV/0!</v>
      </c>
      <c r="Q22" s="125"/>
      <c r="R22" s="125"/>
    </row>
    <row r="23" ht="15" customHeight="1" spans="1:18">
      <c r="A23" s="42">
        <v>6.2</v>
      </c>
      <c r="B23" s="43" t="s">
        <v>75</v>
      </c>
      <c r="C23" s="44"/>
      <c r="D23" s="44"/>
      <c r="E23" s="44"/>
      <c r="F23" s="44"/>
      <c r="G23" s="44"/>
      <c r="H23" s="44"/>
      <c r="I23" s="91"/>
      <c r="J23" s="88">
        <f>+'2do parcial '!W73</f>
        <v>0</v>
      </c>
      <c r="K23" s="92"/>
      <c r="L23" s="90" t="e">
        <f>+'2do parcial '!W74</f>
        <v>#DIV/0!</v>
      </c>
      <c r="Q23" s="125"/>
      <c r="R23" s="125"/>
    </row>
    <row r="24" ht="15" customHeight="1" spans="1:18">
      <c r="A24" s="45">
        <v>6.3</v>
      </c>
      <c r="B24" s="46" t="s">
        <v>76</v>
      </c>
      <c r="C24" s="47"/>
      <c r="D24" s="47"/>
      <c r="E24" s="47"/>
      <c r="F24" s="47"/>
      <c r="G24" s="47"/>
      <c r="H24" s="47"/>
      <c r="I24" s="93"/>
      <c r="J24" s="94">
        <f>+'2do parcial '!X73</f>
        <v>0</v>
      </c>
      <c r="K24" s="95"/>
      <c r="L24" s="96" t="e">
        <f>+'2do parcial '!X74</f>
        <v>#DIV/0!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47</v>
      </c>
      <c r="B26" s="49"/>
      <c r="C26" s="49"/>
      <c r="D26" s="49"/>
      <c r="E26" s="49"/>
      <c r="F26" s="49"/>
      <c r="G26" s="49"/>
      <c r="H26" s="49"/>
      <c r="I26" s="49"/>
      <c r="J26" s="49"/>
      <c r="K26" s="49"/>
      <c r="L26" s="97"/>
      <c r="Q26" s="125"/>
      <c r="R26" s="125"/>
      <c r="S26" s="118"/>
      <c r="T26" s="118"/>
      <c r="U26" s="8"/>
      <c r="V26" s="118"/>
    </row>
    <row r="27" ht="15" customHeight="1" spans="1:22">
      <c r="A27" s="50">
        <v>1</v>
      </c>
      <c r="B27" s="51">
        <f>+'1er parcial'!AB4</f>
        <v>0</v>
      </c>
      <c r="C27" s="52"/>
      <c r="D27" s="52"/>
      <c r="E27" s="52"/>
      <c r="F27" s="52"/>
      <c r="G27" s="52"/>
      <c r="H27" s="52"/>
      <c r="I27" s="98"/>
      <c r="J27" s="830">
        <f>+'2do parcial '!Z73</f>
        <v>0</v>
      </c>
      <c r="K27" s="831" t="s">
        <v>70</v>
      </c>
      <c r="L27" s="832" t="e">
        <f>+'2do parcial '!Z74</f>
        <v>#DIV/0!</v>
      </c>
      <c r="Q27" s="125"/>
      <c r="R27" s="125"/>
      <c r="T27" s="8"/>
      <c r="U27" s="8"/>
      <c r="V27" s="8"/>
    </row>
    <row r="28" ht="15" customHeight="1" spans="1:22">
      <c r="A28" s="53">
        <v>2</v>
      </c>
      <c r="B28" s="54">
        <f>+'1er parcial'!AB5</f>
        <v>0</v>
      </c>
      <c r="C28" s="55"/>
      <c r="D28" s="55"/>
      <c r="E28" s="55"/>
      <c r="F28" s="55"/>
      <c r="G28" s="55"/>
      <c r="H28" s="55"/>
      <c r="I28" s="102"/>
      <c r="J28" s="833">
        <f>+'2do parcial '!AC73</f>
        <v>0</v>
      </c>
      <c r="K28" s="834"/>
      <c r="L28" s="835" t="e">
        <f>+'2do parcial '!AC74</f>
        <v>#DIV/0!</v>
      </c>
      <c r="Q28" s="125"/>
      <c r="R28" s="125"/>
      <c r="T28" s="8"/>
      <c r="U28" s="8"/>
      <c r="V28" s="8"/>
    </row>
    <row r="29" ht="15" customHeight="1" spans="1:22">
      <c r="A29" s="53">
        <v>3</v>
      </c>
      <c r="B29" s="54">
        <f>+'1er parcial'!AB6</f>
        <v>0</v>
      </c>
      <c r="C29" s="55"/>
      <c r="D29" s="55"/>
      <c r="E29" s="55"/>
      <c r="F29" s="55"/>
      <c r="G29" s="55"/>
      <c r="H29" s="55"/>
      <c r="I29" s="102"/>
      <c r="J29" s="833">
        <f>+'2do parcial '!AF73</f>
        <v>0</v>
      </c>
      <c r="K29" s="834"/>
      <c r="L29" s="835" t="e">
        <f>+'2do parcial '!AF74</f>
        <v>#DIV/0!</v>
      </c>
      <c r="Q29" s="125"/>
      <c r="R29" s="125"/>
      <c r="T29" s="8"/>
      <c r="U29" s="8"/>
      <c r="V29" s="8"/>
    </row>
    <row r="30" ht="15" customHeight="1" spans="1:22">
      <c r="A30" s="53">
        <v>4</v>
      </c>
      <c r="B30" s="54">
        <f>+'1er parcial'!AB7</f>
        <v>0</v>
      </c>
      <c r="C30" s="55"/>
      <c r="D30" s="55"/>
      <c r="E30" s="55"/>
      <c r="F30" s="55"/>
      <c r="G30" s="55"/>
      <c r="H30" s="55"/>
      <c r="I30" s="102"/>
      <c r="J30" s="833">
        <f>+'2do parcial '!AI73</f>
        <v>0</v>
      </c>
      <c r="K30" s="834"/>
      <c r="L30" s="835" t="e">
        <f>+'2do parcial '!AI74</f>
        <v>#DIV/0!</v>
      </c>
      <c r="Q30" s="125"/>
      <c r="R30" s="125"/>
      <c r="T30" s="8"/>
      <c r="U30" s="8"/>
      <c r="V30" s="8"/>
    </row>
    <row r="31" ht="15" customHeight="1" spans="1:22">
      <c r="A31" s="53">
        <v>5</v>
      </c>
      <c r="B31" s="54">
        <f>+'1er parcial'!AB8</f>
        <v>0</v>
      </c>
      <c r="C31" s="55"/>
      <c r="D31" s="55"/>
      <c r="E31" s="55"/>
      <c r="F31" s="55"/>
      <c r="G31" s="55"/>
      <c r="H31" s="55"/>
      <c r="I31" s="102"/>
      <c r="J31" s="833">
        <f>+'2do parcial '!AL73</f>
        <v>0</v>
      </c>
      <c r="K31" s="834"/>
      <c r="L31" s="835" t="e">
        <f>+'2do parcial '!AL74</f>
        <v>#DIV/0!</v>
      </c>
      <c r="Q31" s="8"/>
      <c r="R31" s="8"/>
      <c r="T31" s="8"/>
      <c r="U31" s="8"/>
      <c r="V31" s="8"/>
    </row>
    <row r="32" ht="15" customHeight="1" spans="1:22">
      <c r="A32" s="53">
        <v>6</v>
      </c>
      <c r="B32" s="54">
        <f>+'1er parcial'!AB9</f>
        <v>0</v>
      </c>
      <c r="C32" s="55"/>
      <c r="D32" s="55"/>
      <c r="E32" s="55"/>
      <c r="F32" s="55"/>
      <c r="G32" s="55"/>
      <c r="H32" s="55"/>
      <c r="I32" s="102"/>
      <c r="J32" s="833">
        <f>+'2do parcial '!AO73</f>
        <v>0</v>
      </c>
      <c r="K32" s="834"/>
      <c r="L32" s="835" t="e">
        <f>+'2do parcial '!AO74</f>
        <v>#DIV/0!</v>
      </c>
      <c r="Q32" s="8"/>
      <c r="R32" s="8"/>
      <c r="T32" s="8"/>
      <c r="U32" s="8"/>
      <c r="V32" s="8"/>
    </row>
    <row r="33" ht="15" customHeight="1" spans="1:22">
      <c r="A33" s="53">
        <v>7</v>
      </c>
      <c r="B33" s="54">
        <f>+'1er parcial'!AB10</f>
        <v>0</v>
      </c>
      <c r="C33" s="55"/>
      <c r="D33" s="55"/>
      <c r="E33" s="55"/>
      <c r="F33" s="55"/>
      <c r="G33" s="55"/>
      <c r="H33" s="55"/>
      <c r="I33" s="102"/>
      <c r="J33" s="833">
        <f>+'2do parcial '!AR73</f>
        <v>0</v>
      </c>
      <c r="K33" s="834"/>
      <c r="L33" s="835" t="e">
        <f>+'2do parcial '!AR74</f>
        <v>#DIV/0!</v>
      </c>
      <c r="Q33" s="8"/>
      <c r="R33" s="8"/>
      <c r="T33" s="8"/>
      <c r="U33" s="8"/>
      <c r="V33" s="8"/>
    </row>
    <row r="34" ht="15" customHeight="1" spans="1:22">
      <c r="A34" s="53">
        <v>8</v>
      </c>
      <c r="B34" s="54">
        <f>+'1er parcial'!AB11</f>
        <v>0</v>
      </c>
      <c r="C34" s="55"/>
      <c r="D34" s="55"/>
      <c r="E34" s="55"/>
      <c r="F34" s="55"/>
      <c r="G34" s="55"/>
      <c r="H34" s="55"/>
      <c r="I34" s="102"/>
      <c r="J34" s="833">
        <f>+'2do parcial '!AU73</f>
        <v>0</v>
      </c>
      <c r="K34" s="834"/>
      <c r="L34" s="835" t="e">
        <f>+'2do parcial '!AU74</f>
        <v>#DIV/0!</v>
      </c>
      <c r="Q34" s="8"/>
      <c r="R34" s="8"/>
      <c r="T34" s="8"/>
      <c r="U34" s="8"/>
      <c r="V34" s="8"/>
    </row>
    <row r="35" ht="15" customHeight="1" spans="1:22">
      <c r="A35" s="53">
        <v>9</v>
      </c>
      <c r="B35" s="54">
        <f>+'1er parcial'!AB12</f>
        <v>0</v>
      </c>
      <c r="C35" s="55"/>
      <c r="D35" s="55"/>
      <c r="E35" s="55"/>
      <c r="F35" s="55"/>
      <c r="G35" s="55"/>
      <c r="H35" s="55"/>
      <c r="I35" s="102"/>
      <c r="J35" s="833">
        <f>+'2do parcial '!AX73</f>
        <v>0</v>
      </c>
      <c r="K35" s="834"/>
      <c r="L35" s="835" t="e">
        <f>+'2do parcial '!AX74</f>
        <v>#DIV/0!</v>
      </c>
      <c r="Q35" s="8"/>
      <c r="R35" s="8"/>
      <c r="T35" s="8"/>
      <c r="U35" s="8"/>
      <c r="V35" s="8"/>
    </row>
    <row r="36" ht="15" customHeight="1" spans="1:22">
      <c r="A36" s="53">
        <v>10</v>
      </c>
      <c r="B36" s="54">
        <f>+'1er parcial'!AB13</f>
        <v>0</v>
      </c>
      <c r="C36" s="55"/>
      <c r="D36" s="55"/>
      <c r="E36" s="55"/>
      <c r="F36" s="55"/>
      <c r="G36" s="55"/>
      <c r="H36" s="55"/>
      <c r="I36" s="102"/>
      <c r="J36" s="833">
        <f>+'2do parcial '!BA73</f>
        <v>0</v>
      </c>
      <c r="K36" s="834"/>
      <c r="L36" s="835" t="e">
        <f>+'2do parcial '!BA74</f>
        <v>#DIV/0!</v>
      </c>
      <c r="Q36" s="8"/>
      <c r="R36" s="8"/>
      <c r="T36" s="8"/>
      <c r="U36" s="8"/>
      <c r="V36" s="8"/>
    </row>
    <row r="37" ht="15" customHeight="1" spans="1:22">
      <c r="A37" s="53">
        <v>11</v>
      </c>
      <c r="B37" s="54">
        <f>+'1er parcial'!AB14</f>
        <v>0</v>
      </c>
      <c r="C37" s="55"/>
      <c r="D37" s="55"/>
      <c r="E37" s="55"/>
      <c r="F37" s="55"/>
      <c r="G37" s="55"/>
      <c r="H37" s="55"/>
      <c r="I37" s="102"/>
      <c r="J37" s="833">
        <f>+'2do parcial '!BD73</f>
        <v>0</v>
      </c>
      <c r="K37" s="834"/>
      <c r="L37" s="835" t="e">
        <f>+'2do parcial '!BD74</f>
        <v>#DIV/0!</v>
      </c>
      <c r="Q37" s="8"/>
      <c r="R37" s="8"/>
      <c r="T37" s="8"/>
      <c r="U37" s="8"/>
      <c r="V37" s="8"/>
    </row>
    <row r="38" ht="15" customHeight="1" spans="1:22">
      <c r="A38" s="53">
        <v>12</v>
      </c>
      <c r="B38" s="54">
        <f>+'1er parcial'!AB15</f>
        <v>0</v>
      </c>
      <c r="C38" s="55"/>
      <c r="D38" s="55"/>
      <c r="E38" s="55"/>
      <c r="F38" s="55"/>
      <c r="G38" s="55"/>
      <c r="H38" s="55"/>
      <c r="I38" s="102"/>
      <c r="J38" s="833">
        <f>+'2do parcial '!BG73</f>
        <v>0</v>
      </c>
      <c r="K38" s="834"/>
      <c r="L38" s="835" t="e">
        <f>+'2do parcial '!BG74</f>
        <v>#DIV/0!</v>
      </c>
      <c r="Q38" s="8"/>
      <c r="R38" s="8"/>
      <c r="T38" s="8"/>
      <c r="U38" s="8"/>
      <c r="V38" s="8"/>
    </row>
    <row r="39" ht="15" customHeight="1" spans="1:22">
      <c r="A39" s="53">
        <v>13</v>
      </c>
      <c r="B39" s="54">
        <f>+'1er parcial'!AB16</f>
        <v>0</v>
      </c>
      <c r="C39" s="55"/>
      <c r="D39" s="55"/>
      <c r="E39" s="55"/>
      <c r="F39" s="55"/>
      <c r="G39" s="55"/>
      <c r="H39" s="55"/>
      <c r="I39" s="102"/>
      <c r="J39" s="833">
        <f>+'2do parcial '!BJ73</f>
        <v>0</v>
      </c>
      <c r="K39" s="834"/>
      <c r="L39" s="835" t="e">
        <f>+'2do parcial '!BJ74</f>
        <v>#DIV/0!</v>
      </c>
      <c r="Q39" s="8"/>
      <c r="R39" s="8"/>
      <c r="T39" s="8"/>
      <c r="U39" s="8"/>
      <c r="V39" s="8"/>
    </row>
    <row r="40" ht="15" customHeight="1" spans="1:22">
      <c r="A40" s="53">
        <v>14</v>
      </c>
      <c r="B40" s="54">
        <f>+'1er parcial'!AB17</f>
        <v>0</v>
      </c>
      <c r="C40" s="55"/>
      <c r="D40" s="55"/>
      <c r="E40" s="55"/>
      <c r="F40" s="55"/>
      <c r="G40" s="55"/>
      <c r="H40" s="55"/>
      <c r="I40" s="102"/>
      <c r="J40" s="833">
        <f>+'2do parcial '!BM73</f>
        <v>0</v>
      </c>
      <c r="K40" s="834"/>
      <c r="L40" s="835" t="e">
        <f>+'2do parcial '!BM74</f>
        <v>#DIV/0!</v>
      </c>
      <c r="Q40" s="8"/>
      <c r="R40" s="8"/>
      <c r="T40" s="8"/>
      <c r="U40" s="8"/>
      <c r="V40" s="8"/>
    </row>
    <row r="41" ht="15" customHeight="1" spans="1:22">
      <c r="A41" s="53">
        <v>15</v>
      </c>
      <c r="B41" s="54">
        <f>+'1er parcial'!AB18</f>
        <v>0</v>
      </c>
      <c r="C41" s="55"/>
      <c r="D41" s="55"/>
      <c r="E41" s="55"/>
      <c r="F41" s="55"/>
      <c r="G41" s="55"/>
      <c r="H41" s="55"/>
      <c r="I41" s="102"/>
      <c r="J41" s="833">
        <f>+'2do parcial '!BP73</f>
        <v>0</v>
      </c>
      <c r="K41" s="834"/>
      <c r="L41" s="835" t="e">
        <f>+'2do parcial '!BP74</f>
        <v>#DIV/0!</v>
      </c>
      <c r="Q41" s="8"/>
      <c r="R41" s="8"/>
      <c r="T41" s="8"/>
      <c r="U41" s="8"/>
      <c r="V41" s="8"/>
    </row>
    <row r="42" ht="15" customHeight="1" spans="1:22">
      <c r="A42" s="53">
        <v>16</v>
      </c>
      <c r="B42" s="54">
        <f>+'1er parcial'!AB19</f>
        <v>0</v>
      </c>
      <c r="C42" s="55"/>
      <c r="D42" s="55"/>
      <c r="E42" s="55"/>
      <c r="F42" s="55"/>
      <c r="G42" s="55"/>
      <c r="H42" s="55"/>
      <c r="I42" s="102"/>
      <c r="J42" s="836">
        <f>+'2do parcial '!BS73</f>
        <v>0</v>
      </c>
      <c r="K42" s="834"/>
      <c r="L42" s="835" t="e">
        <f>+'2do parcial '!BS74</f>
        <v>#DIV/0!</v>
      </c>
      <c r="Q42" s="8"/>
      <c r="R42" s="8"/>
      <c r="T42" s="8"/>
      <c r="U42" s="8"/>
      <c r="V42" s="8"/>
    </row>
    <row r="43" ht="15" customHeight="1" spans="1:22">
      <c r="A43" s="53">
        <v>17</v>
      </c>
      <c r="B43" s="54">
        <f>+'1er parcial'!AB20</f>
        <v>0</v>
      </c>
      <c r="C43" s="55"/>
      <c r="D43" s="55"/>
      <c r="E43" s="55"/>
      <c r="F43" s="55"/>
      <c r="G43" s="55"/>
      <c r="H43" s="55"/>
      <c r="I43" s="102"/>
      <c r="J43" s="833">
        <f>+'2do parcial '!BV73</f>
        <v>0</v>
      </c>
      <c r="K43" s="834"/>
      <c r="L43" s="835" t="e">
        <f>+'2do parcial '!BV74</f>
        <v>#DIV/0!</v>
      </c>
      <c r="Q43" s="8"/>
      <c r="R43" s="8"/>
      <c r="T43" s="8"/>
      <c r="U43" s="8"/>
      <c r="V43" s="8"/>
    </row>
    <row r="44" ht="15" customHeight="1" spans="1:22">
      <c r="A44" s="53">
        <v>18</v>
      </c>
      <c r="B44" s="54">
        <f>+'1er parcial'!AB21</f>
        <v>0</v>
      </c>
      <c r="C44" s="55"/>
      <c r="D44" s="55"/>
      <c r="E44" s="55"/>
      <c r="F44" s="55"/>
      <c r="G44" s="55"/>
      <c r="H44" s="55"/>
      <c r="I44" s="102"/>
      <c r="J44" s="833">
        <f>+'2do parcial '!BY73</f>
        <v>0</v>
      </c>
      <c r="K44" s="834"/>
      <c r="L44" s="835" t="e">
        <f>+'2do parcial '!BY74</f>
        <v>#DIV/0!</v>
      </c>
      <c r="Q44" s="8"/>
      <c r="R44" s="8"/>
      <c r="T44" s="8"/>
      <c r="U44" s="8"/>
      <c r="V44" s="8"/>
    </row>
    <row r="45" ht="15" customHeight="1" spans="1:22">
      <c r="A45" s="53">
        <v>19</v>
      </c>
      <c r="B45" s="54">
        <f>+'1er parcial'!AB22</f>
        <v>0</v>
      </c>
      <c r="C45" s="55"/>
      <c r="D45" s="55"/>
      <c r="E45" s="55"/>
      <c r="F45" s="55"/>
      <c r="G45" s="55"/>
      <c r="H45" s="55"/>
      <c r="I45" s="102"/>
      <c r="J45" s="833">
        <f>+'2do parcial '!CB73</f>
        <v>0</v>
      </c>
      <c r="K45" s="834"/>
      <c r="L45" s="835" t="e">
        <f>+'2do parcial '!CB74</f>
        <v>#DIV/0!</v>
      </c>
      <c r="Q45" s="8"/>
      <c r="R45" s="8"/>
      <c r="T45" s="8"/>
      <c r="U45" s="8"/>
      <c r="V45" s="8"/>
    </row>
    <row r="46" ht="15" customHeight="1" spans="1:22">
      <c r="A46" s="56">
        <v>20</v>
      </c>
      <c r="B46" s="57">
        <f>+'1er parcial'!AB23</f>
        <v>0</v>
      </c>
      <c r="C46" s="58"/>
      <c r="D46" s="58"/>
      <c r="E46" s="58"/>
      <c r="F46" s="58"/>
      <c r="G46" s="58"/>
      <c r="H46" s="58"/>
      <c r="I46" s="106"/>
      <c r="J46" s="837">
        <f>+'2do parcial '!CE73</f>
        <v>0</v>
      </c>
      <c r="K46" s="838"/>
      <c r="L46" s="839" t="e">
        <f>+'2do parcial '!CE74</f>
        <v>#DIV/0!</v>
      </c>
      <c r="Q46" s="8"/>
      <c r="R46" s="8"/>
      <c r="T46" s="8"/>
      <c r="U46" s="8"/>
      <c r="V46" s="8"/>
    </row>
    <row r="47" ht="13.5" spans="1:12">
      <c r="A47" s="36"/>
      <c r="B47" s="36"/>
      <c r="C47" s="36"/>
      <c r="D47" s="36"/>
      <c r="E47" s="36"/>
      <c r="F47" s="36"/>
      <c r="G47" s="36"/>
      <c r="H47" s="36"/>
      <c r="I47" s="36"/>
      <c r="J47" s="36"/>
      <c r="K47" s="36"/>
      <c r="L47" s="85"/>
    </row>
    <row r="48" ht="13.5" spans="1:24">
      <c r="A48" s="25" t="s">
        <v>49</v>
      </c>
      <c r="B48" s="26"/>
      <c r="C48" s="26"/>
      <c r="D48" s="26"/>
      <c r="E48" s="26"/>
      <c r="F48" s="26"/>
      <c r="G48" s="26"/>
      <c r="H48" s="26"/>
      <c r="I48" s="26"/>
      <c r="J48" s="26"/>
      <c r="K48" s="26"/>
      <c r="L48" s="72"/>
      <c r="Q48" s="451" t="s">
        <v>64</v>
      </c>
      <c r="R48" s="452" t="s">
        <v>65</v>
      </c>
      <c r="S48" s="124"/>
      <c r="T48" s="452" t="s">
        <v>77</v>
      </c>
      <c r="U48" s="131"/>
      <c r="V48" s="452" t="s">
        <v>78</v>
      </c>
      <c r="W48" s="62"/>
      <c r="X48" s="452" t="s">
        <v>79</v>
      </c>
    </row>
    <row r="49" ht="15" customHeight="1" spans="1:24">
      <c r="A49" s="50">
        <v>1</v>
      </c>
      <c r="B49" s="829">
        <f>+'2do parcial '!AB4</f>
        <v>0</v>
      </c>
      <c r="C49" s="829"/>
      <c r="D49" s="829"/>
      <c r="E49" s="829"/>
      <c r="F49" s="829"/>
      <c r="G49" s="829"/>
      <c r="H49" s="829"/>
      <c r="I49" s="829"/>
      <c r="J49" s="797">
        <f>+'2do parcial '!AB73</f>
        <v>0</v>
      </c>
      <c r="K49" s="100" t="s">
        <v>70</v>
      </c>
      <c r="L49" s="798" t="e">
        <f>+'2do parcial '!AB74</f>
        <v>#DIV/0!</v>
      </c>
      <c r="Q49" s="453">
        <v>1</v>
      </c>
      <c r="R49" s="130"/>
      <c r="S49" s="124"/>
      <c r="T49" s="130"/>
      <c r="U49" s="131"/>
      <c r="V49" s="130"/>
      <c r="W49" s="62"/>
      <c r="X49" s="130"/>
    </row>
    <row r="50" spans="1:24">
      <c r="A50" s="53">
        <v>2</v>
      </c>
      <c r="B50" s="829">
        <f>+'2do parcial '!AB5</f>
        <v>0</v>
      </c>
      <c r="C50" s="829"/>
      <c r="D50" s="829"/>
      <c r="E50" s="829"/>
      <c r="F50" s="829"/>
      <c r="G50" s="829"/>
      <c r="H50" s="829"/>
      <c r="I50" s="829"/>
      <c r="J50" s="103">
        <f>+'2do parcial '!AE73</f>
        <v>0</v>
      </c>
      <c r="K50" s="104"/>
      <c r="L50" s="101" t="e">
        <f>+'2do parcial '!AE74</f>
        <v>#DIV/0!</v>
      </c>
      <c r="Q50" s="453">
        <v>2</v>
      </c>
      <c r="R50" s="130"/>
      <c r="S50" s="124"/>
      <c r="T50" s="130"/>
      <c r="U50" s="131"/>
      <c r="V50" s="130"/>
      <c r="W50" s="62"/>
      <c r="X50" s="130"/>
    </row>
    <row r="51" spans="1:24">
      <c r="A51" s="53">
        <v>3</v>
      </c>
      <c r="B51" s="829">
        <f>+'2do parcial '!AB6</f>
        <v>0</v>
      </c>
      <c r="C51" s="829"/>
      <c r="D51" s="829"/>
      <c r="E51" s="829"/>
      <c r="F51" s="829"/>
      <c r="G51" s="829"/>
      <c r="H51" s="829"/>
      <c r="I51" s="829"/>
      <c r="J51" s="103">
        <f>+'2do parcial '!AH73</f>
        <v>0</v>
      </c>
      <c r="K51" s="104"/>
      <c r="L51" s="101" t="e">
        <f>+'2do parcial '!AH74</f>
        <v>#DIV/0!</v>
      </c>
      <c r="Q51" s="453">
        <v>3</v>
      </c>
      <c r="R51" s="130"/>
      <c r="S51" s="124"/>
      <c r="T51" s="130"/>
      <c r="U51" s="131"/>
      <c r="V51" s="130"/>
      <c r="W51" s="62"/>
      <c r="X51" s="130"/>
    </row>
    <row r="52" spans="1:24">
      <c r="A52" s="53">
        <v>4</v>
      </c>
      <c r="B52" s="829">
        <f>+'2do parcial '!AB7</f>
        <v>0</v>
      </c>
      <c r="C52" s="829"/>
      <c r="D52" s="829"/>
      <c r="E52" s="829"/>
      <c r="F52" s="829"/>
      <c r="G52" s="829"/>
      <c r="H52" s="829"/>
      <c r="I52" s="829"/>
      <c r="J52" s="103">
        <f>+'2do parcial '!AK73</f>
        <v>0</v>
      </c>
      <c r="K52" s="104"/>
      <c r="L52" s="101" t="e">
        <f>+'2do parcial '!AK74</f>
        <v>#DIV/0!</v>
      </c>
      <c r="Q52" s="453">
        <v>4</v>
      </c>
      <c r="R52" s="130"/>
      <c r="S52" s="124"/>
      <c r="T52" s="130"/>
      <c r="U52" s="131"/>
      <c r="V52" s="130"/>
      <c r="W52" s="62"/>
      <c r="X52" s="130"/>
    </row>
    <row r="53" spans="1:24">
      <c r="A53" s="53">
        <v>5</v>
      </c>
      <c r="B53" s="829">
        <f>+'2do parcial '!AB8</f>
        <v>0</v>
      </c>
      <c r="C53" s="829"/>
      <c r="D53" s="829"/>
      <c r="E53" s="829"/>
      <c r="F53" s="829"/>
      <c r="G53" s="829"/>
      <c r="H53" s="829"/>
      <c r="I53" s="829"/>
      <c r="J53" s="103">
        <f>+'2do parcial '!AN73</f>
        <v>0</v>
      </c>
      <c r="K53" s="104"/>
      <c r="L53" s="101" t="e">
        <f>+'2do parcial '!AN74</f>
        <v>#DIV/0!</v>
      </c>
      <c r="Q53" s="453">
        <v>5</v>
      </c>
      <c r="R53" s="130"/>
      <c r="S53" s="124"/>
      <c r="T53" s="130"/>
      <c r="U53" s="131"/>
      <c r="V53" s="130"/>
      <c r="W53" s="62"/>
      <c r="X53" s="130"/>
    </row>
    <row r="54" spans="1:24">
      <c r="A54" s="53">
        <v>6</v>
      </c>
      <c r="B54" s="829">
        <f>+'2do parcial '!AB9</f>
        <v>0</v>
      </c>
      <c r="C54" s="829"/>
      <c r="D54" s="829"/>
      <c r="E54" s="829"/>
      <c r="F54" s="829"/>
      <c r="G54" s="829"/>
      <c r="H54" s="829"/>
      <c r="I54" s="829"/>
      <c r="J54" s="103">
        <f>+'2do parcial '!AQ73</f>
        <v>0</v>
      </c>
      <c r="K54" s="104"/>
      <c r="L54" s="101" t="e">
        <f>+'2do parcial '!AQ74</f>
        <v>#DIV/0!</v>
      </c>
      <c r="Q54" s="453">
        <v>6</v>
      </c>
      <c r="R54" s="130"/>
      <c r="S54" s="124"/>
      <c r="T54" s="130"/>
      <c r="U54" s="131"/>
      <c r="V54" s="130"/>
      <c r="W54" s="62"/>
      <c r="X54" s="130"/>
    </row>
    <row r="55" spans="1:24">
      <c r="A55" s="53">
        <v>7</v>
      </c>
      <c r="B55" s="829">
        <f>+'2do parcial '!AB10</f>
        <v>0</v>
      </c>
      <c r="C55" s="829"/>
      <c r="D55" s="829"/>
      <c r="E55" s="829"/>
      <c r="F55" s="829"/>
      <c r="G55" s="829"/>
      <c r="H55" s="829"/>
      <c r="I55" s="829"/>
      <c r="J55" s="103">
        <f>+'2do parcial '!AT73</f>
        <v>0</v>
      </c>
      <c r="K55" s="104"/>
      <c r="L55" s="101" t="e">
        <f>+'2do parcial '!AT74</f>
        <v>#DIV/0!</v>
      </c>
      <c r="Q55" s="453">
        <v>7</v>
      </c>
      <c r="R55" s="130"/>
      <c r="S55" s="124"/>
      <c r="T55" s="130"/>
      <c r="U55" s="131"/>
      <c r="V55" s="130"/>
      <c r="W55" s="62"/>
      <c r="X55" s="130"/>
    </row>
    <row r="56" spans="1:24">
      <c r="A56" s="53">
        <v>8</v>
      </c>
      <c r="B56" s="829">
        <f>+'2do parcial '!AB11</f>
        <v>0</v>
      </c>
      <c r="C56" s="829"/>
      <c r="D56" s="829"/>
      <c r="E56" s="829"/>
      <c r="F56" s="829"/>
      <c r="G56" s="829"/>
      <c r="H56" s="829"/>
      <c r="I56" s="829"/>
      <c r="J56" s="103">
        <f>+'2do parcial '!AW73</f>
        <v>0</v>
      </c>
      <c r="K56" s="104"/>
      <c r="L56" s="101" t="e">
        <f>+'2do parcial '!AW74</f>
        <v>#DIV/0!</v>
      </c>
      <c r="Q56" s="453">
        <v>8</v>
      </c>
      <c r="R56" s="130"/>
      <c r="S56" s="124"/>
      <c r="T56" s="130"/>
      <c r="U56" s="131"/>
      <c r="V56" s="130"/>
      <c r="W56" s="62"/>
      <c r="X56" s="130"/>
    </row>
    <row r="57" spans="1:24">
      <c r="A57" s="53">
        <v>9</v>
      </c>
      <c r="B57" s="829">
        <f>+'2do parcial '!AB12</f>
        <v>0</v>
      </c>
      <c r="C57" s="829"/>
      <c r="D57" s="829"/>
      <c r="E57" s="829"/>
      <c r="F57" s="829"/>
      <c r="G57" s="829"/>
      <c r="H57" s="829"/>
      <c r="I57" s="829"/>
      <c r="J57" s="103">
        <f>+'2do parcial '!AZ73</f>
        <v>0</v>
      </c>
      <c r="K57" s="104"/>
      <c r="L57" s="101" t="e">
        <f>+'2do parcial '!AZ74</f>
        <v>#DIV/0!</v>
      </c>
      <c r="Q57" s="453">
        <v>9</v>
      </c>
      <c r="R57" s="130"/>
      <c r="S57" s="124"/>
      <c r="T57" s="130"/>
      <c r="U57" s="131"/>
      <c r="V57" s="130"/>
      <c r="W57" s="62"/>
      <c r="X57" s="130"/>
    </row>
    <row r="58" spans="1:24">
      <c r="A58" s="53">
        <v>10</v>
      </c>
      <c r="B58" s="829">
        <f>+'2do parcial '!AB13</f>
        <v>0</v>
      </c>
      <c r="C58" s="829"/>
      <c r="D58" s="829"/>
      <c r="E58" s="829"/>
      <c r="F58" s="829"/>
      <c r="G58" s="829"/>
      <c r="H58" s="829"/>
      <c r="I58" s="829"/>
      <c r="J58" s="111">
        <f>+'2do parcial '!BC73</f>
        <v>0</v>
      </c>
      <c r="K58" s="104"/>
      <c r="L58" s="101" t="e">
        <f>+'2do parcial '!BC74</f>
        <v>#DIV/0!</v>
      </c>
      <c r="Q58" s="453">
        <v>10</v>
      </c>
      <c r="R58" s="130"/>
      <c r="S58" s="124"/>
      <c r="T58" s="130"/>
      <c r="U58" s="131"/>
      <c r="V58" s="130"/>
      <c r="W58" s="62"/>
      <c r="X58" s="130"/>
    </row>
    <row r="59" spans="1:24">
      <c r="A59" s="53">
        <v>11</v>
      </c>
      <c r="B59" s="829">
        <f>+'2do parcial '!AB14</f>
        <v>0</v>
      </c>
      <c r="C59" s="829"/>
      <c r="D59" s="829"/>
      <c r="E59" s="829"/>
      <c r="F59" s="829"/>
      <c r="G59" s="829"/>
      <c r="H59" s="829"/>
      <c r="I59" s="829"/>
      <c r="J59" s="111">
        <f>+'2do parcial '!BF73</f>
        <v>0</v>
      </c>
      <c r="K59" s="104"/>
      <c r="L59" s="101" t="e">
        <f>+'2do parcial '!BF74</f>
        <v>#DIV/0!</v>
      </c>
      <c r="Q59" s="453">
        <v>11</v>
      </c>
      <c r="R59" s="130"/>
      <c r="S59" s="124"/>
      <c r="T59" s="130"/>
      <c r="U59" s="131"/>
      <c r="V59" s="130"/>
      <c r="W59" s="62"/>
      <c r="X59" s="130"/>
    </row>
    <row r="60" spans="1:24">
      <c r="A60" s="53">
        <v>12</v>
      </c>
      <c r="B60" s="829">
        <f>+'2do parcial '!AB15</f>
        <v>0</v>
      </c>
      <c r="C60" s="829"/>
      <c r="D60" s="829"/>
      <c r="E60" s="829"/>
      <c r="F60" s="829"/>
      <c r="G60" s="829"/>
      <c r="H60" s="829"/>
      <c r="I60" s="829"/>
      <c r="J60" s="111">
        <f>+'2do parcial '!BI73</f>
        <v>0</v>
      </c>
      <c r="K60" s="104"/>
      <c r="L60" s="101" t="e">
        <f>+'2do parcial '!BI74</f>
        <v>#DIV/0!</v>
      </c>
      <c r="Q60" s="453">
        <v>12</v>
      </c>
      <c r="R60" s="130"/>
      <c r="S60" s="124"/>
      <c r="T60" s="130"/>
      <c r="U60" s="131"/>
      <c r="V60" s="130"/>
      <c r="W60" s="62"/>
      <c r="X60" s="130"/>
    </row>
    <row r="61" spans="1:24">
      <c r="A61" s="53">
        <v>13</v>
      </c>
      <c r="B61" s="829">
        <f>+'2do parcial '!AB16</f>
        <v>0</v>
      </c>
      <c r="C61" s="829"/>
      <c r="D61" s="829"/>
      <c r="E61" s="829"/>
      <c r="F61" s="829"/>
      <c r="G61" s="829"/>
      <c r="H61" s="829"/>
      <c r="I61" s="829"/>
      <c r="J61" s="111">
        <f>+'2do parcial '!BL73</f>
        <v>0</v>
      </c>
      <c r="K61" s="104"/>
      <c r="L61" s="101" t="e">
        <f>+'2do parcial '!BL74</f>
        <v>#DIV/0!</v>
      </c>
      <c r="Q61" s="453">
        <v>13</v>
      </c>
      <c r="R61" s="130"/>
      <c r="S61" s="124"/>
      <c r="T61" s="130"/>
      <c r="U61" s="131"/>
      <c r="V61" s="130"/>
      <c r="W61" s="62"/>
      <c r="X61" s="130"/>
    </row>
    <row r="62" spans="1:24">
      <c r="A62" s="53">
        <v>14</v>
      </c>
      <c r="B62" s="829">
        <f>+'2do parcial '!AB17</f>
        <v>0</v>
      </c>
      <c r="C62" s="829"/>
      <c r="D62" s="829"/>
      <c r="E62" s="829"/>
      <c r="F62" s="829"/>
      <c r="G62" s="829"/>
      <c r="H62" s="829"/>
      <c r="I62" s="829"/>
      <c r="J62" s="111">
        <f>+'2do parcial '!BO73</f>
        <v>0</v>
      </c>
      <c r="K62" s="104"/>
      <c r="L62" s="101" t="e">
        <f>+'2do parcial '!BO74</f>
        <v>#DIV/0!</v>
      </c>
      <c r="Q62" s="453">
        <v>14</v>
      </c>
      <c r="R62" s="130"/>
      <c r="S62" s="124"/>
      <c r="T62" s="130"/>
      <c r="U62" s="131"/>
      <c r="V62" s="130"/>
      <c r="W62" s="62"/>
      <c r="X62" s="130"/>
    </row>
    <row r="63" spans="1:24">
      <c r="A63" s="53">
        <v>15</v>
      </c>
      <c r="B63" s="829">
        <f>+'2do parcial '!AB18</f>
        <v>0</v>
      </c>
      <c r="C63" s="829"/>
      <c r="D63" s="829"/>
      <c r="E63" s="829"/>
      <c r="F63" s="829"/>
      <c r="G63" s="829"/>
      <c r="H63" s="829"/>
      <c r="I63" s="829"/>
      <c r="J63" s="103">
        <f>+'2do parcial '!BR73</f>
        <v>0</v>
      </c>
      <c r="K63" s="104"/>
      <c r="L63" s="101" t="e">
        <f>+'2do parcial '!BR74</f>
        <v>#DIV/0!</v>
      </c>
      <c r="Q63" s="453">
        <v>15</v>
      </c>
      <c r="R63" s="130"/>
      <c r="S63" s="124"/>
      <c r="T63" s="130"/>
      <c r="U63" s="131"/>
      <c r="V63" s="130"/>
      <c r="W63" s="62"/>
      <c r="X63" s="130"/>
    </row>
    <row r="64" spans="1:24">
      <c r="A64" s="53">
        <v>16</v>
      </c>
      <c r="B64" s="829">
        <f>+'2do parcial '!AB19</f>
        <v>0</v>
      </c>
      <c r="C64" s="829"/>
      <c r="D64" s="829"/>
      <c r="E64" s="829"/>
      <c r="F64" s="829"/>
      <c r="G64" s="829"/>
      <c r="H64" s="829"/>
      <c r="I64" s="829"/>
      <c r="J64" s="112">
        <f>+'2do parcial '!BU73</f>
        <v>0</v>
      </c>
      <c r="K64" s="104"/>
      <c r="L64" s="101" t="e">
        <f>+'2do parcial '!BU74</f>
        <v>#DIV/0!</v>
      </c>
      <c r="Q64" s="453">
        <v>16</v>
      </c>
      <c r="R64" s="130"/>
      <c r="S64" s="124"/>
      <c r="T64" s="130"/>
      <c r="U64" s="131"/>
      <c r="V64" s="130"/>
      <c r="W64" s="62"/>
      <c r="X64" s="130"/>
    </row>
    <row r="65" spans="1:24">
      <c r="A65" s="53">
        <v>17</v>
      </c>
      <c r="B65" s="829">
        <f>+'2do parcial '!AB20</f>
        <v>0</v>
      </c>
      <c r="C65" s="829"/>
      <c r="D65" s="829"/>
      <c r="E65" s="829"/>
      <c r="F65" s="829"/>
      <c r="G65" s="829"/>
      <c r="H65" s="829"/>
      <c r="I65" s="829"/>
      <c r="J65" s="111">
        <f>+'2do parcial '!BX73</f>
        <v>0</v>
      </c>
      <c r="K65" s="104"/>
      <c r="L65" s="101" t="e">
        <f>+'2do parcial '!BX74</f>
        <v>#DIV/0!</v>
      </c>
      <c r="Q65" s="453">
        <v>17</v>
      </c>
      <c r="R65" s="130"/>
      <c r="S65" s="124"/>
      <c r="T65" s="130"/>
      <c r="U65" s="131"/>
      <c r="V65" s="130"/>
      <c r="W65" s="62"/>
      <c r="X65" s="130"/>
    </row>
    <row r="66" spans="1:24">
      <c r="A66" s="53">
        <v>18</v>
      </c>
      <c r="B66" s="829">
        <f>+'2do parcial '!AB21</f>
        <v>0</v>
      </c>
      <c r="C66" s="829"/>
      <c r="D66" s="829"/>
      <c r="E66" s="829"/>
      <c r="F66" s="829"/>
      <c r="G66" s="829"/>
      <c r="H66" s="829"/>
      <c r="I66" s="829"/>
      <c r="J66" s="111">
        <f>+'2do parcial '!CA73</f>
        <v>0</v>
      </c>
      <c r="K66" s="104"/>
      <c r="L66" s="101" t="e">
        <f>+'2do parcial '!CA74</f>
        <v>#DIV/0!</v>
      </c>
      <c r="Q66" s="453">
        <v>18</v>
      </c>
      <c r="R66" s="130"/>
      <c r="S66" s="124"/>
      <c r="T66" s="130"/>
      <c r="U66" s="131"/>
      <c r="V66" s="130"/>
      <c r="W66" s="62"/>
      <c r="X66" s="130"/>
    </row>
    <row r="67" spans="1:24">
      <c r="A67" s="53">
        <v>19</v>
      </c>
      <c r="B67" s="829">
        <f>+'2do parcial '!AB22</f>
        <v>0</v>
      </c>
      <c r="C67" s="829"/>
      <c r="D67" s="829"/>
      <c r="E67" s="829"/>
      <c r="F67" s="829"/>
      <c r="G67" s="829"/>
      <c r="H67" s="829"/>
      <c r="I67" s="829"/>
      <c r="J67" s="111">
        <f>+'2do parcial '!CD73</f>
        <v>0</v>
      </c>
      <c r="K67" s="104"/>
      <c r="L67" s="101" t="e">
        <f>+'2do parcial '!CD74</f>
        <v>#DIV/0!</v>
      </c>
      <c r="Q67" s="453">
        <v>19</v>
      </c>
      <c r="R67" s="130"/>
      <c r="S67" s="124"/>
      <c r="T67" s="130"/>
      <c r="U67" s="131"/>
      <c r="V67" s="130"/>
      <c r="W67" s="62"/>
      <c r="X67" s="130"/>
    </row>
    <row r="68" ht="13.5" spans="1:24">
      <c r="A68" s="56">
        <v>20</v>
      </c>
      <c r="B68" s="829">
        <f>+'2do parcial '!AB23</f>
        <v>0</v>
      </c>
      <c r="C68" s="829"/>
      <c r="D68" s="829"/>
      <c r="E68" s="829"/>
      <c r="F68" s="829"/>
      <c r="G68" s="829"/>
      <c r="H68" s="829"/>
      <c r="I68" s="829"/>
      <c r="J68" s="107">
        <f>+'2do parcial '!CG73</f>
        <v>0</v>
      </c>
      <c r="K68" s="108"/>
      <c r="L68" s="109" t="e">
        <f>+'2do parcial '!CG74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80</v>
      </c>
      <c r="B70" s="60"/>
      <c r="C70" s="60"/>
      <c r="D70" s="60"/>
      <c r="E70" s="60"/>
      <c r="F70" s="60"/>
      <c r="G70" s="60"/>
      <c r="H70" s="60"/>
      <c r="I70" s="60"/>
      <c r="J70" s="60"/>
      <c r="K70" s="60"/>
      <c r="L70" s="110"/>
      <c r="Q70" s="126" t="s">
        <v>64</v>
      </c>
      <c r="R70" s="128" t="s">
        <v>65</v>
      </c>
      <c r="S70" s="118"/>
      <c r="T70" s="128" t="s">
        <v>66</v>
      </c>
      <c r="V70" s="128" t="s">
        <v>67</v>
      </c>
      <c r="X70" s="128" t="s">
        <v>79</v>
      </c>
    </row>
    <row r="71" ht="15" customHeight="1" spans="1:24">
      <c r="A71" s="794">
        <v>1</v>
      </c>
      <c r="B71" s="51">
        <f>+'2do parcial '!AB4</f>
        <v>0</v>
      </c>
      <c r="C71" s="52"/>
      <c r="D71" s="52"/>
      <c r="E71" s="52"/>
      <c r="F71" s="52"/>
      <c r="G71" s="52"/>
      <c r="H71" s="52"/>
      <c r="I71" s="98"/>
      <c r="J71" s="797">
        <f>+'2do parcial '!AA73</f>
        <v>0</v>
      </c>
      <c r="K71" s="100" t="s">
        <v>70</v>
      </c>
      <c r="L71" s="798" t="e">
        <f>+'2do parcial '!AA74</f>
        <v>#DIV/0!</v>
      </c>
      <c r="Q71" s="129">
        <v>1</v>
      </c>
      <c r="R71" s="103" t="e">
        <f>IF((AND('2do parcial '!CN28&gt;49)),'2do parcial '!B28,"Estudiante Regular")</f>
        <v>#DIV/0!</v>
      </c>
      <c r="T71" s="130" t="s">
        <v>81</v>
      </c>
      <c r="U71" s="131"/>
      <c r="V71" s="130"/>
      <c r="W71" s="62"/>
      <c r="X71" s="130"/>
    </row>
    <row r="72" ht="15" customHeight="1" spans="1:24">
      <c r="A72" s="53">
        <v>2</v>
      </c>
      <c r="B72" s="54">
        <f>+'2do parcial '!AB5</f>
        <v>0</v>
      </c>
      <c r="C72" s="55"/>
      <c r="D72" s="55"/>
      <c r="E72" s="55"/>
      <c r="F72" s="55"/>
      <c r="G72" s="55"/>
      <c r="H72" s="55"/>
      <c r="I72" s="102"/>
      <c r="J72" s="103">
        <f>+'2do parcial '!AD73</f>
        <v>0</v>
      </c>
      <c r="K72" s="104"/>
      <c r="L72" s="101" t="e">
        <f>+'2do parcial '!AD74</f>
        <v>#DIV/0!</v>
      </c>
      <c r="Q72" s="129">
        <v>2</v>
      </c>
      <c r="R72" s="103" t="e">
        <f>IF((AND('2do parcial '!CN29&gt;49)),'2do parcial '!B29,"Estudiante Regular")</f>
        <v>#DIV/0!</v>
      </c>
      <c r="T72" s="130" t="s">
        <v>81</v>
      </c>
      <c r="U72" s="131"/>
      <c r="V72" s="130"/>
      <c r="W72" s="62"/>
      <c r="X72" s="130"/>
    </row>
    <row r="73" ht="15" customHeight="1" spans="1:24">
      <c r="A73" s="53">
        <v>3</v>
      </c>
      <c r="B73" s="54">
        <f>+'2do parcial '!AB6</f>
        <v>0</v>
      </c>
      <c r="C73" s="55"/>
      <c r="D73" s="55"/>
      <c r="E73" s="55"/>
      <c r="F73" s="55"/>
      <c r="G73" s="55"/>
      <c r="H73" s="55"/>
      <c r="I73" s="102"/>
      <c r="J73" s="103">
        <f>+'2do parcial '!AG73</f>
        <v>0</v>
      </c>
      <c r="K73" s="104"/>
      <c r="L73" s="101" t="e">
        <f>+'2do parcial '!AG74</f>
        <v>#DIV/0!</v>
      </c>
      <c r="Q73" s="129">
        <v>3</v>
      </c>
      <c r="R73" s="103" t="e">
        <f>IF((AND('2do parcial '!CN30&gt;49)),'2do parcial '!B30,"Estudiante Regular")</f>
        <v>#DIV/0!</v>
      </c>
      <c r="T73" s="130" t="s">
        <v>81</v>
      </c>
      <c r="U73" s="131"/>
      <c r="V73" s="130"/>
      <c r="W73" s="62"/>
      <c r="X73" s="130"/>
    </row>
    <row r="74" ht="15" customHeight="1" spans="1:24">
      <c r="A74" s="53">
        <v>4</v>
      </c>
      <c r="B74" s="54">
        <f>+'2do parcial '!AB7</f>
        <v>0</v>
      </c>
      <c r="C74" s="55"/>
      <c r="D74" s="55"/>
      <c r="E74" s="55"/>
      <c r="F74" s="55"/>
      <c r="G74" s="55"/>
      <c r="H74" s="55"/>
      <c r="I74" s="102"/>
      <c r="J74" s="103">
        <f>+'2do parcial '!AJ73</f>
        <v>0</v>
      </c>
      <c r="K74" s="104"/>
      <c r="L74" s="101" t="e">
        <f>+'2do parcial '!AJ74</f>
        <v>#DIV/0!</v>
      </c>
      <c r="Q74" s="129">
        <v>4</v>
      </c>
      <c r="R74" s="103" t="e">
        <f>IF((AND('2do parcial '!CN31&gt;49)),'2do parcial '!B31,"Estudiante Regular")</f>
        <v>#DIV/0!</v>
      </c>
      <c r="T74" s="130" t="s">
        <v>81</v>
      </c>
      <c r="U74" s="131"/>
      <c r="V74" s="130"/>
      <c r="W74" s="62"/>
      <c r="X74" s="130"/>
    </row>
    <row r="75" ht="15" customHeight="1" spans="1:24">
      <c r="A75" s="53">
        <v>5</v>
      </c>
      <c r="B75" s="54">
        <f>+'2do parcial '!AB8</f>
        <v>0</v>
      </c>
      <c r="C75" s="55"/>
      <c r="D75" s="55"/>
      <c r="E75" s="55"/>
      <c r="F75" s="55"/>
      <c r="G75" s="55"/>
      <c r="H75" s="55"/>
      <c r="I75" s="102"/>
      <c r="J75" s="103">
        <f>+'2do parcial '!AM73</f>
        <v>0</v>
      </c>
      <c r="K75" s="104"/>
      <c r="L75" s="101" t="e">
        <f>+'2do parcial '!AM74</f>
        <v>#DIV/0!</v>
      </c>
      <c r="Q75" s="129">
        <v>5</v>
      </c>
      <c r="R75" s="103" t="e">
        <f>IF((AND('2do parcial '!CN32&gt;49)),'2do parcial '!B32,"Estudiante Regular")</f>
        <v>#DIV/0!</v>
      </c>
      <c r="T75" s="130" t="s">
        <v>81</v>
      </c>
      <c r="U75" s="131"/>
      <c r="V75" s="130"/>
      <c r="W75" s="62"/>
      <c r="X75" s="130"/>
    </row>
    <row r="76" ht="15" customHeight="1" spans="1:24">
      <c r="A76" s="53">
        <v>6</v>
      </c>
      <c r="B76" s="54">
        <f>+'2do parcial '!AB9</f>
        <v>0</v>
      </c>
      <c r="C76" s="55"/>
      <c r="D76" s="55"/>
      <c r="E76" s="55"/>
      <c r="F76" s="55"/>
      <c r="G76" s="55"/>
      <c r="H76" s="55"/>
      <c r="I76" s="102"/>
      <c r="J76" s="103">
        <f>+'2do parcial '!AP73</f>
        <v>0</v>
      </c>
      <c r="K76" s="104"/>
      <c r="L76" s="101" t="e">
        <f>+'2do parcial '!AP74</f>
        <v>#DIV/0!</v>
      </c>
      <c r="Q76" s="129">
        <v>6</v>
      </c>
      <c r="R76" s="103" t="e">
        <f>IF((AND('2do parcial '!CN33&gt;49)),'2do parcial '!B33,"Estudiante Regular")</f>
        <v>#DIV/0!</v>
      </c>
      <c r="T76" s="130" t="s">
        <v>81</v>
      </c>
      <c r="U76" s="131"/>
      <c r="V76" s="130"/>
      <c r="W76" s="62"/>
      <c r="X76" s="130"/>
    </row>
    <row r="77" ht="15" customHeight="1" spans="1:24">
      <c r="A77" s="53">
        <v>7</v>
      </c>
      <c r="B77" s="54">
        <f>+'2do parcial '!AB10</f>
        <v>0</v>
      </c>
      <c r="C77" s="55"/>
      <c r="D77" s="55"/>
      <c r="E77" s="55"/>
      <c r="F77" s="55"/>
      <c r="G77" s="55"/>
      <c r="H77" s="55"/>
      <c r="I77" s="102"/>
      <c r="J77" s="103">
        <f>+'2do parcial '!AS73</f>
        <v>0</v>
      </c>
      <c r="K77" s="104"/>
      <c r="L77" s="101" t="e">
        <f>+'2do parcial '!AS74</f>
        <v>#DIV/0!</v>
      </c>
      <c r="Q77" s="129">
        <v>7</v>
      </c>
      <c r="R77" s="103" t="e">
        <f>IF((AND('2do parcial '!CN34&gt;49)),'2do parcial '!B34,"Estudiante Regular")</f>
        <v>#DIV/0!</v>
      </c>
      <c r="T77" s="130" t="s">
        <v>81</v>
      </c>
      <c r="U77" s="131"/>
      <c r="V77" s="130"/>
      <c r="W77" s="62"/>
      <c r="X77" s="130"/>
    </row>
    <row r="78" ht="15" customHeight="1" spans="1:24">
      <c r="A78" s="53">
        <v>8</v>
      </c>
      <c r="B78" s="54">
        <f>+'2do parcial '!AB11</f>
        <v>0</v>
      </c>
      <c r="C78" s="55"/>
      <c r="D78" s="55"/>
      <c r="E78" s="55"/>
      <c r="F78" s="55"/>
      <c r="G78" s="55"/>
      <c r="H78" s="55"/>
      <c r="I78" s="102"/>
      <c r="J78" s="103">
        <f>+'2do parcial '!AV73</f>
        <v>0</v>
      </c>
      <c r="K78" s="104"/>
      <c r="L78" s="101" t="e">
        <f>+'2do parcial '!AV74</f>
        <v>#DIV/0!</v>
      </c>
      <c r="Q78" s="129">
        <v>8</v>
      </c>
      <c r="R78" s="103" t="e">
        <f>IF((AND('2do parcial '!CN35&gt;49)),'2do parcial '!B35,"Estudiante Regular")</f>
        <v>#DIV/0!</v>
      </c>
      <c r="T78" s="130" t="s">
        <v>81</v>
      </c>
      <c r="U78" s="131"/>
      <c r="V78" s="130"/>
      <c r="W78" s="62"/>
      <c r="X78" s="130"/>
    </row>
    <row r="79" ht="15" customHeight="1" spans="1:24">
      <c r="A79" s="53">
        <v>9</v>
      </c>
      <c r="B79" s="54">
        <f>+'2do parcial '!AB12</f>
        <v>0</v>
      </c>
      <c r="C79" s="55"/>
      <c r="D79" s="55"/>
      <c r="E79" s="55"/>
      <c r="F79" s="55"/>
      <c r="G79" s="55"/>
      <c r="H79" s="55"/>
      <c r="I79" s="102"/>
      <c r="J79" s="103">
        <f>+'2do parcial '!AY73</f>
        <v>0</v>
      </c>
      <c r="K79" s="104"/>
      <c r="L79" s="101" t="e">
        <f>+'2do parcial '!AY74</f>
        <v>#DIV/0!</v>
      </c>
      <c r="Q79" s="129">
        <v>9</v>
      </c>
      <c r="R79" s="103" t="e">
        <f>IF((AND('2do parcial '!CN36&gt;49)),'2do parcial '!B36,"Estudiante Regular")</f>
        <v>#DIV/0!</v>
      </c>
      <c r="T79" s="130" t="s">
        <v>81</v>
      </c>
      <c r="U79" s="131"/>
      <c r="V79" s="130"/>
      <c r="W79" s="62"/>
      <c r="X79" s="130"/>
    </row>
    <row r="80" ht="15" customHeight="1" spans="1:24">
      <c r="A80" s="53">
        <v>10</v>
      </c>
      <c r="B80" s="54">
        <f>+'2do parcial '!AB13</f>
        <v>0</v>
      </c>
      <c r="C80" s="55"/>
      <c r="D80" s="55"/>
      <c r="E80" s="55"/>
      <c r="F80" s="55"/>
      <c r="G80" s="55"/>
      <c r="H80" s="55"/>
      <c r="I80" s="102"/>
      <c r="J80" s="111">
        <f>+'2do parcial '!BB73</f>
        <v>0</v>
      </c>
      <c r="K80" s="104"/>
      <c r="L80" s="101" t="e">
        <f>+'2do parcial '!BB74</f>
        <v>#DIV/0!</v>
      </c>
      <c r="Q80" s="129">
        <v>10</v>
      </c>
      <c r="R80" s="103" t="e">
        <f>IF((AND('2do parcial '!CN37&gt;49)),'2do parcial '!B37,"Estudiante Regular")</f>
        <v>#DIV/0!</v>
      </c>
      <c r="T80" s="130" t="s">
        <v>81</v>
      </c>
      <c r="U80" s="131"/>
      <c r="V80" s="130"/>
      <c r="W80" s="62"/>
      <c r="X80" s="130"/>
    </row>
    <row r="81" ht="15" customHeight="1" spans="1:24">
      <c r="A81" s="53">
        <v>11</v>
      </c>
      <c r="B81" s="54">
        <f>+'2do parcial '!AB14</f>
        <v>0</v>
      </c>
      <c r="C81" s="55"/>
      <c r="D81" s="55"/>
      <c r="E81" s="55"/>
      <c r="F81" s="55"/>
      <c r="G81" s="55"/>
      <c r="H81" s="55"/>
      <c r="I81" s="102"/>
      <c r="J81" s="111">
        <f>+'2do parcial '!BE73</f>
        <v>0</v>
      </c>
      <c r="K81" s="104"/>
      <c r="L81" s="101" t="e">
        <f>+'2do parcial '!BE74</f>
        <v>#DIV/0!</v>
      </c>
      <c r="Q81" s="129">
        <v>11</v>
      </c>
      <c r="R81" s="103" t="e">
        <f>IF((AND('2do parcial '!CN38&gt;49)),'2do parcial '!B38,"Estudiante Regular")</f>
        <v>#DIV/0!</v>
      </c>
      <c r="T81" s="130" t="s">
        <v>81</v>
      </c>
      <c r="U81" s="131"/>
      <c r="V81" s="130"/>
      <c r="W81" s="62"/>
      <c r="X81" s="130"/>
    </row>
    <row r="82" ht="15" customHeight="1" spans="1:24">
      <c r="A82" s="53">
        <v>12</v>
      </c>
      <c r="B82" s="54">
        <f>+'2do parcial '!AB15</f>
        <v>0</v>
      </c>
      <c r="C82" s="55"/>
      <c r="D82" s="55"/>
      <c r="E82" s="55"/>
      <c r="F82" s="55"/>
      <c r="G82" s="55"/>
      <c r="H82" s="55"/>
      <c r="I82" s="102"/>
      <c r="J82" s="111">
        <f>+'2do parcial '!BH73</f>
        <v>0</v>
      </c>
      <c r="K82" s="104"/>
      <c r="L82" s="101" t="e">
        <f>+'2do parcial '!BH74</f>
        <v>#DIV/0!</v>
      </c>
      <c r="Q82" s="129">
        <v>12</v>
      </c>
      <c r="R82" s="103" t="e">
        <f>IF((AND('2do parcial '!CN39&gt;49)),'2do parcial '!B39,"Estudiante Regular")</f>
        <v>#DIV/0!</v>
      </c>
      <c r="T82" s="130" t="s">
        <v>81</v>
      </c>
      <c r="U82" s="131"/>
      <c r="V82" s="130"/>
      <c r="W82" s="62"/>
      <c r="X82" s="130"/>
    </row>
    <row r="83" ht="15" customHeight="1" spans="1:24">
      <c r="A83" s="53">
        <v>13</v>
      </c>
      <c r="B83" s="54">
        <f>+'2do parcial '!AB16</f>
        <v>0</v>
      </c>
      <c r="C83" s="55"/>
      <c r="D83" s="55"/>
      <c r="E83" s="55"/>
      <c r="F83" s="55"/>
      <c r="G83" s="55"/>
      <c r="H83" s="55"/>
      <c r="I83" s="102"/>
      <c r="J83" s="111">
        <f>+'2do parcial '!BK73</f>
        <v>0</v>
      </c>
      <c r="K83" s="104"/>
      <c r="L83" s="101" t="e">
        <f>+'2do parcial '!BK74</f>
        <v>#DIV/0!</v>
      </c>
      <c r="Q83" s="129">
        <v>13</v>
      </c>
      <c r="R83" s="103" t="e">
        <f>IF((AND('2do parcial '!CN40&gt;49)),'2do parcial '!B40,"Estudiante Regular")</f>
        <v>#DIV/0!</v>
      </c>
      <c r="T83" s="130" t="s">
        <v>81</v>
      </c>
      <c r="U83" s="131"/>
      <c r="V83" s="130"/>
      <c r="W83" s="62"/>
      <c r="X83" s="130"/>
    </row>
    <row r="84" ht="15" customHeight="1" spans="1:24">
      <c r="A84" s="53">
        <v>14</v>
      </c>
      <c r="B84" s="54">
        <f>+'2do parcial '!AB17</f>
        <v>0</v>
      </c>
      <c r="C84" s="55"/>
      <c r="D84" s="55"/>
      <c r="E84" s="55"/>
      <c r="F84" s="55"/>
      <c r="G84" s="55"/>
      <c r="H84" s="55"/>
      <c r="I84" s="102"/>
      <c r="J84" s="111">
        <f>+'2do parcial '!BN73</f>
        <v>0</v>
      </c>
      <c r="K84" s="104"/>
      <c r="L84" s="101" t="e">
        <f>+'2do parcial '!BN74</f>
        <v>#DIV/0!</v>
      </c>
      <c r="Q84" s="129">
        <v>14</v>
      </c>
      <c r="R84" s="103" t="e">
        <f>IF((AND('2do parcial '!CN41&gt;49)),'2do parcial '!B41,"Estudiante Regular")</f>
        <v>#DIV/0!</v>
      </c>
      <c r="T84" s="130" t="s">
        <v>81</v>
      </c>
      <c r="U84" s="131"/>
      <c r="V84" s="130"/>
      <c r="W84" s="62"/>
      <c r="X84" s="130"/>
    </row>
    <row r="85" ht="15" customHeight="1" spans="1:24">
      <c r="A85" s="53">
        <v>15</v>
      </c>
      <c r="B85" s="54">
        <f>+'2do parcial '!AB18</f>
        <v>0</v>
      </c>
      <c r="C85" s="55"/>
      <c r="D85" s="55"/>
      <c r="E85" s="55"/>
      <c r="F85" s="55"/>
      <c r="G85" s="55"/>
      <c r="H85" s="55"/>
      <c r="I85" s="102"/>
      <c r="J85" s="103">
        <f>+'2do parcial '!BQ73</f>
        <v>0</v>
      </c>
      <c r="K85" s="104"/>
      <c r="L85" s="101" t="e">
        <f>+'2do parcial '!BQ74</f>
        <v>#DIV/0!</v>
      </c>
      <c r="Q85" s="129">
        <v>15</v>
      </c>
      <c r="R85" s="103" t="e">
        <f>IF((AND('2do parcial '!CN42&gt;49)),'2do parcial '!B42,"Estudiante Regular")</f>
        <v>#DIV/0!</v>
      </c>
      <c r="T85" s="130" t="s">
        <v>81</v>
      </c>
      <c r="U85" s="131"/>
      <c r="V85" s="130"/>
      <c r="W85" s="62"/>
      <c r="X85" s="130"/>
    </row>
    <row r="86" ht="15" customHeight="1" spans="1:24">
      <c r="A86" s="53">
        <v>16</v>
      </c>
      <c r="B86" s="54">
        <f>+'2do parcial '!AB19</f>
        <v>0</v>
      </c>
      <c r="C86" s="55"/>
      <c r="D86" s="55"/>
      <c r="E86" s="55"/>
      <c r="F86" s="55"/>
      <c r="G86" s="55"/>
      <c r="H86" s="55"/>
      <c r="I86" s="102"/>
      <c r="J86" s="112">
        <f>+'2do parcial '!BT73</f>
        <v>0</v>
      </c>
      <c r="K86" s="104"/>
      <c r="L86" s="101" t="e">
        <f>+'2do parcial '!BT74</f>
        <v>#DIV/0!</v>
      </c>
      <c r="Q86" s="129">
        <v>16</v>
      </c>
      <c r="R86" s="103" t="e">
        <f>IF((AND('2do parcial '!CN43&gt;49)),'2do parcial '!B43,"Estudiante Regular")</f>
        <v>#DIV/0!</v>
      </c>
      <c r="T86" s="130" t="s">
        <v>81</v>
      </c>
      <c r="U86" s="131"/>
      <c r="V86" s="130"/>
      <c r="W86" s="62"/>
      <c r="X86" s="130"/>
    </row>
    <row r="87" ht="15" customHeight="1" spans="1:24">
      <c r="A87" s="53">
        <v>17</v>
      </c>
      <c r="B87" s="54">
        <f>+'2do parcial '!AB20</f>
        <v>0</v>
      </c>
      <c r="C87" s="55"/>
      <c r="D87" s="55"/>
      <c r="E87" s="55"/>
      <c r="F87" s="55"/>
      <c r="G87" s="55"/>
      <c r="H87" s="55"/>
      <c r="I87" s="102"/>
      <c r="J87" s="111">
        <f>+'2do parcial '!BW73</f>
        <v>0</v>
      </c>
      <c r="K87" s="104"/>
      <c r="L87" s="101" t="e">
        <f>+'2do parcial '!BW74</f>
        <v>#DIV/0!</v>
      </c>
      <c r="Q87" s="129">
        <v>17</v>
      </c>
      <c r="R87" s="103" t="e">
        <f>IF((AND('2do parcial '!CN44&gt;49)),'2do parcial '!B44,"Estudiante Regular")</f>
        <v>#DIV/0!</v>
      </c>
      <c r="T87" s="130" t="s">
        <v>81</v>
      </c>
      <c r="U87" s="131"/>
      <c r="V87" s="130"/>
      <c r="W87" s="62"/>
      <c r="X87" s="130"/>
    </row>
    <row r="88" ht="15" customHeight="1" spans="1:24">
      <c r="A88" s="53">
        <v>18</v>
      </c>
      <c r="B88" s="54">
        <f>+'2do parcial '!AB21</f>
        <v>0</v>
      </c>
      <c r="C88" s="55"/>
      <c r="D88" s="55"/>
      <c r="E88" s="55"/>
      <c r="F88" s="55"/>
      <c r="G88" s="55"/>
      <c r="H88" s="55"/>
      <c r="I88" s="102"/>
      <c r="J88" s="111">
        <f>+'2do parcial '!BZ73</f>
        <v>0</v>
      </c>
      <c r="K88" s="104"/>
      <c r="L88" s="101" t="e">
        <f>+'2do parcial '!BZ74</f>
        <v>#DIV/0!</v>
      </c>
      <c r="Q88" s="129">
        <v>18</v>
      </c>
      <c r="R88" s="103" t="e">
        <f>IF((AND('2do parcial '!CN45&gt;49)),'2do parcial '!B45,"Estudiante Regular")</f>
        <v>#DIV/0!</v>
      </c>
      <c r="T88" s="130" t="s">
        <v>81</v>
      </c>
      <c r="U88" s="131"/>
      <c r="V88" s="130"/>
      <c r="W88" s="62"/>
      <c r="X88" s="130"/>
    </row>
    <row r="89" ht="15" customHeight="1" spans="1:24">
      <c r="A89" s="53">
        <v>19</v>
      </c>
      <c r="B89" s="54">
        <f>+'2do parcial '!AB22</f>
        <v>0</v>
      </c>
      <c r="C89" s="55"/>
      <c r="D89" s="55"/>
      <c r="E89" s="55"/>
      <c r="F89" s="55"/>
      <c r="G89" s="55"/>
      <c r="H89" s="55"/>
      <c r="I89" s="102"/>
      <c r="J89" s="111">
        <f>+'2do parcial '!CC73</f>
        <v>0</v>
      </c>
      <c r="K89" s="104"/>
      <c r="L89" s="101" t="e">
        <f>+'2do parcial '!CC74</f>
        <v>#DIV/0!</v>
      </c>
      <c r="Q89" s="129">
        <v>19</v>
      </c>
      <c r="R89" s="103" t="e">
        <f>IF((AND('2do parcial '!CN46&gt;49)),'2do parcial '!B46,"Estudiante Regular")</f>
        <v>#DIV/0!</v>
      </c>
      <c r="T89" s="130" t="s">
        <v>81</v>
      </c>
      <c r="U89" s="131"/>
      <c r="V89" s="130"/>
      <c r="W89" s="62"/>
      <c r="X89" s="130"/>
    </row>
    <row r="90" ht="15" customHeight="1" spans="1:24">
      <c r="A90" s="56">
        <v>20</v>
      </c>
      <c r="B90" s="57">
        <f>+'2do parcial '!AB23</f>
        <v>0</v>
      </c>
      <c r="C90" s="58"/>
      <c r="D90" s="58"/>
      <c r="E90" s="58"/>
      <c r="F90" s="58"/>
      <c r="G90" s="58"/>
      <c r="H90" s="58"/>
      <c r="I90" s="106"/>
      <c r="J90" s="107">
        <f>+'2do parcial '!CF73</f>
        <v>0</v>
      </c>
      <c r="K90" s="108"/>
      <c r="L90" s="109" t="e">
        <f>+'2do parcial '!CF74</f>
        <v>#DIV/0!</v>
      </c>
      <c r="Q90" s="129">
        <v>20</v>
      </c>
      <c r="R90" s="103" t="e">
        <f>IF((AND('2do parcial '!CN47&gt;49)),'2do parcial '!B47,"Estudiante Regular")</f>
        <v>#DIV/0!</v>
      </c>
      <c r="T90" s="130" t="s">
        <v>81</v>
      </c>
      <c r="U90" s="131"/>
      <c r="V90" s="130"/>
      <c r="W90" s="62"/>
      <c r="X90" s="130"/>
    </row>
    <row r="91" s="4" customFormat="1" spans="1:24">
      <c r="A91" s="133"/>
      <c r="B91" s="133"/>
      <c r="C91" s="133"/>
      <c r="D91" s="133"/>
      <c r="E91" s="133"/>
      <c r="F91" s="133"/>
      <c r="G91" s="133"/>
      <c r="H91" s="133"/>
      <c r="I91" s="133"/>
      <c r="J91" s="137"/>
      <c r="K91" s="138"/>
      <c r="L91" s="139"/>
      <c r="Q91" s="129">
        <v>21</v>
      </c>
      <c r="R91" s="103" t="e">
        <f>IF((AND('2do parcial '!CN48&gt;49)),'2do parcial '!B48,"Estudiante Regular")</f>
        <v>#DIV/0!</v>
      </c>
      <c r="S91" s="8"/>
      <c r="T91" s="130" t="s">
        <v>81</v>
      </c>
      <c r="U91" s="131"/>
      <c r="V91" s="130"/>
      <c r="W91" s="62"/>
      <c r="X91" s="130"/>
    </row>
    <row r="92" spans="1:24">
      <c r="A92" s="134" t="s">
        <v>85</v>
      </c>
      <c r="B92" s="135"/>
      <c r="C92" s="135"/>
      <c r="D92" s="135"/>
      <c r="E92" s="135"/>
      <c r="F92" s="135"/>
      <c r="G92" s="135"/>
      <c r="H92" s="135"/>
      <c r="I92" s="135"/>
      <c r="J92" s="140"/>
      <c r="K92" s="36"/>
      <c r="L92" s="85"/>
      <c r="Q92" s="129">
        <v>22</v>
      </c>
      <c r="R92" s="103" t="e">
        <f>IF((AND('2do parcial '!CN49&gt;49)),'2do parcial '!B49,"Estudiante Regular")</f>
        <v>#DIV/0!</v>
      </c>
      <c r="T92" s="130" t="s">
        <v>81</v>
      </c>
      <c r="U92" s="131"/>
      <c r="V92" s="130"/>
      <c r="W92" s="62"/>
      <c r="X92" s="130"/>
    </row>
    <row r="93" spans="1:24">
      <c r="A93" s="103">
        <v>1</v>
      </c>
      <c r="B93" s="136" t="s">
        <v>86</v>
      </c>
      <c r="C93" s="136"/>
      <c r="D93" s="136"/>
      <c r="E93" s="136"/>
      <c r="F93" s="136"/>
      <c r="G93" s="136"/>
      <c r="H93" s="136"/>
      <c r="I93" s="136"/>
      <c r="J93" s="103">
        <f>COUNTIF(T71:T110,"Inasistencias")</f>
        <v>0</v>
      </c>
      <c r="K93" s="141"/>
      <c r="L93" s="85"/>
      <c r="Q93" s="129">
        <v>23</v>
      </c>
      <c r="R93" s="103" t="e">
        <f>IF((AND('2do parcial '!CN50&gt;49)),'2do parcial '!B50,"Estudiante Regular")</f>
        <v>#DIV/0!</v>
      </c>
      <c r="T93" s="130" t="s">
        <v>81</v>
      </c>
      <c r="U93" s="131"/>
      <c r="V93" s="130"/>
      <c r="W93" s="62"/>
      <c r="X93" s="130"/>
    </row>
    <row r="94" spans="1:24">
      <c r="A94" s="103">
        <v>2</v>
      </c>
      <c r="B94" s="136" t="s">
        <v>82</v>
      </c>
      <c r="C94" s="136"/>
      <c r="D94" s="136"/>
      <c r="E94" s="136"/>
      <c r="F94" s="136"/>
      <c r="G94" s="136"/>
      <c r="H94" s="136"/>
      <c r="I94" s="136"/>
      <c r="J94" s="103">
        <f>COUNTIF(T71:T110,"No entrega trabajos")</f>
        <v>0</v>
      </c>
      <c r="K94" s="141"/>
      <c r="L94" s="85"/>
      <c r="Q94" s="129">
        <v>24</v>
      </c>
      <c r="R94" s="103" t="e">
        <f>IF((AND('2do parcial '!CN51&gt;49)),'2do parcial '!B51,"Estudiante Regular")</f>
        <v>#DIV/0!</v>
      </c>
      <c r="T94" s="130" t="s">
        <v>81</v>
      </c>
      <c r="U94" s="131"/>
      <c r="V94" s="130"/>
      <c r="W94" s="62"/>
      <c r="X94" s="130"/>
    </row>
    <row r="95" spans="1:24">
      <c r="A95" s="103">
        <v>3</v>
      </c>
      <c r="B95" s="136" t="s">
        <v>87</v>
      </c>
      <c r="C95" s="136"/>
      <c r="D95" s="136"/>
      <c r="E95" s="136"/>
      <c r="F95" s="136"/>
      <c r="G95" s="136"/>
      <c r="H95" s="136"/>
      <c r="I95" s="136"/>
      <c r="J95" s="103">
        <f>COUNTIF(T71:T110,"Indisciplina")</f>
        <v>0</v>
      </c>
      <c r="K95" s="141"/>
      <c r="L95" s="85"/>
      <c r="Q95" s="129">
        <v>25</v>
      </c>
      <c r="R95" s="103" t="e">
        <f>IF((AND('2do parcial '!CN52&gt;49)),'2do parcial '!B52,"Estudiante Regular")</f>
        <v>#DIV/0!</v>
      </c>
      <c r="T95" s="130" t="s">
        <v>81</v>
      </c>
      <c r="U95" s="131"/>
      <c r="V95" s="130"/>
      <c r="W95" s="62"/>
      <c r="X95" s="130"/>
    </row>
    <row r="96" spans="1:24">
      <c r="A96" s="103">
        <v>4</v>
      </c>
      <c r="B96" s="136" t="s">
        <v>88</v>
      </c>
      <c r="C96" s="136"/>
      <c r="D96" s="136"/>
      <c r="E96" s="136"/>
      <c r="F96" s="136"/>
      <c r="G96" s="136"/>
      <c r="H96" s="136"/>
      <c r="I96" s="136"/>
      <c r="J96" s="103">
        <f>COUNTIF(T71:T110,"Familiares")</f>
        <v>0</v>
      </c>
      <c r="K96" s="141"/>
      <c r="L96" s="85"/>
      <c r="Q96" s="129">
        <v>26</v>
      </c>
      <c r="R96" s="103" t="e">
        <f>IF((AND('2do parcial '!CN53&gt;49)),'2do parcial '!B53,"Estudiante Regular")</f>
        <v>#DIV/0!</v>
      </c>
      <c r="T96" s="130" t="s">
        <v>81</v>
      </c>
      <c r="U96" s="131"/>
      <c r="V96" s="130"/>
      <c r="W96" s="62"/>
      <c r="X96" s="130"/>
    </row>
    <row r="97" spans="1:24">
      <c r="A97" s="103">
        <v>5</v>
      </c>
      <c r="B97" s="136" t="s">
        <v>89</v>
      </c>
      <c r="C97" s="136"/>
      <c r="D97" s="136"/>
      <c r="E97" s="136"/>
      <c r="F97" s="136"/>
      <c r="G97" s="136"/>
      <c r="H97" s="136"/>
      <c r="I97" s="136"/>
      <c r="J97" s="103">
        <f>COUNTIF(T71:T110,"Económicas")</f>
        <v>0</v>
      </c>
      <c r="K97" s="141"/>
      <c r="L97" s="85"/>
      <c r="Q97" s="129">
        <v>27</v>
      </c>
      <c r="R97" s="103" t="e">
        <f>IF((AND('2do parcial '!CN54&gt;49)),'2do parcial '!B54,"Estudiante Regular")</f>
        <v>#DIV/0!</v>
      </c>
      <c r="T97" s="130" t="s">
        <v>81</v>
      </c>
      <c r="U97" s="131"/>
      <c r="V97" s="130"/>
      <c r="W97" s="62"/>
      <c r="X97" s="130"/>
    </row>
    <row r="98" spans="1:24">
      <c r="A98" s="103">
        <v>6</v>
      </c>
      <c r="B98" s="136" t="s">
        <v>90</v>
      </c>
      <c r="C98" s="136"/>
      <c r="D98" s="136"/>
      <c r="E98" s="136"/>
      <c r="F98" s="136"/>
      <c r="G98" s="136"/>
      <c r="H98" s="136"/>
      <c r="I98" s="136"/>
      <c r="J98" s="103">
        <f>COUNTIF(T71:T110,"Salud")</f>
        <v>0</v>
      </c>
      <c r="K98" s="141"/>
      <c r="L98" s="85"/>
      <c r="Q98" s="129">
        <v>28</v>
      </c>
      <c r="R98" s="103" t="e">
        <f>IF((AND('2do parcial '!CN55&gt;49)),'2do parcial '!B55,"Estudiante Regular")</f>
        <v>#DIV/0!</v>
      </c>
      <c r="T98" s="130" t="s">
        <v>81</v>
      </c>
      <c r="U98" s="131"/>
      <c r="V98" s="130"/>
      <c r="W98" s="62"/>
      <c r="X98" s="130"/>
    </row>
    <row r="99" spans="1:24">
      <c r="A99" s="103">
        <v>7</v>
      </c>
      <c r="B99" s="136" t="s">
        <v>91</v>
      </c>
      <c r="C99" s="136"/>
      <c r="D99" s="136"/>
      <c r="E99" s="136"/>
      <c r="F99" s="136"/>
      <c r="G99" s="136"/>
      <c r="H99" s="136"/>
      <c r="I99" s="136"/>
      <c r="J99" s="103">
        <f>COUNTIF(T71:T110,"Conectividad")</f>
        <v>0</v>
      </c>
      <c r="K99" s="141"/>
      <c r="L99" s="85"/>
      <c r="Q99" s="129">
        <v>29</v>
      </c>
      <c r="R99" s="103" t="e">
        <f>IF((AND('2do parcial '!CN56&gt;49)),'2do parcial '!B56,"Estudiante Regular")</f>
        <v>#DIV/0!</v>
      </c>
      <c r="T99" s="130" t="s">
        <v>81</v>
      </c>
      <c r="U99" s="131"/>
      <c r="V99" s="130"/>
      <c r="W99" s="62"/>
      <c r="X99" s="130"/>
    </row>
    <row r="100" spans="1:24">
      <c r="A100" s="103">
        <v>8</v>
      </c>
      <c r="B100" s="136" t="s">
        <v>92</v>
      </c>
      <c r="C100" s="136"/>
      <c r="D100" s="136"/>
      <c r="E100" s="136"/>
      <c r="F100" s="136"/>
      <c r="G100" s="136"/>
      <c r="H100" s="136"/>
      <c r="I100" s="136"/>
      <c r="J100" s="103">
        <f>COUNTIF(T71:T110,"Desinterés")</f>
        <v>0</v>
      </c>
      <c r="K100" s="141"/>
      <c r="L100" s="85"/>
      <c r="Q100" s="129">
        <v>30</v>
      </c>
      <c r="R100" s="103" t="e">
        <f>IF((AND('2do parcial '!CN57&gt;49)),'2do parcial '!B57,"Estudiante Regular")</f>
        <v>#DIV/0!</v>
      </c>
      <c r="T100" s="130" t="s">
        <v>81</v>
      </c>
      <c r="U100" s="131"/>
      <c r="V100" s="130"/>
      <c r="W100" s="62"/>
      <c r="X100" s="130"/>
    </row>
    <row r="101" spans="1:24">
      <c r="A101" s="103">
        <v>9</v>
      </c>
      <c r="B101" s="136" t="s">
        <v>93</v>
      </c>
      <c r="C101" s="136"/>
      <c r="D101" s="136"/>
      <c r="E101" s="136"/>
      <c r="F101" s="136"/>
      <c r="G101" s="136"/>
      <c r="H101" s="136"/>
      <c r="I101" s="136"/>
      <c r="J101" s="103">
        <f>COUNTIF(T71:T110,"Falta de equipo")</f>
        <v>0</v>
      </c>
      <c r="K101" s="141"/>
      <c r="L101" s="85"/>
      <c r="Q101" s="129">
        <v>31</v>
      </c>
      <c r="R101" s="103" t="e">
        <f>IF((AND('2do parcial '!CN58&gt;49)),'2do parcial '!B58,"Estudiante Regular")</f>
        <v>#DIV/0!</v>
      </c>
      <c r="T101" s="130" t="s">
        <v>81</v>
      </c>
      <c r="U101" s="131"/>
      <c r="V101" s="130"/>
      <c r="W101" s="62"/>
      <c r="X101" s="130"/>
    </row>
    <row r="102" spans="1:24">
      <c r="A102" s="103">
        <v>10</v>
      </c>
      <c r="B102" s="136" t="s">
        <v>94</v>
      </c>
      <c r="C102" s="136"/>
      <c r="D102" s="136"/>
      <c r="E102" s="136"/>
      <c r="F102" s="136"/>
      <c r="G102" s="136"/>
      <c r="H102" s="136"/>
      <c r="I102" s="136"/>
      <c r="J102" s="103">
        <f>COUNTIF(T71:T110,"Otra")</f>
        <v>0</v>
      </c>
      <c r="K102" s="36"/>
      <c r="L102" s="85"/>
      <c r="Q102" s="129">
        <v>32</v>
      </c>
      <c r="R102" s="103" t="e">
        <f>IF((AND('2do parcial '!CN59&gt;49)),'2do parcial '!B59,"Estudiante Regular")</f>
        <v>#DIV/0!</v>
      </c>
      <c r="T102" s="130" t="s">
        <v>81</v>
      </c>
      <c r="U102" s="131"/>
      <c r="V102" s="130"/>
      <c r="W102" s="62"/>
      <c r="X102" s="130"/>
    </row>
    <row r="103" spans="1:24">
      <c r="A103" s="36"/>
      <c r="B103" s="36"/>
      <c r="C103" s="36"/>
      <c r="D103" s="36"/>
      <c r="E103" s="36"/>
      <c r="F103" s="36"/>
      <c r="G103" s="36"/>
      <c r="H103" s="36"/>
      <c r="I103" s="36"/>
      <c r="J103" s="36"/>
      <c r="K103" s="36"/>
      <c r="L103" s="85"/>
      <c r="Q103" s="129">
        <v>33</v>
      </c>
      <c r="R103" s="103" t="e">
        <f>IF((AND('2do parcial '!CN60&gt;49)),'2do parcial '!B60,"Estudiante Regular")</f>
        <v>#DIV/0!</v>
      </c>
      <c r="T103" s="130" t="s">
        <v>81</v>
      </c>
      <c r="U103" s="131"/>
      <c r="V103" s="130"/>
      <c r="W103" s="62"/>
      <c r="X103" s="130"/>
    </row>
    <row r="104" spans="17:24">
      <c r="Q104" s="129">
        <v>34</v>
      </c>
      <c r="R104" s="103" t="e">
        <f>IF((AND('2do parcial '!CN61&gt;49)),'2do parcial '!B61,"Estudiante Regular")</f>
        <v>#DIV/0!</v>
      </c>
      <c r="T104" s="130" t="s">
        <v>81</v>
      </c>
      <c r="U104" s="131"/>
      <c r="V104" s="130"/>
      <c r="W104" s="62"/>
      <c r="X104" s="130"/>
    </row>
    <row r="105" spans="17:24">
      <c r="Q105" s="129">
        <v>35</v>
      </c>
      <c r="R105" s="103" t="e">
        <f>IF((AND('2do parcial '!CN62&gt;49)),'2do parcial '!B62,"Estudiante Regular")</f>
        <v>#DIV/0!</v>
      </c>
      <c r="T105" s="130" t="s">
        <v>81</v>
      </c>
      <c r="U105" s="131"/>
      <c r="V105" s="130"/>
      <c r="W105" s="62"/>
      <c r="X105" s="130"/>
    </row>
    <row r="106" spans="17:24">
      <c r="Q106" s="129">
        <v>36</v>
      </c>
      <c r="R106" s="103" t="e">
        <f>IF((AND('2do parcial '!CN63&gt;49)),'2do parcial '!B63,"Estudiante Regular")</f>
        <v>#DIV/0!</v>
      </c>
      <c r="T106" s="130" t="s">
        <v>81</v>
      </c>
      <c r="U106" s="131"/>
      <c r="V106" s="130"/>
      <c r="W106" s="62"/>
      <c r="X106" s="130"/>
    </row>
    <row r="107" spans="17:24">
      <c r="Q107" s="129">
        <v>37</v>
      </c>
      <c r="R107" s="103" t="e">
        <f>IF((AND('2do parcial '!CN64&gt;49)),'2do parcial '!B64,"Estudiante Regular")</f>
        <v>#DIV/0!</v>
      </c>
      <c r="T107" s="130" t="s">
        <v>81</v>
      </c>
      <c r="U107" s="131"/>
      <c r="V107" s="130"/>
      <c r="W107" s="62"/>
      <c r="X107" s="130"/>
    </row>
    <row r="108" spans="17:24">
      <c r="Q108" s="129">
        <v>38</v>
      </c>
      <c r="R108" s="103" t="e">
        <f>IF((AND('2do parcial '!CN65&gt;49)),'2do parcial '!B65,"Estudiante Regular")</f>
        <v>#DIV/0!</v>
      </c>
      <c r="T108" s="130" t="s">
        <v>81</v>
      </c>
      <c r="U108" s="131"/>
      <c r="V108" s="130"/>
      <c r="W108" s="62"/>
      <c r="X108" s="130"/>
    </row>
    <row r="109" spans="17:24">
      <c r="Q109" s="129">
        <v>39</v>
      </c>
      <c r="R109" s="103" t="e">
        <f>IF((AND('2do parcial '!CN66&gt;49)),'2do parcial '!B66,"Estudiante Regular")</f>
        <v>#DIV/0!</v>
      </c>
      <c r="T109" s="130" t="s">
        <v>81</v>
      </c>
      <c r="U109" s="131"/>
      <c r="V109" s="130"/>
      <c r="W109" s="62"/>
      <c r="X109" s="130"/>
    </row>
    <row r="110" spans="17:24">
      <c r="Q110" s="129">
        <v>40</v>
      </c>
      <c r="R110" s="103" t="e">
        <f>IF((AND('2do parcial '!CN67&gt;49)),'2do parcial '!B67,"Estudiante Regular")</f>
        <v>#DIV/0!</v>
      </c>
      <c r="T110" s="130" t="s">
        <v>81</v>
      </c>
      <c r="U110" s="131"/>
      <c r="V110" s="130"/>
      <c r="W110" s="62"/>
      <c r="X110" s="130"/>
    </row>
    <row r="111" spans="17:24">
      <c r="Q111" s="129">
        <v>41</v>
      </c>
      <c r="R111" s="103" t="e">
        <f>IF((AND('2do parcial '!CN68&gt;49)),'2do parcial '!B68,"Estudiante Regular")</f>
        <v>#DIV/0!</v>
      </c>
      <c r="T111" s="130" t="s">
        <v>81</v>
      </c>
      <c r="U111" s="131"/>
      <c r="V111" s="130"/>
      <c r="W111" s="62"/>
      <c r="X111" s="130"/>
    </row>
    <row r="112" spans="17:24">
      <c r="Q112" s="129">
        <v>42</v>
      </c>
      <c r="R112" s="103" t="e">
        <f>IF((AND('2do parcial '!CN69&gt;49)),'2do parcial '!B69,"Estudiante Regular")</f>
        <v>#DIV/0!</v>
      </c>
      <c r="T112" s="130" t="s">
        <v>81</v>
      </c>
      <c r="U112" s="131"/>
      <c r="V112" s="130"/>
      <c r="W112" s="62"/>
      <c r="X112" s="130"/>
    </row>
    <row r="113" spans="17:24">
      <c r="Q113" s="129">
        <v>43</v>
      </c>
      <c r="R113" s="103" t="e">
        <f>IF((AND('2do parcial '!CN70&gt;49)),'2do parcial '!B70,"Estudiante Regular")</f>
        <v>#DIV/0!</v>
      </c>
      <c r="T113" s="130" t="s">
        <v>81</v>
      </c>
      <c r="U113" s="131"/>
      <c r="V113" s="130"/>
      <c r="W113" s="62"/>
      <c r="X113" s="130"/>
    </row>
    <row r="114" spans="17:24">
      <c r="Q114" s="129">
        <v>44</v>
      </c>
      <c r="R114" s="103" t="e">
        <f>IF((AND('2do parcial '!CN71&gt;49)),'2do parcial '!B71,"Estudiante Regular")</f>
        <v>#DIV/0!</v>
      </c>
      <c r="T114" s="130" t="s">
        <v>81</v>
      </c>
      <c r="U114" s="131"/>
      <c r="V114" s="130"/>
      <c r="W114" s="62"/>
      <c r="X114" s="130"/>
    </row>
    <row r="115" spans="17:24">
      <c r="Q115" s="129">
        <v>45</v>
      </c>
      <c r="R115" s="103" t="e">
        <f>IF((AND('2do parcial '!CN72&gt;49)),'2do parcial '!B72,"Estudiante Regular")</f>
        <v>#DIV/0!</v>
      </c>
      <c r="T115" s="130" t="s">
        <v>81</v>
      </c>
      <c r="U115" s="131"/>
      <c r="V115" s="130"/>
      <c r="W115" s="62"/>
      <c r="X115" s="130"/>
    </row>
  </sheetData>
  <sheetProtection algorithmName="SHA-512" hashValue="muAWiVMM85RupuyBQf1pHqyK0qHOarAUDvMjs8uAQGIBWOkEtqKKf0tnB0pOzQEUaDLokFVAOG4/g84EJCbpRw==" saltValue="ZfiKoLj4h6ICGY7IbAv56A==" spinCount="100000" sheet="1" objects="1" scenarios="1"/>
  <customSheetViews>
    <customSheetView guid="{F0A3F139-1D55-40D2-830C-1E8E986C9FEE}" scale="80" showPageBreaks="1" printArea="1" view="pageBreakPreview">
      <selection activeCell="AC109" sqref="AC109"/>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31" operator="greaterThan">
      <formula>1</formula>
    </cfRule>
  </conditionalFormatting>
  <conditionalFormatting sqref="L16:L19">
    <cfRule type="cellIs" dxfId="4" priority="30" operator="greaterThan">
      <formula>50</formula>
    </cfRule>
  </conditionalFormatting>
  <conditionalFormatting sqref="L27:L41">
    <cfRule type="cellIs" dxfId="4" priority="28" operator="greaterThan">
      <formula>70</formula>
    </cfRule>
    <cfRule type="cellIs" dxfId="4" priority="29" operator="greaterThan">
      <formula>50</formula>
    </cfRule>
  </conditionalFormatting>
  <conditionalFormatting sqref="L42:L46">
    <cfRule type="cellIs" dxfId="4" priority="18" operator="greaterThan">
      <formula>70</formula>
    </cfRule>
    <cfRule type="cellIs" dxfId="4" priority="19" operator="greaterThan">
      <formula>50</formula>
    </cfRule>
  </conditionalFormatting>
  <conditionalFormatting sqref="L49:L63">
    <cfRule type="cellIs" dxfId="2" priority="21" operator="greaterThan">
      <formula>49</formula>
    </cfRule>
    <cfRule type="cellIs" dxfId="2" priority="22" operator="greaterThan">
      <formula>70</formula>
    </cfRule>
    <cfRule type="cellIs" dxfId="2" priority="23" operator="greaterThan">
      <formula>50</formula>
    </cfRule>
    <cfRule type="cellIs" dxfId="2" priority="24" operator="greaterThan">
      <formula>50</formula>
    </cfRule>
    <cfRule type="cellIs" dxfId="2" priority="25" operator="greaterThan">
      <formula>50</formula>
    </cfRule>
  </conditionalFormatting>
  <conditionalFormatting sqref="L64:L68">
    <cfRule type="cellIs" dxfId="2" priority="13" operator="greaterThan">
      <formula>49</formula>
    </cfRule>
    <cfRule type="cellIs" dxfId="2" priority="14" operator="greaterThan">
      <formula>70</formula>
    </cfRule>
    <cfRule type="cellIs" dxfId="2" priority="15" operator="greaterThan">
      <formula>50</formula>
    </cfRule>
    <cfRule type="cellIs" dxfId="2" priority="16" operator="greaterThan">
      <formula>50</formula>
    </cfRule>
    <cfRule type="cellIs" dxfId="2" priority="17" operator="greaterThan">
      <formula>50</formula>
    </cfRule>
  </conditionalFormatting>
  <conditionalFormatting sqref="L71:L85">
    <cfRule type="cellIs" dxfId="2" priority="26" operator="greaterThan">
      <formula>49</formula>
    </cfRule>
    <cfRule type="cellIs" dxfId="2" priority="27" operator="greaterThan">
      <formula>70</formula>
    </cfRule>
  </conditionalFormatting>
  <conditionalFormatting sqref="L86:L90">
    <cfRule type="cellIs" dxfId="2" priority="10" operator="greaterThan">
      <formula>50</formula>
    </cfRule>
    <cfRule type="cellIs" dxfId="2" priority="11" operator="greaterThan">
      <formula>50</formula>
    </cfRule>
    <cfRule type="cellIs" dxfId="2" priority="12" operator="greaterThan">
      <formula>50</formula>
    </cfRule>
    <cfRule type="cellIs" dxfId="2" priority="8" operator="greaterThan">
      <formula>49</formula>
    </cfRule>
    <cfRule type="cellIs" dxfId="2" priority="9" operator="greaterThan">
      <formula>70</formula>
    </cfRule>
  </conditionalFormatting>
  <conditionalFormatting sqref="R71:R115">
    <cfRule type="uniqueValues" dxfId="16" priority="3"/>
    <cfRule type="uniqueValues" dxfId="16" priority="4"/>
  </conditionalFormatting>
  <conditionalFormatting sqref="L71:L85 L16:L19 L91">
    <cfRule type="cellIs" dxfId="2" priority="32" operator="greaterThan">
      <formula>50</formula>
    </cfRule>
    <cfRule type="cellIs" dxfId="2" priority="33" operator="greaterThan">
      <formula>50</formula>
    </cfRule>
    <cfRule type="cellIs" dxfId="2" priority="34"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70">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6">
    <tabColor rgb="FFFFFF99"/>
  </sheetPr>
  <dimension ref="A1:DD111"/>
  <sheetViews>
    <sheetView view="pageBreakPreview" zoomScale="60" zoomScaleNormal="90" workbookViewId="0">
      <selection activeCell="AF74" sqref="AF74"/>
    </sheetView>
  </sheetViews>
  <sheetFormatPr defaultColWidth="11" defaultRowHeight="12"/>
  <cols>
    <col min="1" max="1" width="16.2857142857143" style="148" customWidth="1"/>
    <col min="2" max="11" width="4.42857142857143" style="148" customWidth="1"/>
    <col min="12" max="12" width="6.28571428571429" style="148" customWidth="1"/>
    <col min="13" max="13" width="4.42857142857143"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802" t="s">
        <v>20</v>
      </c>
      <c r="M2" s="803"/>
      <c r="N2" s="803"/>
      <c r="O2" s="803"/>
      <c r="P2" s="803"/>
      <c r="Q2" s="803"/>
      <c r="R2" s="803"/>
      <c r="S2" s="803"/>
      <c r="T2" s="803"/>
      <c r="U2" s="803"/>
      <c r="V2" s="803"/>
      <c r="W2" s="803"/>
      <c r="X2" s="805"/>
      <c r="Y2" s="184"/>
      <c r="Z2" s="235"/>
      <c r="AA2" s="25" t="s">
        <v>21</v>
      </c>
      <c r="AB2" s="26"/>
      <c r="AC2" s="26"/>
      <c r="AD2" s="26"/>
      <c r="AE2" s="26"/>
      <c r="AF2" s="26"/>
      <c r="AG2" s="26"/>
      <c r="AH2" s="26"/>
      <c r="AI2" s="26"/>
      <c r="AJ2" s="26"/>
      <c r="AK2" s="26"/>
      <c r="AL2" s="26"/>
      <c r="AM2" s="26"/>
      <c r="AN2" s="26"/>
      <c r="AO2" s="26"/>
      <c r="AP2" s="26"/>
      <c r="AQ2" s="26"/>
      <c r="AR2" s="26"/>
      <c r="AS2" s="26"/>
      <c r="AT2" s="26"/>
      <c r="AU2" s="26"/>
      <c r="AV2" s="26"/>
      <c r="AW2" s="26"/>
      <c r="AX2" s="26"/>
      <c r="AY2" s="26"/>
      <c r="AZ2" s="72"/>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168" t="s">
        <v>22</v>
      </c>
      <c r="M3" s="169"/>
      <c r="N3" s="169"/>
      <c r="O3" s="169"/>
      <c r="P3" s="170" t="s">
        <v>95</v>
      </c>
      <c r="Q3" s="170"/>
      <c r="R3" s="170"/>
      <c r="S3" s="170"/>
      <c r="T3" s="170"/>
      <c r="U3" s="170"/>
      <c r="V3" s="170"/>
      <c r="W3" s="170"/>
      <c r="X3" s="197"/>
      <c r="Y3" s="144"/>
      <c r="Z3" s="238"/>
      <c r="AA3" s="809" t="s">
        <v>24</v>
      </c>
      <c r="AB3" s="810" t="s">
        <v>96</v>
      </c>
      <c r="AC3" s="811"/>
      <c r="AD3" s="811"/>
      <c r="AE3" s="811"/>
      <c r="AF3" s="811"/>
      <c r="AG3" s="811"/>
      <c r="AH3" s="811"/>
      <c r="AI3" s="811"/>
      <c r="AJ3" s="811"/>
      <c r="AK3" s="811"/>
      <c r="AL3" s="816"/>
      <c r="AM3" s="810" t="s">
        <v>97</v>
      </c>
      <c r="AN3" s="811"/>
      <c r="AO3" s="811"/>
      <c r="AP3" s="811"/>
      <c r="AQ3" s="811"/>
      <c r="AR3" s="811"/>
      <c r="AS3" s="811"/>
      <c r="AT3" s="811"/>
      <c r="AU3" s="811"/>
      <c r="AV3" s="816"/>
      <c r="AW3" s="820" t="s">
        <v>98</v>
      </c>
      <c r="AX3" s="821"/>
      <c r="AY3" s="821"/>
      <c r="AZ3" s="822"/>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171" t="s">
        <v>28</v>
      </c>
      <c r="M4" s="172"/>
      <c r="N4" s="172"/>
      <c r="O4" s="172"/>
      <c r="P4" s="656">
        <f>+'1er parcial'!P4:X4</f>
        <v>0</v>
      </c>
      <c r="Q4" s="656"/>
      <c r="R4" s="656"/>
      <c r="S4" s="656"/>
      <c r="T4" s="656"/>
      <c r="U4" s="656"/>
      <c r="V4" s="656"/>
      <c r="W4" s="656"/>
      <c r="X4" s="663"/>
      <c r="Y4" s="1"/>
      <c r="Z4" s="242"/>
      <c r="AA4" s="812">
        <v>1</v>
      </c>
      <c r="AB4" s="244">
        <f>+'1er parcial'!AB4:AL4</f>
        <v>0</v>
      </c>
      <c r="AC4" s="245"/>
      <c r="AD4" s="245"/>
      <c r="AE4" s="245"/>
      <c r="AF4" s="245"/>
      <c r="AG4" s="245"/>
      <c r="AH4" s="245"/>
      <c r="AI4" s="245"/>
      <c r="AJ4" s="245"/>
      <c r="AK4" s="245"/>
      <c r="AL4" s="278"/>
      <c r="AM4" s="244">
        <f>+'1er parcial'!AM4:AV4</f>
        <v>0</v>
      </c>
      <c r="AN4" s="245"/>
      <c r="AO4" s="245"/>
      <c r="AP4" s="245"/>
      <c r="AQ4" s="245"/>
      <c r="AR4" s="245"/>
      <c r="AS4" s="245"/>
      <c r="AT4" s="245"/>
      <c r="AU4" s="245"/>
      <c r="AV4" s="817"/>
      <c r="AW4" s="717">
        <f>+'1er parcial'!AW4:AZ4</f>
        <v>0</v>
      </c>
      <c r="AX4" s="718"/>
      <c r="AY4" s="718"/>
      <c r="AZ4" s="719"/>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171" t="s">
        <v>29</v>
      </c>
      <c r="M5" s="172"/>
      <c r="N5" s="172"/>
      <c r="O5" s="172"/>
      <c r="P5" s="174" t="s">
        <v>95</v>
      </c>
      <c r="Q5" s="174"/>
      <c r="R5" s="174"/>
      <c r="S5" s="174"/>
      <c r="T5" s="174"/>
      <c r="U5" s="174"/>
      <c r="V5" s="174"/>
      <c r="W5" s="174"/>
      <c r="X5" s="199"/>
      <c r="Y5" s="1"/>
      <c r="Z5" s="242"/>
      <c r="AA5" s="813">
        <v>2</v>
      </c>
      <c r="AB5" s="247">
        <f>+'1er parcial'!AB5:AL5</f>
        <v>0</v>
      </c>
      <c r="AC5" s="248"/>
      <c r="AD5" s="248"/>
      <c r="AE5" s="248"/>
      <c r="AF5" s="248"/>
      <c r="AG5" s="248"/>
      <c r="AH5" s="248"/>
      <c r="AI5" s="248"/>
      <c r="AJ5" s="248"/>
      <c r="AK5" s="248"/>
      <c r="AL5" s="279"/>
      <c r="AM5" s="247">
        <f>+'1er parcial'!AM5:AV5</f>
        <v>0</v>
      </c>
      <c r="AN5" s="248"/>
      <c r="AO5" s="248"/>
      <c r="AP5" s="248"/>
      <c r="AQ5" s="248"/>
      <c r="AR5" s="248"/>
      <c r="AS5" s="248"/>
      <c r="AT5" s="248"/>
      <c r="AU5" s="248"/>
      <c r="AV5" s="818"/>
      <c r="AW5" s="717">
        <f>+'1er parcial'!AW5:AZ5</f>
        <v>0</v>
      </c>
      <c r="AX5" s="718"/>
      <c r="AY5" s="718"/>
      <c r="AZ5" s="719"/>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171" t="s">
        <v>30</v>
      </c>
      <c r="M6" s="172"/>
      <c r="N6" s="172"/>
      <c r="O6" s="172"/>
      <c r="P6" s="804">
        <f>+'1er parcial'!P6:X6</f>
        <v>0</v>
      </c>
      <c r="Q6" s="804"/>
      <c r="R6" s="804"/>
      <c r="S6" s="804"/>
      <c r="T6" s="804"/>
      <c r="U6" s="804"/>
      <c r="V6" s="804"/>
      <c r="W6" s="804"/>
      <c r="X6" s="806"/>
      <c r="Y6" s="1"/>
      <c r="Z6" s="242"/>
      <c r="AA6" s="813">
        <v>3</v>
      </c>
      <c r="AB6" s="247">
        <f>+'1er parcial'!AB6:AL6</f>
        <v>0</v>
      </c>
      <c r="AC6" s="248"/>
      <c r="AD6" s="248"/>
      <c r="AE6" s="248"/>
      <c r="AF6" s="248"/>
      <c r="AG6" s="248"/>
      <c r="AH6" s="248"/>
      <c r="AI6" s="248"/>
      <c r="AJ6" s="248"/>
      <c r="AK6" s="248"/>
      <c r="AL6" s="279"/>
      <c r="AM6" s="247">
        <f>+'1er parcial'!AM6:AV6</f>
        <v>0</v>
      </c>
      <c r="AN6" s="248"/>
      <c r="AO6" s="248"/>
      <c r="AP6" s="248"/>
      <c r="AQ6" s="248"/>
      <c r="AR6" s="248"/>
      <c r="AS6" s="248"/>
      <c r="AT6" s="248"/>
      <c r="AU6" s="248"/>
      <c r="AV6" s="818"/>
      <c r="AW6" s="717">
        <f>+'1er parcial'!AW6:AZ6</f>
        <v>0</v>
      </c>
      <c r="AX6" s="718"/>
      <c r="AY6" s="718"/>
      <c r="AZ6" s="719"/>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171" t="s">
        <v>31</v>
      </c>
      <c r="M7" s="172"/>
      <c r="N7" s="172"/>
      <c r="O7" s="172"/>
      <c r="P7" s="172"/>
      <c r="Q7" s="172"/>
      <c r="R7" s="807">
        <f>+'1er parcial'!R7:X7</f>
        <v>0</v>
      </c>
      <c r="S7" s="807"/>
      <c r="T7" s="807"/>
      <c r="U7" s="807"/>
      <c r="V7" s="807"/>
      <c r="W7" s="807"/>
      <c r="X7" s="808"/>
      <c r="Y7" s="1"/>
      <c r="Z7" s="242"/>
      <c r="AA7" s="813">
        <v>4</v>
      </c>
      <c r="AB7" s="247">
        <f>+'1er parcial'!AB7:AL7</f>
        <v>0</v>
      </c>
      <c r="AC7" s="248"/>
      <c r="AD7" s="248"/>
      <c r="AE7" s="248"/>
      <c r="AF7" s="248"/>
      <c r="AG7" s="248"/>
      <c r="AH7" s="248"/>
      <c r="AI7" s="248"/>
      <c r="AJ7" s="248"/>
      <c r="AK7" s="248"/>
      <c r="AL7" s="279"/>
      <c r="AM7" s="247">
        <f>+'1er parcial'!AM7:AV7</f>
        <v>0</v>
      </c>
      <c r="AN7" s="248"/>
      <c r="AO7" s="248"/>
      <c r="AP7" s="248"/>
      <c r="AQ7" s="248"/>
      <c r="AR7" s="248"/>
      <c r="AS7" s="248"/>
      <c r="AT7" s="248"/>
      <c r="AU7" s="248"/>
      <c r="AV7" s="818"/>
      <c r="AW7" s="717">
        <f>+'1er parcial'!AW7:AZ7</f>
        <v>0</v>
      </c>
      <c r="AX7" s="718"/>
      <c r="AY7" s="718"/>
      <c r="AZ7" s="719"/>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177"/>
      <c r="M8" s="178"/>
      <c r="N8" s="179"/>
      <c r="O8" s="180"/>
      <c r="P8" s="181"/>
      <c r="Q8" s="181"/>
      <c r="R8" s="181"/>
      <c r="S8" s="181"/>
      <c r="T8" s="181"/>
      <c r="U8" s="181"/>
      <c r="V8" s="181"/>
      <c r="W8" s="181"/>
      <c r="X8" s="202"/>
      <c r="Y8" s="1"/>
      <c r="Z8" s="249"/>
      <c r="AA8" s="813">
        <v>5</v>
      </c>
      <c r="AB8" s="247">
        <f>+'1er parcial'!AB8:AL8</f>
        <v>0</v>
      </c>
      <c r="AC8" s="248"/>
      <c r="AD8" s="248"/>
      <c r="AE8" s="248"/>
      <c r="AF8" s="248"/>
      <c r="AG8" s="248"/>
      <c r="AH8" s="248"/>
      <c r="AI8" s="248"/>
      <c r="AJ8" s="248"/>
      <c r="AK8" s="248"/>
      <c r="AL8" s="279"/>
      <c r="AM8" s="247">
        <f>+'1er parcial'!AM8:AV8</f>
        <v>0</v>
      </c>
      <c r="AN8" s="248"/>
      <c r="AO8" s="248"/>
      <c r="AP8" s="248"/>
      <c r="AQ8" s="248"/>
      <c r="AR8" s="248"/>
      <c r="AS8" s="248"/>
      <c r="AT8" s="248"/>
      <c r="AU8" s="248"/>
      <c r="AV8" s="818"/>
      <c r="AW8" s="717">
        <f>+'1er parcial'!AW8:AZ8</f>
        <v>0</v>
      </c>
      <c r="AX8" s="718"/>
      <c r="AY8" s="718"/>
      <c r="AZ8" s="719"/>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813">
        <v>6</v>
      </c>
      <c r="AB9" s="247">
        <f>+'1er parcial'!AB9:AL9</f>
        <v>0</v>
      </c>
      <c r="AC9" s="248"/>
      <c r="AD9" s="248"/>
      <c r="AE9" s="248"/>
      <c r="AF9" s="248"/>
      <c r="AG9" s="248"/>
      <c r="AH9" s="248"/>
      <c r="AI9" s="248"/>
      <c r="AJ9" s="248"/>
      <c r="AK9" s="248"/>
      <c r="AL9" s="279"/>
      <c r="AM9" s="247">
        <f>+'1er parcial'!AM9:AV9</f>
        <v>0</v>
      </c>
      <c r="AN9" s="248"/>
      <c r="AO9" s="248"/>
      <c r="AP9" s="248"/>
      <c r="AQ9" s="248"/>
      <c r="AR9" s="248"/>
      <c r="AS9" s="248"/>
      <c r="AT9" s="248"/>
      <c r="AU9" s="248"/>
      <c r="AV9" s="818"/>
      <c r="AW9" s="717">
        <f>+'1er parcial'!AW9:AZ9</f>
        <v>0</v>
      </c>
      <c r="AX9" s="718"/>
      <c r="AY9" s="718"/>
      <c r="AZ9" s="719"/>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813">
        <v>7</v>
      </c>
      <c r="AB10" s="247">
        <f>+'1er parcial'!AB10:AL10</f>
        <v>0</v>
      </c>
      <c r="AC10" s="248"/>
      <c r="AD10" s="248"/>
      <c r="AE10" s="248"/>
      <c r="AF10" s="248"/>
      <c r="AG10" s="248"/>
      <c r="AH10" s="248"/>
      <c r="AI10" s="248"/>
      <c r="AJ10" s="248"/>
      <c r="AK10" s="248"/>
      <c r="AL10" s="279"/>
      <c r="AM10" s="247">
        <f>+'1er parcial'!AM10:AV10</f>
        <v>0</v>
      </c>
      <c r="AN10" s="248"/>
      <c r="AO10" s="248"/>
      <c r="AP10" s="248"/>
      <c r="AQ10" s="248"/>
      <c r="AR10" s="248"/>
      <c r="AS10" s="248"/>
      <c r="AT10" s="248"/>
      <c r="AU10" s="248"/>
      <c r="AV10" s="818"/>
      <c r="AW10" s="717">
        <f>+'1er parcial'!AW10:AZ10</f>
        <v>0</v>
      </c>
      <c r="AX10" s="718"/>
      <c r="AY10" s="718"/>
      <c r="AZ10" s="719"/>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813">
        <v>8</v>
      </c>
      <c r="AB11" s="247">
        <f>+'1er parcial'!AB11:AL11</f>
        <v>0</v>
      </c>
      <c r="AC11" s="248"/>
      <c r="AD11" s="248"/>
      <c r="AE11" s="248"/>
      <c r="AF11" s="248"/>
      <c r="AG11" s="248"/>
      <c r="AH11" s="248"/>
      <c r="AI11" s="248"/>
      <c r="AJ11" s="248"/>
      <c r="AK11" s="248"/>
      <c r="AL11" s="279"/>
      <c r="AM11" s="247">
        <f>+'1er parcial'!AM11:AV11</f>
        <v>0</v>
      </c>
      <c r="AN11" s="248"/>
      <c r="AO11" s="248"/>
      <c r="AP11" s="248"/>
      <c r="AQ11" s="248"/>
      <c r="AR11" s="248"/>
      <c r="AS11" s="248"/>
      <c r="AT11" s="248"/>
      <c r="AU11" s="248"/>
      <c r="AV11" s="818"/>
      <c r="AW11" s="717">
        <f>+'1er parcial'!AW11:AZ11</f>
        <v>0</v>
      </c>
      <c r="AX11" s="718"/>
      <c r="AY11" s="718"/>
      <c r="AZ11" s="719"/>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813">
        <v>9</v>
      </c>
      <c r="AB12" s="247">
        <f>+'1er parcial'!AB12:AL12</f>
        <v>0</v>
      </c>
      <c r="AC12" s="248"/>
      <c r="AD12" s="248"/>
      <c r="AE12" s="248"/>
      <c r="AF12" s="248"/>
      <c r="AG12" s="248"/>
      <c r="AH12" s="248"/>
      <c r="AI12" s="248"/>
      <c r="AJ12" s="248"/>
      <c r="AK12" s="248"/>
      <c r="AL12" s="279"/>
      <c r="AM12" s="247">
        <f>+'1er parcial'!AM12:AV12</f>
        <v>0</v>
      </c>
      <c r="AN12" s="248"/>
      <c r="AO12" s="248"/>
      <c r="AP12" s="248"/>
      <c r="AQ12" s="248"/>
      <c r="AR12" s="248"/>
      <c r="AS12" s="248"/>
      <c r="AT12" s="248"/>
      <c r="AU12" s="248"/>
      <c r="AV12" s="818"/>
      <c r="AW12" s="717">
        <f>+'1er parcial'!AW12:AZ12</f>
        <v>0</v>
      </c>
      <c r="AX12" s="718"/>
      <c r="AY12" s="718"/>
      <c r="AZ12" s="719"/>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813">
        <v>10</v>
      </c>
      <c r="AB13" s="247">
        <f>+'1er parcial'!AB13:AL13</f>
        <v>0</v>
      </c>
      <c r="AC13" s="248"/>
      <c r="AD13" s="248"/>
      <c r="AE13" s="248"/>
      <c r="AF13" s="248"/>
      <c r="AG13" s="248"/>
      <c r="AH13" s="248"/>
      <c r="AI13" s="248"/>
      <c r="AJ13" s="248"/>
      <c r="AK13" s="248"/>
      <c r="AL13" s="279"/>
      <c r="AM13" s="247">
        <f>+'1er parcial'!AM13:AV13</f>
        <v>0</v>
      </c>
      <c r="AN13" s="248"/>
      <c r="AO13" s="248"/>
      <c r="AP13" s="248"/>
      <c r="AQ13" s="248"/>
      <c r="AR13" s="248"/>
      <c r="AS13" s="248"/>
      <c r="AT13" s="248"/>
      <c r="AU13" s="248"/>
      <c r="AV13" s="818"/>
      <c r="AW13" s="717">
        <f>+'1er parcial'!AW13:AZ13</f>
        <v>0</v>
      </c>
      <c r="AX13" s="718"/>
      <c r="AY13" s="718"/>
      <c r="AZ13" s="719"/>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813">
        <v>11</v>
      </c>
      <c r="AB14" s="247">
        <f>+'1er parcial'!AB14:AL14</f>
        <v>0</v>
      </c>
      <c r="AC14" s="248"/>
      <c r="AD14" s="248"/>
      <c r="AE14" s="248"/>
      <c r="AF14" s="248"/>
      <c r="AG14" s="248"/>
      <c r="AH14" s="248"/>
      <c r="AI14" s="248"/>
      <c r="AJ14" s="248"/>
      <c r="AK14" s="248"/>
      <c r="AL14" s="279"/>
      <c r="AM14" s="247">
        <f>+'1er parcial'!AM14:AV14</f>
        <v>0</v>
      </c>
      <c r="AN14" s="248"/>
      <c r="AO14" s="248"/>
      <c r="AP14" s="248"/>
      <c r="AQ14" s="248"/>
      <c r="AR14" s="248"/>
      <c r="AS14" s="248"/>
      <c r="AT14" s="248"/>
      <c r="AU14" s="248"/>
      <c r="AV14" s="818"/>
      <c r="AW14" s="717">
        <f>+'1er parcial'!AW14:AZ14</f>
        <v>0</v>
      </c>
      <c r="AX14" s="718"/>
      <c r="AY14" s="718"/>
      <c r="AZ14" s="719"/>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813">
        <v>12</v>
      </c>
      <c r="AB15" s="247">
        <f>+'1er parcial'!AB15:AL15</f>
        <v>0</v>
      </c>
      <c r="AC15" s="248"/>
      <c r="AD15" s="248"/>
      <c r="AE15" s="248"/>
      <c r="AF15" s="248"/>
      <c r="AG15" s="248"/>
      <c r="AH15" s="248"/>
      <c r="AI15" s="248"/>
      <c r="AJ15" s="248"/>
      <c r="AK15" s="248"/>
      <c r="AL15" s="279"/>
      <c r="AM15" s="247">
        <f>+'1er parcial'!AM15:AV15</f>
        <v>0</v>
      </c>
      <c r="AN15" s="248"/>
      <c r="AO15" s="248"/>
      <c r="AP15" s="248"/>
      <c r="AQ15" s="248"/>
      <c r="AR15" s="248"/>
      <c r="AS15" s="248"/>
      <c r="AT15" s="248"/>
      <c r="AU15" s="248"/>
      <c r="AV15" s="818"/>
      <c r="AW15" s="717">
        <f>+'1er parcial'!AW15:AZ15</f>
        <v>0</v>
      </c>
      <c r="AX15" s="718"/>
      <c r="AY15" s="718"/>
      <c r="AZ15" s="719"/>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813">
        <v>13</v>
      </c>
      <c r="AB16" s="247">
        <f>+'1er parcial'!AB16:AL16</f>
        <v>0</v>
      </c>
      <c r="AC16" s="248"/>
      <c r="AD16" s="248"/>
      <c r="AE16" s="248"/>
      <c r="AF16" s="248"/>
      <c r="AG16" s="248"/>
      <c r="AH16" s="248"/>
      <c r="AI16" s="248"/>
      <c r="AJ16" s="248"/>
      <c r="AK16" s="248"/>
      <c r="AL16" s="279"/>
      <c r="AM16" s="247">
        <f>+'1er parcial'!AM16:AV16</f>
        <v>0</v>
      </c>
      <c r="AN16" s="248"/>
      <c r="AO16" s="248"/>
      <c r="AP16" s="248"/>
      <c r="AQ16" s="248"/>
      <c r="AR16" s="248"/>
      <c r="AS16" s="248"/>
      <c r="AT16" s="248"/>
      <c r="AU16" s="248"/>
      <c r="AV16" s="818"/>
      <c r="AW16" s="717">
        <f>+'1er parcial'!AW16:AZ16</f>
        <v>0</v>
      </c>
      <c r="AX16" s="718"/>
      <c r="AY16" s="718"/>
      <c r="AZ16" s="719"/>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813">
        <v>14</v>
      </c>
      <c r="AB17" s="247">
        <f>+'1er parcial'!AB17:AL17</f>
        <v>0</v>
      </c>
      <c r="AC17" s="248"/>
      <c r="AD17" s="248"/>
      <c r="AE17" s="248"/>
      <c r="AF17" s="248"/>
      <c r="AG17" s="248"/>
      <c r="AH17" s="248"/>
      <c r="AI17" s="248"/>
      <c r="AJ17" s="248"/>
      <c r="AK17" s="248"/>
      <c r="AL17" s="279"/>
      <c r="AM17" s="247">
        <f>+'1er parcial'!AM17:AV17</f>
        <v>0</v>
      </c>
      <c r="AN17" s="248"/>
      <c r="AO17" s="248"/>
      <c r="AP17" s="248"/>
      <c r="AQ17" s="248"/>
      <c r="AR17" s="248"/>
      <c r="AS17" s="248"/>
      <c r="AT17" s="248"/>
      <c r="AU17" s="248"/>
      <c r="AV17" s="818"/>
      <c r="AW17" s="717">
        <f>+'1er parcial'!AW17:AZ17</f>
        <v>0</v>
      </c>
      <c r="AX17" s="718"/>
      <c r="AY17" s="718"/>
      <c r="AZ17" s="719"/>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813">
        <v>15</v>
      </c>
      <c r="AB18" s="247">
        <f>+'1er parcial'!AB18:AL18</f>
        <v>0</v>
      </c>
      <c r="AC18" s="248"/>
      <c r="AD18" s="248"/>
      <c r="AE18" s="248"/>
      <c r="AF18" s="248"/>
      <c r="AG18" s="248"/>
      <c r="AH18" s="248"/>
      <c r="AI18" s="248"/>
      <c r="AJ18" s="248"/>
      <c r="AK18" s="248"/>
      <c r="AL18" s="279"/>
      <c r="AM18" s="247">
        <f>+'1er parcial'!AM18:AV18</f>
        <v>0</v>
      </c>
      <c r="AN18" s="248"/>
      <c r="AO18" s="248"/>
      <c r="AP18" s="248"/>
      <c r="AQ18" s="248"/>
      <c r="AR18" s="248"/>
      <c r="AS18" s="248"/>
      <c r="AT18" s="248"/>
      <c r="AU18" s="248"/>
      <c r="AV18" s="818"/>
      <c r="AW18" s="717">
        <f>+'1er parcial'!AW18:AZ18</f>
        <v>0</v>
      </c>
      <c r="AX18" s="718"/>
      <c r="AY18" s="718"/>
      <c r="AZ18" s="719"/>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08">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814">
        <v>16</v>
      </c>
      <c r="AB19" s="247">
        <f>+'1er parcial'!AB19:AL19</f>
        <v>0</v>
      </c>
      <c r="AC19" s="248"/>
      <c r="AD19" s="248"/>
      <c r="AE19" s="248"/>
      <c r="AF19" s="248"/>
      <c r="AG19" s="248"/>
      <c r="AH19" s="248"/>
      <c r="AI19" s="248"/>
      <c r="AJ19" s="248"/>
      <c r="AK19" s="248"/>
      <c r="AL19" s="279"/>
      <c r="AM19" s="247">
        <f>+'1er parcial'!AM19:AV19</f>
        <v>0</v>
      </c>
      <c r="AN19" s="248"/>
      <c r="AO19" s="248"/>
      <c r="AP19" s="248"/>
      <c r="AQ19" s="248"/>
      <c r="AR19" s="248"/>
      <c r="AS19" s="248"/>
      <c r="AT19" s="248"/>
      <c r="AU19" s="248"/>
      <c r="AV19" s="818"/>
      <c r="AW19" s="717">
        <f>+'1er parcial'!AW19:AZ19</f>
        <v>0</v>
      </c>
      <c r="AX19" s="718"/>
      <c r="AY19" s="718"/>
      <c r="AZ19" s="719"/>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2"/>
      <c r="CZ19" s="153"/>
      <c r="DA19" s="153"/>
      <c r="DB19" s="153"/>
      <c r="DC19" s="153"/>
      <c r="DD19" s="153"/>
    </row>
    <row r="20" s="142" customFormat="1" ht="17.25" customHeight="1" spans="1:108">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813">
        <v>17</v>
      </c>
      <c r="AB20" s="247">
        <f>+'1er parcial'!AB20:AL20</f>
        <v>0</v>
      </c>
      <c r="AC20" s="248"/>
      <c r="AD20" s="248"/>
      <c r="AE20" s="248"/>
      <c r="AF20" s="248"/>
      <c r="AG20" s="248"/>
      <c r="AH20" s="248"/>
      <c r="AI20" s="248"/>
      <c r="AJ20" s="248"/>
      <c r="AK20" s="248"/>
      <c r="AL20" s="279"/>
      <c r="AM20" s="247">
        <f>+'1er parcial'!AM20:AV20</f>
        <v>0</v>
      </c>
      <c r="AN20" s="248"/>
      <c r="AO20" s="248"/>
      <c r="AP20" s="248"/>
      <c r="AQ20" s="248"/>
      <c r="AR20" s="248"/>
      <c r="AS20" s="248"/>
      <c r="AT20" s="248"/>
      <c r="AU20" s="248"/>
      <c r="AV20" s="818"/>
      <c r="AW20" s="717">
        <f>+'1er parcial'!AW20:AZ20</f>
        <v>0</v>
      </c>
      <c r="AX20" s="718"/>
      <c r="AY20" s="718"/>
      <c r="AZ20" s="719"/>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2"/>
      <c r="CZ20" s="153"/>
      <c r="DA20" s="153"/>
      <c r="DB20" s="153"/>
      <c r="DC20" s="153"/>
      <c r="DD20" s="153"/>
    </row>
    <row r="21" s="142" customFormat="1" ht="17.25" customHeight="1" spans="1:108">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813">
        <v>18</v>
      </c>
      <c r="AB21" s="247">
        <f>+'1er parcial'!AB21:AL21</f>
        <v>0</v>
      </c>
      <c r="AC21" s="248"/>
      <c r="AD21" s="248"/>
      <c r="AE21" s="248"/>
      <c r="AF21" s="248"/>
      <c r="AG21" s="248"/>
      <c r="AH21" s="248"/>
      <c r="AI21" s="248"/>
      <c r="AJ21" s="248"/>
      <c r="AK21" s="248"/>
      <c r="AL21" s="279"/>
      <c r="AM21" s="247">
        <f>+'1er parcial'!AM21:AV21</f>
        <v>0</v>
      </c>
      <c r="AN21" s="248"/>
      <c r="AO21" s="248"/>
      <c r="AP21" s="248"/>
      <c r="AQ21" s="248"/>
      <c r="AR21" s="248"/>
      <c r="AS21" s="248"/>
      <c r="AT21" s="248"/>
      <c r="AU21" s="248"/>
      <c r="AV21" s="818"/>
      <c r="AW21" s="717">
        <f>+'1er parcial'!AW21:AZ21</f>
        <v>0</v>
      </c>
      <c r="AX21" s="718"/>
      <c r="AY21" s="718"/>
      <c r="AZ21" s="719"/>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2"/>
      <c r="CZ21" s="153"/>
      <c r="DA21" s="153"/>
      <c r="DB21" s="153"/>
      <c r="DC21" s="153"/>
      <c r="DD21" s="153"/>
    </row>
    <row r="22" s="142" customFormat="1" ht="17.25" customHeight="1" spans="1:108">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813">
        <v>19</v>
      </c>
      <c r="AB22" s="247">
        <f>+'1er parcial'!AB22:AL22</f>
        <v>0</v>
      </c>
      <c r="AC22" s="248"/>
      <c r="AD22" s="248"/>
      <c r="AE22" s="248"/>
      <c r="AF22" s="248"/>
      <c r="AG22" s="248"/>
      <c r="AH22" s="248"/>
      <c r="AI22" s="248"/>
      <c r="AJ22" s="248"/>
      <c r="AK22" s="248"/>
      <c r="AL22" s="279"/>
      <c r="AM22" s="247">
        <f>+'1er parcial'!AM22:AV22</f>
        <v>0</v>
      </c>
      <c r="AN22" s="248"/>
      <c r="AO22" s="248"/>
      <c r="AP22" s="248"/>
      <c r="AQ22" s="248"/>
      <c r="AR22" s="248"/>
      <c r="AS22" s="248"/>
      <c r="AT22" s="248"/>
      <c r="AU22" s="248"/>
      <c r="AV22" s="818"/>
      <c r="AW22" s="717">
        <f>+'1er parcial'!AW22:AZ22</f>
        <v>0</v>
      </c>
      <c r="AX22" s="718"/>
      <c r="AY22" s="718"/>
      <c r="AZ22" s="719"/>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2"/>
      <c r="CZ22" s="153"/>
      <c r="DA22" s="153"/>
      <c r="DB22" s="153"/>
      <c r="DC22" s="153"/>
      <c r="DD22" s="153"/>
    </row>
    <row r="23" s="142" customFormat="1" ht="17.25" customHeight="1" spans="1:108">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815">
        <v>20</v>
      </c>
      <c r="AB23" s="252">
        <f>+'1er parcial'!AB23:AL23</f>
        <v>0</v>
      </c>
      <c r="AC23" s="253"/>
      <c r="AD23" s="253"/>
      <c r="AE23" s="253"/>
      <c r="AF23" s="253"/>
      <c r="AG23" s="253"/>
      <c r="AH23" s="253"/>
      <c r="AI23" s="253"/>
      <c r="AJ23" s="253"/>
      <c r="AK23" s="253"/>
      <c r="AL23" s="280"/>
      <c r="AM23" s="252">
        <f>+'1er parcial'!AM23:AV23</f>
        <v>0</v>
      </c>
      <c r="AN23" s="253"/>
      <c r="AO23" s="253"/>
      <c r="AP23" s="253"/>
      <c r="AQ23" s="253"/>
      <c r="AR23" s="253"/>
      <c r="AS23" s="253"/>
      <c r="AT23" s="253"/>
      <c r="AU23" s="253"/>
      <c r="AV23" s="819"/>
      <c r="AW23" s="720">
        <f>+'1er parcial'!AW23:AZ23</f>
        <v>0</v>
      </c>
      <c r="AX23" s="721"/>
      <c r="AY23" s="721"/>
      <c r="AZ23" s="722"/>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2"/>
      <c r="CZ23" s="153"/>
      <c r="DA23" s="153"/>
      <c r="DB23" s="153"/>
      <c r="DC23" s="153"/>
      <c r="DD23" s="153"/>
    </row>
    <row r="24" ht="12.75" spans="28:90">
      <c r="AB24" s="609"/>
      <c r="AC24" s="609"/>
      <c r="AD24" s="609"/>
      <c r="AE24" s="609"/>
      <c r="AF24" s="609"/>
      <c r="AG24" s="609"/>
      <c r="AH24" s="609"/>
      <c r="AI24" s="609"/>
      <c r="AJ24" s="609"/>
      <c r="AK24" s="609"/>
      <c r="AL24" s="609"/>
      <c r="AM24" s="609"/>
      <c r="AN24" s="609"/>
      <c r="AO24" s="609"/>
      <c r="AP24" s="609"/>
      <c r="AQ24" s="609"/>
      <c r="AR24" s="609"/>
      <c r="AS24" s="609"/>
      <c r="AT24" s="609"/>
      <c r="AU24" s="609"/>
      <c r="AV24" s="609"/>
      <c r="AW24" s="609"/>
      <c r="AX24" s="609"/>
      <c r="AY24" s="609"/>
      <c r="AZ24" s="609"/>
      <c r="BS24" s="568"/>
      <c r="BT24" s="568"/>
      <c r="BU24" s="568"/>
      <c r="BV24" s="568"/>
      <c r="BW24" s="568"/>
      <c r="BX24" s="568"/>
      <c r="BY24" s="568"/>
      <c r="BZ24" s="568"/>
      <c r="CA24" s="568"/>
      <c r="CB24" s="568"/>
      <c r="CC24" s="568"/>
      <c r="CD24" s="568"/>
      <c r="CE24" s="568"/>
      <c r="CF24" s="568"/>
      <c r="CG24" s="568"/>
      <c r="CL24" s="310"/>
    </row>
    <row r="25" s="143" customFormat="1" ht="36" customHeight="1" spans="1:96">
      <c r="A25" s="155" t="s">
        <v>99</v>
      </c>
      <c r="B25" s="156"/>
      <c r="C25" s="156"/>
      <c r="D25" s="156"/>
      <c r="E25" s="156"/>
      <c r="F25" s="156"/>
      <c r="G25" s="156"/>
      <c r="H25" s="156"/>
      <c r="I25" s="156"/>
      <c r="J25" s="156"/>
      <c r="K25" s="156"/>
      <c r="L25" s="156"/>
      <c r="M25" s="156"/>
      <c r="N25" s="156"/>
      <c r="O25" s="156"/>
      <c r="P25" s="187"/>
      <c r="Q25" s="203" t="s">
        <v>32</v>
      </c>
      <c r="R25" s="204" t="s">
        <v>33</v>
      </c>
      <c r="S25" s="205"/>
      <c r="T25" s="205"/>
      <c r="U25" s="206"/>
      <c r="V25" s="207" t="s">
        <v>34</v>
      </c>
      <c r="W25" s="208"/>
      <c r="X25" s="209"/>
      <c r="Y25" s="686" t="s">
        <v>35</v>
      </c>
      <c r="Z25" s="255">
        <f>+AB4</f>
        <v>0</v>
      </c>
      <c r="AA25" s="255"/>
      <c r="AB25" s="255"/>
      <c r="AC25" s="257">
        <f>+AB5</f>
        <v>0</v>
      </c>
      <c r="AD25" s="257"/>
      <c r="AE25" s="257"/>
      <c r="AF25" s="255">
        <f>+AB6</f>
        <v>0</v>
      </c>
      <c r="AG25" s="255"/>
      <c r="AH25" s="255"/>
      <c r="AI25" s="259">
        <f>+AB7</f>
        <v>0</v>
      </c>
      <c r="AJ25" s="707"/>
      <c r="AK25" s="256"/>
      <c r="AL25" s="281">
        <f>+AB8</f>
        <v>0</v>
      </c>
      <c r="AM25" s="282"/>
      <c r="AN25" s="303"/>
      <c r="AO25" s="283">
        <f>+AB9</f>
        <v>0</v>
      </c>
      <c r="AP25" s="312"/>
      <c r="AQ25" s="284"/>
      <c r="AR25" s="281">
        <f>+AB10</f>
        <v>0</v>
      </c>
      <c r="AS25" s="282"/>
      <c r="AT25" s="303"/>
      <c r="AU25" s="283">
        <f>+AB11</f>
        <v>0</v>
      </c>
      <c r="AV25" s="312"/>
      <c r="AW25" s="284"/>
      <c r="AX25" s="281">
        <f>+AB12</f>
        <v>0</v>
      </c>
      <c r="AY25" s="282"/>
      <c r="AZ25" s="303"/>
      <c r="BA25" s="283">
        <f>+AB13</f>
        <v>0</v>
      </c>
      <c r="BB25" s="312"/>
      <c r="BC25" s="284"/>
      <c r="BD25" s="281">
        <f>+AB14</f>
        <v>0</v>
      </c>
      <c r="BE25" s="282"/>
      <c r="BF25" s="303"/>
      <c r="BG25" s="283">
        <f>+AB15</f>
        <v>0</v>
      </c>
      <c r="BH25" s="312"/>
      <c r="BI25" s="284"/>
      <c r="BJ25" s="281">
        <f>+AB16</f>
        <v>0</v>
      </c>
      <c r="BK25" s="282"/>
      <c r="BL25" s="303"/>
      <c r="BM25" s="283">
        <f>+AB17</f>
        <v>0</v>
      </c>
      <c r="BN25" s="312"/>
      <c r="BO25" s="284"/>
      <c r="BP25" s="281">
        <f>+AB18</f>
        <v>0</v>
      </c>
      <c r="BQ25" s="282"/>
      <c r="BR25" s="303"/>
      <c r="BS25" s="732">
        <f>+AB19</f>
        <v>0</v>
      </c>
      <c r="BT25" s="733"/>
      <c r="BU25" s="746"/>
      <c r="BV25" s="747">
        <f>+AB20</f>
        <v>0</v>
      </c>
      <c r="BW25" s="748"/>
      <c r="BX25" s="749"/>
      <c r="BY25" s="732">
        <f>+AB21</f>
        <v>0</v>
      </c>
      <c r="BZ25" s="733"/>
      <c r="CA25" s="746"/>
      <c r="CB25" s="747">
        <f>+AB22</f>
        <v>0</v>
      </c>
      <c r="CC25" s="748"/>
      <c r="CD25" s="749"/>
      <c r="CE25" s="732">
        <f>+AB23</f>
        <v>0</v>
      </c>
      <c r="CF25" s="733"/>
      <c r="CG25" s="746"/>
      <c r="CH25" s="311"/>
      <c r="CI25" s="283" t="s">
        <v>38</v>
      </c>
      <c r="CJ25" s="312"/>
      <c r="CK25" s="284"/>
      <c r="CL25" s="311"/>
      <c r="CM25" s="283" t="s">
        <v>39</v>
      </c>
      <c r="CN25" s="312"/>
      <c r="CO25" s="312"/>
      <c r="CP25" s="284"/>
      <c r="CQ25" s="320"/>
      <c r="CR25" s="320"/>
    </row>
    <row r="26" s="144" customFormat="1" ht="178.5" customHeight="1" spans="1:96">
      <c r="A26" s="157"/>
      <c r="B26" s="158"/>
      <c r="C26" s="158"/>
      <c r="D26" s="158"/>
      <c r="E26" s="158"/>
      <c r="F26" s="158"/>
      <c r="G26" s="158"/>
      <c r="H26" s="158"/>
      <c r="I26" s="158"/>
      <c r="J26" s="158"/>
      <c r="K26" s="158"/>
      <c r="L26" s="158"/>
      <c r="M26" s="158"/>
      <c r="N26" s="158"/>
      <c r="O26" s="158"/>
      <c r="P26" s="188"/>
      <c r="Q26" s="210"/>
      <c r="R26" s="211" t="s">
        <v>40</v>
      </c>
      <c r="S26" s="212" t="s">
        <v>41</v>
      </c>
      <c r="T26" s="212" t="s">
        <v>42</v>
      </c>
      <c r="U26" s="213" t="s">
        <v>43</v>
      </c>
      <c r="V26" s="214" t="s">
        <v>44</v>
      </c>
      <c r="W26" s="215" t="s">
        <v>45</v>
      </c>
      <c r="X26" s="216" t="s">
        <v>46</v>
      </c>
      <c r="Y26" s="687"/>
      <c r="Z26" s="261" t="s">
        <v>47</v>
      </c>
      <c r="AA26" s="688" t="s">
        <v>48</v>
      </c>
      <c r="AB26" s="689" t="s">
        <v>49</v>
      </c>
      <c r="AC26" s="263" t="s">
        <v>47</v>
      </c>
      <c r="AD26" s="690" t="s">
        <v>48</v>
      </c>
      <c r="AE26" s="264" t="s">
        <v>49</v>
      </c>
      <c r="AF26" s="261" t="s">
        <v>47</v>
      </c>
      <c r="AG26" s="688" t="s">
        <v>48</v>
      </c>
      <c r="AH26" s="689" t="s">
        <v>49</v>
      </c>
      <c r="AI26" s="263" t="s">
        <v>47</v>
      </c>
      <c r="AJ26" s="690" t="s">
        <v>48</v>
      </c>
      <c r="AK26" s="264" t="s">
        <v>49</v>
      </c>
      <c r="AL26" s="261" t="s">
        <v>47</v>
      </c>
      <c r="AM26" s="688" t="s">
        <v>48</v>
      </c>
      <c r="AN26" s="689" t="s">
        <v>49</v>
      </c>
      <c r="AO26" s="263" t="s">
        <v>47</v>
      </c>
      <c r="AP26" s="690" t="s">
        <v>48</v>
      </c>
      <c r="AQ26" s="264" t="s">
        <v>49</v>
      </c>
      <c r="AR26" s="261" t="s">
        <v>47</v>
      </c>
      <c r="AS26" s="688" t="s">
        <v>48</v>
      </c>
      <c r="AT26" s="689" t="s">
        <v>49</v>
      </c>
      <c r="AU26" s="263" t="s">
        <v>47</v>
      </c>
      <c r="AV26" s="690" t="s">
        <v>48</v>
      </c>
      <c r="AW26" s="264" t="s">
        <v>49</v>
      </c>
      <c r="AX26" s="261" t="s">
        <v>47</v>
      </c>
      <c r="AY26" s="688" t="s">
        <v>48</v>
      </c>
      <c r="AZ26" s="689" t="s">
        <v>49</v>
      </c>
      <c r="BA26" s="263" t="s">
        <v>47</v>
      </c>
      <c r="BB26" s="690" t="s">
        <v>48</v>
      </c>
      <c r="BC26" s="264" t="s">
        <v>49</v>
      </c>
      <c r="BD26" s="285" t="s">
        <v>47</v>
      </c>
      <c r="BE26" s="724" t="s">
        <v>48</v>
      </c>
      <c r="BF26" s="725" t="s">
        <v>49</v>
      </c>
      <c r="BG26" s="287" t="s">
        <v>47</v>
      </c>
      <c r="BH26" s="726" t="s">
        <v>48</v>
      </c>
      <c r="BI26" s="727" t="s">
        <v>49</v>
      </c>
      <c r="BJ26" s="285" t="s">
        <v>47</v>
      </c>
      <c r="BK26" s="724" t="s">
        <v>48</v>
      </c>
      <c r="BL26" s="725" t="s">
        <v>49</v>
      </c>
      <c r="BM26" s="287" t="s">
        <v>47</v>
      </c>
      <c r="BN26" s="726" t="s">
        <v>48</v>
      </c>
      <c r="BO26" s="734" t="s">
        <v>49</v>
      </c>
      <c r="BP26" s="305" t="s">
        <v>47</v>
      </c>
      <c r="BQ26" s="724" t="s">
        <v>48</v>
      </c>
      <c r="BR26" s="735" t="s">
        <v>49</v>
      </c>
      <c r="BS26" s="736" t="s">
        <v>47</v>
      </c>
      <c r="BT26" s="737" t="s">
        <v>48</v>
      </c>
      <c r="BU26" s="750" t="s">
        <v>49</v>
      </c>
      <c r="BV26" s="751" t="s">
        <v>47</v>
      </c>
      <c r="BW26" s="752" t="s">
        <v>48</v>
      </c>
      <c r="BX26" s="753" t="s">
        <v>49</v>
      </c>
      <c r="BY26" s="736" t="s">
        <v>47</v>
      </c>
      <c r="BZ26" s="737" t="s">
        <v>48</v>
      </c>
      <c r="CA26" s="754" t="s">
        <v>49</v>
      </c>
      <c r="CB26" s="755" t="s">
        <v>47</v>
      </c>
      <c r="CC26" s="752" t="s">
        <v>48</v>
      </c>
      <c r="CD26" s="762" t="s">
        <v>49</v>
      </c>
      <c r="CE26" s="736" t="s">
        <v>47</v>
      </c>
      <c r="CF26" s="737" t="s">
        <v>48</v>
      </c>
      <c r="CG26" s="763" t="s">
        <v>49</v>
      </c>
      <c r="CH26" s="313"/>
      <c r="CI26" s="314" t="s">
        <v>50</v>
      </c>
      <c r="CJ26" s="314" t="s">
        <v>51</v>
      </c>
      <c r="CK26" s="314" t="s">
        <v>52</v>
      </c>
      <c r="CL26" s="313"/>
      <c r="CM26" s="314" t="s">
        <v>47</v>
      </c>
      <c r="CN26" s="314" t="s">
        <v>48</v>
      </c>
      <c r="CO26" s="824" t="s">
        <v>53</v>
      </c>
      <c r="CP26" s="314" t="s">
        <v>49</v>
      </c>
      <c r="CQ26" s="770" t="s">
        <v>54</v>
      </c>
      <c r="CR26" s="235"/>
    </row>
    <row r="27" s="144" customFormat="1" ht="13.5" customHeight="1" spans="1:96">
      <c r="A27" s="800" t="s">
        <v>101</v>
      </c>
      <c r="B27" s="801" t="s">
        <v>56</v>
      </c>
      <c r="C27" s="648"/>
      <c r="D27" s="648"/>
      <c r="E27" s="648"/>
      <c r="F27" s="648"/>
      <c r="G27" s="648"/>
      <c r="H27" s="648"/>
      <c r="I27" s="648"/>
      <c r="J27" s="648"/>
      <c r="K27" s="648"/>
      <c r="L27" s="648"/>
      <c r="M27" s="648"/>
      <c r="N27" s="657"/>
      <c r="O27" s="190" t="s">
        <v>57</v>
      </c>
      <c r="P27" s="191" t="s">
        <v>58</v>
      </c>
      <c r="Q27" s="217"/>
      <c r="R27" s="218"/>
      <c r="S27" s="219"/>
      <c r="T27" s="219"/>
      <c r="U27" s="220"/>
      <c r="V27" s="221"/>
      <c r="W27" s="222"/>
      <c r="X27" s="223"/>
      <c r="Y27" s="691"/>
      <c r="Z27" s="266"/>
      <c r="AA27" s="692"/>
      <c r="AB27" s="693"/>
      <c r="AC27" s="268"/>
      <c r="AD27" s="694"/>
      <c r="AE27" s="269"/>
      <c r="AF27" s="266"/>
      <c r="AG27" s="692"/>
      <c r="AH27" s="693"/>
      <c r="AI27" s="268"/>
      <c r="AJ27" s="694"/>
      <c r="AK27" s="269"/>
      <c r="AL27" s="266"/>
      <c r="AM27" s="692"/>
      <c r="AN27" s="693"/>
      <c r="AO27" s="268"/>
      <c r="AP27" s="694"/>
      <c r="AQ27" s="269"/>
      <c r="AR27" s="266"/>
      <c r="AS27" s="692"/>
      <c r="AT27" s="693"/>
      <c r="AU27" s="268"/>
      <c r="AV27" s="694"/>
      <c r="AW27" s="269"/>
      <c r="AX27" s="266"/>
      <c r="AY27" s="692"/>
      <c r="AZ27" s="693"/>
      <c r="BA27" s="268"/>
      <c r="BB27" s="694"/>
      <c r="BC27" s="269"/>
      <c r="BD27" s="288"/>
      <c r="BE27" s="728"/>
      <c r="BF27" s="729"/>
      <c r="BG27" s="290"/>
      <c r="BH27" s="730"/>
      <c r="BI27" s="731"/>
      <c r="BJ27" s="288"/>
      <c r="BK27" s="728"/>
      <c r="BL27" s="729"/>
      <c r="BM27" s="290"/>
      <c r="BN27" s="730"/>
      <c r="BO27" s="738"/>
      <c r="BP27" s="308"/>
      <c r="BQ27" s="728"/>
      <c r="BR27" s="739"/>
      <c r="BS27" s="740"/>
      <c r="BT27" s="741"/>
      <c r="BU27" s="756"/>
      <c r="BV27" s="757"/>
      <c r="BW27" s="758"/>
      <c r="BX27" s="759"/>
      <c r="BY27" s="740"/>
      <c r="BZ27" s="741"/>
      <c r="CA27" s="760"/>
      <c r="CB27" s="761"/>
      <c r="CC27" s="758"/>
      <c r="CD27" s="764"/>
      <c r="CE27" s="740"/>
      <c r="CF27" s="741"/>
      <c r="CG27" s="765"/>
      <c r="CH27" s="313"/>
      <c r="CI27" s="315"/>
      <c r="CJ27" s="315"/>
      <c r="CK27" s="315"/>
      <c r="CL27" s="313"/>
      <c r="CM27" s="315"/>
      <c r="CN27" s="315"/>
      <c r="CO27" s="825"/>
      <c r="CP27" s="315"/>
      <c r="CQ27" s="772"/>
      <c r="CR27" s="590" t="s">
        <v>100</v>
      </c>
    </row>
    <row r="28" s="145" customFormat="1" ht="15.75" customHeight="1" spans="1:96">
      <c r="A28" s="649">
        <f>+'1er parcial'!A28</f>
        <v>0</v>
      </c>
      <c r="B28" s="650">
        <f>+'1er parcial'!B28:N28</f>
        <v>0</v>
      </c>
      <c r="C28" s="650"/>
      <c r="D28" s="650"/>
      <c r="E28" s="650"/>
      <c r="F28" s="650"/>
      <c r="G28" s="650"/>
      <c r="H28" s="650"/>
      <c r="I28" s="650"/>
      <c r="J28" s="650"/>
      <c r="K28" s="650"/>
      <c r="L28" s="650"/>
      <c r="M28" s="650"/>
      <c r="N28" s="659"/>
      <c r="O28" s="193">
        <f>+'1er parcial'!O28</f>
        <v>0</v>
      </c>
      <c r="P28" s="161">
        <f>+'1er parcial'!P28</f>
        <v>0</v>
      </c>
      <c r="Q28" s="664"/>
      <c r="R28" s="665">
        <f>+'1er parcial'!R28</f>
        <v>0</v>
      </c>
      <c r="S28" s="666">
        <f>+'1er parcial'!S28</f>
        <v>0</v>
      </c>
      <c r="T28" s="666">
        <f>+'1er parcial'!T28</f>
        <v>0</v>
      </c>
      <c r="U28" s="667">
        <f>+'1er parcial'!U28</f>
        <v>0</v>
      </c>
      <c r="V28" s="668"/>
      <c r="W28" s="669"/>
      <c r="X28" s="670"/>
      <c r="Y28" s="695">
        <f>+'1er parcial'!Y28</f>
        <v>0</v>
      </c>
      <c r="Z28" s="696"/>
      <c r="AA28" s="696"/>
      <c r="AB28" s="696"/>
      <c r="AC28" s="697"/>
      <c r="AD28" s="698"/>
      <c r="AE28" s="698"/>
      <c r="AF28" s="660"/>
      <c r="AG28" s="708"/>
      <c r="AH28" s="708"/>
      <c r="AI28" s="704"/>
      <c r="AJ28" s="703"/>
      <c r="AK28" s="703"/>
      <c r="AL28" s="271"/>
      <c r="AM28" s="700"/>
      <c r="AN28" s="700"/>
      <c r="AO28" s="704"/>
      <c r="AP28" s="703"/>
      <c r="AQ28" s="703"/>
      <c r="AR28" s="271"/>
      <c r="AS28" s="700"/>
      <c r="AT28" s="700"/>
      <c r="AU28" s="704"/>
      <c r="AV28" s="703"/>
      <c r="AW28" s="703"/>
      <c r="AX28" s="271"/>
      <c r="AY28" s="696"/>
      <c r="AZ28" s="696"/>
      <c r="BA28" s="704"/>
      <c r="BB28" s="703"/>
      <c r="BC28" s="703"/>
      <c r="BD28" s="660"/>
      <c r="BE28" s="708"/>
      <c r="BF28" s="708"/>
      <c r="BG28" s="697"/>
      <c r="BH28" s="698"/>
      <c r="BI28" s="698"/>
      <c r="BJ28" s="660"/>
      <c r="BK28" s="708"/>
      <c r="BL28" s="708"/>
      <c r="BM28" s="697"/>
      <c r="BN28" s="698"/>
      <c r="BO28" s="742"/>
      <c r="BP28" s="271"/>
      <c r="BQ28" s="700"/>
      <c r="BR28" s="743"/>
      <c r="BS28" s="697"/>
      <c r="BT28" s="698"/>
      <c r="BU28" s="698"/>
      <c r="BV28" s="660"/>
      <c r="BW28" s="708"/>
      <c r="BX28" s="708"/>
      <c r="BY28" s="697"/>
      <c r="BZ28" s="698"/>
      <c r="CA28" s="742"/>
      <c r="CB28" s="271"/>
      <c r="CC28" s="700"/>
      <c r="CD28" s="743"/>
      <c r="CE28" s="697"/>
      <c r="CF28" s="698"/>
      <c r="CG28" s="767"/>
      <c r="CH28" s="316"/>
      <c r="CI28" s="823">
        <f>(Z28+AC28+AF28+AI28+AL28+AO28+AR28+AU28+AX28+BA28+BD28+BG28+BJ28+BM28+BP28+BS28+BV28+BY28+CB28+CE28)</f>
        <v>0</v>
      </c>
      <c r="CJ28" s="823">
        <f>(AA28+AD28+AG28+AJ28+AM28+AP28+AS28+AV28+AY28+BB28+BE28+BH28+BK28+BN28+BQ28+BT28+BW28+BZ28+CC28+CF28)</f>
        <v>0</v>
      </c>
      <c r="CK28" s="317">
        <f t="shared" ref="CK28" si="0">+CI28+CJ28-Y28</f>
        <v>0</v>
      </c>
      <c r="CL28" s="316"/>
      <c r="CM28" s="318" t="e">
        <f t="shared" ref="CM28" si="1">+CI28*100/Y28</f>
        <v>#DIV/0!</v>
      </c>
      <c r="CN28" s="318" t="e">
        <f t="shared" ref="CN28" si="2">+CJ28*100/Y28</f>
        <v>#DIV/0!</v>
      </c>
      <c r="CO28" s="592" t="e">
        <f t="shared" ref="CO28" si="3">+CM28+CN28</f>
        <v>#DIV/0!</v>
      </c>
      <c r="CP28" s="591" t="e">
        <f>(AB28+AE28+AH28+AK28+AN28+AQ28+AT28+AW28+AZ28+BC28+BF28+BI28+BL28+BO28+BR28+BU28+BX28+CA28+CD28+CG28)*100/$Y$28</f>
        <v>#DIV/0!</v>
      </c>
      <c r="CQ28" s="593">
        <f t="shared" ref="CQ28" si="4">SUM(R28:U28)</f>
        <v>0</v>
      </c>
      <c r="CR28" s="594"/>
    </row>
    <row r="29" s="145" customFormat="1" ht="15" spans="1:96">
      <c r="A29" s="651">
        <f>+'1er parcial'!A29</f>
        <v>0</v>
      </c>
      <c r="B29" s="652">
        <f>+'1er parcial'!B29:N29</f>
        <v>0</v>
      </c>
      <c r="C29" s="653"/>
      <c r="D29" s="653"/>
      <c r="E29" s="653"/>
      <c r="F29" s="653"/>
      <c r="G29" s="653"/>
      <c r="H29" s="653"/>
      <c r="I29" s="653"/>
      <c r="J29" s="653"/>
      <c r="K29" s="653"/>
      <c r="L29" s="653"/>
      <c r="M29" s="653"/>
      <c r="N29" s="661"/>
      <c r="O29" s="195">
        <f>+'1er parcial'!O29</f>
        <v>0</v>
      </c>
      <c r="P29" s="163">
        <f>+'1er parcial'!P29</f>
        <v>0</v>
      </c>
      <c r="Q29" s="671"/>
      <c r="R29" s="665">
        <f>+'1er parcial'!R29</f>
        <v>0</v>
      </c>
      <c r="S29" s="666">
        <f>+'1er parcial'!S29</f>
        <v>0</v>
      </c>
      <c r="T29" s="666">
        <f>+'1er parcial'!T29</f>
        <v>0</v>
      </c>
      <c r="U29" s="667">
        <f>+'1er parcial'!U29</f>
        <v>0</v>
      </c>
      <c r="V29" s="672"/>
      <c r="W29" s="673"/>
      <c r="X29" s="674"/>
      <c r="Y29" s="699">
        <f>+'1er parcial'!Y29</f>
        <v>0</v>
      </c>
      <c r="Z29" s="696"/>
      <c r="AA29" s="696"/>
      <c r="AB29" s="700"/>
      <c r="AC29" s="701"/>
      <c r="AD29" s="702"/>
      <c r="AE29" s="702"/>
      <c r="AF29" s="271"/>
      <c r="AG29" s="700"/>
      <c r="AH29" s="700"/>
      <c r="AI29" s="704"/>
      <c r="AJ29" s="703"/>
      <c r="AK29" s="703"/>
      <c r="AL29" s="271"/>
      <c r="AM29" s="700"/>
      <c r="AN29" s="700"/>
      <c r="AO29" s="704"/>
      <c r="AP29" s="703"/>
      <c r="AQ29" s="703"/>
      <c r="AR29" s="271"/>
      <c r="AS29" s="700"/>
      <c r="AT29" s="700"/>
      <c r="AU29" s="704"/>
      <c r="AV29" s="703"/>
      <c r="AW29" s="703"/>
      <c r="AX29" s="271"/>
      <c r="AY29" s="696"/>
      <c r="AZ29" s="700"/>
      <c r="BA29" s="704"/>
      <c r="BB29" s="703"/>
      <c r="BC29" s="703"/>
      <c r="BD29" s="392"/>
      <c r="BE29" s="709"/>
      <c r="BF29" s="709"/>
      <c r="BG29" s="701"/>
      <c r="BH29" s="702"/>
      <c r="BI29" s="702"/>
      <c r="BJ29" s="392"/>
      <c r="BK29" s="709"/>
      <c r="BL29" s="709"/>
      <c r="BM29" s="701"/>
      <c r="BN29" s="702"/>
      <c r="BO29" s="744"/>
      <c r="BP29" s="271"/>
      <c r="BQ29" s="700"/>
      <c r="BR29" s="743"/>
      <c r="BS29" s="701"/>
      <c r="BT29" s="702"/>
      <c r="BU29" s="702"/>
      <c r="BV29" s="392"/>
      <c r="BW29" s="709"/>
      <c r="BX29" s="709"/>
      <c r="BY29" s="701"/>
      <c r="BZ29" s="702"/>
      <c r="CA29" s="744"/>
      <c r="CB29" s="271"/>
      <c r="CC29" s="700"/>
      <c r="CD29" s="743"/>
      <c r="CE29" s="701"/>
      <c r="CF29" s="702"/>
      <c r="CG29" s="768"/>
      <c r="CH29" s="316"/>
      <c r="CI29" s="633">
        <f t="shared" ref="CI29:CI72" si="5">(Z29+AC29+AF29+AI29+AL29+AO29+AR29+AU29+AX29+BA29+BD29+BG29+BJ29+BM29+BP29+BS29+BV29+BY29+CB29+CE29)</f>
        <v>0</v>
      </c>
      <c r="CJ29" s="633">
        <f t="shared" ref="CJ29:CJ72" si="6">(AA29+AD29+AG29+AJ29+AM29+AP29+AS29+AV29+AY29+BB29+BE29+BH29+BK29+BN29+BQ29+BT29+BW29+BZ29+CC29+CF29)</f>
        <v>0</v>
      </c>
      <c r="CK29" s="633">
        <f t="shared" ref="CK29:CK72" si="7">+CI29+CJ29-Y29</f>
        <v>0</v>
      </c>
      <c r="CL29" s="316"/>
      <c r="CM29" s="318" t="e">
        <f t="shared" ref="CM29:CM72" si="8">+CI29*100/Y29</f>
        <v>#DIV/0!</v>
      </c>
      <c r="CN29" s="318" t="e">
        <f t="shared" ref="CN29:CN72" si="9">+CJ29*100/Y29</f>
        <v>#DIV/0!</v>
      </c>
      <c r="CO29" s="592" t="e">
        <f t="shared" ref="CO29:CO72" si="10">+CM29+CN29</f>
        <v>#DIV/0!</v>
      </c>
      <c r="CP29" s="591" t="e">
        <f t="shared" ref="CP29:CP72" si="11">(AB29+AE29+AH29+AK29+AN29+AQ29+AT29+AW29+AZ29+BC29+BF29+BI29+BL29+BO29+BR29+BU29+BX29+CA29+CD29+CG29)*100/$Y$28</f>
        <v>#DIV/0!</v>
      </c>
      <c r="CQ29" s="593">
        <f t="shared" ref="CQ29:CQ72" si="12">SUM(R29:U29)</f>
        <v>0</v>
      </c>
      <c r="CR29" s="595"/>
    </row>
    <row r="30" s="145" customFormat="1" ht="15" spans="1:96">
      <c r="A30" s="651">
        <f>+'1er parcial'!A30</f>
        <v>0</v>
      </c>
      <c r="B30" s="652">
        <f>+'1er parcial'!B30:N30</f>
        <v>0</v>
      </c>
      <c r="C30" s="653"/>
      <c r="D30" s="653"/>
      <c r="E30" s="653"/>
      <c r="F30" s="653"/>
      <c r="G30" s="653"/>
      <c r="H30" s="653"/>
      <c r="I30" s="653"/>
      <c r="J30" s="653"/>
      <c r="K30" s="653"/>
      <c r="L30" s="653"/>
      <c r="M30" s="653"/>
      <c r="N30" s="661"/>
      <c r="O30" s="195">
        <f>+'1er parcial'!O30</f>
        <v>0</v>
      </c>
      <c r="P30" s="163">
        <f>+'1er parcial'!P30</f>
        <v>0</v>
      </c>
      <c r="Q30" s="671"/>
      <c r="R30" s="665">
        <f>+'1er parcial'!R30</f>
        <v>0</v>
      </c>
      <c r="S30" s="666">
        <f>+'1er parcial'!S30</f>
        <v>0</v>
      </c>
      <c r="T30" s="666">
        <f>+'1er parcial'!T30</f>
        <v>0</v>
      </c>
      <c r="U30" s="667">
        <f>+'1er parcial'!U30</f>
        <v>0</v>
      </c>
      <c r="V30" s="672"/>
      <c r="W30" s="673"/>
      <c r="X30" s="674"/>
      <c r="Y30" s="699">
        <f>+'1er parcial'!Y30</f>
        <v>0</v>
      </c>
      <c r="Z30" s="696"/>
      <c r="AA30" s="696"/>
      <c r="AB30" s="700"/>
      <c r="AC30" s="701"/>
      <c r="AD30" s="703"/>
      <c r="AE30" s="703"/>
      <c r="AF30" s="392"/>
      <c r="AG30" s="709"/>
      <c r="AH30" s="709"/>
      <c r="AI30" s="701"/>
      <c r="AJ30" s="702"/>
      <c r="AK30" s="702"/>
      <c r="AL30" s="392"/>
      <c r="AM30" s="709"/>
      <c r="AN30" s="709"/>
      <c r="AO30" s="701"/>
      <c r="AP30" s="702"/>
      <c r="AQ30" s="702"/>
      <c r="AR30" s="392"/>
      <c r="AS30" s="709"/>
      <c r="AT30" s="709"/>
      <c r="AU30" s="701"/>
      <c r="AV30" s="702"/>
      <c r="AW30" s="702"/>
      <c r="AX30" s="392"/>
      <c r="AY30" s="723"/>
      <c r="AZ30" s="709"/>
      <c r="BA30" s="701"/>
      <c r="BB30" s="702"/>
      <c r="BC30" s="702"/>
      <c r="BD30" s="392"/>
      <c r="BE30" s="709"/>
      <c r="BF30" s="709"/>
      <c r="BG30" s="701"/>
      <c r="BH30" s="702"/>
      <c r="BI30" s="702"/>
      <c r="BJ30" s="392"/>
      <c r="BK30" s="709"/>
      <c r="BL30" s="709"/>
      <c r="BM30" s="701"/>
      <c r="BN30" s="702"/>
      <c r="BO30" s="744"/>
      <c r="BP30" s="392"/>
      <c r="BQ30" s="709"/>
      <c r="BR30" s="745"/>
      <c r="BS30" s="701"/>
      <c r="BT30" s="702"/>
      <c r="BU30" s="702"/>
      <c r="BV30" s="392"/>
      <c r="BW30" s="709"/>
      <c r="BX30" s="709"/>
      <c r="BY30" s="701"/>
      <c r="BZ30" s="702"/>
      <c r="CA30" s="744"/>
      <c r="CB30" s="392"/>
      <c r="CC30" s="709"/>
      <c r="CD30" s="745"/>
      <c r="CE30" s="701"/>
      <c r="CF30" s="702"/>
      <c r="CG30" s="768"/>
      <c r="CH30" s="316"/>
      <c r="CI30" s="319">
        <f t="shared" si="5"/>
        <v>0</v>
      </c>
      <c r="CJ30" s="319">
        <f t="shared" si="6"/>
        <v>0</v>
      </c>
      <c r="CK30" s="319">
        <f t="shared" si="7"/>
        <v>0</v>
      </c>
      <c r="CL30" s="316"/>
      <c r="CM30" s="318" t="e">
        <f t="shared" si="8"/>
        <v>#DIV/0!</v>
      </c>
      <c r="CN30" s="318" t="e">
        <f t="shared" si="9"/>
        <v>#DIV/0!</v>
      </c>
      <c r="CO30" s="592" t="e">
        <f t="shared" si="10"/>
        <v>#DIV/0!</v>
      </c>
      <c r="CP30" s="591" t="e">
        <f t="shared" si="11"/>
        <v>#DIV/0!</v>
      </c>
      <c r="CQ30" s="593">
        <f t="shared" si="12"/>
        <v>0</v>
      </c>
      <c r="CR30" s="595"/>
    </row>
    <row r="31" s="145" customFormat="1" ht="15" spans="1:96">
      <c r="A31" s="651">
        <f>+'1er parcial'!A31</f>
        <v>0</v>
      </c>
      <c r="B31" s="652">
        <f>+'1er parcial'!B31:N31</f>
        <v>0</v>
      </c>
      <c r="C31" s="653"/>
      <c r="D31" s="653"/>
      <c r="E31" s="653"/>
      <c r="F31" s="653"/>
      <c r="G31" s="653"/>
      <c r="H31" s="653"/>
      <c r="I31" s="653"/>
      <c r="J31" s="653"/>
      <c r="K31" s="653"/>
      <c r="L31" s="653"/>
      <c r="M31" s="653"/>
      <c r="N31" s="661"/>
      <c r="O31" s="195">
        <f>+'1er parcial'!O31</f>
        <v>0</v>
      </c>
      <c r="P31" s="163">
        <f>+'1er parcial'!P31</f>
        <v>0</v>
      </c>
      <c r="Q31" s="671"/>
      <c r="R31" s="665">
        <f>+'1er parcial'!R31</f>
        <v>0</v>
      </c>
      <c r="S31" s="666">
        <f>+'1er parcial'!S31</f>
        <v>0</v>
      </c>
      <c r="T31" s="666">
        <f>+'1er parcial'!T31</f>
        <v>0</v>
      </c>
      <c r="U31" s="667">
        <f>+'1er parcial'!U31</f>
        <v>0</v>
      </c>
      <c r="V31" s="672"/>
      <c r="W31" s="673"/>
      <c r="X31" s="674"/>
      <c r="Y31" s="699">
        <f>+'1er parcial'!Y31</f>
        <v>0</v>
      </c>
      <c r="Z31" s="696"/>
      <c r="AA31" s="696"/>
      <c r="AB31" s="700"/>
      <c r="AC31" s="704"/>
      <c r="AD31" s="703"/>
      <c r="AE31" s="703"/>
      <c r="AF31" s="392"/>
      <c r="AG31" s="700"/>
      <c r="AH31" s="700"/>
      <c r="AI31" s="701"/>
      <c r="AJ31" s="703"/>
      <c r="AK31" s="703"/>
      <c r="AL31" s="392"/>
      <c r="AM31" s="700"/>
      <c r="AN31" s="700"/>
      <c r="AO31" s="701"/>
      <c r="AP31" s="703"/>
      <c r="AQ31" s="703"/>
      <c r="AR31" s="392"/>
      <c r="AS31" s="700"/>
      <c r="AT31" s="700"/>
      <c r="AU31" s="701"/>
      <c r="AV31" s="703"/>
      <c r="AW31" s="703"/>
      <c r="AX31" s="392"/>
      <c r="AY31" s="696"/>
      <c r="AZ31" s="700"/>
      <c r="BA31" s="701"/>
      <c r="BB31" s="703"/>
      <c r="BC31" s="703"/>
      <c r="BD31" s="392"/>
      <c r="BE31" s="709"/>
      <c r="BF31" s="709"/>
      <c r="BG31" s="701"/>
      <c r="BH31" s="702"/>
      <c r="BI31" s="702"/>
      <c r="BJ31" s="392"/>
      <c r="BK31" s="709"/>
      <c r="BL31" s="709"/>
      <c r="BM31" s="701"/>
      <c r="BN31" s="702"/>
      <c r="BO31" s="744"/>
      <c r="BP31" s="392"/>
      <c r="BQ31" s="700"/>
      <c r="BR31" s="743"/>
      <c r="BS31" s="701"/>
      <c r="BT31" s="702"/>
      <c r="BU31" s="702"/>
      <c r="BV31" s="392"/>
      <c r="BW31" s="709"/>
      <c r="BX31" s="709"/>
      <c r="BY31" s="701"/>
      <c r="BZ31" s="702"/>
      <c r="CA31" s="744"/>
      <c r="CB31" s="392"/>
      <c r="CC31" s="700"/>
      <c r="CD31" s="743"/>
      <c r="CE31" s="701"/>
      <c r="CF31" s="702"/>
      <c r="CG31" s="768"/>
      <c r="CH31" s="316"/>
      <c r="CI31" s="319">
        <f t="shared" si="5"/>
        <v>0</v>
      </c>
      <c r="CJ31" s="319">
        <f t="shared" si="6"/>
        <v>0</v>
      </c>
      <c r="CK31" s="319">
        <f t="shared" si="7"/>
        <v>0</v>
      </c>
      <c r="CL31" s="316"/>
      <c r="CM31" s="318" t="e">
        <f t="shared" si="8"/>
        <v>#DIV/0!</v>
      </c>
      <c r="CN31" s="318" t="e">
        <f t="shared" si="9"/>
        <v>#DIV/0!</v>
      </c>
      <c r="CO31" s="592" t="e">
        <f t="shared" si="10"/>
        <v>#DIV/0!</v>
      </c>
      <c r="CP31" s="591" t="e">
        <f t="shared" si="11"/>
        <v>#DIV/0!</v>
      </c>
      <c r="CQ31" s="593">
        <f t="shared" si="12"/>
        <v>0</v>
      </c>
      <c r="CR31" s="595"/>
    </row>
    <row r="32" s="145" customFormat="1" ht="15" spans="1:96">
      <c r="A32" s="651">
        <f>+'1er parcial'!A32</f>
        <v>0</v>
      </c>
      <c r="B32" s="652">
        <f>+'1er parcial'!B32:N32</f>
        <v>0</v>
      </c>
      <c r="C32" s="653"/>
      <c r="D32" s="653"/>
      <c r="E32" s="653"/>
      <c r="F32" s="653"/>
      <c r="G32" s="653"/>
      <c r="H32" s="653"/>
      <c r="I32" s="653"/>
      <c r="J32" s="653"/>
      <c r="K32" s="653"/>
      <c r="L32" s="653"/>
      <c r="M32" s="653"/>
      <c r="N32" s="661"/>
      <c r="O32" s="195">
        <f>+'1er parcial'!O32</f>
        <v>0</v>
      </c>
      <c r="P32" s="163">
        <f>+'1er parcial'!P32</f>
        <v>0</v>
      </c>
      <c r="Q32" s="671"/>
      <c r="R32" s="665">
        <f>+'1er parcial'!R32</f>
        <v>0</v>
      </c>
      <c r="S32" s="666">
        <f>+'1er parcial'!S32</f>
        <v>0</v>
      </c>
      <c r="T32" s="666">
        <f>+'1er parcial'!T32</f>
        <v>0</v>
      </c>
      <c r="U32" s="667">
        <f>+'1er parcial'!U32</f>
        <v>0</v>
      </c>
      <c r="V32" s="672"/>
      <c r="W32" s="673"/>
      <c r="X32" s="674"/>
      <c r="Y32" s="699">
        <f>+'1er parcial'!Y32</f>
        <v>0</v>
      </c>
      <c r="Z32" s="696"/>
      <c r="AA32" s="696"/>
      <c r="AB32" s="700"/>
      <c r="AC32" s="701"/>
      <c r="AD32" s="702"/>
      <c r="AE32" s="702"/>
      <c r="AF32" s="271"/>
      <c r="AG32" s="700"/>
      <c r="AH32" s="700"/>
      <c r="AI32" s="704"/>
      <c r="AJ32" s="703"/>
      <c r="AK32" s="703"/>
      <c r="AL32" s="271"/>
      <c r="AM32" s="700"/>
      <c r="AN32" s="700"/>
      <c r="AO32" s="704"/>
      <c r="AP32" s="703"/>
      <c r="AQ32" s="703"/>
      <c r="AR32" s="271"/>
      <c r="AS32" s="700"/>
      <c r="AT32" s="700"/>
      <c r="AU32" s="704"/>
      <c r="AV32" s="703"/>
      <c r="AW32" s="703"/>
      <c r="AX32" s="271"/>
      <c r="AY32" s="696"/>
      <c r="AZ32" s="700"/>
      <c r="BA32" s="704"/>
      <c r="BB32" s="703"/>
      <c r="BC32" s="703"/>
      <c r="BD32" s="392"/>
      <c r="BE32" s="709"/>
      <c r="BF32" s="709"/>
      <c r="BG32" s="701"/>
      <c r="BH32" s="702"/>
      <c r="BI32" s="702"/>
      <c r="BJ32" s="392"/>
      <c r="BK32" s="709"/>
      <c r="BL32" s="709"/>
      <c r="BM32" s="701"/>
      <c r="BN32" s="702"/>
      <c r="BO32" s="744"/>
      <c r="BP32" s="271"/>
      <c r="BQ32" s="700"/>
      <c r="BR32" s="743"/>
      <c r="BS32" s="701"/>
      <c r="BT32" s="702"/>
      <c r="BU32" s="702"/>
      <c r="BV32" s="392"/>
      <c r="BW32" s="709"/>
      <c r="BX32" s="709"/>
      <c r="BY32" s="701"/>
      <c r="BZ32" s="702"/>
      <c r="CA32" s="744"/>
      <c r="CB32" s="271"/>
      <c r="CC32" s="700"/>
      <c r="CD32" s="743"/>
      <c r="CE32" s="701"/>
      <c r="CF32" s="702"/>
      <c r="CG32" s="768"/>
      <c r="CH32" s="316"/>
      <c r="CI32" s="319">
        <f t="shared" si="5"/>
        <v>0</v>
      </c>
      <c r="CJ32" s="319">
        <f t="shared" si="6"/>
        <v>0</v>
      </c>
      <c r="CK32" s="319">
        <f t="shared" si="7"/>
        <v>0</v>
      </c>
      <c r="CL32" s="316"/>
      <c r="CM32" s="318" t="e">
        <f t="shared" si="8"/>
        <v>#DIV/0!</v>
      </c>
      <c r="CN32" s="318" t="e">
        <f t="shared" si="9"/>
        <v>#DIV/0!</v>
      </c>
      <c r="CO32" s="592" t="e">
        <f t="shared" si="10"/>
        <v>#DIV/0!</v>
      </c>
      <c r="CP32" s="591" t="e">
        <f t="shared" si="11"/>
        <v>#DIV/0!</v>
      </c>
      <c r="CQ32" s="593">
        <f t="shared" si="12"/>
        <v>0</v>
      </c>
      <c r="CR32" s="595"/>
    </row>
    <row r="33" s="145" customFormat="1" ht="15" spans="1:96">
      <c r="A33" s="651">
        <f>+'1er parcial'!A33</f>
        <v>0</v>
      </c>
      <c r="B33" s="652">
        <f>+'1er parcial'!B33:N33</f>
        <v>0</v>
      </c>
      <c r="C33" s="653"/>
      <c r="D33" s="653"/>
      <c r="E33" s="653"/>
      <c r="F33" s="653"/>
      <c r="G33" s="653"/>
      <c r="H33" s="653"/>
      <c r="I33" s="653"/>
      <c r="J33" s="653"/>
      <c r="K33" s="653"/>
      <c r="L33" s="653"/>
      <c r="M33" s="653"/>
      <c r="N33" s="661"/>
      <c r="O33" s="195">
        <f>+'1er parcial'!O33</f>
        <v>0</v>
      </c>
      <c r="P33" s="163">
        <f>+'1er parcial'!P33</f>
        <v>0</v>
      </c>
      <c r="Q33" s="671"/>
      <c r="R33" s="665">
        <f>+'1er parcial'!R33</f>
        <v>0</v>
      </c>
      <c r="S33" s="666">
        <f>+'1er parcial'!S33</f>
        <v>0</v>
      </c>
      <c r="T33" s="666">
        <f>+'1er parcial'!T33</f>
        <v>0</v>
      </c>
      <c r="U33" s="667">
        <f>+'1er parcial'!U33</f>
        <v>0</v>
      </c>
      <c r="V33" s="672"/>
      <c r="W33" s="673"/>
      <c r="X33" s="674"/>
      <c r="Y33" s="699">
        <f>+'1er parcial'!Y33</f>
        <v>0</v>
      </c>
      <c r="Z33" s="696"/>
      <c r="AA33" s="696"/>
      <c r="AB33" s="700"/>
      <c r="AC33" s="701"/>
      <c r="AD33" s="703"/>
      <c r="AE33" s="703"/>
      <c r="AF33" s="271"/>
      <c r="AG33" s="700"/>
      <c r="AH33" s="700"/>
      <c r="AI33" s="701"/>
      <c r="AJ33" s="703"/>
      <c r="AK33" s="703"/>
      <c r="AL33" s="271"/>
      <c r="AM33" s="700"/>
      <c r="AN33" s="700"/>
      <c r="AO33" s="701"/>
      <c r="AP33" s="703"/>
      <c r="AQ33" s="703"/>
      <c r="AR33" s="392"/>
      <c r="AS33" s="700"/>
      <c r="AT33" s="700"/>
      <c r="AU33" s="701"/>
      <c r="AV33" s="703"/>
      <c r="AW33" s="703"/>
      <c r="AX33" s="271"/>
      <c r="AY33" s="696"/>
      <c r="AZ33" s="700"/>
      <c r="BA33" s="704"/>
      <c r="BB33" s="703"/>
      <c r="BC33" s="703"/>
      <c r="BD33" s="392"/>
      <c r="BE33" s="709"/>
      <c r="BF33" s="709"/>
      <c r="BG33" s="701"/>
      <c r="BH33" s="702"/>
      <c r="BI33" s="702"/>
      <c r="BJ33" s="392"/>
      <c r="BK33" s="709"/>
      <c r="BL33" s="709"/>
      <c r="BM33" s="701"/>
      <c r="BN33" s="702"/>
      <c r="BO33" s="744"/>
      <c r="BP33" s="271"/>
      <c r="BQ33" s="700"/>
      <c r="BR33" s="743"/>
      <c r="BS33" s="701"/>
      <c r="BT33" s="702"/>
      <c r="BU33" s="702"/>
      <c r="BV33" s="392"/>
      <c r="BW33" s="709"/>
      <c r="BX33" s="709"/>
      <c r="BY33" s="701"/>
      <c r="BZ33" s="702"/>
      <c r="CA33" s="744"/>
      <c r="CB33" s="271"/>
      <c r="CC33" s="700"/>
      <c r="CD33" s="743"/>
      <c r="CE33" s="701"/>
      <c r="CF33" s="702"/>
      <c r="CG33" s="768"/>
      <c r="CH33" s="316"/>
      <c r="CI33" s="319">
        <f t="shared" si="5"/>
        <v>0</v>
      </c>
      <c r="CJ33" s="319">
        <f t="shared" si="6"/>
        <v>0</v>
      </c>
      <c r="CK33" s="319">
        <f t="shared" si="7"/>
        <v>0</v>
      </c>
      <c r="CL33" s="316"/>
      <c r="CM33" s="318" t="e">
        <f t="shared" si="8"/>
        <v>#DIV/0!</v>
      </c>
      <c r="CN33" s="318" t="e">
        <f t="shared" si="9"/>
        <v>#DIV/0!</v>
      </c>
      <c r="CO33" s="592" t="e">
        <f t="shared" si="10"/>
        <v>#DIV/0!</v>
      </c>
      <c r="CP33" s="591" t="e">
        <f t="shared" si="11"/>
        <v>#DIV/0!</v>
      </c>
      <c r="CQ33" s="593">
        <f t="shared" si="12"/>
        <v>0</v>
      </c>
      <c r="CR33" s="595"/>
    </row>
    <row r="34" s="145" customFormat="1" ht="15" spans="1:96">
      <c r="A34" s="651">
        <f>+'1er parcial'!A34</f>
        <v>0</v>
      </c>
      <c r="B34" s="652">
        <f>+'1er parcial'!B34:N34</f>
        <v>0</v>
      </c>
      <c r="C34" s="653"/>
      <c r="D34" s="653"/>
      <c r="E34" s="653"/>
      <c r="F34" s="653"/>
      <c r="G34" s="653"/>
      <c r="H34" s="653"/>
      <c r="I34" s="653"/>
      <c r="J34" s="653"/>
      <c r="K34" s="653"/>
      <c r="L34" s="653"/>
      <c r="M34" s="653"/>
      <c r="N34" s="661"/>
      <c r="O34" s="195">
        <f>+'1er parcial'!O34</f>
        <v>0</v>
      </c>
      <c r="P34" s="163">
        <f>+'1er parcial'!P34</f>
        <v>0</v>
      </c>
      <c r="Q34" s="671"/>
      <c r="R34" s="665">
        <f>+'1er parcial'!R34</f>
        <v>0</v>
      </c>
      <c r="S34" s="666">
        <f>+'1er parcial'!S34</f>
        <v>0</v>
      </c>
      <c r="T34" s="666">
        <f>+'1er parcial'!T34</f>
        <v>0</v>
      </c>
      <c r="U34" s="667">
        <f>+'1er parcial'!U34</f>
        <v>0</v>
      </c>
      <c r="V34" s="672"/>
      <c r="W34" s="673"/>
      <c r="X34" s="674"/>
      <c r="Y34" s="699">
        <f>+'1er parcial'!Y34</f>
        <v>0</v>
      </c>
      <c r="Z34" s="696"/>
      <c r="AA34" s="696"/>
      <c r="AB34" s="700"/>
      <c r="AC34" s="704"/>
      <c r="AD34" s="703"/>
      <c r="AE34" s="703"/>
      <c r="AF34" s="271"/>
      <c r="AG34" s="700"/>
      <c r="AH34" s="700"/>
      <c r="AI34" s="704"/>
      <c r="AJ34" s="703"/>
      <c r="AK34" s="703"/>
      <c r="AL34" s="271"/>
      <c r="AM34" s="700"/>
      <c r="AN34" s="700"/>
      <c r="AO34" s="704"/>
      <c r="AP34" s="703"/>
      <c r="AQ34" s="703"/>
      <c r="AR34" s="271"/>
      <c r="AS34" s="700"/>
      <c r="AT34" s="700"/>
      <c r="AU34" s="704"/>
      <c r="AV34" s="703"/>
      <c r="AW34" s="703"/>
      <c r="AX34" s="271"/>
      <c r="AY34" s="696"/>
      <c r="AZ34" s="700"/>
      <c r="BA34" s="701"/>
      <c r="BB34" s="702"/>
      <c r="BC34" s="702"/>
      <c r="BD34" s="392"/>
      <c r="BE34" s="709"/>
      <c r="BF34" s="709"/>
      <c r="BG34" s="701"/>
      <c r="BH34" s="702"/>
      <c r="BI34" s="702"/>
      <c r="BJ34" s="392"/>
      <c r="BK34" s="709"/>
      <c r="BL34" s="709"/>
      <c r="BM34" s="701"/>
      <c r="BN34" s="702"/>
      <c r="BO34" s="744"/>
      <c r="BP34" s="392"/>
      <c r="BQ34" s="709"/>
      <c r="BR34" s="745"/>
      <c r="BS34" s="701"/>
      <c r="BT34" s="702"/>
      <c r="BU34" s="702"/>
      <c r="BV34" s="392"/>
      <c r="BW34" s="709"/>
      <c r="BX34" s="709"/>
      <c r="BY34" s="701"/>
      <c r="BZ34" s="702"/>
      <c r="CA34" s="744"/>
      <c r="CB34" s="392"/>
      <c r="CC34" s="709"/>
      <c r="CD34" s="745"/>
      <c r="CE34" s="701"/>
      <c r="CF34" s="702"/>
      <c r="CG34" s="768"/>
      <c r="CH34" s="316"/>
      <c r="CI34" s="319">
        <f t="shared" si="5"/>
        <v>0</v>
      </c>
      <c r="CJ34" s="319">
        <f t="shared" si="6"/>
        <v>0</v>
      </c>
      <c r="CK34" s="319">
        <f t="shared" si="7"/>
        <v>0</v>
      </c>
      <c r="CL34" s="316"/>
      <c r="CM34" s="318" t="e">
        <f t="shared" si="8"/>
        <v>#DIV/0!</v>
      </c>
      <c r="CN34" s="318" t="e">
        <f t="shared" si="9"/>
        <v>#DIV/0!</v>
      </c>
      <c r="CO34" s="592" t="e">
        <f t="shared" si="10"/>
        <v>#DIV/0!</v>
      </c>
      <c r="CP34" s="591" t="e">
        <f t="shared" si="11"/>
        <v>#DIV/0!</v>
      </c>
      <c r="CQ34" s="593">
        <f t="shared" si="12"/>
        <v>0</v>
      </c>
      <c r="CR34" s="595"/>
    </row>
    <row r="35" s="145" customFormat="1" ht="15" spans="1:96">
      <c r="A35" s="651">
        <f>+'1er parcial'!A35</f>
        <v>0</v>
      </c>
      <c r="B35" s="652">
        <f>+'1er parcial'!B35:N35</f>
        <v>0</v>
      </c>
      <c r="C35" s="653"/>
      <c r="D35" s="653"/>
      <c r="E35" s="653"/>
      <c r="F35" s="653"/>
      <c r="G35" s="653"/>
      <c r="H35" s="653"/>
      <c r="I35" s="653"/>
      <c r="J35" s="653"/>
      <c r="K35" s="653"/>
      <c r="L35" s="653"/>
      <c r="M35" s="653"/>
      <c r="N35" s="661"/>
      <c r="O35" s="195">
        <f>+'1er parcial'!O35</f>
        <v>0</v>
      </c>
      <c r="P35" s="163">
        <f>+'1er parcial'!P35</f>
        <v>0</v>
      </c>
      <c r="Q35" s="671"/>
      <c r="R35" s="665">
        <f>+'1er parcial'!R35</f>
        <v>0</v>
      </c>
      <c r="S35" s="666">
        <f>+'1er parcial'!S35</f>
        <v>0</v>
      </c>
      <c r="T35" s="666">
        <f>+'1er parcial'!T35</f>
        <v>0</v>
      </c>
      <c r="U35" s="667">
        <f>+'1er parcial'!U35</f>
        <v>0</v>
      </c>
      <c r="V35" s="672"/>
      <c r="W35" s="673"/>
      <c r="X35" s="674"/>
      <c r="Y35" s="699">
        <f>+'1er parcial'!Y35</f>
        <v>0</v>
      </c>
      <c r="Z35" s="696"/>
      <c r="AA35" s="696"/>
      <c r="AB35" s="700"/>
      <c r="AC35" s="701"/>
      <c r="AD35" s="702"/>
      <c r="AE35" s="702"/>
      <c r="AF35" s="271"/>
      <c r="AG35" s="700"/>
      <c r="AH35" s="700"/>
      <c r="AI35" s="701"/>
      <c r="AJ35" s="702"/>
      <c r="AK35" s="702"/>
      <c r="AL35" s="271"/>
      <c r="AM35" s="700"/>
      <c r="AN35" s="700"/>
      <c r="AO35" s="701"/>
      <c r="AP35" s="702"/>
      <c r="AQ35" s="702"/>
      <c r="AR35" s="392"/>
      <c r="AS35" s="709"/>
      <c r="AT35" s="709"/>
      <c r="AU35" s="701"/>
      <c r="AV35" s="702"/>
      <c r="AW35" s="702"/>
      <c r="AX35" s="271"/>
      <c r="AY35" s="696"/>
      <c r="AZ35" s="700"/>
      <c r="BA35" s="701"/>
      <c r="BB35" s="703"/>
      <c r="BC35" s="703"/>
      <c r="BD35" s="392"/>
      <c r="BE35" s="709"/>
      <c r="BF35" s="709"/>
      <c r="BG35" s="701"/>
      <c r="BH35" s="702"/>
      <c r="BI35" s="702"/>
      <c r="BJ35" s="392"/>
      <c r="BK35" s="709"/>
      <c r="BL35" s="709"/>
      <c r="BM35" s="701"/>
      <c r="BN35" s="702"/>
      <c r="BO35" s="744"/>
      <c r="BP35" s="392"/>
      <c r="BQ35" s="700"/>
      <c r="BR35" s="743"/>
      <c r="BS35" s="701"/>
      <c r="BT35" s="702"/>
      <c r="BU35" s="702"/>
      <c r="BV35" s="392"/>
      <c r="BW35" s="709"/>
      <c r="BX35" s="709"/>
      <c r="BY35" s="701"/>
      <c r="BZ35" s="702"/>
      <c r="CA35" s="744"/>
      <c r="CB35" s="392"/>
      <c r="CC35" s="700"/>
      <c r="CD35" s="743"/>
      <c r="CE35" s="701"/>
      <c r="CF35" s="702"/>
      <c r="CG35" s="768"/>
      <c r="CH35" s="316"/>
      <c r="CI35" s="319">
        <f t="shared" si="5"/>
        <v>0</v>
      </c>
      <c r="CJ35" s="319">
        <f t="shared" si="6"/>
        <v>0</v>
      </c>
      <c r="CK35" s="319">
        <f t="shared" si="7"/>
        <v>0</v>
      </c>
      <c r="CL35" s="316"/>
      <c r="CM35" s="318" t="e">
        <f t="shared" si="8"/>
        <v>#DIV/0!</v>
      </c>
      <c r="CN35" s="318" t="e">
        <f t="shared" si="9"/>
        <v>#DIV/0!</v>
      </c>
      <c r="CO35" s="592" t="e">
        <f t="shared" si="10"/>
        <v>#DIV/0!</v>
      </c>
      <c r="CP35" s="591" t="e">
        <f t="shared" si="11"/>
        <v>#DIV/0!</v>
      </c>
      <c r="CQ35" s="593">
        <f t="shared" si="12"/>
        <v>0</v>
      </c>
      <c r="CR35" s="595"/>
    </row>
    <row r="36" s="145" customFormat="1" ht="15" spans="1:96">
      <c r="A36" s="651">
        <f>+'1er parcial'!A36</f>
        <v>0</v>
      </c>
      <c r="B36" s="652">
        <f>+'1er parcial'!B36:N36</f>
        <v>0</v>
      </c>
      <c r="C36" s="653"/>
      <c r="D36" s="653"/>
      <c r="E36" s="653"/>
      <c r="F36" s="653"/>
      <c r="G36" s="653"/>
      <c r="H36" s="653"/>
      <c r="I36" s="653"/>
      <c r="J36" s="653"/>
      <c r="K36" s="653"/>
      <c r="L36" s="653"/>
      <c r="M36" s="653"/>
      <c r="N36" s="661"/>
      <c r="O36" s="195">
        <f>+'1er parcial'!O36</f>
        <v>0</v>
      </c>
      <c r="P36" s="163">
        <f>+'1er parcial'!P36</f>
        <v>0</v>
      </c>
      <c r="Q36" s="671"/>
      <c r="R36" s="665">
        <f>+'1er parcial'!R36</f>
        <v>0</v>
      </c>
      <c r="S36" s="666">
        <f>+'1er parcial'!S36</f>
        <v>0</v>
      </c>
      <c r="T36" s="666">
        <f>+'1er parcial'!T36</f>
        <v>0</v>
      </c>
      <c r="U36" s="667">
        <f>+'1er parcial'!U36</f>
        <v>0</v>
      </c>
      <c r="V36" s="672"/>
      <c r="W36" s="673"/>
      <c r="X36" s="674"/>
      <c r="Y36" s="699">
        <f>+'1er parcial'!Y36</f>
        <v>0</v>
      </c>
      <c r="Z36" s="696"/>
      <c r="AA36" s="696"/>
      <c r="AB36" s="700"/>
      <c r="AC36" s="701"/>
      <c r="AD36" s="703"/>
      <c r="AE36" s="703"/>
      <c r="AF36" s="271"/>
      <c r="AG36" s="700"/>
      <c r="AH36" s="700"/>
      <c r="AI36" s="701"/>
      <c r="AJ36" s="703"/>
      <c r="AK36" s="703"/>
      <c r="AL36" s="271"/>
      <c r="AM36" s="700"/>
      <c r="AN36" s="700"/>
      <c r="AO36" s="701"/>
      <c r="AP36" s="703"/>
      <c r="AQ36" s="703"/>
      <c r="AR36" s="392"/>
      <c r="AS36" s="700"/>
      <c r="AT36" s="700"/>
      <c r="AU36" s="701"/>
      <c r="AV36" s="703"/>
      <c r="AW36" s="703"/>
      <c r="AX36" s="271"/>
      <c r="AY36" s="696"/>
      <c r="AZ36" s="700"/>
      <c r="BA36" s="704"/>
      <c r="BB36" s="703"/>
      <c r="BC36" s="703"/>
      <c r="BD36" s="392"/>
      <c r="BE36" s="709"/>
      <c r="BF36" s="709"/>
      <c r="BG36" s="701"/>
      <c r="BH36" s="702"/>
      <c r="BI36" s="702"/>
      <c r="BJ36" s="392"/>
      <c r="BK36" s="709"/>
      <c r="BL36" s="709"/>
      <c r="BM36" s="701"/>
      <c r="BN36" s="702"/>
      <c r="BO36" s="744"/>
      <c r="BP36" s="271"/>
      <c r="BQ36" s="700"/>
      <c r="BR36" s="743"/>
      <c r="BS36" s="701"/>
      <c r="BT36" s="702"/>
      <c r="BU36" s="702"/>
      <c r="BV36" s="392"/>
      <c r="BW36" s="709"/>
      <c r="BX36" s="709"/>
      <c r="BY36" s="701"/>
      <c r="BZ36" s="702"/>
      <c r="CA36" s="744"/>
      <c r="CB36" s="271"/>
      <c r="CC36" s="700"/>
      <c r="CD36" s="743"/>
      <c r="CE36" s="701"/>
      <c r="CF36" s="702"/>
      <c r="CG36" s="768"/>
      <c r="CH36" s="316"/>
      <c r="CI36" s="319">
        <f t="shared" si="5"/>
        <v>0</v>
      </c>
      <c r="CJ36" s="319">
        <f t="shared" si="6"/>
        <v>0</v>
      </c>
      <c r="CK36" s="319">
        <f t="shared" si="7"/>
        <v>0</v>
      </c>
      <c r="CL36" s="316"/>
      <c r="CM36" s="318" t="e">
        <f t="shared" si="8"/>
        <v>#DIV/0!</v>
      </c>
      <c r="CN36" s="318" t="e">
        <f t="shared" si="9"/>
        <v>#DIV/0!</v>
      </c>
      <c r="CO36" s="592" t="e">
        <f t="shared" si="10"/>
        <v>#DIV/0!</v>
      </c>
      <c r="CP36" s="591" t="e">
        <f t="shared" si="11"/>
        <v>#DIV/0!</v>
      </c>
      <c r="CQ36" s="593">
        <f t="shared" si="12"/>
        <v>0</v>
      </c>
      <c r="CR36" s="595"/>
    </row>
    <row r="37" s="145" customFormat="1" ht="15" spans="1:96">
      <c r="A37" s="651">
        <f>+'1er parcial'!A37</f>
        <v>0</v>
      </c>
      <c r="B37" s="652">
        <f>+'1er parcial'!B37:N37</f>
        <v>0</v>
      </c>
      <c r="C37" s="653"/>
      <c r="D37" s="653"/>
      <c r="E37" s="653"/>
      <c r="F37" s="653"/>
      <c r="G37" s="653"/>
      <c r="H37" s="653"/>
      <c r="I37" s="653"/>
      <c r="J37" s="653"/>
      <c r="K37" s="653"/>
      <c r="L37" s="653"/>
      <c r="M37" s="653"/>
      <c r="N37" s="661"/>
      <c r="O37" s="195">
        <f>+'1er parcial'!O37</f>
        <v>0</v>
      </c>
      <c r="P37" s="163">
        <f>+'1er parcial'!P37</f>
        <v>0</v>
      </c>
      <c r="Q37" s="671"/>
      <c r="R37" s="665">
        <f>+'1er parcial'!R37</f>
        <v>0</v>
      </c>
      <c r="S37" s="666">
        <f>+'1er parcial'!S37</f>
        <v>0</v>
      </c>
      <c r="T37" s="666">
        <f>+'1er parcial'!T37</f>
        <v>0</v>
      </c>
      <c r="U37" s="667">
        <f>+'1er parcial'!U37</f>
        <v>0</v>
      </c>
      <c r="V37" s="672"/>
      <c r="W37" s="673"/>
      <c r="X37" s="674"/>
      <c r="Y37" s="699">
        <f>+'1er parcial'!Y37</f>
        <v>0</v>
      </c>
      <c r="Z37" s="696"/>
      <c r="AA37" s="696"/>
      <c r="AB37" s="700"/>
      <c r="AC37" s="704"/>
      <c r="AD37" s="703"/>
      <c r="AE37" s="703"/>
      <c r="AF37" s="271"/>
      <c r="AG37" s="700"/>
      <c r="AH37" s="700"/>
      <c r="AI37" s="704"/>
      <c r="AJ37" s="703"/>
      <c r="AK37" s="703"/>
      <c r="AL37" s="271"/>
      <c r="AM37" s="700"/>
      <c r="AN37" s="700"/>
      <c r="AO37" s="704"/>
      <c r="AP37" s="703"/>
      <c r="AQ37" s="703"/>
      <c r="AR37" s="271"/>
      <c r="AS37" s="700"/>
      <c r="AT37" s="700"/>
      <c r="AU37" s="704"/>
      <c r="AV37" s="703"/>
      <c r="AW37" s="703"/>
      <c r="AX37" s="271"/>
      <c r="AY37" s="696"/>
      <c r="AZ37" s="700"/>
      <c r="BA37" s="701"/>
      <c r="BB37" s="702"/>
      <c r="BC37" s="702"/>
      <c r="BD37" s="392"/>
      <c r="BE37" s="709"/>
      <c r="BF37" s="709"/>
      <c r="BG37" s="701"/>
      <c r="BH37" s="702"/>
      <c r="BI37" s="702"/>
      <c r="BJ37" s="392"/>
      <c r="BK37" s="709"/>
      <c r="BL37" s="709"/>
      <c r="BM37" s="701"/>
      <c r="BN37" s="702"/>
      <c r="BO37" s="744"/>
      <c r="BP37" s="392"/>
      <c r="BQ37" s="709"/>
      <c r="BR37" s="745"/>
      <c r="BS37" s="701"/>
      <c r="BT37" s="702"/>
      <c r="BU37" s="702"/>
      <c r="BV37" s="392"/>
      <c r="BW37" s="709"/>
      <c r="BX37" s="709"/>
      <c r="BY37" s="701"/>
      <c r="BZ37" s="702"/>
      <c r="CA37" s="744"/>
      <c r="CB37" s="392"/>
      <c r="CC37" s="709"/>
      <c r="CD37" s="745"/>
      <c r="CE37" s="701"/>
      <c r="CF37" s="702"/>
      <c r="CG37" s="768"/>
      <c r="CH37" s="316"/>
      <c r="CI37" s="319">
        <f t="shared" si="5"/>
        <v>0</v>
      </c>
      <c r="CJ37" s="319">
        <f t="shared" si="6"/>
        <v>0</v>
      </c>
      <c r="CK37" s="319">
        <f t="shared" si="7"/>
        <v>0</v>
      </c>
      <c r="CL37" s="316"/>
      <c r="CM37" s="318" t="e">
        <f t="shared" si="8"/>
        <v>#DIV/0!</v>
      </c>
      <c r="CN37" s="318" t="e">
        <f t="shared" si="9"/>
        <v>#DIV/0!</v>
      </c>
      <c r="CO37" s="592" t="e">
        <f t="shared" si="10"/>
        <v>#DIV/0!</v>
      </c>
      <c r="CP37" s="591" t="e">
        <f t="shared" si="11"/>
        <v>#DIV/0!</v>
      </c>
      <c r="CQ37" s="593">
        <f t="shared" si="12"/>
        <v>0</v>
      </c>
      <c r="CR37" s="595"/>
    </row>
    <row r="38" s="145" customFormat="1" ht="15" spans="1:96">
      <c r="A38" s="651">
        <f>+'1er parcial'!A38</f>
        <v>0</v>
      </c>
      <c r="B38" s="652">
        <f>+'1er parcial'!B38:N38</f>
        <v>0</v>
      </c>
      <c r="C38" s="653"/>
      <c r="D38" s="653"/>
      <c r="E38" s="653"/>
      <c r="F38" s="653"/>
      <c r="G38" s="653"/>
      <c r="H38" s="653"/>
      <c r="I38" s="653"/>
      <c r="J38" s="653"/>
      <c r="K38" s="653"/>
      <c r="L38" s="653"/>
      <c r="M38" s="653"/>
      <c r="N38" s="661"/>
      <c r="O38" s="195">
        <f>+'1er parcial'!O38</f>
        <v>0</v>
      </c>
      <c r="P38" s="163">
        <f>+'1er parcial'!P38</f>
        <v>0</v>
      </c>
      <c r="Q38" s="671"/>
      <c r="R38" s="665">
        <f>+'1er parcial'!R38</f>
        <v>0</v>
      </c>
      <c r="S38" s="666">
        <f>+'1er parcial'!S38</f>
        <v>0</v>
      </c>
      <c r="T38" s="666">
        <f>+'1er parcial'!T38</f>
        <v>0</v>
      </c>
      <c r="U38" s="667">
        <f>+'1er parcial'!U38</f>
        <v>0</v>
      </c>
      <c r="V38" s="672"/>
      <c r="W38" s="673"/>
      <c r="X38" s="674"/>
      <c r="Y38" s="699">
        <f>+'1er parcial'!Y38</f>
        <v>0</v>
      </c>
      <c r="Z38" s="696"/>
      <c r="AA38" s="696"/>
      <c r="AB38" s="700"/>
      <c r="AC38" s="701"/>
      <c r="AD38" s="702"/>
      <c r="AE38" s="702"/>
      <c r="AF38" s="271"/>
      <c r="AG38" s="700"/>
      <c r="AH38" s="700"/>
      <c r="AI38" s="701"/>
      <c r="AJ38" s="702"/>
      <c r="AK38" s="702"/>
      <c r="AL38" s="271"/>
      <c r="AM38" s="700"/>
      <c r="AN38" s="700"/>
      <c r="AO38" s="701"/>
      <c r="AP38" s="702"/>
      <c r="AQ38" s="702"/>
      <c r="AR38" s="392"/>
      <c r="AS38" s="700"/>
      <c r="AT38" s="700"/>
      <c r="AU38" s="701"/>
      <c r="AV38" s="703"/>
      <c r="AW38" s="703"/>
      <c r="AX38" s="271"/>
      <c r="AY38" s="696"/>
      <c r="AZ38" s="700"/>
      <c r="BA38" s="701"/>
      <c r="BB38" s="703"/>
      <c r="BC38" s="703"/>
      <c r="BD38" s="392"/>
      <c r="BE38" s="709"/>
      <c r="BF38" s="709"/>
      <c r="BG38" s="701"/>
      <c r="BH38" s="702"/>
      <c r="BI38" s="702"/>
      <c r="BJ38" s="392"/>
      <c r="BK38" s="709"/>
      <c r="BL38" s="709"/>
      <c r="BM38" s="701"/>
      <c r="BN38" s="702"/>
      <c r="BO38" s="744"/>
      <c r="BP38" s="392"/>
      <c r="BQ38" s="700"/>
      <c r="BR38" s="743"/>
      <c r="BS38" s="701"/>
      <c r="BT38" s="702"/>
      <c r="BU38" s="702"/>
      <c r="BV38" s="392"/>
      <c r="BW38" s="709"/>
      <c r="BX38" s="709"/>
      <c r="BY38" s="701"/>
      <c r="BZ38" s="702"/>
      <c r="CA38" s="744"/>
      <c r="CB38" s="392"/>
      <c r="CC38" s="700"/>
      <c r="CD38" s="743"/>
      <c r="CE38" s="701"/>
      <c r="CF38" s="702"/>
      <c r="CG38" s="768"/>
      <c r="CH38" s="316"/>
      <c r="CI38" s="319">
        <f t="shared" si="5"/>
        <v>0</v>
      </c>
      <c r="CJ38" s="319">
        <f t="shared" si="6"/>
        <v>0</v>
      </c>
      <c r="CK38" s="319">
        <f t="shared" si="7"/>
        <v>0</v>
      </c>
      <c r="CL38" s="316"/>
      <c r="CM38" s="318" t="e">
        <f t="shared" si="8"/>
        <v>#DIV/0!</v>
      </c>
      <c r="CN38" s="318" t="e">
        <f t="shared" si="9"/>
        <v>#DIV/0!</v>
      </c>
      <c r="CO38" s="592" t="e">
        <f t="shared" si="10"/>
        <v>#DIV/0!</v>
      </c>
      <c r="CP38" s="591" t="e">
        <f t="shared" si="11"/>
        <v>#DIV/0!</v>
      </c>
      <c r="CQ38" s="593">
        <f t="shared" si="12"/>
        <v>0</v>
      </c>
      <c r="CR38" s="595"/>
    </row>
    <row r="39" s="145" customFormat="1" ht="15" spans="1:96">
      <c r="A39" s="651">
        <f>+'1er parcial'!A39</f>
        <v>0</v>
      </c>
      <c r="B39" s="652">
        <f>+'1er parcial'!B39:N39</f>
        <v>0</v>
      </c>
      <c r="C39" s="653"/>
      <c r="D39" s="653"/>
      <c r="E39" s="653"/>
      <c r="F39" s="653"/>
      <c r="G39" s="653"/>
      <c r="H39" s="653"/>
      <c r="I39" s="653"/>
      <c r="J39" s="653"/>
      <c r="K39" s="653"/>
      <c r="L39" s="653"/>
      <c r="M39" s="653"/>
      <c r="N39" s="661"/>
      <c r="O39" s="195">
        <f>+'1er parcial'!O39</f>
        <v>0</v>
      </c>
      <c r="P39" s="163">
        <f>+'1er parcial'!P39</f>
        <v>0</v>
      </c>
      <c r="Q39" s="671"/>
      <c r="R39" s="665">
        <f>+'1er parcial'!R39</f>
        <v>0</v>
      </c>
      <c r="S39" s="666">
        <f>+'1er parcial'!S39</f>
        <v>0</v>
      </c>
      <c r="T39" s="666">
        <f>+'1er parcial'!T39</f>
        <v>0</v>
      </c>
      <c r="U39" s="667">
        <f>+'1er parcial'!U39</f>
        <v>0</v>
      </c>
      <c r="V39" s="672"/>
      <c r="W39" s="673"/>
      <c r="X39" s="674"/>
      <c r="Y39" s="699">
        <f>+'1er parcial'!Y39</f>
        <v>0</v>
      </c>
      <c r="Z39" s="696"/>
      <c r="AA39" s="696"/>
      <c r="AB39" s="700"/>
      <c r="AC39" s="701"/>
      <c r="AD39" s="703"/>
      <c r="AE39" s="703"/>
      <c r="AF39" s="271"/>
      <c r="AG39" s="700"/>
      <c r="AH39" s="700"/>
      <c r="AI39" s="701"/>
      <c r="AJ39" s="703"/>
      <c r="AK39" s="703"/>
      <c r="AL39" s="271"/>
      <c r="AM39" s="700"/>
      <c r="AN39" s="700"/>
      <c r="AO39" s="701"/>
      <c r="AP39" s="703"/>
      <c r="AQ39" s="703"/>
      <c r="AR39" s="271"/>
      <c r="AS39" s="700"/>
      <c r="AT39" s="700"/>
      <c r="AU39" s="704"/>
      <c r="AV39" s="703"/>
      <c r="AW39" s="703"/>
      <c r="AX39" s="271"/>
      <c r="AY39" s="696"/>
      <c r="AZ39" s="700"/>
      <c r="BA39" s="704"/>
      <c r="BB39" s="703"/>
      <c r="BC39" s="703"/>
      <c r="BD39" s="392"/>
      <c r="BE39" s="709"/>
      <c r="BF39" s="709"/>
      <c r="BG39" s="701"/>
      <c r="BH39" s="702"/>
      <c r="BI39" s="702"/>
      <c r="BJ39" s="392"/>
      <c r="BK39" s="709"/>
      <c r="BL39" s="709"/>
      <c r="BM39" s="701"/>
      <c r="BN39" s="702"/>
      <c r="BO39" s="744"/>
      <c r="BP39" s="271"/>
      <c r="BQ39" s="700"/>
      <c r="BR39" s="743"/>
      <c r="BS39" s="701"/>
      <c r="BT39" s="702"/>
      <c r="BU39" s="702"/>
      <c r="BV39" s="392"/>
      <c r="BW39" s="709"/>
      <c r="BX39" s="709"/>
      <c r="BY39" s="701"/>
      <c r="BZ39" s="702"/>
      <c r="CA39" s="744"/>
      <c r="CB39" s="271"/>
      <c r="CC39" s="700"/>
      <c r="CD39" s="743"/>
      <c r="CE39" s="701"/>
      <c r="CF39" s="702"/>
      <c r="CG39" s="768"/>
      <c r="CH39" s="316"/>
      <c r="CI39" s="319">
        <f t="shared" si="5"/>
        <v>0</v>
      </c>
      <c r="CJ39" s="319">
        <f t="shared" si="6"/>
        <v>0</v>
      </c>
      <c r="CK39" s="319">
        <f t="shared" si="7"/>
        <v>0</v>
      </c>
      <c r="CL39" s="316"/>
      <c r="CM39" s="318" t="e">
        <f t="shared" si="8"/>
        <v>#DIV/0!</v>
      </c>
      <c r="CN39" s="318" t="e">
        <f t="shared" si="9"/>
        <v>#DIV/0!</v>
      </c>
      <c r="CO39" s="592" t="e">
        <f t="shared" si="10"/>
        <v>#DIV/0!</v>
      </c>
      <c r="CP39" s="591" t="e">
        <f t="shared" si="11"/>
        <v>#DIV/0!</v>
      </c>
      <c r="CQ39" s="593">
        <f t="shared" si="12"/>
        <v>0</v>
      </c>
      <c r="CR39" s="595"/>
    </row>
    <row r="40" s="145" customFormat="1" ht="15" spans="1:96">
      <c r="A40" s="651">
        <f>+'1er parcial'!A40</f>
        <v>0</v>
      </c>
      <c r="B40" s="652">
        <f>+'1er parcial'!B40:N40</f>
        <v>0</v>
      </c>
      <c r="C40" s="653"/>
      <c r="D40" s="653"/>
      <c r="E40" s="653"/>
      <c r="F40" s="653"/>
      <c r="G40" s="653"/>
      <c r="H40" s="653"/>
      <c r="I40" s="653"/>
      <c r="J40" s="653"/>
      <c r="K40" s="653"/>
      <c r="L40" s="653"/>
      <c r="M40" s="653"/>
      <c r="N40" s="661"/>
      <c r="O40" s="195">
        <f>+'1er parcial'!O40</f>
        <v>0</v>
      </c>
      <c r="P40" s="163">
        <f>+'1er parcial'!P40</f>
        <v>0</v>
      </c>
      <c r="Q40" s="671"/>
      <c r="R40" s="665">
        <f>+'1er parcial'!R40</f>
        <v>0</v>
      </c>
      <c r="S40" s="666">
        <f>+'1er parcial'!S40</f>
        <v>0</v>
      </c>
      <c r="T40" s="666">
        <f>+'1er parcial'!T40</f>
        <v>0</v>
      </c>
      <c r="U40" s="667">
        <f>+'1er parcial'!U40</f>
        <v>0</v>
      </c>
      <c r="V40" s="672"/>
      <c r="W40" s="673"/>
      <c r="X40" s="674"/>
      <c r="Y40" s="699">
        <f>+'1er parcial'!Y40</f>
        <v>0</v>
      </c>
      <c r="Z40" s="696"/>
      <c r="AA40" s="696"/>
      <c r="AB40" s="700"/>
      <c r="AC40" s="704"/>
      <c r="AD40" s="703"/>
      <c r="AE40" s="703"/>
      <c r="AF40" s="271"/>
      <c r="AG40" s="700"/>
      <c r="AH40" s="700"/>
      <c r="AI40" s="704"/>
      <c r="AJ40" s="703"/>
      <c r="AK40" s="703"/>
      <c r="AL40" s="271"/>
      <c r="AM40" s="700"/>
      <c r="AN40" s="700"/>
      <c r="AO40" s="704"/>
      <c r="AP40" s="703"/>
      <c r="AQ40" s="703"/>
      <c r="AR40" s="392"/>
      <c r="AS40" s="709"/>
      <c r="AT40" s="709"/>
      <c r="AU40" s="701"/>
      <c r="AV40" s="702"/>
      <c r="AW40" s="702"/>
      <c r="AX40" s="271"/>
      <c r="AY40" s="696"/>
      <c r="AZ40" s="700"/>
      <c r="BA40" s="701"/>
      <c r="BB40" s="702"/>
      <c r="BC40" s="702"/>
      <c r="BD40" s="392"/>
      <c r="BE40" s="709"/>
      <c r="BF40" s="709"/>
      <c r="BG40" s="701"/>
      <c r="BH40" s="702"/>
      <c r="BI40" s="702"/>
      <c r="BJ40" s="392"/>
      <c r="BK40" s="709"/>
      <c r="BL40" s="709"/>
      <c r="BM40" s="701"/>
      <c r="BN40" s="702"/>
      <c r="BO40" s="744"/>
      <c r="BP40" s="392"/>
      <c r="BQ40" s="709"/>
      <c r="BR40" s="745"/>
      <c r="BS40" s="701"/>
      <c r="BT40" s="702"/>
      <c r="BU40" s="702"/>
      <c r="BV40" s="392"/>
      <c r="BW40" s="709"/>
      <c r="BX40" s="709"/>
      <c r="BY40" s="701"/>
      <c r="BZ40" s="702"/>
      <c r="CA40" s="744"/>
      <c r="CB40" s="392"/>
      <c r="CC40" s="709"/>
      <c r="CD40" s="745"/>
      <c r="CE40" s="701"/>
      <c r="CF40" s="702"/>
      <c r="CG40" s="768"/>
      <c r="CH40" s="316"/>
      <c r="CI40" s="319">
        <f t="shared" si="5"/>
        <v>0</v>
      </c>
      <c r="CJ40" s="319">
        <f t="shared" si="6"/>
        <v>0</v>
      </c>
      <c r="CK40" s="319">
        <f t="shared" si="7"/>
        <v>0</v>
      </c>
      <c r="CL40" s="316"/>
      <c r="CM40" s="318" t="e">
        <f t="shared" si="8"/>
        <v>#DIV/0!</v>
      </c>
      <c r="CN40" s="318" t="e">
        <f t="shared" si="9"/>
        <v>#DIV/0!</v>
      </c>
      <c r="CO40" s="592" t="e">
        <f t="shared" si="10"/>
        <v>#DIV/0!</v>
      </c>
      <c r="CP40" s="591" t="e">
        <f t="shared" si="11"/>
        <v>#DIV/0!</v>
      </c>
      <c r="CQ40" s="593">
        <f t="shared" si="12"/>
        <v>0</v>
      </c>
      <c r="CR40" s="595"/>
    </row>
    <row r="41" s="145" customFormat="1" ht="15" spans="1:96">
      <c r="A41" s="651">
        <f>+'1er parcial'!A41</f>
        <v>0</v>
      </c>
      <c r="B41" s="652">
        <f>+'1er parcial'!B41:N41</f>
        <v>0</v>
      </c>
      <c r="C41" s="653"/>
      <c r="D41" s="653"/>
      <c r="E41" s="653"/>
      <c r="F41" s="653"/>
      <c r="G41" s="653"/>
      <c r="H41" s="653"/>
      <c r="I41" s="653"/>
      <c r="J41" s="653"/>
      <c r="K41" s="653"/>
      <c r="L41" s="653"/>
      <c r="M41" s="653"/>
      <c r="N41" s="661"/>
      <c r="O41" s="195">
        <f>+'1er parcial'!O41</f>
        <v>0</v>
      </c>
      <c r="P41" s="163">
        <f>+'1er parcial'!P41</f>
        <v>0</v>
      </c>
      <c r="Q41" s="671"/>
      <c r="R41" s="665">
        <f>+'1er parcial'!R41</f>
        <v>0</v>
      </c>
      <c r="S41" s="666">
        <f>+'1er parcial'!S41</f>
        <v>0</v>
      </c>
      <c r="T41" s="666">
        <f>+'1er parcial'!T41</f>
        <v>0</v>
      </c>
      <c r="U41" s="667">
        <f>+'1er parcial'!U41</f>
        <v>0</v>
      </c>
      <c r="V41" s="672"/>
      <c r="W41" s="673"/>
      <c r="X41" s="674"/>
      <c r="Y41" s="699">
        <f>+'1er parcial'!Y41</f>
        <v>0</v>
      </c>
      <c r="Z41" s="696"/>
      <c r="AA41" s="696"/>
      <c r="AB41" s="700"/>
      <c r="AC41" s="701"/>
      <c r="AD41" s="702"/>
      <c r="AE41" s="702"/>
      <c r="AF41" s="271"/>
      <c r="AG41" s="700"/>
      <c r="AH41" s="700"/>
      <c r="AI41" s="701"/>
      <c r="AJ41" s="702"/>
      <c r="AK41" s="702"/>
      <c r="AL41" s="271"/>
      <c r="AM41" s="700"/>
      <c r="AN41" s="700"/>
      <c r="AO41" s="701"/>
      <c r="AP41" s="702"/>
      <c r="AQ41" s="702"/>
      <c r="AR41" s="392"/>
      <c r="AS41" s="700"/>
      <c r="AT41" s="700"/>
      <c r="AU41" s="701"/>
      <c r="AV41" s="703"/>
      <c r="AW41" s="703"/>
      <c r="AX41" s="271"/>
      <c r="AY41" s="696"/>
      <c r="AZ41" s="700"/>
      <c r="BA41" s="701"/>
      <c r="BB41" s="703"/>
      <c r="BC41" s="703"/>
      <c r="BD41" s="392"/>
      <c r="BE41" s="709"/>
      <c r="BF41" s="709"/>
      <c r="BG41" s="701"/>
      <c r="BH41" s="702"/>
      <c r="BI41" s="702"/>
      <c r="BJ41" s="392"/>
      <c r="BK41" s="709"/>
      <c r="BL41" s="709"/>
      <c r="BM41" s="701"/>
      <c r="BN41" s="702"/>
      <c r="BO41" s="744"/>
      <c r="BP41" s="392"/>
      <c r="BQ41" s="700"/>
      <c r="BR41" s="743"/>
      <c r="BS41" s="701"/>
      <c r="BT41" s="702"/>
      <c r="BU41" s="702"/>
      <c r="BV41" s="392"/>
      <c r="BW41" s="709"/>
      <c r="BX41" s="709"/>
      <c r="BY41" s="701"/>
      <c r="BZ41" s="702"/>
      <c r="CA41" s="744"/>
      <c r="CB41" s="392"/>
      <c r="CC41" s="700"/>
      <c r="CD41" s="743"/>
      <c r="CE41" s="701"/>
      <c r="CF41" s="702"/>
      <c r="CG41" s="768"/>
      <c r="CH41" s="316"/>
      <c r="CI41" s="319">
        <f t="shared" si="5"/>
        <v>0</v>
      </c>
      <c r="CJ41" s="319">
        <f t="shared" si="6"/>
        <v>0</v>
      </c>
      <c r="CK41" s="319">
        <f t="shared" si="7"/>
        <v>0</v>
      </c>
      <c r="CL41" s="316"/>
      <c r="CM41" s="318" t="e">
        <f t="shared" si="8"/>
        <v>#DIV/0!</v>
      </c>
      <c r="CN41" s="318" t="e">
        <f t="shared" si="9"/>
        <v>#DIV/0!</v>
      </c>
      <c r="CO41" s="592" t="e">
        <f t="shared" si="10"/>
        <v>#DIV/0!</v>
      </c>
      <c r="CP41" s="591" t="e">
        <f t="shared" si="11"/>
        <v>#DIV/0!</v>
      </c>
      <c r="CQ41" s="593">
        <f t="shared" si="12"/>
        <v>0</v>
      </c>
      <c r="CR41" s="595"/>
    </row>
    <row r="42" s="145" customFormat="1" ht="15" spans="1:96">
      <c r="A42" s="651">
        <f>+'1er parcial'!A42</f>
        <v>0</v>
      </c>
      <c r="B42" s="652">
        <f>+'1er parcial'!B42:N42</f>
        <v>0</v>
      </c>
      <c r="C42" s="653"/>
      <c r="D42" s="653"/>
      <c r="E42" s="653"/>
      <c r="F42" s="653"/>
      <c r="G42" s="653"/>
      <c r="H42" s="653"/>
      <c r="I42" s="653"/>
      <c r="J42" s="653"/>
      <c r="K42" s="653"/>
      <c r="L42" s="653"/>
      <c r="M42" s="653"/>
      <c r="N42" s="661"/>
      <c r="O42" s="195">
        <f>+'1er parcial'!O42</f>
        <v>0</v>
      </c>
      <c r="P42" s="163">
        <f>+'1er parcial'!P42</f>
        <v>0</v>
      </c>
      <c r="Q42" s="671"/>
      <c r="R42" s="665">
        <f>+'1er parcial'!R42</f>
        <v>0</v>
      </c>
      <c r="S42" s="666">
        <f>+'1er parcial'!S42</f>
        <v>0</v>
      </c>
      <c r="T42" s="666">
        <f>+'1er parcial'!T42</f>
        <v>0</v>
      </c>
      <c r="U42" s="667">
        <f>+'1er parcial'!U42</f>
        <v>0</v>
      </c>
      <c r="V42" s="672"/>
      <c r="W42" s="673"/>
      <c r="X42" s="674"/>
      <c r="Y42" s="699">
        <f>+'1er parcial'!Y42</f>
        <v>0</v>
      </c>
      <c r="Z42" s="696"/>
      <c r="AA42" s="696"/>
      <c r="AB42" s="700"/>
      <c r="AC42" s="701"/>
      <c r="AD42" s="703"/>
      <c r="AE42" s="703"/>
      <c r="AF42" s="271"/>
      <c r="AG42" s="700"/>
      <c r="AH42" s="700"/>
      <c r="AI42" s="701"/>
      <c r="AJ42" s="703"/>
      <c r="AK42" s="703"/>
      <c r="AL42" s="271"/>
      <c r="AM42" s="700"/>
      <c r="AN42" s="700"/>
      <c r="AO42" s="701"/>
      <c r="AP42" s="703"/>
      <c r="AQ42" s="703"/>
      <c r="AR42" s="271"/>
      <c r="AS42" s="700"/>
      <c r="AT42" s="700"/>
      <c r="AU42" s="704"/>
      <c r="AV42" s="703"/>
      <c r="AW42" s="703"/>
      <c r="AX42" s="271"/>
      <c r="AY42" s="696"/>
      <c r="AZ42" s="700"/>
      <c r="BA42" s="704"/>
      <c r="BB42" s="703"/>
      <c r="BC42" s="703"/>
      <c r="BD42" s="392"/>
      <c r="BE42" s="709"/>
      <c r="BF42" s="709"/>
      <c r="BG42" s="701"/>
      <c r="BH42" s="702"/>
      <c r="BI42" s="702"/>
      <c r="BJ42" s="392"/>
      <c r="BK42" s="709"/>
      <c r="BL42" s="709"/>
      <c r="BM42" s="701"/>
      <c r="BN42" s="702"/>
      <c r="BO42" s="744"/>
      <c r="BP42" s="271"/>
      <c r="BQ42" s="700"/>
      <c r="BR42" s="743"/>
      <c r="BS42" s="701"/>
      <c r="BT42" s="702"/>
      <c r="BU42" s="702"/>
      <c r="BV42" s="392"/>
      <c r="BW42" s="709"/>
      <c r="BX42" s="709"/>
      <c r="BY42" s="701"/>
      <c r="BZ42" s="702"/>
      <c r="CA42" s="744"/>
      <c r="CB42" s="271"/>
      <c r="CC42" s="700"/>
      <c r="CD42" s="743"/>
      <c r="CE42" s="701"/>
      <c r="CF42" s="702"/>
      <c r="CG42" s="768"/>
      <c r="CH42" s="316"/>
      <c r="CI42" s="319">
        <f t="shared" si="5"/>
        <v>0</v>
      </c>
      <c r="CJ42" s="319">
        <f t="shared" si="6"/>
        <v>0</v>
      </c>
      <c r="CK42" s="319">
        <f t="shared" si="7"/>
        <v>0</v>
      </c>
      <c r="CL42" s="316"/>
      <c r="CM42" s="318" t="e">
        <f t="shared" si="8"/>
        <v>#DIV/0!</v>
      </c>
      <c r="CN42" s="318" t="e">
        <f t="shared" si="9"/>
        <v>#DIV/0!</v>
      </c>
      <c r="CO42" s="592" t="e">
        <f t="shared" si="10"/>
        <v>#DIV/0!</v>
      </c>
      <c r="CP42" s="591" t="e">
        <f t="shared" si="11"/>
        <v>#DIV/0!</v>
      </c>
      <c r="CQ42" s="593">
        <f t="shared" si="12"/>
        <v>0</v>
      </c>
      <c r="CR42" s="595"/>
    </row>
    <row r="43" s="145" customFormat="1" ht="15" spans="1:96">
      <c r="A43" s="651">
        <f>+'1er parcial'!A43</f>
        <v>0</v>
      </c>
      <c r="B43" s="652">
        <f>+'1er parcial'!B43:N43</f>
        <v>0</v>
      </c>
      <c r="C43" s="653"/>
      <c r="D43" s="653"/>
      <c r="E43" s="653"/>
      <c r="F43" s="653"/>
      <c r="G43" s="653"/>
      <c r="H43" s="653"/>
      <c r="I43" s="653"/>
      <c r="J43" s="653"/>
      <c r="K43" s="653"/>
      <c r="L43" s="653"/>
      <c r="M43" s="653"/>
      <c r="N43" s="661"/>
      <c r="O43" s="195">
        <f>+'1er parcial'!O43</f>
        <v>0</v>
      </c>
      <c r="P43" s="163">
        <f>+'1er parcial'!P43</f>
        <v>0</v>
      </c>
      <c r="Q43" s="671"/>
      <c r="R43" s="665">
        <f>+'1er parcial'!R43</f>
        <v>0</v>
      </c>
      <c r="S43" s="666">
        <f>+'1er parcial'!S43</f>
        <v>0</v>
      </c>
      <c r="T43" s="666">
        <f>+'1er parcial'!T43</f>
        <v>0</v>
      </c>
      <c r="U43" s="667">
        <f>+'1er parcial'!U43</f>
        <v>0</v>
      </c>
      <c r="V43" s="672"/>
      <c r="W43" s="673"/>
      <c r="X43" s="674"/>
      <c r="Y43" s="699">
        <f>+'1er parcial'!Y43</f>
        <v>0</v>
      </c>
      <c r="Z43" s="696"/>
      <c r="AA43" s="696"/>
      <c r="AB43" s="700"/>
      <c r="AC43" s="704"/>
      <c r="AD43" s="703"/>
      <c r="AE43" s="703"/>
      <c r="AF43" s="271"/>
      <c r="AG43" s="700"/>
      <c r="AH43" s="700"/>
      <c r="AI43" s="704"/>
      <c r="AJ43" s="703"/>
      <c r="AK43" s="703"/>
      <c r="AL43" s="271"/>
      <c r="AM43" s="700"/>
      <c r="AN43" s="700"/>
      <c r="AO43" s="704"/>
      <c r="AP43" s="703"/>
      <c r="AQ43" s="703"/>
      <c r="AR43" s="271"/>
      <c r="AS43" s="700"/>
      <c r="AT43" s="700"/>
      <c r="AU43" s="704"/>
      <c r="AV43" s="703"/>
      <c r="AW43" s="703"/>
      <c r="AX43" s="271"/>
      <c r="AY43" s="696"/>
      <c r="AZ43" s="700"/>
      <c r="BA43" s="701"/>
      <c r="BB43" s="702"/>
      <c r="BC43" s="702"/>
      <c r="BD43" s="392"/>
      <c r="BE43" s="709"/>
      <c r="BF43" s="709"/>
      <c r="BG43" s="701"/>
      <c r="BH43" s="702"/>
      <c r="BI43" s="702"/>
      <c r="BJ43" s="392"/>
      <c r="BK43" s="709"/>
      <c r="BL43" s="709"/>
      <c r="BM43" s="701"/>
      <c r="BN43" s="702"/>
      <c r="BO43" s="744"/>
      <c r="BP43" s="392"/>
      <c r="BQ43" s="709"/>
      <c r="BR43" s="745"/>
      <c r="BS43" s="701"/>
      <c r="BT43" s="702"/>
      <c r="BU43" s="702"/>
      <c r="BV43" s="392"/>
      <c r="BW43" s="709"/>
      <c r="BX43" s="709"/>
      <c r="BY43" s="701"/>
      <c r="BZ43" s="702"/>
      <c r="CA43" s="744"/>
      <c r="CB43" s="392"/>
      <c r="CC43" s="709"/>
      <c r="CD43" s="745"/>
      <c r="CE43" s="701"/>
      <c r="CF43" s="702"/>
      <c r="CG43" s="768"/>
      <c r="CH43" s="316"/>
      <c r="CI43" s="319">
        <f t="shared" si="5"/>
        <v>0</v>
      </c>
      <c r="CJ43" s="319">
        <f t="shared" si="6"/>
        <v>0</v>
      </c>
      <c r="CK43" s="319">
        <f t="shared" si="7"/>
        <v>0</v>
      </c>
      <c r="CL43" s="316"/>
      <c r="CM43" s="318" t="e">
        <f t="shared" si="8"/>
        <v>#DIV/0!</v>
      </c>
      <c r="CN43" s="318" t="e">
        <f t="shared" si="9"/>
        <v>#DIV/0!</v>
      </c>
      <c r="CO43" s="592" t="e">
        <f t="shared" si="10"/>
        <v>#DIV/0!</v>
      </c>
      <c r="CP43" s="591" t="e">
        <f t="shared" si="11"/>
        <v>#DIV/0!</v>
      </c>
      <c r="CQ43" s="593">
        <f t="shared" si="12"/>
        <v>0</v>
      </c>
      <c r="CR43" s="595"/>
    </row>
    <row r="44" s="145" customFormat="1" ht="15" spans="1:96">
      <c r="A44" s="651">
        <f>+'1er parcial'!A44</f>
        <v>0</v>
      </c>
      <c r="B44" s="652">
        <f>+'1er parcial'!B44:N44</f>
        <v>0</v>
      </c>
      <c r="C44" s="653"/>
      <c r="D44" s="653"/>
      <c r="E44" s="653"/>
      <c r="F44" s="653"/>
      <c r="G44" s="653"/>
      <c r="H44" s="653"/>
      <c r="I44" s="653"/>
      <c r="J44" s="653"/>
      <c r="K44" s="653"/>
      <c r="L44" s="653"/>
      <c r="M44" s="653"/>
      <c r="N44" s="661"/>
      <c r="O44" s="195">
        <f>+'1er parcial'!O44</f>
        <v>0</v>
      </c>
      <c r="P44" s="163">
        <f>+'1er parcial'!P44</f>
        <v>0</v>
      </c>
      <c r="Q44" s="671"/>
      <c r="R44" s="665">
        <f>+'1er parcial'!R44</f>
        <v>0</v>
      </c>
      <c r="S44" s="666">
        <f>+'1er parcial'!S44</f>
        <v>0</v>
      </c>
      <c r="T44" s="666">
        <f>+'1er parcial'!T44</f>
        <v>0</v>
      </c>
      <c r="U44" s="667">
        <f>+'1er parcial'!U44</f>
        <v>0</v>
      </c>
      <c r="V44" s="672"/>
      <c r="W44" s="673"/>
      <c r="X44" s="674"/>
      <c r="Y44" s="699">
        <f>+'1er parcial'!Y44</f>
        <v>0</v>
      </c>
      <c r="Z44" s="696"/>
      <c r="AA44" s="696"/>
      <c r="AB44" s="700"/>
      <c r="AC44" s="701"/>
      <c r="AD44" s="702"/>
      <c r="AE44" s="702"/>
      <c r="AF44" s="271"/>
      <c r="AG44" s="700"/>
      <c r="AH44" s="700"/>
      <c r="AI44" s="701"/>
      <c r="AJ44" s="702"/>
      <c r="AK44" s="702"/>
      <c r="AL44" s="271"/>
      <c r="AM44" s="700"/>
      <c r="AN44" s="700"/>
      <c r="AO44" s="701"/>
      <c r="AP44" s="702"/>
      <c r="AQ44" s="702"/>
      <c r="AR44" s="271"/>
      <c r="AS44" s="700"/>
      <c r="AT44" s="700"/>
      <c r="AU44" s="701"/>
      <c r="AV44" s="702"/>
      <c r="AW44" s="702"/>
      <c r="AX44" s="271"/>
      <c r="AY44" s="696"/>
      <c r="AZ44" s="700"/>
      <c r="BA44" s="701"/>
      <c r="BB44" s="703"/>
      <c r="BC44" s="703"/>
      <c r="BD44" s="392"/>
      <c r="BE44" s="709"/>
      <c r="BF44" s="709"/>
      <c r="BG44" s="701"/>
      <c r="BH44" s="702"/>
      <c r="BI44" s="702"/>
      <c r="BJ44" s="392"/>
      <c r="BK44" s="709"/>
      <c r="BL44" s="709"/>
      <c r="BM44" s="701"/>
      <c r="BN44" s="702"/>
      <c r="BO44" s="744"/>
      <c r="BP44" s="392"/>
      <c r="BQ44" s="700"/>
      <c r="BR44" s="743"/>
      <c r="BS44" s="701"/>
      <c r="BT44" s="702"/>
      <c r="BU44" s="702"/>
      <c r="BV44" s="392"/>
      <c r="BW44" s="709"/>
      <c r="BX44" s="709"/>
      <c r="BY44" s="701"/>
      <c r="BZ44" s="702"/>
      <c r="CA44" s="744"/>
      <c r="CB44" s="392"/>
      <c r="CC44" s="700"/>
      <c r="CD44" s="743"/>
      <c r="CE44" s="701"/>
      <c r="CF44" s="702"/>
      <c r="CG44" s="768"/>
      <c r="CH44" s="316"/>
      <c r="CI44" s="319">
        <f t="shared" si="5"/>
        <v>0</v>
      </c>
      <c r="CJ44" s="319">
        <f t="shared" si="6"/>
        <v>0</v>
      </c>
      <c r="CK44" s="319">
        <f t="shared" si="7"/>
        <v>0</v>
      </c>
      <c r="CL44" s="316"/>
      <c r="CM44" s="318" t="e">
        <f t="shared" si="8"/>
        <v>#DIV/0!</v>
      </c>
      <c r="CN44" s="318" t="e">
        <f t="shared" si="9"/>
        <v>#DIV/0!</v>
      </c>
      <c r="CO44" s="592" t="e">
        <f t="shared" si="10"/>
        <v>#DIV/0!</v>
      </c>
      <c r="CP44" s="591" t="e">
        <f t="shared" si="11"/>
        <v>#DIV/0!</v>
      </c>
      <c r="CQ44" s="593">
        <f t="shared" si="12"/>
        <v>0</v>
      </c>
      <c r="CR44" s="595"/>
    </row>
    <row r="45" s="145" customFormat="1" ht="15" spans="1:96">
      <c r="A45" s="651">
        <f>+'1er parcial'!A45</f>
        <v>0</v>
      </c>
      <c r="B45" s="652">
        <f>+'1er parcial'!B45:N45</f>
        <v>0</v>
      </c>
      <c r="C45" s="653"/>
      <c r="D45" s="653"/>
      <c r="E45" s="653"/>
      <c r="F45" s="653"/>
      <c r="G45" s="653"/>
      <c r="H45" s="653"/>
      <c r="I45" s="653"/>
      <c r="J45" s="653"/>
      <c r="K45" s="653"/>
      <c r="L45" s="653"/>
      <c r="M45" s="653"/>
      <c r="N45" s="661"/>
      <c r="O45" s="195">
        <f>+'1er parcial'!O45</f>
        <v>0</v>
      </c>
      <c r="P45" s="163">
        <f>+'1er parcial'!P45</f>
        <v>0</v>
      </c>
      <c r="Q45" s="671"/>
      <c r="R45" s="665">
        <f>+'1er parcial'!R45</f>
        <v>0</v>
      </c>
      <c r="S45" s="666">
        <f>+'1er parcial'!S45</f>
        <v>0</v>
      </c>
      <c r="T45" s="666">
        <f>+'1er parcial'!T45</f>
        <v>0</v>
      </c>
      <c r="U45" s="667">
        <f>+'1er parcial'!U45</f>
        <v>0</v>
      </c>
      <c r="V45" s="672"/>
      <c r="W45" s="673"/>
      <c r="X45" s="674"/>
      <c r="Y45" s="699">
        <f>+'1er parcial'!Y45</f>
        <v>0</v>
      </c>
      <c r="Z45" s="696"/>
      <c r="AA45" s="696"/>
      <c r="AB45" s="700"/>
      <c r="AC45" s="701"/>
      <c r="AD45" s="703"/>
      <c r="AE45" s="703"/>
      <c r="AF45" s="271"/>
      <c r="AG45" s="700"/>
      <c r="AH45" s="700"/>
      <c r="AI45" s="701"/>
      <c r="AJ45" s="703"/>
      <c r="AK45" s="703"/>
      <c r="AL45" s="271"/>
      <c r="AM45" s="700"/>
      <c r="AN45" s="700"/>
      <c r="AO45" s="701"/>
      <c r="AP45" s="703"/>
      <c r="AQ45" s="703"/>
      <c r="AR45" s="271"/>
      <c r="AS45" s="700"/>
      <c r="AT45" s="700"/>
      <c r="AU45" s="701"/>
      <c r="AV45" s="703"/>
      <c r="AW45" s="703"/>
      <c r="AX45" s="271"/>
      <c r="AY45" s="696"/>
      <c r="AZ45" s="700"/>
      <c r="BA45" s="704"/>
      <c r="BB45" s="703"/>
      <c r="BC45" s="703"/>
      <c r="BD45" s="392"/>
      <c r="BE45" s="709"/>
      <c r="BF45" s="709"/>
      <c r="BG45" s="701"/>
      <c r="BH45" s="702"/>
      <c r="BI45" s="702"/>
      <c r="BJ45" s="392"/>
      <c r="BK45" s="709"/>
      <c r="BL45" s="709"/>
      <c r="BM45" s="701"/>
      <c r="BN45" s="702"/>
      <c r="BO45" s="744"/>
      <c r="BP45" s="271"/>
      <c r="BQ45" s="700"/>
      <c r="BR45" s="743"/>
      <c r="BS45" s="701"/>
      <c r="BT45" s="702"/>
      <c r="BU45" s="702"/>
      <c r="BV45" s="392"/>
      <c r="BW45" s="709"/>
      <c r="BX45" s="709"/>
      <c r="BY45" s="701"/>
      <c r="BZ45" s="702"/>
      <c r="CA45" s="744"/>
      <c r="CB45" s="271"/>
      <c r="CC45" s="700"/>
      <c r="CD45" s="743"/>
      <c r="CE45" s="701"/>
      <c r="CF45" s="702"/>
      <c r="CG45" s="768"/>
      <c r="CH45" s="316"/>
      <c r="CI45" s="319">
        <f t="shared" si="5"/>
        <v>0</v>
      </c>
      <c r="CJ45" s="319">
        <f t="shared" si="6"/>
        <v>0</v>
      </c>
      <c r="CK45" s="319">
        <f t="shared" si="7"/>
        <v>0</v>
      </c>
      <c r="CL45" s="316"/>
      <c r="CM45" s="318" t="e">
        <f t="shared" si="8"/>
        <v>#DIV/0!</v>
      </c>
      <c r="CN45" s="318" t="e">
        <f t="shared" si="9"/>
        <v>#DIV/0!</v>
      </c>
      <c r="CO45" s="592" t="e">
        <f t="shared" si="10"/>
        <v>#DIV/0!</v>
      </c>
      <c r="CP45" s="591" t="e">
        <f t="shared" si="11"/>
        <v>#DIV/0!</v>
      </c>
      <c r="CQ45" s="593">
        <f t="shared" si="12"/>
        <v>0</v>
      </c>
      <c r="CR45" s="595"/>
    </row>
    <row r="46" s="145" customFormat="1" ht="15" spans="1:96">
      <c r="A46" s="651">
        <f>+'1er parcial'!A46</f>
        <v>0</v>
      </c>
      <c r="B46" s="652">
        <f>+'1er parcial'!B46:N46</f>
        <v>0</v>
      </c>
      <c r="C46" s="653"/>
      <c r="D46" s="653"/>
      <c r="E46" s="653"/>
      <c r="F46" s="653"/>
      <c r="G46" s="653"/>
      <c r="H46" s="653"/>
      <c r="I46" s="653"/>
      <c r="J46" s="653"/>
      <c r="K46" s="653"/>
      <c r="L46" s="653"/>
      <c r="M46" s="653"/>
      <c r="N46" s="661"/>
      <c r="O46" s="195">
        <f>+'1er parcial'!O46</f>
        <v>0</v>
      </c>
      <c r="P46" s="163">
        <f>+'1er parcial'!P46</f>
        <v>0</v>
      </c>
      <c r="Q46" s="671"/>
      <c r="R46" s="665">
        <f>+'1er parcial'!R46</f>
        <v>0</v>
      </c>
      <c r="S46" s="666">
        <f>+'1er parcial'!S46</f>
        <v>0</v>
      </c>
      <c r="T46" s="666">
        <f>+'1er parcial'!T46</f>
        <v>0</v>
      </c>
      <c r="U46" s="667">
        <f>+'1er parcial'!U46</f>
        <v>0</v>
      </c>
      <c r="V46" s="672"/>
      <c r="W46" s="673"/>
      <c r="X46" s="674"/>
      <c r="Y46" s="699">
        <f>+'1er parcial'!Y46</f>
        <v>0</v>
      </c>
      <c r="Z46" s="696"/>
      <c r="AA46" s="696"/>
      <c r="AB46" s="700"/>
      <c r="AC46" s="704"/>
      <c r="AD46" s="703"/>
      <c r="AE46" s="703"/>
      <c r="AF46" s="271"/>
      <c r="AG46" s="700"/>
      <c r="AH46" s="700"/>
      <c r="AI46" s="704"/>
      <c r="AJ46" s="703"/>
      <c r="AK46" s="703"/>
      <c r="AL46" s="271"/>
      <c r="AM46" s="700"/>
      <c r="AN46" s="700"/>
      <c r="AO46" s="704"/>
      <c r="AP46" s="703"/>
      <c r="AQ46" s="703"/>
      <c r="AR46" s="271"/>
      <c r="AS46" s="700"/>
      <c r="AT46" s="700"/>
      <c r="AU46" s="704"/>
      <c r="AV46" s="703"/>
      <c r="AW46" s="703"/>
      <c r="AX46" s="271"/>
      <c r="AY46" s="696"/>
      <c r="AZ46" s="700"/>
      <c r="BA46" s="701"/>
      <c r="BB46" s="702"/>
      <c r="BC46" s="702"/>
      <c r="BD46" s="392"/>
      <c r="BE46" s="709"/>
      <c r="BF46" s="709"/>
      <c r="BG46" s="701"/>
      <c r="BH46" s="702"/>
      <c r="BI46" s="702"/>
      <c r="BJ46" s="392"/>
      <c r="BK46" s="709"/>
      <c r="BL46" s="709"/>
      <c r="BM46" s="701"/>
      <c r="BN46" s="702"/>
      <c r="BO46" s="744"/>
      <c r="BP46" s="392"/>
      <c r="BQ46" s="709"/>
      <c r="BR46" s="745"/>
      <c r="BS46" s="701"/>
      <c r="BT46" s="702"/>
      <c r="BU46" s="702"/>
      <c r="BV46" s="392"/>
      <c r="BW46" s="709"/>
      <c r="BX46" s="709"/>
      <c r="BY46" s="701"/>
      <c r="BZ46" s="702"/>
      <c r="CA46" s="744"/>
      <c r="CB46" s="392"/>
      <c r="CC46" s="709"/>
      <c r="CD46" s="745"/>
      <c r="CE46" s="701"/>
      <c r="CF46" s="702"/>
      <c r="CG46" s="768"/>
      <c r="CH46" s="316"/>
      <c r="CI46" s="319">
        <f t="shared" si="5"/>
        <v>0</v>
      </c>
      <c r="CJ46" s="319">
        <f t="shared" si="6"/>
        <v>0</v>
      </c>
      <c r="CK46" s="319">
        <f t="shared" si="7"/>
        <v>0</v>
      </c>
      <c r="CL46" s="316"/>
      <c r="CM46" s="318" t="e">
        <f t="shared" si="8"/>
        <v>#DIV/0!</v>
      </c>
      <c r="CN46" s="318" t="e">
        <f t="shared" si="9"/>
        <v>#DIV/0!</v>
      </c>
      <c r="CO46" s="592" t="e">
        <f t="shared" si="10"/>
        <v>#DIV/0!</v>
      </c>
      <c r="CP46" s="591" t="e">
        <f t="shared" si="11"/>
        <v>#DIV/0!</v>
      </c>
      <c r="CQ46" s="593">
        <f t="shared" si="12"/>
        <v>0</v>
      </c>
      <c r="CR46" s="595"/>
    </row>
    <row r="47" s="145" customFormat="1" ht="15" spans="1:96">
      <c r="A47" s="651">
        <f>+'1er parcial'!A47</f>
        <v>0</v>
      </c>
      <c r="B47" s="652">
        <f>+'1er parcial'!B47:N47</f>
        <v>0</v>
      </c>
      <c r="C47" s="653"/>
      <c r="D47" s="653"/>
      <c r="E47" s="653"/>
      <c r="F47" s="653"/>
      <c r="G47" s="653"/>
      <c r="H47" s="653"/>
      <c r="I47" s="653"/>
      <c r="J47" s="653"/>
      <c r="K47" s="653"/>
      <c r="L47" s="653"/>
      <c r="M47" s="653"/>
      <c r="N47" s="661"/>
      <c r="O47" s="195">
        <f>+'1er parcial'!O47</f>
        <v>0</v>
      </c>
      <c r="P47" s="163">
        <f>+'1er parcial'!P47</f>
        <v>0</v>
      </c>
      <c r="Q47" s="671"/>
      <c r="R47" s="665">
        <f>+'1er parcial'!R47</f>
        <v>0</v>
      </c>
      <c r="S47" s="666">
        <f>+'1er parcial'!S47</f>
        <v>0</v>
      </c>
      <c r="T47" s="666">
        <f>+'1er parcial'!T47</f>
        <v>0</v>
      </c>
      <c r="U47" s="667">
        <f>+'1er parcial'!U47</f>
        <v>0</v>
      </c>
      <c r="V47" s="672"/>
      <c r="W47" s="673"/>
      <c r="X47" s="674"/>
      <c r="Y47" s="699">
        <f>+'1er parcial'!Y47</f>
        <v>0</v>
      </c>
      <c r="Z47" s="696"/>
      <c r="AA47" s="696"/>
      <c r="AB47" s="700"/>
      <c r="AC47" s="701"/>
      <c r="AD47" s="702"/>
      <c r="AE47" s="702"/>
      <c r="AF47" s="271"/>
      <c r="AG47" s="700"/>
      <c r="AH47" s="700"/>
      <c r="AI47" s="701"/>
      <c r="AJ47" s="702"/>
      <c r="AK47" s="702"/>
      <c r="AL47" s="271"/>
      <c r="AM47" s="700"/>
      <c r="AN47" s="700"/>
      <c r="AO47" s="701"/>
      <c r="AP47" s="702"/>
      <c r="AQ47" s="702"/>
      <c r="AR47" s="271"/>
      <c r="AS47" s="700"/>
      <c r="AT47" s="700"/>
      <c r="AU47" s="701"/>
      <c r="AV47" s="702"/>
      <c r="AW47" s="702"/>
      <c r="AX47" s="271"/>
      <c r="AY47" s="696"/>
      <c r="AZ47" s="700"/>
      <c r="BA47" s="701"/>
      <c r="BB47" s="703"/>
      <c r="BC47" s="703"/>
      <c r="BD47" s="392"/>
      <c r="BE47" s="709"/>
      <c r="BF47" s="709"/>
      <c r="BG47" s="701"/>
      <c r="BH47" s="702"/>
      <c r="BI47" s="702"/>
      <c r="BJ47" s="392"/>
      <c r="BK47" s="709"/>
      <c r="BL47" s="709"/>
      <c r="BM47" s="701"/>
      <c r="BN47" s="702"/>
      <c r="BO47" s="744"/>
      <c r="BP47" s="392"/>
      <c r="BQ47" s="700"/>
      <c r="BR47" s="743"/>
      <c r="BS47" s="701"/>
      <c r="BT47" s="702"/>
      <c r="BU47" s="702"/>
      <c r="BV47" s="392"/>
      <c r="BW47" s="709"/>
      <c r="BX47" s="709"/>
      <c r="BY47" s="701"/>
      <c r="BZ47" s="702"/>
      <c r="CA47" s="744"/>
      <c r="CB47" s="392"/>
      <c r="CC47" s="700"/>
      <c r="CD47" s="743"/>
      <c r="CE47" s="701"/>
      <c r="CF47" s="702"/>
      <c r="CG47" s="768"/>
      <c r="CH47" s="316"/>
      <c r="CI47" s="319">
        <f t="shared" si="5"/>
        <v>0</v>
      </c>
      <c r="CJ47" s="319">
        <f t="shared" si="6"/>
        <v>0</v>
      </c>
      <c r="CK47" s="319">
        <f t="shared" si="7"/>
        <v>0</v>
      </c>
      <c r="CL47" s="316"/>
      <c r="CM47" s="318" t="e">
        <f t="shared" si="8"/>
        <v>#DIV/0!</v>
      </c>
      <c r="CN47" s="318" t="e">
        <f t="shared" si="9"/>
        <v>#DIV/0!</v>
      </c>
      <c r="CO47" s="592" t="e">
        <f t="shared" si="10"/>
        <v>#DIV/0!</v>
      </c>
      <c r="CP47" s="591" t="e">
        <f t="shared" si="11"/>
        <v>#DIV/0!</v>
      </c>
      <c r="CQ47" s="593">
        <f t="shared" si="12"/>
        <v>0</v>
      </c>
      <c r="CR47" s="595"/>
    </row>
    <row r="48" s="145" customFormat="1" ht="15" spans="1:96">
      <c r="A48" s="651">
        <f>+'1er parcial'!A48</f>
        <v>0</v>
      </c>
      <c r="B48" s="652">
        <f>+'1er parcial'!B48:N48</f>
        <v>0</v>
      </c>
      <c r="C48" s="653"/>
      <c r="D48" s="653"/>
      <c r="E48" s="653"/>
      <c r="F48" s="653"/>
      <c r="G48" s="653"/>
      <c r="H48" s="653"/>
      <c r="I48" s="653"/>
      <c r="J48" s="653"/>
      <c r="K48" s="653"/>
      <c r="L48" s="653"/>
      <c r="M48" s="653"/>
      <c r="N48" s="661"/>
      <c r="O48" s="195">
        <f>+'1er parcial'!O48</f>
        <v>0</v>
      </c>
      <c r="P48" s="163">
        <f>+'1er parcial'!P48</f>
        <v>0</v>
      </c>
      <c r="Q48" s="671"/>
      <c r="R48" s="665">
        <f>+'1er parcial'!R48</f>
        <v>0</v>
      </c>
      <c r="S48" s="666">
        <f>+'1er parcial'!S48</f>
        <v>0</v>
      </c>
      <c r="T48" s="666">
        <f>+'1er parcial'!T48</f>
        <v>0</v>
      </c>
      <c r="U48" s="667">
        <f>+'1er parcial'!U48</f>
        <v>0</v>
      </c>
      <c r="V48" s="672"/>
      <c r="W48" s="673"/>
      <c r="X48" s="674"/>
      <c r="Y48" s="699">
        <f>+'1er parcial'!Y48</f>
        <v>0</v>
      </c>
      <c r="Z48" s="696"/>
      <c r="AA48" s="696"/>
      <c r="AB48" s="700"/>
      <c r="AC48" s="701"/>
      <c r="AD48" s="703"/>
      <c r="AE48" s="703"/>
      <c r="AF48" s="271"/>
      <c r="AG48" s="700"/>
      <c r="AH48" s="700"/>
      <c r="AI48" s="701"/>
      <c r="AJ48" s="703"/>
      <c r="AK48" s="703"/>
      <c r="AL48" s="271"/>
      <c r="AM48" s="700"/>
      <c r="AN48" s="700"/>
      <c r="AO48" s="701"/>
      <c r="AP48" s="703"/>
      <c r="AQ48" s="703"/>
      <c r="AR48" s="271"/>
      <c r="AS48" s="700"/>
      <c r="AT48" s="700"/>
      <c r="AU48" s="701"/>
      <c r="AV48" s="703"/>
      <c r="AW48" s="703"/>
      <c r="AX48" s="271"/>
      <c r="AY48" s="696"/>
      <c r="AZ48" s="700"/>
      <c r="BA48" s="704"/>
      <c r="BB48" s="703"/>
      <c r="BC48" s="703"/>
      <c r="BD48" s="392"/>
      <c r="BE48" s="709"/>
      <c r="BF48" s="709"/>
      <c r="BG48" s="701"/>
      <c r="BH48" s="702"/>
      <c r="BI48" s="702"/>
      <c r="BJ48" s="392"/>
      <c r="BK48" s="709"/>
      <c r="BL48" s="709"/>
      <c r="BM48" s="701"/>
      <c r="BN48" s="702"/>
      <c r="BO48" s="744"/>
      <c r="BP48" s="271"/>
      <c r="BQ48" s="700"/>
      <c r="BR48" s="743"/>
      <c r="BS48" s="701"/>
      <c r="BT48" s="702"/>
      <c r="BU48" s="702"/>
      <c r="BV48" s="392"/>
      <c r="BW48" s="709"/>
      <c r="BX48" s="709"/>
      <c r="BY48" s="701"/>
      <c r="BZ48" s="702"/>
      <c r="CA48" s="744"/>
      <c r="CB48" s="271"/>
      <c r="CC48" s="700"/>
      <c r="CD48" s="743"/>
      <c r="CE48" s="701"/>
      <c r="CF48" s="702"/>
      <c r="CG48" s="768"/>
      <c r="CH48" s="316"/>
      <c r="CI48" s="319">
        <f t="shared" si="5"/>
        <v>0</v>
      </c>
      <c r="CJ48" s="319">
        <f t="shared" si="6"/>
        <v>0</v>
      </c>
      <c r="CK48" s="319">
        <f t="shared" si="7"/>
        <v>0</v>
      </c>
      <c r="CL48" s="316"/>
      <c r="CM48" s="318" t="e">
        <f t="shared" si="8"/>
        <v>#DIV/0!</v>
      </c>
      <c r="CN48" s="318" t="e">
        <f t="shared" si="9"/>
        <v>#DIV/0!</v>
      </c>
      <c r="CO48" s="592" t="e">
        <f t="shared" si="10"/>
        <v>#DIV/0!</v>
      </c>
      <c r="CP48" s="591" t="e">
        <f t="shared" si="11"/>
        <v>#DIV/0!</v>
      </c>
      <c r="CQ48" s="593">
        <f t="shared" si="12"/>
        <v>0</v>
      </c>
      <c r="CR48" s="595"/>
    </row>
    <row r="49" s="145" customFormat="1" ht="15" spans="1:96">
      <c r="A49" s="651">
        <f>+'1er parcial'!A49</f>
        <v>0</v>
      </c>
      <c r="B49" s="652">
        <f>+'1er parcial'!B49:N49</f>
        <v>0</v>
      </c>
      <c r="C49" s="653"/>
      <c r="D49" s="653"/>
      <c r="E49" s="653"/>
      <c r="F49" s="653"/>
      <c r="G49" s="653"/>
      <c r="H49" s="653"/>
      <c r="I49" s="653"/>
      <c r="J49" s="653"/>
      <c r="K49" s="653"/>
      <c r="L49" s="653"/>
      <c r="M49" s="653"/>
      <c r="N49" s="661"/>
      <c r="O49" s="195">
        <f>+'1er parcial'!O49</f>
        <v>0</v>
      </c>
      <c r="P49" s="163">
        <f>+'1er parcial'!P49</f>
        <v>0</v>
      </c>
      <c r="Q49" s="671"/>
      <c r="R49" s="665">
        <f>+'1er parcial'!R49</f>
        <v>0</v>
      </c>
      <c r="S49" s="666">
        <f>+'1er parcial'!S49</f>
        <v>0</v>
      </c>
      <c r="T49" s="666">
        <f>+'1er parcial'!T49</f>
        <v>0</v>
      </c>
      <c r="U49" s="667">
        <f>+'1er parcial'!U49</f>
        <v>0</v>
      </c>
      <c r="V49" s="672"/>
      <c r="W49" s="673"/>
      <c r="X49" s="674"/>
      <c r="Y49" s="699">
        <f>+'1er parcial'!Y49</f>
        <v>0</v>
      </c>
      <c r="Z49" s="696"/>
      <c r="AA49" s="696"/>
      <c r="AB49" s="700"/>
      <c r="AC49" s="704"/>
      <c r="AD49" s="703"/>
      <c r="AE49" s="703"/>
      <c r="AF49" s="271"/>
      <c r="AG49" s="700"/>
      <c r="AH49" s="700"/>
      <c r="AI49" s="704"/>
      <c r="AJ49" s="703"/>
      <c r="AK49" s="703"/>
      <c r="AL49" s="271"/>
      <c r="AM49" s="700"/>
      <c r="AN49" s="700"/>
      <c r="AO49" s="704"/>
      <c r="AP49" s="703"/>
      <c r="AQ49" s="703"/>
      <c r="AR49" s="271"/>
      <c r="AS49" s="700"/>
      <c r="AT49" s="700"/>
      <c r="AU49" s="704"/>
      <c r="AV49" s="703"/>
      <c r="AW49" s="703"/>
      <c r="AX49" s="271"/>
      <c r="AY49" s="696"/>
      <c r="AZ49" s="700"/>
      <c r="BA49" s="701"/>
      <c r="BB49" s="702"/>
      <c r="BC49" s="702"/>
      <c r="BD49" s="392"/>
      <c r="BE49" s="709"/>
      <c r="BF49" s="709"/>
      <c r="BG49" s="701"/>
      <c r="BH49" s="702"/>
      <c r="BI49" s="702"/>
      <c r="BJ49" s="392"/>
      <c r="BK49" s="709"/>
      <c r="BL49" s="709"/>
      <c r="BM49" s="701"/>
      <c r="BN49" s="702"/>
      <c r="BO49" s="744"/>
      <c r="BP49" s="392"/>
      <c r="BQ49" s="709"/>
      <c r="BR49" s="745"/>
      <c r="BS49" s="701"/>
      <c r="BT49" s="702"/>
      <c r="BU49" s="702"/>
      <c r="BV49" s="392"/>
      <c r="BW49" s="709"/>
      <c r="BX49" s="709"/>
      <c r="BY49" s="701"/>
      <c r="BZ49" s="702"/>
      <c r="CA49" s="744"/>
      <c r="CB49" s="392"/>
      <c r="CC49" s="709"/>
      <c r="CD49" s="745"/>
      <c r="CE49" s="701"/>
      <c r="CF49" s="702"/>
      <c r="CG49" s="768"/>
      <c r="CH49" s="316"/>
      <c r="CI49" s="319">
        <f t="shared" si="5"/>
        <v>0</v>
      </c>
      <c r="CJ49" s="319">
        <f t="shared" si="6"/>
        <v>0</v>
      </c>
      <c r="CK49" s="319">
        <f t="shared" si="7"/>
        <v>0</v>
      </c>
      <c r="CL49" s="316"/>
      <c r="CM49" s="318" t="e">
        <f t="shared" si="8"/>
        <v>#DIV/0!</v>
      </c>
      <c r="CN49" s="318" t="e">
        <f t="shared" si="9"/>
        <v>#DIV/0!</v>
      </c>
      <c r="CO49" s="592" t="e">
        <f t="shared" si="10"/>
        <v>#DIV/0!</v>
      </c>
      <c r="CP49" s="591" t="e">
        <f t="shared" si="11"/>
        <v>#DIV/0!</v>
      </c>
      <c r="CQ49" s="593">
        <f t="shared" si="12"/>
        <v>0</v>
      </c>
      <c r="CR49" s="595"/>
    </row>
    <row r="50" s="145" customFormat="1" ht="15" spans="1:96">
      <c r="A50" s="651">
        <f>+'1er parcial'!A50</f>
        <v>0</v>
      </c>
      <c r="B50" s="652">
        <f>+'1er parcial'!B50:N50</f>
        <v>0</v>
      </c>
      <c r="C50" s="653"/>
      <c r="D50" s="653"/>
      <c r="E50" s="653"/>
      <c r="F50" s="653"/>
      <c r="G50" s="653"/>
      <c r="H50" s="653"/>
      <c r="I50" s="653"/>
      <c r="J50" s="653"/>
      <c r="K50" s="653"/>
      <c r="L50" s="653"/>
      <c r="M50" s="653"/>
      <c r="N50" s="661"/>
      <c r="O50" s="195">
        <f>+'1er parcial'!O50</f>
        <v>0</v>
      </c>
      <c r="P50" s="163">
        <f>+'1er parcial'!P50</f>
        <v>0</v>
      </c>
      <c r="Q50" s="671"/>
      <c r="R50" s="665">
        <f>+'1er parcial'!R50</f>
        <v>0</v>
      </c>
      <c r="S50" s="666">
        <f>+'1er parcial'!S50</f>
        <v>0</v>
      </c>
      <c r="T50" s="666">
        <f>+'1er parcial'!T50</f>
        <v>0</v>
      </c>
      <c r="U50" s="667">
        <f>+'1er parcial'!U50</f>
        <v>0</v>
      </c>
      <c r="V50" s="672"/>
      <c r="W50" s="673"/>
      <c r="X50" s="674"/>
      <c r="Y50" s="699">
        <f>+'1er parcial'!Y50</f>
        <v>0</v>
      </c>
      <c r="Z50" s="696"/>
      <c r="AA50" s="696"/>
      <c r="AB50" s="700"/>
      <c r="AC50" s="701"/>
      <c r="AD50" s="702"/>
      <c r="AE50" s="702"/>
      <c r="AF50" s="271"/>
      <c r="AG50" s="700"/>
      <c r="AH50" s="700"/>
      <c r="AI50" s="701"/>
      <c r="AJ50" s="702"/>
      <c r="AK50" s="702"/>
      <c r="AL50" s="271"/>
      <c r="AM50" s="700"/>
      <c r="AN50" s="700"/>
      <c r="AO50" s="701"/>
      <c r="AP50" s="702"/>
      <c r="AQ50" s="702"/>
      <c r="AR50" s="271"/>
      <c r="AS50" s="700"/>
      <c r="AT50" s="700"/>
      <c r="AU50" s="701"/>
      <c r="AV50" s="702"/>
      <c r="AW50" s="702"/>
      <c r="AX50" s="271"/>
      <c r="AY50" s="696"/>
      <c r="AZ50" s="700"/>
      <c r="BA50" s="701"/>
      <c r="BB50" s="703"/>
      <c r="BC50" s="703"/>
      <c r="BD50" s="392"/>
      <c r="BE50" s="709"/>
      <c r="BF50" s="709"/>
      <c r="BG50" s="701"/>
      <c r="BH50" s="702"/>
      <c r="BI50" s="702"/>
      <c r="BJ50" s="392"/>
      <c r="BK50" s="709"/>
      <c r="BL50" s="709"/>
      <c r="BM50" s="701"/>
      <c r="BN50" s="702"/>
      <c r="BO50" s="744"/>
      <c r="BP50" s="392"/>
      <c r="BQ50" s="700"/>
      <c r="BR50" s="743"/>
      <c r="BS50" s="701"/>
      <c r="BT50" s="702"/>
      <c r="BU50" s="702"/>
      <c r="BV50" s="392"/>
      <c r="BW50" s="709"/>
      <c r="BX50" s="709"/>
      <c r="BY50" s="701"/>
      <c r="BZ50" s="702"/>
      <c r="CA50" s="744"/>
      <c r="CB50" s="392"/>
      <c r="CC50" s="700"/>
      <c r="CD50" s="743"/>
      <c r="CE50" s="701"/>
      <c r="CF50" s="702"/>
      <c r="CG50" s="768"/>
      <c r="CH50" s="316"/>
      <c r="CI50" s="319">
        <f t="shared" si="5"/>
        <v>0</v>
      </c>
      <c r="CJ50" s="319">
        <f t="shared" si="6"/>
        <v>0</v>
      </c>
      <c r="CK50" s="319">
        <f t="shared" si="7"/>
        <v>0</v>
      </c>
      <c r="CL50" s="316"/>
      <c r="CM50" s="318" t="e">
        <f t="shared" si="8"/>
        <v>#DIV/0!</v>
      </c>
      <c r="CN50" s="318" t="e">
        <f t="shared" si="9"/>
        <v>#DIV/0!</v>
      </c>
      <c r="CO50" s="592" t="e">
        <f t="shared" si="10"/>
        <v>#DIV/0!</v>
      </c>
      <c r="CP50" s="591" t="e">
        <f t="shared" si="11"/>
        <v>#DIV/0!</v>
      </c>
      <c r="CQ50" s="593">
        <f t="shared" si="12"/>
        <v>0</v>
      </c>
      <c r="CR50" s="595"/>
    </row>
    <row r="51" s="145" customFormat="1" ht="15" spans="1:96">
      <c r="A51" s="651">
        <f>+'1er parcial'!A51</f>
        <v>0</v>
      </c>
      <c r="B51" s="652">
        <f>+'1er parcial'!B51:N51</f>
        <v>0</v>
      </c>
      <c r="C51" s="653"/>
      <c r="D51" s="653"/>
      <c r="E51" s="653"/>
      <c r="F51" s="653"/>
      <c r="G51" s="653"/>
      <c r="H51" s="653"/>
      <c r="I51" s="653"/>
      <c r="J51" s="653"/>
      <c r="K51" s="653"/>
      <c r="L51" s="653"/>
      <c r="M51" s="653"/>
      <c r="N51" s="661"/>
      <c r="O51" s="195">
        <f>+'1er parcial'!O51</f>
        <v>0</v>
      </c>
      <c r="P51" s="163">
        <f>+'1er parcial'!P51</f>
        <v>0</v>
      </c>
      <c r="Q51" s="671"/>
      <c r="R51" s="665">
        <f>+'1er parcial'!R51</f>
        <v>0</v>
      </c>
      <c r="S51" s="666">
        <f>+'1er parcial'!S51</f>
        <v>0</v>
      </c>
      <c r="T51" s="666">
        <f>+'1er parcial'!T51</f>
        <v>0</v>
      </c>
      <c r="U51" s="667">
        <f>+'1er parcial'!U51</f>
        <v>0</v>
      </c>
      <c r="V51" s="672"/>
      <c r="W51" s="673"/>
      <c r="X51" s="674"/>
      <c r="Y51" s="699">
        <f>+'1er parcial'!Y51</f>
        <v>0</v>
      </c>
      <c r="Z51" s="696"/>
      <c r="AA51" s="696"/>
      <c r="AB51" s="700"/>
      <c r="AC51" s="701"/>
      <c r="AD51" s="703"/>
      <c r="AE51" s="703"/>
      <c r="AF51" s="271"/>
      <c r="AG51" s="700"/>
      <c r="AH51" s="700"/>
      <c r="AI51" s="701"/>
      <c r="AJ51" s="703"/>
      <c r="AK51" s="703"/>
      <c r="AL51" s="271"/>
      <c r="AM51" s="700"/>
      <c r="AN51" s="700"/>
      <c r="AO51" s="701"/>
      <c r="AP51" s="703"/>
      <c r="AQ51" s="703"/>
      <c r="AR51" s="271"/>
      <c r="AS51" s="700"/>
      <c r="AT51" s="700"/>
      <c r="AU51" s="701"/>
      <c r="AV51" s="703"/>
      <c r="AW51" s="703"/>
      <c r="AX51" s="271"/>
      <c r="AY51" s="696"/>
      <c r="AZ51" s="700"/>
      <c r="BA51" s="704"/>
      <c r="BB51" s="703"/>
      <c r="BC51" s="703"/>
      <c r="BD51" s="392"/>
      <c r="BE51" s="709"/>
      <c r="BF51" s="709"/>
      <c r="BG51" s="701"/>
      <c r="BH51" s="702"/>
      <c r="BI51" s="702"/>
      <c r="BJ51" s="392"/>
      <c r="BK51" s="709"/>
      <c r="BL51" s="709"/>
      <c r="BM51" s="701"/>
      <c r="BN51" s="702"/>
      <c r="BO51" s="744"/>
      <c r="BP51" s="271"/>
      <c r="BQ51" s="700"/>
      <c r="BR51" s="743"/>
      <c r="BS51" s="701"/>
      <c r="BT51" s="702"/>
      <c r="BU51" s="702"/>
      <c r="BV51" s="392"/>
      <c r="BW51" s="709"/>
      <c r="BX51" s="709"/>
      <c r="BY51" s="701"/>
      <c r="BZ51" s="702"/>
      <c r="CA51" s="744"/>
      <c r="CB51" s="271"/>
      <c r="CC51" s="700"/>
      <c r="CD51" s="743"/>
      <c r="CE51" s="701"/>
      <c r="CF51" s="702"/>
      <c r="CG51" s="768"/>
      <c r="CH51" s="316"/>
      <c r="CI51" s="319">
        <f t="shared" si="5"/>
        <v>0</v>
      </c>
      <c r="CJ51" s="319">
        <f t="shared" si="6"/>
        <v>0</v>
      </c>
      <c r="CK51" s="319">
        <f t="shared" si="7"/>
        <v>0</v>
      </c>
      <c r="CL51" s="316"/>
      <c r="CM51" s="318" t="e">
        <f t="shared" si="8"/>
        <v>#DIV/0!</v>
      </c>
      <c r="CN51" s="318" t="e">
        <f t="shared" si="9"/>
        <v>#DIV/0!</v>
      </c>
      <c r="CO51" s="592" t="e">
        <f t="shared" si="10"/>
        <v>#DIV/0!</v>
      </c>
      <c r="CP51" s="591" t="e">
        <f t="shared" si="11"/>
        <v>#DIV/0!</v>
      </c>
      <c r="CQ51" s="593">
        <f t="shared" si="12"/>
        <v>0</v>
      </c>
      <c r="CR51" s="595"/>
    </row>
    <row r="52" s="145" customFormat="1" ht="15" spans="1:96">
      <c r="A52" s="651">
        <f>+'1er parcial'!A52</f>
        <v>0</v>
      </c>
      <c r="B52" s="652">
        <f>+'1er parcial'!B52:N52</f>
        <v>0</v>
      </c>
      <c r="C52" s="653"/>
      <c r="D52" s="653"/>
      <c r="E52" s="653"/>
      <c r="F52" s="653"/>
      <c r="G52" s="653"/>
      <c r="H52" s="653"/>
      <c r="I52" s="653"/>
      <c r="J52" s="653"/>
      <c r="K52" s="653"/>
      <c r="L52" s="653"/>
      <c r="M52" s="653"/>
      <c r="N52" s="661"/>
      <c r="O52" s="195">
        <f>+'1er parcial'!O52</f>
        <v>0</v>
      </c>
      <c r="P52" s="163">
        <f>+'1er parcial'!P52</f>
        <v>0</v>
      </c>
      <c r="Q52" s="671"/>
      <c r="R52" s="665">
        <f>+'1er parcial'!R52</f>
        <v>0</v>
      </c>
      <c r="S52" s="666">
        <f>+'1er parcial'!S52</f>
        <v>0</v>
      </c>
      <c r="T52" s="666">
        <f>+'1er parcial'!T52</f>
        <v>0</v>
      </c>
      <c r="U52" s="667">
        <f>+'1er parcial'!U52</f>
        <v>0</v>
      </c>
      <c r="V52" s="672"/>
      <c r="W52" s="673"/>
      <c r="X52" s="674"/>
      <c r="Y52" s="699">
        <f>+'1er parcial'!Y52</f>
        <v>0</v>
      </c>
      <c r="Z52" s="696"/>
      <c r="AA52" s="696"/>
      <c r="AB52" s="700"/>
      <c r="AC52" s="704"/>
      <c r="AD52" s="703"/>
      <c r="AE52" s="703"/>
      <c r="AF52" s="271"/>
      <c r="AG52" s="700"/>
      <c r="AH52" s="700"/>
      <c r="AI52" s="704"/>
      <c r="AJ52" s="703"/>
      <c r="AK52" s="703"/>
      <c r="AL52" s="271"/>
      <c r="AM52" s="700"/>
      <c r="AN52" s="700"/>
      <c r="AO52" s="704"/>
      <c r="AP52" s="703"/>
      <c r="AQ52" s="703"/>
      <c r="AR52" s="271"/>
      <c r="AS52" s="700"/>
      <c r="AT52" s="700"/>
      <c r="AU52" s="704"/>
      <c r="AV52" s="703"/>
      <c r="AW52" s="703"/>
      <c r="AX52" s="271"/>
      <c r="AY52" s="696"/>
      <c r="AZ52" s="700"/>
      <c r="BA52" s="701"/>
      <c r="BB52" s="702"/>
      <c r="BC52" s="702"/>
      <c r="BD52" s="392"/>
      <c r="BE52" s="709"/>
      <c r="BF52" s="709"/>
      <c r="BG52" s="701"/>
      <c r="BH52" s="702"/>
      <c r="BI52" s="702"/>
      <c r="BJ52" s="392"/>
      <c r="BK52" s="709"/>
      <c r="BL52" s="709"/>
      <c r="BM52" s="701"/>
      <c r="BN52" s="702"/>
      <c r="BO52" s="744"/>
      <c r="BP52" s="392"/>
      <c r="BQ52" s="709"/>
      <c r="BR52" s="745"/>
      <c r="BS52" s="701"/>
      <c r="BT52" s="702"/>
      <c r="BU52" s="702"/>
      <c r="BV52" s="392"/>
      <c r="BW52" s="709"/>
      <c r="BX52" s="709"/>
      <c r="BY52" s="701"/>
      <c r="BZ52" s="702"/>
      <c r="CA52" s="744"/>
      <c r="CB52" s="392"/>
      <c r="CC52" s="709"/>
      <c r="CD52" s="745"/>
      <c r="CE52" s="701"/>
      <c r="CF52" s="702"/>
      <c r="CG52" s="768"/>
      <c r="CH52" s="316"/>
      <c r="CI52" s="319">
        <f t="shared" si="5"/>
        <v>0</v>
      </c>
      <c r="CJ52" s="319">
        <f t="shared" si="6"/>
        <v>0</v>
      </c>
      <c r="CK52" s="319">
        <f t="shared" si="7"/>
        <v>0</v>
      </c>
      <c r="CL52" s="316"/>
      <c r="CM52" s="318" t="e">
        <f t="shared" si="8"/>
        <v>#DIV/0!</v>
      </c>
      <c r="CN52" s="318" t="e">
        <f t="shared" si="9"/>
        <v>#DIV/0!</v>
      </c>
      <c r="CO52" s="592" t="e">
        <f t="shared" si="10"/>
        <v>#DIV/0!</v>
      </c>
      <c r="CP52" s="591" t="e">
        <f t="shared" si="11"/>
        <v>#DIV/0!</v>
      </c>
      <c r="CQ52" s="593">
        <f t="shared" si="12"/>
        <v>0</v>
      </c>
      <c r="CR52" s="595"/>
    </row>
    <row r="53" s="145" customFormat="1" ht="15" spans="1:96">
      <c r="A53" s="651">
        <f>+'1er parcial'!A53</f>
        <v>0</v>
      </c>
      <c r="B53" s="652">
        <f>+'1er parcial'!B53:N53</f>
        <v>0</v>
      </c>
      <c r="C53" s="653"/>
      <c r="D53" s="653"/>
      <c r="E53" s="653"/>
      <c r="F53" s="653"/>
      <c r="G53" s="653"/>
      <c r="H53" s="653"/>
      <c r="I53" s="653"/>
      <c r="J53" s="653"/>
      <c r="K53" s="653"/>
      <c r="L53" s="653"/>
      <c r="M53" s="653"/>
      <c r="N53" s="661"/>
      <c r="O53" s="195">
        <f>+'1er parcial'!O53</f>
        <v>0</v>
      </c>
      <c r="P53" s="163">
        <f>+'1er parcial'!P53</f>
        <v>0</v>
      </c>
      <c r="Q53" s="671"/>
      <c r="R53" s="665">
        <f>+'1er parcial'!R53</f>
        <v>0</v>
      </c>
      <c r="S53" s="666">
        <f>+'1er parcial'!S53</f>
        <v>0</v>
      </c>
      <c r="T53" s="666">
        <f>+'1er parcial'!T53</f>
        <v>0</v>
      </c>
      <c r="U53" s="667">
        <f>+'1er parcial'!U53</f>
        <v>0</v>
      </c>
      <c r="V53" s="672"/>
      <c r="W53" s="673"/>
      <c r="X53" s="674"/>
      <c r="Y53" s="699">
        <f>+'1er parcial'!Y53</f>
        <v>0</v>
      </c>
      <c r="Z53" s="696"/>
      <c r="AA53" s="696"/>
      <c r="AB53" s="700"/>
      <c r="AC53" s="701"/>
      <c r="AD53" s="702"/>
      <c r="AE53" s="702"/>
      <c r="AF53" s="271"/>
      <c r="AG53" s="700"/>
      <c r="AH53" s="700"/>
      <c r="AI53" s="701"/>
      <c r="AJ53" s="702"/>
      <c r="AK53" s="702"/>
      <c r="AL53" s="271"/>
      <c r="AM53" s="700"/>
      <c r="AN53" s="700"/>
      <c r="AO53" s="701"/>
      <c r="AP53" s="702"/>
      <c r="AQ53" s="702"/>
      <c r="AR53" s="271"/>
      <c r="AS53" s="700"/>
      <c r="AT53" s="700"/>
      <c r="AU53" s="701"/>
      <c r="AV53" s="702"/>
      <c r="AW53" s="702"/>
      <c r="AX53" s="271"/>
      <c r="AY53" s="696"/>
      <c r="AZ53" s="700"/>
      <c r="BA53" s="701"/>
      <c r="BB53" s="703"/>
      <c r="BC53" s="703"/>
      <c r="BD53" s="392"/>
      <c r="BE53" s="709"/>
      <c r="BF53" s="709"/>
      <c r="BG53" s="701"/>
      <c r="BH53" s="702"/>
      <c r="BI53" s="702"/>
      <c r="BJ53" s="392"/>
      <c r="BK53" s="709"/>
      <c r="BL53" s="709"/>
      <c r="BM53" s="701"/>
      <c r="BN53" s="702"/>
      <c r="BO53" s="744"/>
      <c r="BP53" s="392"/>
      <c r="BQ53" s="700"/>
      <c r="BR53" s="743"/>
      <c r="BS53" s="701"/>
      <c r="BT53" s="702"/>
      <c r="BU53" s="702"/>
      <c r="BV53" s="392"/>
      <c r="BW53" s="709"/>
      <c r="BX53" s="709"/>
      <c r="BY53" s="701"/>
      <c r="BZ53" s="702"/>
      <c r="CA53" s="744"/>
      <c r="CB53" s="392"/>
      <c r="CC53" s="700"/>
      <c r="CD53" s="743"/>
      <c r="CE53" s="701"/>
      <c r="CF53" s="702"/>
      <c r="CG53" s="768"/>
      <c r="CH53" s="316"/>
      <c r="CI53" s="319">
        <f t="shared" si="5"/>
        <v>0</v>
      </c>
      <c r="CJ53" s="319">
        <f t="shared" si="6"/>
        <v>0</v>
      </c>
      <c r="CK53" s="319">
        <f t="shared" si="7"/>
        <v>0</v>
      </c>
      <c r="CL53" s="316"/>
      <c r="CM53" s="318" t="e">
        <f t="shared" si="8"/>
        <v>#DIV/0!</v>
      </c>
      <c r="CN53" s="318" t="e">
        <f t="shared" si="9"/>
        <v>#DIV/0!</v>
      </c>
      <c r="CO53" s="592" t="e">
        <f t="shared" si="10"/>
        <v>#DIV/0!</v>
      </c>
      <c r="CP53" s="591" t="e">
        <f t="shared" si="11"/>
        <v>#DIV/0!</v>
      </c>
      <c r="CQ53" s="593">
        <f t="shared" si="12"/>
        <v>0</v>
      </c>
      <c r="CR53" s="595"/>
    </row>
    <row r="54" s="145" customFormat="1" ht="15" spans="1:96">
      <c r="A54" s="651">
        <f>+'1er parcial'!A54</f>
        <v>0</v>
      </c>
      <c r="B54" s="652">
        <f>+'1er parcial'!B54:N54</f>
        <v>0</v>
      </c>
      <c r="C54" s="653"/>
      <c r="D54" s="653"/>
      <c r="E54" s="653"/>
      <c r="F54" s="653"/>
      <c r="G54" s="653"/>
      <c r="H54" s="653"/>
      <c r="I54" s="653"/>
      <c r="J54" s="653"/>
      <c r="K54" s="653"/>
      <c r="L54" s="653"/>
      <c r="M54" s="653"/>
      <c r="N54" s="661"/>
      <c r="O54" s="195">
        <f>+'1er parcial'!O54</f>
        <v>0</v>
      </c>
      <c r="P54" s="163">
        <f>+'1er parcial'!P54</f>
        <v>0</v>
      </c>
      <c r="Q54" s="671"/>
      <c r="R54" s="665">
        <f>+'1er parcial'!R54</f>
        <v>0</v>
      </c>
      <c r="S54" s="666">
        <f>+'1er parcial'!S54</f>
        <v>0</v>
      </c>
      <c r="T54" s="666">
        <f>+'1er parcial'!T54</f>
        <v>0</v>
      </c>
      <c r="U54" s="667">
        <f>+'1er parcial'!U54</f>
        <v>0</v>
      </c>
      <c r="V54" s="672"/>
      <c r="W54" s="673"/>
      <c r="X54" s="674"/>
      <c r="Y54" s="699">
        <f>+'1er parcial'!Y54</f>
        <v>0</v>
      </c>
      <c r="Z54" s="696"/>
      <c r="AA54" s="696"/>
      <c r="AB54" s="700"/>
      <c r="AC54" s="701"/>
      <c r="AD54" s="703"/>
      <c r="AE54" s="703"/>
      <c r="AF54" s="271"/>
      <c r="AG54" s="700"/>
      <c r="AH54" s="700"/>
      <c r="AI54" s="701"/>
      <c r="AJ54" s="703"/>
      <c r="AK54" s="703"/>
      <c r="AL54" s="271"/>
      <c r="AM54" s="700"/>
      <c r="AN54" s="700"/>
      <c r="AO54" s="701"/>
      <c r="AP54" s="703"/>
      <c r="AQ54" s="703"/>
      <c r="AR54" s="271"/>
      <c r="AS54" s="700"/>
      <c r="AT54" s="700"/>
      <c r="AU54" s="701"/>
      <c r="AV54" s="703"/>
      <c r="AW54" s="703"/>
      <c r="AX54" s="271"/>
      <c r="AY54" s="696"/>
      <c r="AZ54" s="700"/>
      <c r="BA54" s="704"/>
      <c r="BB54" s="703"/>
      <c r="BC54" s="703"/>
      <c r="BD54" s="392"/>
      <c r="BE54" s="709"/>
      <c r="BF54" s="709"/>
      <c r="BG54" s="701"/>
      <c r="BH54" s="702"/>
      <c r="BI54" s="702"/>
      <c r="BJ54" s="392"/>
      <c r="BK54" s="709"/>
      <c r="BL54" s="709"/>
      <c r="BM54" s="701"/>
      <c r="BN54" s="702"/>
      <c r="BO54" s="744"/>
      <c r="BP54" s="271"/>
      <c r="BQ54" s="700"/>
      <c r="BR54" s="743"/>
      <c r="BS54" s="701"/>
      <c r="BT54" s="702"/>
      <c r="BU54" s="702"/>
      <c r="BV54" s="392"/>
      <c r="BW54" s="709"/>
      <c r="BX54" s="709"/>
      <c r="BY54" s="701"/>
      <c r="BZ54" s="702"/>
      <c r="CA54" s="744"/>
      <c r="CB54" s="271"/>
      <c r="CC54" s="700"/>
      <c r="CD54" s="743"/>
      <c r="CE54" s="701"/>
      <c r="CF54" s="702"/>
      <c r="CG54" s="768"/>
      <c r="CH54" s="316"/>
      <c r="CI54" s="319">
        <f t="shared" si="5"/>
        <v>0</v>
      </c>
      <c r="CJ54" s="319">
        <f t="shared" si="6"/>
        <v>0</v>
      </c>
      <c r="CK54" s="319">
        <f t="shared" si="7"/>
        <v>0</v>
      </c>
      <c r="CL54" s="316"/>
      <c r="CM54" s="318" t="e">
        <f t="shared" si="8"/>
        <v>#DIV/0!</v>
      </c>
      <c r="CN54" s="318" t="e">
        <f t="shared" si="9"/>
        <v>#DIV/0!</v>
      </c>
      <c r="CO54" s="592" t="e">
        <f t="shared" si="10"/>
        <v>#DIV/0!</v>
      </c>
      <c r="CP54" s="591" t="e">
        <f t="shared" si="11"/>
        <v>#DIV/0!</v>
      </c>
      <c r="CQ54" s="593">
        <f t="shared" si="12"/>
        <v>0</v>
      </c>
      <c r="CR54" s="595"/>
    </row>
    <row r="55" s="145" customFormat="1" ht="15" spans="1:96">
      <c r="A55" s="651">
        <f>+'1er parcial'!A55</f>
        <v>0</v>
      </c>
      <c r="B55" s="652">
        <f>+'1er parcial'!B55:N55</f>
        <v>0</v>
      </c>
      <c r="C55" s="653"/>
      <c r="D55" s="653"/>
      <c r="E55" s="653"/>
      <c r="F55" s="653"/>
      <c r="G55" s="653"/>
      <c r="H55" s="653"/>
      <c r="I55" s="653"/>
      <c r="J55" s="653"/>
      <c r="K55" s="653"/>
      <c r="L55" s="653"/>
      <c r="M55" s="653"/>
      <c r="N55" s="661"/>
      <c r="O55" s="195">
        <f>+'1er parcial'!O55</f>
        <v>0</v>
      </c>
      <c r="P55" s="163">
        <f>+'1er parcial'!P55</f>
        <v>0</v>
      </c>
      <c r="Q55" s="671"/>
      <c r="R55" s="665">
        <f>+'1er parcial'!R55</f>
        <v>0</v>
      </c>
      <c r="S55" s="666">
        <f>+'1er parcial'!S55</f>
        <v>0</v>
      </c>
      <c r="T55" s="666">
        <f>+'1er parcial'!T55</f>
        <v>0</v>
      </c>
      <c r="U55" s="667">
        <f>+'1er parcial'!U55</f>
        <v>0</v>
      </c>
      <c r="V55" s="672"/>
      <c r="W55" s="673"/>
      <c r="X55" s="674"/>
      <c r="Y55" s="699">
        <f>+'1er parcial'!Y55</f>
        <v>0</v>
      </c>
      <c r="Z55" s="696"/>
      <c r="AA55" s="696"/>
      <c r="AB55" s="700"/>
      <c r="AC55" s="701"/>
      <c r="AD55" s="703"/>
      <c r="AE55" s="703"/>
      <c r="AF55" s="271"/>
      <c r="AG55" s="700"/>
      <c r="AH55" s="700"/>
      <c r="AI55" s="701"/>
      <c r="AJ55" s="703"/>
      <c r="AK55" s="703"/>
      <c r="AL55" s="271"/>
      <c r="AM55" s="700"/>
      <c r="AN55" s="700"/>
      <c r="AO55" s="701"/>
      <c r="AP55" s="703"/>
      <c r="AQ55" s="703"/>
      <c r="AR55" s="271"/>
      <c r="AS55" s="700"/>
      <c r="AT55" s="700"/>
      <c r="AU55" s="701"/>
      <c r="AV55" s="703"/>
      <c r="AW55" s="703"/>
      <c r="AX55" s="271"/>
      <c r="AY55" s="696"/>
      <c r="AZ55" s="700"/>
      <c r="BA55" s="704"/>
      <c r="BB55" s="703"/>
      <c r="BC55" s="703"/>
      <c r="BD55" s="392"/>
      <c r="BE55" s="709"/>
      <c r="BF55" s="709"/>
      <c r="BG55" s="701"/>
      <c r="BH55" s="702"/>
      <c r="BI55" s="702"/>
      <c r="BJ55" s="392"/>
      <c r="BK55" s="709"/>
      <c r="BL55" s="709"/>
      <c r="BM55" s="701"/>
      <c r="BN55" s="702"/>
      <c r="BO55" s="744"/>
      <c r="BP55" s="271"/>
      <c r="BQ55" s="700"/>
      <c r="BR55" s="743"/>
      <c r="BS55" s="701"/>
      <c r="BT55" s="702"/>
      <c r="BU55" s="702"/>
      <c r="BV55" s="392"/>
      <c r="BW55" s="709"/>
      <c r="BX55" s="709"/>
      <c r="BY55" s="701"/>
      <c r="BZ55" s="702"/>
      <c r="CA55" s="744"/>
      <c r="CB55" s="271"/>
      <c r="CC55" s="700"/>
      <c r="CD55" s="743"/>
      <c r="CE55" s="701"/>
      <c r="CF55" s="702"/>
      <c r="CG55" s="768"/>
      <c r="CH55" s="316"/>
      <c r="CI55" s="319">
        <f t="shared" si="5"/>
        <v>0</v>
      </c>
      <c r="CJ55" s="319">
        <f t="shared" si="6"/>
        <v>0</v>
      </c>
      <c r="CK55" s="319">
        <f t="shared" si="7"/>
        <v>0</v>
      </c>
      <c r="CL55" s="316"/>
      <c r="CM55" s="318" t="e">
        <f t="shared" si="8"/>
        <v>#DIV/0!</v>
      </c>
      <c r="CN55" s="318" t="e">
        <f t="shared" si="9"/>
        <v>#DIV/0!</v>
      </c>
      <c r="CO55" s="592" t="e">
        <f t="shared" si="10"/>
        <v>#DIV/0!</v>
      </c>
      <c r="CP55" s="591" t="e">
        <f t="shared" si="11"/>
        <v>#DIV/0!</v>
      </c>
      <c r="CQ55" s="593">
        <f t="shared" si="12"/>
        <v>0</v>
      </c>
      <c r="CR55" s="595"/>
    </row>
    <row r="56" s="145" customFormat="1" ht="15" spans="1:96">
      <c r="A56" s="651">
        <f>+'1er parcial'!A56</f>
        <v>0</v>
      </c>
      <c r="B56" s="652">
        <f>+'1er parcial'!B56:N56</f>
        <v>0</v>
      </c>
      <c r="C56" s="653"/>
      <c r="D56" s="653"/>
      <c r="E56" s="653"/>
      <c r="F56" s="653"/>
      <c r="G56" s="653"/>
      <c r="H56" s="653"/>
      <c r="I56" s="653"/>
      <c r="J56" s="653"/>
      <c r="K56" s="653"/>
      <c r="L56" s="653"/>
      <c r="M56" s="653"/>
      <c r="N56" s="661"/>
      <c r="O56" s="195">
        <f>+'1er parcial'!O56</f>
        <v>0</v>
      </c>
      <c r="P56" s="163">
        <f>+'1er parcial'!P56</f>
        <v>0</v>
      </c>
      <c r="Q56" s="671"/>
      <c r="R56" s="665">
        <f>+'1er parcial'!R56</f>
        <v>0</v>
      </c>
      <c r="S56" s="666">
        <f>+'1er parcial'!S56</f>
        <v>0</v>
      </c>
      <c r="T56" s="666">
        <f>+'1er parcial'!T56</f>
        <v>0</v>
      </c>
      <c r="U56" s="667">
        <f>+'1er parcial'!U56</f>
        <v>0</v>
      </c>
      <c r="V56" s="672"/>
      <c r="W56" s="673"/>
      <c r="X56" s="674"/>
      <c r="Y56" s="699">
        <f>+'1er parcial'!Y56</f>
        <v>0</v>
      </c>
      <c r="Z56" s="696"/>
      <c r="AA56" s="696"/>
      <c r="AB56" s="700"/>
      <c r="AC56" s="701"/>
      <c r="AD56" s="703"/>
      <c r="AE56" s="703"/>
      <c r="AF56" s="271"/>
      <c r="AG56" s="700"/>
      <c r="AH56" s="700"/>
      <c r="AI56" s="701"/>
      <c r="AJ56" s="703"/>
      <c r="AK56" s="703"/>
      <c r="AL56" s="271"/>
      <c r="AM56" s="700"/>
      <c r="AN56" s="700"/>
      <c r="AO56" s="701"/>
      <c r="AP56" s="703"/>
      <c r="AQ56" s="703"/>
      <c r="AR56" s="271"/>
      <c r="AS56" s="700"/>
      <c r="AT56" s="700"/>
      <c r="AU56" s="701"/>
      <c r="AV56" s="703"/>
      <c r="AW56" s="703"/>
      <c r="AX56" s="271"/>
      <c r="AY56" s="696"/>
      <c r="AZ56" s="700"/>
      <c r="BA56" s="704"/>
      <c r="BB56" s="703"/>
      <c r="BC56" s="703"/>
      <c r="BD56" s="392"/>
      <c r="BE56" s="709"/>
      <c r="BF56" s="709"/>
      <c r="BG56" s="701"/>
      <c r="BH56" s="702"/>
      <c r="BI56" s="702"/>
      <c r="BJ56" s="392"/>
      <c r="BK56" s="709"/>
      <c r="BL56" s="709"/>
      <c r="BM56" s="701"/>
      <c r="BN56" s="702"/>
      <c r="BO56" s="744"/>
      <c r="BP56" s="271"/>
      <c r="BQ56" s="700"/>
      <c r="BR56" s="743"/>
      <c r="BS56" s="701"/>
      <c r="BT56" s="702"/>
      <c r="BU56" s="702"/>
      <c r="BV56" s="392"/>
      <c r="BW56" s="709"/>
      <c r="BX56" s="709"/>
      <c r="BY56" s="701"/>
      <c r="BZ56" s="702"/>
      <c r="CA56" s="744"/>
      <c r="CB56" s="271"/>
      <c r="CC56" s="700"/>
      <c r="CD56" s="743"/>
      <c r="CE56" s="701"/>
      <c r="CF56" s="702"/>
      <c r="CG56" s="768"/>
      <c r="CH56" s="316"/>
      <c r="CI56" s="319">
        <f t="shared" si="5"/>
        <v>0</v>
      </c>
      <c r="CJ56" s="319">
        <f t="shared" si="6"/>
        <v>0</v>
      </c>
      <c r="CK56" s="319">
        <f t="shared" si="7"/>
        <v>0</v>
      </c>
      <c r="CL56" s="316"/>
      <c r="CM56" s="318" t="e">
        <f t="shared" si="8"/>
        <v>#DIV/0!</v>
      </c>
      <c r="CN56" s="318" t="e">
        <f t="shared" si="9"/>
        <v>#DIV/0!</v>
      </c>
      <c r="CO56" s="592" t="e">
        <f t="shared" si="10"/>
        <v>#DIV/0!</v>
      </c>
      <c r="CP56" s="591" t="e">
        <f t="shared" si="11"/>
        <v>#DIV/0!</v>
      </c>
      <c r="CQ56" s="593">
        <f t="shared" si="12"/>
        <v>0</v>
      </c>
      <c r="CR56" s="595"/>
    </row>
    <row r="57" s="145" customFormat="1" ht="15" spans="1:96">
      <c r="A57" s="651">
        <f>+'1er parcial'!A57</f>
        <v>0</v>
      </c>
      <c r="B57" s="652">
        <f>+'1er parcial'!B57:N57</f>
        <v>0</v>
      </c>
      <c r="C57" s="653"/>
      <c r="D57" s="653"/>
      <c r="E57" s="653"/>
      <c r="F57" s="653"/>
      <c r="G57" s="653"/>
      <c r="H57" s="653"/>
      <c r="I57" s="653"/>
      <c r="J57" s="653"/>
      <c r="K57" s="653"/>
      <c r="L57" s="653"/>
      <c r="M57" s="653"/>
      <c r="N57" s="661"/>
      <c r="O57" s="195">
        <f>+'1er parcial'!O57</f>
        <v>0</v>
      </c>
      <c r="P57" s="163">
        <f>+'1er parcial'!P57</f>
        <v>0</v>
      </c>
      <c r="Q57" s="671"/>
      <c r="R57" s="665">
        <f>+'1er parcial'!R57</f>
        <v>0</v>
      </c>
      <c r="S57" s="666">
        <f>+'1er parcial'!S57</f>
        <v>0</v>
      </c>
      <c r="T57" s="666">
        <f>+'1er parcial'!T57</f>
        <v>0</v>
      </c>
      <c r="U57" s="667">
        <f>+'1er parcial'!U57</f>
        <v>0</v>
      </c>
      <c r="V57" s="672"/>
      <c r="W57" s="673"/>
      <c r="X57" s="674"/>
      <c r="Y57" s="699">
        <f>+'1er parcial'!Y57</f>
        <v>0</v>
      </c>
      <c r="Z57" s="696"/>
      <c r="AA57" s="696"/>
      <c r="AB57" s="700"/>
      <c r="AC57" s="701"/>
      <c r="AD57" s="703"/>
      <c r="AE57" s="703"/>
      <c r="AF57" s="271"/>
      <c r="AG57" s="700"/>
      <c r="AH57" s="700"/>
      <c r="AI57" s="701"/>
      <c r="AJ57" s="703"/>
      <c r="AK57" s="703"/>
      <c r="AL57" s="271"/>
      <c r="AM57" s="700"/>
      <c r="AN57" s="700"/>
      <c r="AO57" s="701"/>
      <c r="AP57" s="703"/>
      <c r="AQ57" s="703"/>
      <c r="AR57" s="271"/>
      <c r="AS57" s="700"/>
      <c r="AT57" s="700"/>
      <c r="AU57" s="701"/>
      <c r="AV57" s="703"/>
      <c r="AW57" s="703"/>
      <c r="AX57" s="271"/>
      <c r="AY57" s="696"/>
      <c r="AZ57" s="700"/>
      <c r="BA57" s="704"/>
      <c r="BB57" s="703"/>
      <c r="BC57" s="703"/>
      <c r="BD57" s="392"/>
      <c r="BE57" s="709"/>
      <c r="BF57" s="709"/>
      <c r="BG57" s="701"/>
      <c r="BH57" s="702"/>
      <c r="BI57" s="702"/>
      <c r="BJ57" s="392"/>
      <c r="BK57" s="709"/>
      <c r="BL57" s="709"/>
      <c r="BM57" s="701"/>
      <c r="BN57" s="702"/>
      <c r="BO57" s="744"/>
      <c r="BP57" s="271"/>
      <c r="BQ57" s="700"/>
      <c r="BR57" s="743"/>
      <c r="BS57" s="701"/>
      <c r="BT57" s="702"/>
      <c r="BU57" s="702"/>
      <c r="BV57" s="392"/>
      <c r="BW57" s="709"/>
      <c r="BX57" s="709"/>
      <c r="BY57" s="701"/>
      <c r="BZ57" s="702"/>
      <c r="CA57" s="744"/>
      <c r="CB57" s="271"/>
      <c r="CC57" s="700"/>
      <c r="CD57" s="743"/>
      <c r="CE57" s="701"/>
      <c r="CF57" s="702"/>
      <c r="CG57" s="768"/>
      <c r="CH57" s="316"/>
      <c r="CI57" s="319">
        <f t="shared" si="5"/>
        <v>0</v>
      </c>
      <c r="CJ57" s="319">
        <f t="shared" si="6"/>
        <v>0</v>
      </c>
      <c r="CK57" s="319">
        <f t="shared" si="7"/>
        <v>0</v>
      </c>
      <c r="CL57" s="316"/>
      <c r="CM57" s="318" t="e">
        <f t="shared" si="8"/>
        <v>#DIV/0!</v>
      </c>
      <c r="CN57" s="318" t="e">
        <f t="shared" si="9"/>
        <v>#DIV/0!</v>
      </c>
      <c r="CO57" s="592" t="e">
        <f t="shared" si="10"/>
        <v>#DIV/0!</v>
      </c>
      <c r="CP57" s="591" t="e">
        <f t="shared" si="11"/>
        <v>#DIV/0!</v>
      </c>
      <c r="CQ57" s="593">
        <f t="shared" si="12"/>
        <v>0</v>
      </c>
      <c r="CR57" s="595"/>
    </row>
    <row r="58" s="145" customFormat="1" ht="15" spans="1:96">
      <c r="A58" s="651">
        <f>+'1er parcial'!A58</f>
        <v>0</v>
      </c>
      <c r="B58" s="652">
        <f>+'1er parcial'!B58:N58</f>
        <v>0</v>
      </c>
      <c r="C58" s="653"/>
      <c r="D58" s="653"/>
      <c r="E58" s="653"/>
      <c r="F58" s="653"/>
      <c r="G58" s="653"/>
      <c r="H58" s="653"/>
      <c r="I58" s="653"/>
      <c r="J58" s="653"/>
      <c r="K58" s="653"/>
      <c r="L58" s="653"/>
      <c r="M58" s="653"/>
      <c r="N58" s="661"/>
      <c r="O58" s="195">
        <f>+'1er parcial'!O58</f>
        <v>0</v>
      </c>
      <c r="P58" s="163">
        <f>+'1er parcial'!P58</f>
        <v>0</v>
      </c>
      <c r="Q58" s="671"/>
      <c r="R58" s="665">
        <f>+'1er parcial'!R58</f>
        <v>0</v>
      </c>
      <c r="S58" s="666">
        <f>+'1er parcial'!S58</f>
        <v>0</v>
      </c>
      <c r="T58" s="666">
        <f>+'1er parcial'!T58</f>
        <v>0</v>
      </c>
      <c r="U58" s="667">
        <f>+'1er parcial'!U58</f>
        <v>0</v>
      </c>
      <c r="V58" s="672"/>
      <c r="W58" s="673"/>
      <c r="X58" s="674"/>
      <c r="Y58" s="699">
        <f>+'1er parcial'!Y58</f>
        <v>0</v>
      </c>
      <c r="Z58" s="696"/>
      <c r="AA58" s="696"/>
      <c r="AB58" s="700"/>
      <c r="AC58" s="701"/>
      <c r="AD58" s="703"/>
      <c r="AE58" s="703"/>
      <c r="AF58" s="271"/>
      <c r="AG58" s="700"/>
      <c r="AH58" s="700"/>
      <c r="AI58" s="701"/>
      <c r="AJ58" s="703"/>
      <c r="AK58" s="703"/>
      <c r="AL58" s="271"/>
      <c r="AM58" s="700"/>
      <c r="AN58" s="700"/>
      <c r="AO58" s="701"/>
      <c r="AP58" s="703"/>
      <c r="AQ58" s="703"/>
      <c r="AR58" s="271"/>
      <c r="AS58" s="700"/>
      <c r="AT58" s="700"/>
      <c r="AU58" s="701"/>
      <c r="AV58" s="703"/>
      <c r="AW58" s="703"/>
      <c r="AX58" s="271"/>
      <c r="AY58" s="696"/>
      <c r="AZ58" s="700"/>
      <c r="BA58" s="704"/>
      <c r="BB58" s="703"/>
      <c r="BC58" s="703"/>
      <c r="BD58" s="392"/>
      <c r="BE58" s="709"/>
      <c r="BF58" s="709"/>
      <c r="BG58" s="701"/>
      <c r="BH58" s="702"/>
      <c r="BI58" s="702"/>
      <c r="BJ58" s="392"/>
      <c r="BK58" s="709"/>
      <c r="BL58" s="709"/>
      <c r="BM58" s="701"/>
      <c r="BN58" s="702"/>
      <c r="BO58" s="744"/>
      <c r="BP58" s="271"/>
      <c r="BQ58" s="700"/>
      <c r="BR58" s="743"/>
      <c r="BS58" s="701"/>
      <c r="BT58" s="702"/>
      <c r="BU58" s="702"/>
      <c r="BV58" s="392"/>
      <c r="BW58" s="709"/>
      <c r="BX58" s="709"/>
      <c r="BY58" s="701"/>
      <c r="BZ58" s="702"/>
      <c r="CA58" s="744"/>
      <c r="CB58" s="271"/>
      <c r="CC58" s="700"/>
      <c r="CD58" s="743"/>
      <c r="CE58" s="701"/>
      <c r="CF58" s="702"/>
      <c r="CG58" s="768"/>
      <c r="CH58" s="316"/>
      <c r="CI58" s="319">
        <f t="shared" si="5"/>
        <v>0</v>
      </c>
      <c r="CJ58" s="319">
        <f t="shared" si="6"/>
        <v>0</v>
      </c>
      <c r="CK58" s="319">
        <f t="shared" si="7"/>
        <v>0</v>
      </c>
      <c r="CL58" s="316"/>
      <c r="CM58" s="318" t="e">
        <f t="shared" si="8"/>
        <v>#DIV/0!</v>
      </c>
      <c r="CN58" s="318" t="e">
        <f t="shared" si="9"/>
        <v>#DIV/0!</v>
      </c>
      <c r="CO58" s="592" t="e">
        <f t="shared" si="10"/>
        <v>#DIV/0!</v>
      </c>
      <c r="CP58" s="591" t="e">
        <f t="shared" si="11"/>
        <v>#DIV/0!</v>
      </c>
      <c r="CQ58" s="593">
        <f t="shared" si="12"/>
        <v>0</v>
      </c>
      <c r="CR58" s="595"/>
    </row>
    <row r="59" s="145" customFormat="1" ht="15" spans="1:96">
      <c r="A59" s="651">
        <f>+'1er parcial'!A59</f>
        <v>0</v>
      </c>
      <c r="B59" s="652">
        <f>+'1er parcial'!B59:N59</f>
        <v>0</v>
      </c>
      <c r="C59" s="653"/>
      <c r="D59" s="653"/>
      <c r="E59" s="653"/>
      <c r="F59" s="653"/>
      <c r="G59" s="653"/>
      <c r="H59" s="653"/>
      <c r="I59" s="653"/>
      <c r="J59" s="653"/>
      <c r="K59" s="653"/>
      <c r="L59" s="653"/>
      <c r="M59" s="653"/>
      <c r="N59" s="661"/>
      <c r="O59" s="195">
        <f>+'1er parcial'!O59</f>
        <v>0</v>
      </c>
      <c r="P59" s="163">
        <f>+'1er parcial'!P59</f>
        <v>0</v>
      </c>
      <c r="Q59" s="671"/>
      <c r="R59" s="665">
        <f>+'1er parcial'!R59</f>
        <v>0</v>
      </c>
      <c r="S59" s="666">
        <f>+'1er parcial'!S59</f>
        <v>0</v>
      </c>
      <c r="T59" s="666">
        <f>+'1er parcial'!T59</f>
        <v>0</v>
      </c>
      <c r="U59" s="667">
        <f>+'1er parcial'!U59</f>
        <v>0</v>
      </c>
      <c r="V59" s="672"/>
      <c r="W59" s="673"/>
      <c r="X59" s="674"/>
      <c r="Y59" s="699">
        <f>+'1er parcial'!Y59</f>
        <v>0</v>
      </c>
      <c r="Z59" s="696"/>
      <c r="AA59" s="696"/>
      <c r="AB59" s="700"/>
      <c r="AC59" s="701"/>
      <c r="AD59" s="703"/>
      <c r="AE59" s="703"/>
      <c r="AF59" s="271"/>
      <c r="AG59" s="700"/>
      <c r="AH59" s="700"/>
      <c r="AI59" s="701"/>
      <c r="AJ59" s="703"/>
      <c r="AK59" s="703"/>
      <c r="AL59" s="271"/>
      <c r="AM59" s="700"/>
      <c r="AN59" s="700"/>
      <c r="AO59" s="701"/>
      <c r="AP59" s="703"/>
      <c r="AQ59" s="703"/>
      <c r="AR59" s="271"/>
      <c r="AS59" s="700"/>
      <c r="AT59" s="700"/>
      <c r="AU59" s="701"/>
      <c r="AV59" s="703"/>
      <c r="AW59" s="703"/>
      <c r="AX59" s="271"/>
      <c r="AY59" s="696"/>
      <c r="AZ59" s="700"/>
      <c r="BA59" s="704"/>
      <c r="BB59" s="703"/>
      <c r="BC59" s="703"/>
      <c r="BD59" s="392"/>
      <c r="BE59" s="709"/>
      <c r="BF59" s="709"/>
      <c r="BG59" s="701"/>
      <c r="BH59" s="702"/>
      <c r="BI59" s="702"/>
      <c r="BJ59" s="392"/>
      <c r="BK59" s="709"/>
      <c r="BL59" s="709"/>
      <c r="BM59" s="701"/>
      <c r="BN59" s="702"/>
      <c r="BO59" s="744"/>
      <c r="BP59" s="271"/>
      <c r="BQ59" s="700"/>
      <c r="BR59" s="743"/>
      <c r="BS59" s="701"/>
      <c r="BT59" s="702"/>
      <c r="BU59" s="702"/>
      <c r="BV59" s="392"/>
      <c r="BW59" s="709"/>
      <c r="BX59" s="709"/>
      <c r="BY59" s="701"/>
      <c r="BZ59" s="702"/>
      <c r="CA59" s="744"/>
      <c r="CB59" s="271"/>
      <c r="CC59" s="700"/>
      <c r="CD59" s="743"/>
      <c r="CE59" s="701"/>
      <c r="CF59" s="702"/>
      <c r="CG59" s="768"/>
      <c r="CH59" s="316"/>
      <c r="CI59" s="319">
        <f t="shared" si="5"/>
        <v>0</v>
      </c>
      <c r="CJ59" s="319">
        <f t="shared" si="6"/>
        <v>0</v>
      </c>
      <c r="CK59" s="319">
        <f t="shared" si="7"/>
        <v>0</v>
      </c>
      <c r="CL59" s="316"/>
      <c r="CM59" s="318" t="e">
        <f t="shared" si="8"/>
        <v>#DIV/0!</v>
      </c>
      <c r="CN59" s="318" t="e">
        <f t="shared" si="9"/>
        <v>#DIV/0!</v>
      </c>
      <c r="CO59" s="592" t="e">
        <f t="shared" si="10"/>
        <v>#DIV/0!</v>
      </c>
      <c r="CP59" s="591" t="e">
        <f t="shared" si="11"/>
        <v>#DIV/0!</v>
      </c>
      <c r="CQ59" s="593">
        <f t="shared" si="12"/>
        <v>0</v>
      </c>
      <c r="CR59" s="595"/>
    </row>
    <row r="60" s="145" customFormat="1" ht="15" spans="1:96">
      <c r="A60" s="651">
        <f>+'1er parcial'!A60</f>
        <v>0</v>
      </c>
      <c r="B60" s="652">
        <f>+'1er parcial'!B60:N60</f>
        <v>0</v>
      </c>
      <c r="C60" s="653"/>
      <c r="D60" s="653"/>
      <c r="E60" s="653"/>
      <c r="F60" s="653"/>
      <c r="G60" s="653"/>
      <c r="H60" s="653"/>
      <c r="I60" s="653"/>
      <c r="J60" s="653"/>
      <c r="K60" s="653"/>
      <c r="L60" s="653"/>
      <c r="M60" s="653"/>
      <c r="N60" s="661"/>
      <c r="O60" s="195">
        <f>+'1er parcial'!O60</f>
        <v>0</v>
      </c>
      <c r="P60" s="163">
        <f>+'1er parcial'!P60</f>
        <v>0</v>
      </c>
      <c r="Q60" s="671"/>
      <c r="R60" s="665">
        <f>+'1er parcial'!R60</f>
        <v>0</v>
      </c>
      <c r="S60" s="666">
        <f>+'1er parcial'!S60</f>
        <v>0</v>
      </c>
      <c r="T60" s="666">
        <f>+'1er parcial'!T60</f>
        <v>0</v>
      </c>
      <c r="U60" s="667">
        <f>+'1er parcial'!U60</f>
        <v>0</v>
      </c>
      <c r="V60" s="672"/>
      <c r="W60" s="673"/>
      <c r="X60" s="674"/>
      <c r="Y60" s="699">
        <f>+'1er parcial'!Y60</f>
        <v>0</v>
      </c>
      <c r="Z60" s="696"/>
      <c r="AA60" s="696"/>
      <c r="AB60" s="700"/>
      <c r="AC60" s="704"/>
      <c r="AD60" s="703"/>
      <c r="AE60" s="703"/>
      <c r="AF60" s="271"/>
      <c r="AG60" s="700"/>
      <c r="AH60" s="700"/>
      <c r="AI60" s="704"/>
      <c r="AJ60" s="703"/>
      <c r="AK60" s="703"/>
      <c r="AL60" s="271"/>
      <c r="AM60" s="700"/>
      <c r="AN60" s="700"/>
      <c r="AO60" s="704"/>
      <c r="AP60" s="703"/>
      <c r="AQ60" s="703"/>
      <c r="AR60" s="271"/>
      <c r="AS60" s="700"/>
      <c r="AT60" s="700"/>
      <c r="AU60" s="704"/>
      <c r="AV60" s="703"/>
      <c r="AW60" s="703"/>
      <c r="AX60" s="271"/>
      <c r="AY60" s="696"/>
      <c r="AZ60" s="700"/>
      <c r="BA60" s="701"/>
      <c r="BB60" s="702"/>
      <c r="BC60" s="702"/>
      <c r="BD60" s="392"/>
      <c r="BE60" s="709"/>
      <c r="BF60" s="709"/>
      <c r="BG60" s="701"/>
      <c r="BH60" s="702"/>
      <c r="BI60" s="702"/>
      <c r="BJ60" s="392"/>
      <c r="BK60" s="709"/>
      <c r="BL60" s="709"/>
      <c r="BM60" s="701"/>
      <c r="BN60" s="702"/>
      <c r="BO60" s="744"/>
      <c r="BP60" s="392"/>
      <c r="BQ60" s="709"/>
      <c r="BR60" s="745"/>
      <c r="BS60" s="701"/>
      <c r="BT60" s="702"/>
      <c r="BU60" s="702"/>
      <c r="BV60" s="392"/>
      <c r="BW60" s="709"/>
      <c r="BX60" s="709"/>
      <c r="BY60" s="701"/>
      <c r="BZ60" s="702"/>
      <c r="CA60" s="744"/>
      <c r="CB60" s="392"/>
      <c r="CC60" s="709"/>
      <c r="CD60" s="745"/>
      <c r="CE60" s="701"/>
      <c r="CF60" s="702"/>
      <c r="CG60" s="768"/>
      <c r="CH60" s="316"/>
      <c r="CI60" s="319">
        <f t="shared" si="5"/>
        <v>0</v>
      </c>
      <c r="CJ60" s="319">
        <f t="shared" si="6"/>
        <v>0</v>
      </c>
      <c r="CK60" s="319">
        <f t="shared" si="7"/>
        <v>0</v>
      </c>
      <c r="CL60" s="316"/>
      <c r="CM60" s="318" t="e">
        <f t="shared" si="8"/>
        <v>#DIV/0!</v>
      </c>
      <c r="CN60" s="318" t="e">
        <f t="shared" si="9"/>
        <v>#DIV/0!</v>
      </c>
      <c r="CO60" s="592" t="e">
        <f t="shared" si="10"/>
        <v>#DIV/0!</v>
      </c>
      <c r="CP60" s="591" t="e">
        <f t="shared" si="11"/>
        <v>#DIV/0!</v>
      </c>
      <c r="CQ60" s="593">
        <f t="shared" si="12"/>
        <v>0</v>
      </c>
      <c r="CR60" s="595"/>
    </row>
    <row r="61" s="145" customFormat="1" ht="15" spans="1:96">
      <c r="A61" s="651">
        <f>+'1er parcial'!A61</f>
        <v>0</v>
      </c>
      <c r="B61" s="652">
        <f>+'1er parcial'!B61:N61</f>
        <v>0</v>
      </c>
      <c r="C61" s="653"/>
      <c r="D61" s="653"/>
      <c r="E61" s="653"/>
      <c r="F61" s="653"/>
      <c r="G61" s="653"/>
      <c r="H61" s="653"/>
      <c r="I61" s="653"/>
      <c r="J61" s="653"/>
      <c r="K61" s="653"/>
      <c r="L61" s="653"/>
      <c r="M61" s="653"/>
      <c r="N61" s="661"/>
      <c r="O61" s="195">
        <f>+'1er parcial'!O61</f>
        <v>0</v>
      </c>
      <c r="P61" s="163">
        <f>+'1er parcial'!P61</f>
        <v>0</v>
      </c>
      <c r="Q61" s="671"/>
      <c r="R61" s="665">
        <f>+'1er parcial'!R61</f>
        <v>0</v>
      </c>
      <c r="S61" s="666">
        <f>+'1er parcial'!S61</f>
        <v>0</v>
      </c>
      <c r="T61" s="666">
        <f>+'1er parcial'!T61</f>
        <v>0</v>
      </c>
      <c r="U61" s="667">
        <f>+'1er parcial'!U61</f>
        <v>0</v>
      </c>
      <c r="V61" s="672"/>
      <c r="W61" s="673"/>
      <c r="X61" s="674"/>
      <c r="Y61" s="699">
        <f>+'1er parcial'!Y61</f>
        <v>0</v>
      </c>
      <c r="Z61" s="696"/>
      <c r="AA61" s="696"/>
      <c r="AB61" s="700"/>
      <c r="AC61" s="701"/>
      <c r="AD61" s="702"/>
      <c r="AE61" s="702"/>
      <c r="AF61" s="271"/>
      <c r="AG61" s="700"/>
      <c r="AH61" s="700"/>
      <c r="AI61" s="701"/>
      <c r="AJ61" s="702"/>
      <c r="AK61" s="702"/>
      <c r="AL61" s="271"/>
      <c r="AM61" s="700"/>
      <c r="AN61" s="700"/>
      <c r="AO61" s="701"/>
      <c r="AP61" s="702"/>
      <c r="AQ61" s="702"/>
      <c r="AR61" s="271"/>
      <c r="AS61" s="700"/>
      <c r="AT61" s="700"/>
      <c r="AU61" s="701"/>
      <c r="AV61" s="702"/>
      <c r="AW61" s="702"/>
      <c r="AX61" s="271"/>
      <c r="AY61" s="696"/>
      <c r="AZ61" s="700"/>
      <c r="BA61" s="701"/>
      <c r="BB61" s="703"/>
      <c r="BC61" s="703"/>
      <c r="BD61" s="392"/>
      <c r="BE61" s="709"/>
      <c r="BF61" s="709"/>
      <c r="BG61" s="701"/>
      <c r="BH61" s="702"/>
      <c r="BI61" s="702"/>
      <c r="BJ61" s="392"/>
      <c r="BK61" s="709"/>
      <c r="BL61" s="709"/>
      <c r="BM61" s="701"/>
      <c r="BN61" s="702"/>
      <c r="BO61" s="744"/>
      <c r="BP61" s="392"/>
      <c r="BQ61" s="700"/>
      <c r="BR61" s="743"/>
      <c r="BS61" s="701"/>
      <c r="BT61" s="702"/>
      <c r="BU61" s="702"/>
      <c r="BV61" s="392"/>
      <c r="BW61" s="709"/>
      <c r="BX61" s="709"/>
      <c r="BY61" s="701"/>
      <c r="BZ61" s="702"/>
      <c r="CA61" s="744"/>
      <c r="CB61" s="392"/>
      <c r="CC61" s="700"/>
      <c r="CD61" s="743"/>
      <c r="CE61" s="701"/>
      <c r="CF61" s="702"/>
      <c r="CG61" s="768"/>
      <c r="CH61" s="316"/>
      <c r="CI61" s="319">
        <f t="shared" si="5"/>
        <v>0</v>
      </c>
      <c r="CJ61" s="319">
        <f t="shared" si="6"/>
        <v>0</v>
      </c>
      <c r="CK61" s="319">
        <f t="shared" si="7"/>
        <v>0</v>
      </c>
      <c r="CL61" s="316"/>
      <c r="CM61" s="318" t="e">
        <f t="shared" si="8"/>
        <v>#DIV/0!</v>
      </c>
      <c r="CN61" s="318" t="e">
        <f t="shared" si="9"/>
        <v>#DIV/0!</v>
      </c>
      <c r="CO61" s="592" t="e">
        <f t="shared" si="10"/>
        <v>#DIV/0!</v>
      </c>
      <c r="CP61" s="591" t="e">
        <f t="shared" si="11"/>
        <v>#DIV/0!</v>
      </c>
      <c r="CQ61" s="593">
        <f t="shared" si="12"/>
        <v>0</v>
      </c>
      <c r="CR61" s="595"/>
    </row>
    <row r="62" s="145" customFormat="1" ht="15" spans="1:96">
      <c r="A62" s="651">
        <f>+'1er parcial'!A62</f>
        <v>0</v>
      </c>
      <c r="B62" s="652">
        <f>+'1er parcial'!B62:N62</f>
        <v>0</v>
      </c>
      <c r="C62" s="653"/>
      <c r="D62" s="653"/>
      <c r="E62" s="653"/>
      <c r="F62" s="653"/>
      <c r="G62" s="653"/>
      <c r="H62" s="653"/>
      <c r="I62" s="653"/>
      <c r="J62" s="653"/>
      <c r="K62" s="653"/>
      <c r="L62" s="653"/>
      <c r="M62" s="653"/>
      <c r="N62" s="661"/>
      <c r="O62" s="195">
        <f>+'1er parcial'!O62</f>
        <v>0</v>
      </c>
      <c r="P62" s="163">
        <f>+'1er parcial'!P62</f>
        <v>0</v>
      </c>
      <c r="Q62" s="671"/>
      <c r="R62" s="665">
        <f>+'1er parcial'!R62</f>
        <v>0</v>
      </c>
      <c r="S62" s="666">
        <f>+'1er parcial'!S62</f>
        <v>0</v>
      </c>
      <c r="T62" s="666">
        <f>+'1er parcial'!T62</f>
        <v>0</v>
      </c>
      <c r="U62" s="667">
        <f>+'1er parcial'!U62</f>
        <v>0</v>
      </c>
      <c r="V62" s="672"/>
      <c r="W62" s="673"/>
      <c r="X62" s="674"/>
      <c r="Y62" s="699">
        <f>+'1er parcial'!Y62</f>
        <v>0</v>
      </c>
      <c r="Z62" s="696"/>
      <c r="AA62" s="696"/>
      <c r="AB62" s="700"/>
      <c r="AC62" s="701"/>
      <c r="AD62" s="703"/>
      <c r="AE62" s="703"/>
      <c r="AF62" s="271"/>
      <c r="AG62" s="700"/>
      <c r="AH62" s="700"/>
      <c r="AI62" s="701"/>
      <c r="AJ62" s="703"/>
      <c r="AK62" s="703"/>
      <c r="AL62" s="271"/>
      <c r="AM62" s="700"/>
      <c r="AN62" s="700"/>
      <c r="AO62" s="701"/>
      <c r="AP62" s="703"/>
      <c r="AQ62" s="703"/>
      <c r="AR62" s="271"/>
      <c r="AS62" s="700"/>
      <c r="AT62" s="700"/>
      <c r="AU62" s="701"/>
      <c r="AV62" s="703"/>
      <c r="AW62" s="703"/>
      <c r="AX62" s="271"/>
      <c r="AY62" s="696"/>
      <c r="AZ62" s="700"/>
      <c r="BA62" s="704"/>
      <c r="BB62" s="703"/>
      <c r="BC62" s="703"/>
      <c r="BD62" s="392"/>
      <c r="BE62" s="709"/>
      <c r="BF62" s="709"/>
      <c r="BG62" s="701"/>
      <c r="BH62" s="702"/>
      <c r="BI62" s="702"/>
      <c r="BJ62" s="392"/>
      <c r="BK62" s="709"/>
      <c r="BL62" s="709"/>
      <c r="BM62" s="701"/>
      <c r="BN62" s="702"/>
      <c r="BO62" s="744"/>
      <c r="BP62" s="271"/>
      <c r="BQ62" s="700"/>
      <c r="BR62" s="743"/>
      <c r="BS62" s="701"/>
      <c r="BT62" s="702"/>
      <c r="BU62" s="702"/>
      <c r="BV62" s="392"/>
      <c r="BW62" s="709"/>
      <c r="BX62" s="709"/>
      <c r="BY62" s="701"/>
      <c r="BZ62" s="702"/>
      <c r="CA62" s="744"/>
      <c r="CB62" s="271"/>
      <c r="CC62" s="700"/>
      <c r="CD62" s="743"/>
      <c r="CE62" s="701"/>
      <c r="CF62" s="702"/>
      <c r="CG62" s="768"/>
      <c r="CH62" s="316"/>
      <c r="CI62" s="319">
        <f t="shared" si="5"/>
        <v>0</v>
      </c>
      <c r="CJ62" s="319">
        <f t="shared" si="6"/>
        <v>0</v>
      </c>
      <c r="CK62" s="319">
        <f t="shared" si="7"/>
        <v>0</v>
      </c>
      <c r="CL62" s="316"/>
      <c r="CM62" s="318" t="e">
        <f t="shared" si="8"/>
        <v>#DIV/0!</v>
      </c>
      <c r="CN62" s="318" t="e">
        <f t="shared" si="9"/>
        <v>#DIV/0!</v>
      </c>
      <c r="CO62" s="592" t="e">
        <f t="shared" si="10"/>
        <v>#DIV/0!</v>
      </c>
      <c r="CP62" s="591" t="e">
        <f t="shared" si="11"/>
        <v>#DIV/0!</v>
      </c>
      <c r="CQ62" s="593">
        <f t="shared" si="12"/>
        <v>0</v>
      </c>
      <c r="CR62" s="595"/>
    </row>
    <row r="63" s="145" customFormat="1" ht="15" spans="1:96">
      <c r="A63" s="651">
        <f>+'1er parcial'!A63</f>
        <v>0</v>
      </c>
      <c r="B63" s="652">
        <f>+'1er parcial'!B63:N63</f>
        <v>0</v>
      </c>
      <c r="C63" s="653"/>
      <c r="D63" s="653"/>
      <c r="E63" s="653"/>
      <c r="F63" s="653"/>
      <c r="G63" s="653"/>
      <c r="H63" s="653"/>
      <c r="I63" s="653"/>
      <c r="J63" s="653"/>
      <c r="K63" s="653"/>
      <c r="L63" s="653"/>
      <c r="M63" s="653"/>
      <c r="N63" s="661"/>
      <c r="O63" s="195">
        <f>+'1er parcial'!O63</f>
        <v>0</v>
      </c>
      <c r="P63" s="163">
        <f>+'1er parcial'!P63</f>
        <v>0</v>
      </c>
      <c r="Q63" s="671"/>
      <c r="R63" s="665">
        <f>+'1er parcial'!R63</f>
        <v>0</v>
      </c>
      <c r="S63" s="666">
        <f>+'1er parcial'!S63</f>
        <v>0</v>
      </c>
      <c r="T63" s="666">
        <f>+'1er parcial'!T63</f>
        <v>0</v>
      </c>
      <c r="U63" s="667">
        <f>+'1er parcial'!U63</f>
        <v>0</v>
      </c>
      <c r="V63" s="672"/>
      <c r="W63" s="673"/>
      <c r="X63" s="674"/>
      <c r="Y63" s="699">
        <f>+'1er parcial'!Y63</f>
        <v>0</v>
      </c>
      <c r="Z63" s="696"/>
      <c r="AA63" s="696"/>
      <c r="AB63" s="700"/>
      <c r="AC63" s="701"/>
      <c r="AD63" s="703"/>
      <c r="AE63" s="703"/>
      <c r="AF63" s="271"/>
      <c r="AG63" s="700"/>
      <c r="AH63" s="700"/>
      <c r="AI63" s="701"/>
      <c r="AJ63" s="703"/>
      <c r="AK63" s="703"/>
      <c r="AL63" s="271"/>
      <c r="AM63" s="700"/>
      <c r="AN63" s="700"/>
      <c r="AO63" s="701"/>
      <c r="AP63" s="703"/>
      <c r="AQ63" s="703"/>
      <c r="AR63" s="271"/>
      <c r="AS63" s="700"/>
      <c r="AT63" s="700"/>
      <c r="AU63" s="701"/>
      <c r="AV63" s="703"/>
      <c r="AW63" s="703"/>
      <c r="AX63" s="271"/>
      <c r="AY63" s="696"/>
      <c r="AZ63" s="700"/>
      <c r="BA63" s="704"/>
      <c r="BB63" s="703"/>
      <c r="BC63" s="703"/>
      <c r="BD63" s="392"/>
      <c r="BE63" s="709"/>
      <c r="BF63" s="709"/>
      <c r="BG63" s="701"/>
      <c r="BH63" s="702"/>
      <c r="BI63" s="702"/>
      <c r="BJ63" s="392"/>
      <c r="BK63" s="709"/>
      <c r="BL63" s="709"/>
      <c r="BM63" s="701"/>
      <c r="BN63" s="702"/>
      <c r="BO63" s="744"/>
      <c r="BP63" s="271"/>
      <c r="BQ63" s="700"/>
      <c r="BR63" s="743"/>
      <c r="BS63" s="701"/>
      <c r="BT63" s="702"/>
      <c r="BU63" s="702"/>
      <c r="BV63" s="392"/>
      <c r="BW63" s="709"/>
      <c r="BX63" s="709"/>
      <c r="BY63" s="701"/>
      <c r="BZ63" s="702"/>
      <c r="CA63" s="744"/>
      <c r="CB63" s="271"/>
      <c r="CC63" s="700"/>
      <c r="CD63" s="743"/>
      <c r="CE63" s="701"/>
      <c r="CF63" s="702"/>
      <c r="CG63" s="768"/>
      <c r="CH63" s="316"/>
      <c r="CI63" s="319">
        <f t="shared" si="5"/>
        <v>0</v>
      </c>
      <c r="CJ63" s="319">
        <f t="shared" si="6"/>
        <v>0</v>
      </c>
      <c r="CK63" s="319">
        <f t="shared" si="7"/>
        <v>0</v>
      </c>
      <c r="CL63" s="316"/>
      <c r="CM63" s="318" t="e">
        <f t="shared" si="8"/>
        <v>#DIV/0!</v>
      </c>
      <c r="CN63" s="318" t="e">
        <f t="shared" si="9"/>
        <v>#DIV/0!</v>
      </c>
      <c r="CO63" s="592" t="e">
        <f t="shared" si="10"/>
        <v>#DIV/0!</v>
      </c>
      <c r="CP63" s="591" t="e">
        <f t="shared" si="11"/>
        <v>#DIV/0!</v>
      </c>
      <c r="CQ63" s="593">
        <f t="shared" si="12"/>
        <v>0</v>
      </c>
      <c r="CR63" s="595"/>
    </row>
    <row r="64" s="145" customFormat="1" ht="15" spans="1:96">
      <c r="A64" s="651">
        <f>+'1er parcial'!A64</f>
        <v>0</v>
      </c>
      <c r="B64" s="652">
        <f>+'1er parcial'!B64:N64</f>
        <v>0</v>
      </c>
      <c r="C64" s="653"/>
      <c r="D64" s="653"/>
      <c r="E64" s="653"/>
      <c r="F64" s="653"/>
      <c r="G64" s="653"/>
      <c r="H64" s="653"/>
      <c r="I64" s="653"/>
      <c r="J64" s="653"/>
      <c r="K64" s="653"/>
      <c r="L64" s="653"/>
      <c r="M64" s="653"/>
      <c r="N64" s="661"/>
      <c r="O64" s="195">
        <f>+'1er parcial'!O64</f>
        <v>0</v>
      </c>
      <c r="P64" s="163">
        <f>+'1er parcial'!P64</f>
        <v>0</v>
      </c>
      <c r="Q64" s="671"/>
      <c r="R64" s="665">
        <f>+'1er parcial'!R64</f>
        <v>0</v>
      </c>
      <c r="S64" s="666">
        <f>+'1er parcial'!S64</f>
        <v>0</v>
      </c>
      <c r="T64" s="666">
        <f>+'1er parcial'!T64</f>
        <v>0</v>
      </c>
      <c r="U64" s="667">
        <f>+'1er parcial'!U64</f>
        <v>0</v>
      </c>
      <c r="V64" s="672"/>
      <c r="W64" s="673"/>
      <c r="X64" s="674"/>
      <c r="Y64" s="699">
        <f>+'1er parcial'!Y64</f>
        <v>0</v>
      </c>
      <c r="Z64" s="696"/>
      <c r="AA64" s="696"/>
      <c r="AB64" s="700"/>
      <c r="AC64" s="701"/>
      <c r="AD64" s="703"/>
      <c r="AE64" s="703"/>
      <c r="AF64" s="271"/>
      <c r="AG64" s="700"/>
      <c r="AH64" s="700"/>
      <c r="AI64" s="701"/>
      <c r="AJ64" s="703"/>
      <c r="AK64" s="703"/>
      <c r="AL64" s="271"/>
      <c r="AM64" s="700"/>
      <c r="AN64" s="700"/>
      <c r="AO64" s="701"/>
      <c r="AP64" s="703"/>
      <c r="AQ64" s="703"/>
      <c r="AR64" s="271"/>
      <c r="AS64" s="700"/>
      <c r="AT64" s="700"/>
      <c r="AU64" s="701"/>
      <c r="AV64" s="703"/>
      <c r="AW64" s="703"/>
      <c r="AX64" s="271"/>
      <c r="AY64" s="696"/>
      <c r="AZ64" s="700"/>
      <c r="BA64" s="704"/>
      <c r="BB64" s="703"/>
      <c r="BC64" s="703"/>
      <c r="BD64" s="392"/>
      <c r="BE64" s="709"/>
      <c r="BF64" s="709"/>
      <c r="BG64" s="701"/>
      <c r="BH64" s="702"/>
      <c r="BI64" s="702"/>
      <c r="BJ64" s="392"/>
      <c r="BK64" s="709"/>
      <c r="BL64" s="709"/>
      <c r="BM64" s="701"/>
      <c r="BN64" s="702"/>
      <c r="BO64" s="744"/>
      <c r="BP64" s="271"/>
      <c r="BQ64" s="700"/>
      <c r="BR64" s="743"/>
      <c r="BS64" s="701"/>
      <c r="BT64" s="702"/>
      <c r="BU64" s="702"/>
      <c r="BV64" s="392"/>
      <c r="BW64" s="709"/>
      <c r="BX64" s="709"/>
      <c r="BY64" s="701"/>
      <c r="BZ64" s="702"/>
      <c r="CA64" s="744"/>
      <c r="CB64" s="271"/>
      <c r="CC64" s="700"/>
      <c r="CD64" s="743"/>
      <c r="CE64" s="701"/>
      <c r="CF64" s="702"/>
      <c r="CG64" s="768"/>
      <c r="CH64" s="316"/>
      <c r="CI64" s="319">
        <f t="shared" si="5"/>
        <v>0</v>
      </c>
      <c r="CJ64" s="319">
        <f t="shared" si="6"/>
        <v>0</v>
      </c>
      <c r="CK64" s="319">
        <f t="shared" si="7"/>
        <v>0</v>
      </c>
      <c r="CL64" s="316"/>
      <c r="CM64" s="318" t="e">
        <f t="shared" si="8"/>
        <v>#DIV/0!</v>
      </c>
      <c r="CN64" s="318" t="e">
        <f t="shared" si="9"/>
        <v>#DIV/0!</v>
      </c>
      <c r="CO64" s="592" t="e">
        <f t="shared" si="10"/>
        <v>#DIV/0!</v>
      </c>
      <c r="CP64" s="591" t="e">
        <f t="shared" si="11"/>
        <v>#DIV/0!</v>
      </c>
      <c r="CQ64" s="593">
        <f t="shared" si="12"/>
        <v>0</v>
      </c>
      <c r="CR64" s="595"/>
    </row>
    <row r="65" s="145" customFormat="1" ht="15" spans="1:96">
      <c r="A65" s="651">
        <f>+'1er parcial'!A65</f>
        <v>0</v>
      </c>
      <c r="B65" s="652">
        <f>+'1er parcial'!B65:N65</f>
        <v>0</v>
      </c>
      <c r="C65" s="653"/>
      <c r="D65" s="653"/>
      <c r="E65" s="653"/>
      <c r="F65" s="653"/>
      <c r="G65" s="653"/>
      <c r="H65" s="653"/>
      <c r="I65" s="653"/>
      <c r="J65" s="653"/>
      <c r="K65" s="653"/>
      <c r="L65" s="653"/>
      <c r="M65" s="653"/>
      <c r="N65" s="661"/>
      <c r="O65" s="195">
        <f>+'1er parcial'!O65</f>
        <v>0</v>
      </c>
      <c r="P65" s="163">
        <f>+'1er parcial'!P65</f>
        <v>0</v>
      </c>
      <c r="Q65" s="671"/>
      <c r="R65" s="665">
        <f>+'1er parcial'!R65</f>
        <v>0</v>
      </c>
      <c r="S65" s="666">
        <f>+'1er parcial'!S65</f>
        <v>0</v>
      </c>
      <c r="T65" s="666">
        <f>+'1er parcial'!T65</f>
        <v>0</v>
      </c>
      <c r="U65" s="667">
        <f>+'1er parcial'!U65</f>
        <v>0</v>
      </c>
      <c r="V65" s="672"/>
      <c r="W65" s="673"/>
      <c r="X65" s="674"/>
      <c r="Y65" s="699">
        <f>+'1er parcial'!Y65</f>
        <v>0</v>
      </c>
      <c r="Z65" s="696"/>
      <c r="AA65" s="696"/>
      <c r="AB65" s="700"/>
      <c r="AC65" s="704"/>
      <c r="AD65" s="703"/>
      <c r="AE65" s="703"/>
      <c r="AF65" s="271"/>
      <c r="AG65" s="700"/>
      <c r="AH65" s="700"/>
      <c r="AI65" s="704"/>
      <c r="AJ65" s="703"/>
      <c r="AK65" s="703"/>
      <c r="AL65" s="271"/>
      <c r="AM65" s="700"/>
      <c r="AN65" s="700"/>
      <c r="AO65" s="704"/>
      <c r="AP65" s="703"/>
      <c r="AQ65" s="703"/>
      <c r="AR65" s="271"/>
      <c r="AS65" s="700"/>
      <c r="AT65" s="700"/>
      <c r="AU65" s="704"/>
      <c r="AV65" s="703"/>
      <c r="AW65" s="703"/>
      <c r="AX65" s="271"/>
      <c r="AY65" s="696"/>
      <c r="AZ65" s="700"/>
      <c r="BA65" s="701"/>
      <c r="BB65" s="702"/>
      <c r="BC65" s="702"/>
      <c r="BD65" s="392"/>
      <c r="BE65" s="709"/>
      <c r="BF65" s="709"/>
      <c r="BG65" s="701"/>
      <c r="BH65" s="702"/>
      <c r="BI65" s="702"/>
      <c r="BJ65" s="392"/>
      <c r="BK65" s="709"/>
      <c r="BL65" s="709"/>
      <c r="BM65" s="701"/>
      <c r="BN65" s="702"/>
      <c r="BO65" s="744"/>
      <c r="BP65" s="392"/>
      <c r="BQ65" s="709"/>
      <c r="BR65" s="745"/>
      <c r="BS65" s="701"/>
      <c r="BT65" s="702"/>
      <c r="BU65" s="702"/>
      <c r="BV65" s="392"/>
      <c r="BW65" s="709"/>
      <c r="BX65" s="709"/>
      <c r="BY65" s="701"/>
      <c r="BZ65" s="702"/>
      <c r="CA65" s="744"/>
      <c r="CB65" s="392"/>
      <c r="CC65" s="709"/>
      <c r="CD65" s="745"/>
      <c r="CE65" s="701"/>
      <c r="CF65" s="702"/>
      <c r="CG65" s="768"/>
      <c r="CH65" s="316"/>
      <c r="CI65" s="319">
        <f t="shared" si="5"/>
        <v>0</v>
      </c>
      <c r="CJ65" s="319">
        <f t="shared" si="6"/>
        <v>0</v>
      </c>
      <c r="CK65" s="319">
        <f t="shared" si="7"/>
        <v>0</v>
      </c>
      <c r="CL65" s="316"/>
      <c r="CM65" s="318" t="e">
        <f t="shared" si="8"/>
        <v>#DIV/0!</v>
      </c>
      <c r="CN65" s="318" t="e">
        <f t="shared" si="9"/>
        <v>#DIV/0!</v>
      </c>
      <c r="CO65" s="592" t="e">
        <f t="shared" si="10"/>
        <v>#DIV/0!</v>
      </c>
      <c r="CP65" s="591" t="e">
        <f t="shared" si="11"/>
        <v>#DIV/0!</v>
      </c>
      <c r="CQ65" s="593">
        <f t="shared" si="12"/>
        <v>0</v>
      </c>
      <c r="CR65" s="595"/>
    </row>
    <row r="66" s="145" customFormat="1" ht="15" spans="1:96">
      <c r="A66" s="651">
        <f>+'1er parcial'!A66</f>
        <v>0</v>
      </c>
      <c r="B66" s="652">
        <f>+'1er parcial'!B66:N66</f>
        <v>0</v>
      </c>
      <c r="C66" s="653"/>
      <c r="D66" s="653"/>
      <c r="E66" s="653"/>
      <c r="F66" s="653"/>
      <c r="G66" s="653"/>
      <c r="H66" s="653"/>
      <c r="I66" s="653"/>
      <c r="J66" s="653"/>
      <c r="K66" s="653"/>
      <c r="L66" s="653"/>
      <c r="M66" s="653"/>
      <c r="N66" s="661"/>
      <c r="O66" s="195">
        <f>+'1er parcial'!O66</f>
        <v>0</v>
      </c>
      <c r="P66" s="163">
        <f>+'1er parcial'!P66</f>
        <v>0</v>
      </c>
      <c r="Q66" s="671"/>
      <c r="R66" s="665">
        <f>+'1er parcial'!R66</f>
        <v>0</v>
      </c>
      <c r="S66" s="666">
        <f>+'1er parcial'!S66</f>
        <v>0</v>
      </c>
      <c r="T66" s="666">
        <f>+'1er parcial'!T66</f>
        <v>0</v>
      </c>
      <c r="U66" s="667">
        <f>+'1er parcial'!U66</f>
        <v>0</v>
      </c>
      <c r="V66" s="672"/>
      <c r="W66" s="673"/>
      <c r="X66" s="674"/>
      <c r="Y66" s="699">
        <f>+'1er parcial'!Y66</f>
        <v>0</v>
      </c>
      <c r="Z66" s="696"/>
      <c r="AA66" s="696"/>
      <c r="AB66" s="700"/>
      <c r="AC66" s="701"/>
      <c r="AD66" s="702"/>
      <c r="AE66" s="702"/>
      <c r="AF66" s="271"/>
      <c r="AG66" s="700"/>
      <c r="AH66" s="700"/>
      <c r="AI66" s="701"/>
      <c r="AJ66" s="702"/>
      <c r="AK66" s="702"/>
      <c r="AL66" s="271"/>
      <c r="AM66" s="700"/>
      <c r="AN66" s="700"/>
      <c r="AO66" s="701"/>
      <c r="AP66" s="702"/>
      <c r="AQ66" s="702"/>
      <c r="AR66" s="271"/>
      <c r="AS66" s="700"/>
      <c r="AT66" s="700"/>
      <c r="AU66" s="701"/>
      <c r="AV66" s="702"/>
      <c r="AW66" s="702"/>
      <c r="AX66" s="271"/>
      <c r="AY66" s="696"/>
      <c r="AZ66" s="700"/>
      <c r="BA66" s="701"/>
      <c r="BB66" s="703"/>
      <c r="BC66" s="703"/>
      <c r="BD66" s="392"/>
      <c r="BE66" s="709"/>
      <c r="BF66" s="709"/>
      <c r="BG66" s="701"/>
      <c r="BH66" s="702"/>
      <c r="BI66" s="702"/>
      <c r="BJ66" s="392"/>
      <c r="BK66" s="709"/>
      <c r="BL66" s="709"/>
      <c r="BM66" s="701"/>
      <c r="BN66" s="702"/>
      <c r="BO66" s="744"/>
      <c r="BP66" s="392"/>
      <c r="BQ66" s="700"/>
      <c r="BR66" s="743"/>
      <c r="BS66" s="701"/>
      <c r="BT66" s="702"/>
      <c r="BU66" s="702"/>
      <c r="BV66" s="392"/>
      <c r="BW66" s="709"/>
      <c r="BX66" s="709"/>
      <c r="BY66" s="701"/>
      <c r="BZ66" s="702"/>
      <c r="CA66" s="744"/>
      <c r="CB66" s="392"/>
      <c r="CC66" s="700"/>
      <c r="CD66" s="743"/>
      <c r="CE66" s="701"/>
      <c r="CF66" s="702"/>
      <c r="CG66" s="768"/>
      <c r="CH66" s="316"/>
      <c r="CI66" s="319">
        <f t="shared" si="5"/>
        <v>0</v>
      </c>
      <c r="CJ66" s="319">
        <f t="shared" si="6"/>
        <v>0</v>
      </c>
      <c r="CK66" s="319">
        <f t="shared" si="7"/>
        <v>0</v>
      </c>
      <c r="CL66" s="316"/>
      <c r="CM66" s="318" t="e">
        <f t="shared" si="8"/>
        <v>#DIV/0!</v>
      </c>
      <c r="CN66" s="318" t="e">
        <f t="shared" si="9"/>
        <v>#DIV/0!</v>
      </c>
      <c r="CO66" s="592" t="e">
        <f t="shared" si="10"/>
        <v>#DIV/0!</v>
      </c>
      <c r="CP66" s="591" t="e">
        <f t="shared" si="11"/>
        <v>#DIV/0!</v>
      </c>
      <c r="CQ66" s="593">
        <f t="shared" si="12"/>
        <v>0</v>
      </c>
      <c r="CR66" s="595"/>
    </row>
    <row r="67" s="145" customFormat="1" ht="15" spans="1:96">
      <c r="A67" s="651">
        <f>+'1er parcial'!A67</f>
        <v>0</v>
      </c>
      <c r="B67" s="652">
        <f>+'1er parcial'!B67:N67</f>
        <v>0</v>
      </c>
      <c r="C67" s="653"/>
      <c r="D67" s="653"/>
      <c r="E67" s="653"/>
      <c r="F67" s="653"/>
      <c r="G67" s="653"/>
      <c r="H67" s="653"/>
      <c r="I67" s="653"/>
      <c r="J67" s="653"/>
      <c r="K67" s="653"/>
      <c r="L67" s="653"/>
      <c r="M67" s="653"/>
      <c r="N67" s="661"/>
      <c r="O67" s="195">
        <f>+'1er parcial'!O67</f>
        <v>0</v>
      </c>
      <c r="P67" s="163">
        <f>+'1er parcial'!P67</f>
        <v>0</v>
      </c>
      <c r="Q67" s="671"/>
      <c r="R67" s="665">
        <f>+'1er parcial'!R67</f>
        <v>0</v>
      </c>
      <c r="S67" s="666">
        <f>+'1er parcial'!S67</f>
        <v>0</v>
      </c>
      <c r="T67" s="666">
        <f>+'1er parcial'!T67</f>
        <v>0</v>
      </c>
      <c r="U67" s="667">
        <f>+'1er parcial'!U67</f>
        <v>0</v>
      </c>
      <c r="V67" s="672"/>
      <c r="W67" s="673"/>
      <c r="X67" s="674"/>
      <c r="Y67" s="699">
        <f>+'1er parcial'!Y67</f>
        <v>0</v>
      </c>
      <c r="Z67" s="696"/>
      <c r="AA67" s="696"/>
      <c r="AB67" s="700"/>
      <c r="AC67" s="701"/>
      <c r="AD67" s="703"/>
      <c r="AE67" s="703"/>
      <c r="AF67" s="271"/>
      <c r="AG67" s="700"/>
      <c r="AH67" s="700"/>
      <c r="AI67" s="701"/>
      <c r="AJ67" s="703"/>
      <c r="AK67" s="703"/>
      <c r="AL67" s="271"/>
      <c r="AM67" s="700"/>
      <c r="AN67" s="700"/>
      <c r="AO67" s="701"/>
      <c r="AP67" s="703"/>
      <c r="AQ67" s="703"/>
      <c r="AR67" s="271"/>
      <c r="AS67" s="700"/>
      <c r="AT67" s="700"/>
      <c r="AU67" s="701"/>
      <c r="AV67" s="703"/>
      <c r="AW67" s="703"/>
      <c r="AX67" s="271"/>
      <c r="AY67" s="696"/>
      <c r="AZ67" s="700"/>
      <c r="BA67" s="704"/>
      <c r="BB67" s="703"/>
      <c r="BC67" s="703"/>
      <c r="BD67" s="392"/>
      <c r="BE67" s="709"/>
      <c r="BF67" s="709"/>
      <c r="BG67" s="701"/>
      <c r="BH67" s="702"/>
      <c r="BI67" s="702"/>
      <c r="BJ67" s="392"/>
      <c r="BK67" s="709"/>
      <c r="BL67" s="709"/>
      <c r="BM67" s="701"/>
      <c r="BN67" s="702"/>
      <c r="BO67" s="744"/>
      <c r="BP67" s="271"/>
      <c r="BQ67" s="700"/>
      <c r="BR67" s="743"/>
      <c r="BS67" s="701"/>
      <c r="BT67" s="702"/>
      <c r="BU67" s="702"/>
      <c r="BV67" s="392"/>
      <c r="BW67" s="709"/>
      <c r="BX67" s="709"/>
      <c r="BY67" s="701"/>
      <c r="BZ67" s="702"/>
      <c r="CA67" s="744"/>
      <c r="CB67" s="271"/>
      <c r="CC67" s="700"/>
      <c r="CD67" s="743"/>
      <c r="CE67" s="701"/>
      <c r="CF67" s="702"/>
      <c r="CG67" s="768"/>
      <c r="CH67" s="786"/>
      <c r="CI67" s="319">
        <f t="shared" si="5"/>
        <v>0</v>
      </c>
      <c r="CJ67" s="319">
        <f t="shared" si="6"/>
        <v>0</v>
      </c>
      <c r="CK67" s="319">
        <f t="shared" si="7"/>
        <v>0</v>
      </c>
      <c r="CL67" s="786"/>
      <c r="CM67" s="318" t="e">
        <f t="shared" si="8"/>
        <v>#DIV/0!</v>
      </c>
      <c r="CN67" s="318" t="e">
        <f t="shared" si="9"/>
        <v>#DIV/0!</v>
      </c>
      <c r="CO67" s="592" t="e">
        <f t="shared" si="10"/>
        <v>#DIV/0!</v>
      </c>
      <c r="CP67" s="591" t="e">
        <f t="shared" si="11"/>
        <v>#DIV/0!</v>
      </c>
      <c r="CQ67" s="593">
        <f t="shared" si="12"/>
        <v>0</v>
      </c>
      <c r="CR67" s="595"/>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c r="R68" s="361">
        <f>+'1er parcial'!R68</f>
        <v>0</v>
      </c>
      <c r="S68" s="362">
        <f>+'1er parcial'!S68</f>
        <v>0</v>
      </c>
      <c r="T68" s="362">
        <f>+'1er parcial'!T68</f>
        <v>0</v>
      </c>
      <c r="U68" s="363">
        <f>+'1er parcial'!U68</f>
        <v>0</v>
      </c>
      <c r="V68" s="364"/>
      <c r="W68" s="365"/>
      <c r="X68" s="366"/>
      <c r="Y68" s="613">
        <f>+'1er parcial'!Y68</f>
        <v>0</v>
      </c>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5"/>
        <v>0</v>
      </c>
      <c r="CJ68" s="633">
        <f t="shared" si="6"/>
        <v>0</v>
      </c>
      <c r="CK68" s="633">
        <f t="shared" si="7"/>
        <v>0</v>
      </c>
      <c r="CL68" s="316"/>
      <c r="CM68" s="318" t="e">
        <f t="shared" si="8"/>
        <v>#DIV/0!</v>
      </c>
      <c r="CN68" s="318" t="e">
        <f t="shared" si="9"/>
        <v>#DIV/0!</v>
      </c>
      <c r="CO68" s="592" t="e">
        <f t="shared" si="10"/>
        <v>#DIV/0!</v>
      </c>
      <c r="CP68" s="591" t="e">
        <f t="shared" si="11"/>
        <v>#DIV/0!</v>
      </c>
      <c r="CQ68" s="593">
        <f t="shared" si="12"/>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c r="R69" s="361">
        <f>+'1er parcial'!R69</f>
        <v>0</v>
      </c>
      <c r="S69" s="362">
        <f>+'1er parcial'!S69</f>
        <v>0</v>
      </c>
      <c r="T69" s="362">
        <f>+'1er parcial'!T69</f>
        <v>0</v>
      </c>
      <c r="U69" s="363">
        <f>+'1er parcial'!U69</f>
        <v>0</v>
      </c>
      <c r="V69" s="364"/>
      <c r="W69" s="365"/>
      <c r="X69" s="366"/>
      <c r="Y69" s="617">
        <f>+'1er parcial'!Y69</f>
        <v>0</v>
      </c>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5"/>
        <v>0</v>
      </c>
      <c r="CJ69" s="319">
        <f t="shared" si="6"/>
        <v>0</v>
      </c>
      <c r="CK69" s="319">
        <f t="shared" si="7"/>
        <v>0</v>
      </c>
      <c r="CL69" s="316"/>
      <c r="CM69" s="318" t="e">
        <f t="shared" si="8"/>
        <v>#DIV/0!</v>
      </c>
      <c r="CN69" s="318" t="e">
        <f t="shared" si="9"/>
        <v>#DIV/0!</v>
      </c>
      <c r="CO69" s="592" t="e">
        <f t="shared" si="10"/>
        <v>#DIV/0!</v>
      </c>
      <c r="CP69" s="591" t="e">
        <f t="shared" si="11"/>
        <v>#DIV/0!</v>
      </c>
      <c r="CQ69" s="593">
        <f t="shared" si="12"/>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c r="R70" s="361">
        <f>+'1er parcial'!R70</f>
        <v>0</v>
      </c>
      <c r="S70" s="362">
        <f>+'1er parcial'!S70</f>
        <v>0</v>
      </c>
      <c r="T70" s="362">
        <f>+'1er parcial'!T70</f>
        <v>0</v>
      </c>
      <c r="U70" s="363">
        <f>+'1er parcial'!U70</f>
        <v>0</v>
      </c>
      <c r="V70" s="364"/>
      <c r="W70" s="365"/>
      <c r="X70" s="366"/>
      <c r="Y70" s="617">
        <f>+'1er parcial'!Y70</f>
        <v>0</v>
      </c>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5"/>
        <v>0</v>
      </c>
      <c r="CJ70" s="319">
        <f t="shared" si="6"/>
        <v>0</v>
      </c>
      <c r="CK70" s="319">
        <f t="shared" si="7"/>
        <v>0</v>
      </c>
      <c r="CL70" s="316"/>
      <c r="CM70" s="318" t="e">
        <f t="shared" si="8"/>
        <v>#DIV/0!</v>
      </c>
      <c r="CN70" s="318" t="e">
        <f t="shared" si="9"/>
        <v>#DIV/0!</v>
      </c>
      <c r="CO70" s="592" t="e">
        <f t="shared" si="10"/>
        <v>#DIV/0!</v>
      </c>
      <c r="CP70" s="591" t="e">
        <f t="shared" si="11"/>
        <v>#DIV/0!</v>
      </c>
      <c r="CQ70" s="593">
        <f t="shared" si="12"/>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c r="R71" s="361">
        <f>+'1er parcial'!R71</f>
        <v>0</v>
      </c>
      <c r="S71" s="362">
        <f>+'1er parcial'!S71</f>
        <v>0</v>
      </c>
      <c r="T71" s="362">
        <f>+'1er parcial'!T71</f>
        <v>0</v>
      </c>
      <c r="U71" s="363">
        <f>+'1er parcial'!U71</f>
        <v>0</v>
      </c>
      <c r="V71" s="364"/>
      <c r="W71" s="365"/>
      <c r="X71" s="366"/>
      <c r="Y71" s="617">
        <f>+'1er parcial'!Y71</f>
        <v>0</v>
      </c>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si="5"/>
        <v>0</v>
      </c>
      <c r="CJ71" s="319">
        <f t="shared" si="6"/>
        <v>0</v>
      </c>
      <c r="CK71" s="319">
        <f t="shared" si="7"/>
        <v>0</v>
      </c>
      <c r="CL71" s="316"/>
      <c r="CM71" s="318" t="e">
        <f t="shared" si="8"/>
        <v>#DIV/0!</v>
      </c>
      <c r="CN71" s="318" t="e">
        <f t="shared" si="9"/>
        <v>#DIV/0!</v>
      </c>
      <c r="CO71" s="592" t="e">
        <f t="shared" si="10"/>
        <v>#DIV/0!</v>
      </c>
      <c r="CP71" s="591" t="e">
        <f t="shared" si="11"/>
        <v>#DIV/0!</v>
      </c>
      <c r="CQ71" s="593">
        <f t="shared" si="12"/>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c r="R72" s="368">
        <f>+'1er parcial'!R72</f>
        <v>0</v>
      </c>
      <c r="S72" s="369">
        <f>+'1er parcial'!S72</f>
        <v>0</v>
      </c>
      <c r="T72" s="369">
        <f>+'1er parcial'!T72</f>
        <v>0</v>
      </c>
      <c r="U72" s="370">
        <f>+'1er parcial'!U72</f>
        <v>0</v>
      </c>
      <c r="V72" s="371"/>
      <c r="W72" s="372"/>
      <c r="X72" s="373"/>
      <c r="Y72" s="618">
        <f>+'1er parcial'!Y72</f>
        <v>0</v>
      </c>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5"/>
        <v>0</v>
      </c>
      <c r="CJ72" s="422">
        <f t="shared" si="6"/>
        <v>0</v>
      </c>
      <c r="CK72" s="422">
        <f t="shared" si="7"/>
        <v>0</v>
      </c>
      <c r="CL72" s="316"/>
      <c r="CM72" s="318" t="e">
        <f t="shared" si="8"/>
        <v>#DIV/0!</v>
      </c>
      <c r="CN72" s="318" t="e">
        <f t="shared" si="9"/>
        <v>#DIV/0!</v>
      </c>
      <c r="CO72" s="592" t="e">
        <f t="shared" si="10"/>
        <v>#DIV/0!</v>
      </c>
      <c r="CP72" s="591" t="e">
        <f t="shared" si="11"/>
        <v>#DIV/0!</v>
      </c>
      <c r="CQ72" s="593">
        <f t="shared" si="12"/>
        <v>0</v>
      </c>
      <c r="CR72" s="637"/>
    </row>
    <row r="73" s="145" customFormat="1" ht="15.75" customHeight="1" spans="1:95">
      <c r="A73" s="316"/>
      <c r="B73" s="316"/>
      <c r="C73" s="316"/>
      <c r="D73" s="316"/>
      <c r="E73" s="316"/>
      <c r="F73" s="316"/>
      <c r="G73" s="316"/>
      <c r="H73" s="316"/>
      <c r="I73" s="316"/>
      <c r="J73" s="316"/>
      <c r="K73" s="316"/>
      <c r="L73" s="316"/>
      <c r="M73" s="316"/>
      <c r="N73" s="346"/>
      <c r="O73" s="347">
        <f>SUM(O28:O72)</f>
        <v>0</v>
      </c>
      <c r="P73" s="347">
        <f t="shared" ref="P73:CA73" si="13">SUM(P28:P72)</f>
        <v>0</v>
      </c>
      <c r="Q73" s="374">
        <f t="shared" si="13"/>
        <v>0</v>
      </c>
      <c r="R73" s="375">
        <f t="shared" si="13"/>
        <v>0</v>
      </c>
      <c r="S73" s="376">
        <f t="shared" si="13"/>
        <v>0</v>
      </c>
      <c r="T73" s="376">
        <f t="shared" si="13"/>
        <v>0</v>
      </c>
      <c r="U73" s="377">
        <f t="shared" si="13"/>
        <v>0</v>
      </c>
      <c r="V73" s="378">
        <f t="shared" si="13"/>
        <v>0</v>
      </c>
      <c r="W73" s="379">
        <f t="shared" si="13"/>
        <v>0</v>
      </c>
      <c r="X73" s="380">
        <f t="shared" si="13"/>
        <v>0</v>
      </c>
      <c r="Y73" s="401">
        <f t="shared" si="13"/>
        <v>0</v>
      </c>
      <c r="Z73" s="347">
        <f t="shared" si="13"/>
        <v>0</v>
      </c>
      <c r="AA73" s="416">
        <f t="shared" si="13"/>
        <v>0</v>
      </c>
      <c r="AB73" s="402">
        <f t="shared" si="13"/>
        <v>0</v>
      </c>
      <c r="AC73" s="403">
        <f t="shared" si="13"/>
        <v>0</v>
      </c>
      <c r="AD73" s="403">
        <f t="shared" si="13"/>
        <v>0</v>
      </c>
      <c r="AE73" s="424">
        <f t="shared" si="13"/>
        <v>0</v>
      </c>
      <c r="AF73" s="404">
        <f t="shared" si="13"/>
        <v>0</v>
      </c>
      <c r="AG73" s="405">
        <f t="shared" si="13"/>
        <v>0</v>
      </c>
      <c r="AH73" s="402">
        <f t="shared" si="13"/>
        <v>0</v>
      </c>
      <c r="AI73" s="406">
        <f t="shared" si="13"/>
        <v>0</v>
      </c>
      <c r="AJ73" s="417">
        <f t="shared" si="13"/>
        <v>0</v>
      </c>
      <c r="AK73" s="424">
        <f t="shared" si="13"/>
        <v>0</v>
      </c>
      <c r="AL73" s="405">
        <f t="shared" si="13"/>
        <v>0</v>
      </c>
      <c r="AM73" s="405">
        <f t="shared" si="13"/>
        <v>0</v>
      </c>
      <c r="AN73" s="405">
        <f t="shared" si="13"/>
        <v>0</v>
      </c>
      <c r="AO73" s="620">
        <f t="shared" si="13"/>
        <v>0</v>
      </c>
      <c r="AP73" s="403">
        <f t="shared" si="13"/>
        <v>0</v>
      </c>
      <c r="AQ73" s="424">
        <f t="shared" si="13"/>
        <v>0</v>
      </c>
      <c r="AR73" s="404">
        <f t="shared" si="13"/>
        <v>0</v>
      </c>
      <c r="AS73" s="405">
        <f t="shared" si="13"/>
        <v>0</v>
      </c>
      <c r="AT73" s="402">
        <f t="shared" si="13"/>
        <v>0</v>
      </c>
      <c r="AU73" s="620">
        <f t="shared" si="13"/>
        <v>0</v>
      </c>
      <c r="AV73" s="403">
        <f t="shared" si="13"/>
        <v>0</v>
      </c>
      <c r="AW73" s="424">
        <f t="shared" si="13"/>
        <v>0</v>
      </c>
      <c r="AX73" s="405">
        <f t="shared" si="13"/>
        <v>0</v>
      </c>
      <c r="AY73" s="405">
        <f t="shared" si="13"/>
        <v>0</v>
      </c>
      <c r="AZ73" s="405">
        <f t="shared" si="13"/>
        <v>0</v>
      </c>
      <c r="BA73" s="620">
        <f t="shared" si="13"/>
        <v>0</v>
      </c>
      <c r="BB73" s="403">
        <f t="shared" si="13"/>
        <v>0</v>
      </c>
      <c r="BC73" s="403">
        <f t="shared" si="13"/>
        <v>0</v>
      </c>
      <c r="BD73" s="347">
        <f t="shared" si="13"/>
        <v>0</v>
      </c>
      <c r="BE73" s="416">
        <f t="shared" si="13"/>
        <v>0</v>
      </c>
      <c r="BF73" s="416">
        <f t="shared" si="13"/>
        <v>0</v>
      </c>
      <c r="BG73" s="406">
        <f t="shared" si="13"/>
        <v>0</v>
      </c>
      <c r="BH73" s="417">
        <f t="shared" si="13"/>
        <v>0</v>
      </c>
      <c r="BI73" s="417">
        <f t="shared" si="13"/>
        <v>0</v>
      </c>
      <c r="BJ73" s="347">
        <f t="shared" si="13"/>
        <v>0</v>
      </c>
      <c r="BK73" s="416">
        <f t="shared" si="13"/>
        <v>0</v>
      </c>
      <c r="BL73" s="416">
        <f t="shared" si="13"/>
        <v>0</v>
      </c>
      <c r="BM73" s="406">
        <f t="shared" si="13"/>
        <v>0</v>
      </c>
      <c r="BN73" s="417">
        <f t="shared" si="13"/>
        <v>0</v>
      </c>
      <c r="BO73" s="411">
        <f t="shared" si="13"/>
        <v>0</v>
      </c>
      <c r="BP73" s="404">
        <f t="shared" si="13"/>
        <v>0</v>
      </c>
      <c r="BQ73" s="405">
        <f t="shared" si="13"/>
        <v>0</v>
      </c>
      <c r="BR73" s="402">
        <f t="shared" si="13"/>
        <v>0</v>
      </c>
      <c r="BS73" s="406">
        <f t="shared" si="13"/>
        <v>0</v>
      </c>
      <c r="BT73" s="417">
        <f t="shared" si="13"/>
        <v>0</v>
      </c>
      <c r="BU73" s="417">
        <f t="shared" si="13"/>
        <v>0</v>
      </c>
      <c r="BV73" s="347">
        <f t="shared" si="13"/>
        <v>0</v>
      </c>
      <c r="BW73" s="416">
        <f t="shared" si="13"/>
        <v>0</v>
      </c>
      <c r="BX73" s="416">
        <f t="shared" si="13"/>
        <v>0</v>
      </c>
      <c r="BY73" s="406">
        <f t="shared" si="13"/>
        <v>0</v>
      </c>
      <c r="BZ73" s="417">
        <f t="shared" si="13"/>
        <v>0</v>
      </c>
      <c r="CA73" s="411">
        <f t="shared" si="13"/>
        <v>0</v>
      </c>
      <c r="CB73" s="404">
        <f t="shared" ref="CB73:CG73" si="14">SUM(CB28:CB72)</f>
        <v>0</v>
      </c>
      <c r="CC73" s="405">
        <f t="shared" si="14"/>
        <v>0</v>
      </c>
      <c r="CD73" s="402">
        <f t="shared" si="14"/>
        <v>0</v>
      </c>
      <c r="CE73" s="406">
        <f t="shared" si="14"/>
        <v>0</v>
      </c>
      <c r="CF73" s="417">
        <f t="shared" si="14"/>
        <v>0</v>
      </c>
      <c r="CG73" s="424">
        <f t="shared" si="14"/>
        <v>0</v>
      </c>
      <c r="CH73" s="316"/>
      <c r="CI73" s="316"/>
      <c r="CJ73" s="425"/>
      <c r="CK73" s="426"/>
      <c r="CL73" s="426"/>
      <c r="CM73" s="639" t="e">
        <f>AVERAGE(CM28:CM72)</f>
        <v>#DIV/0!</v>
      </c>
      <c r="CN73" s="639" t="e">
        <f t="shared" ref="CN73:CQ73" si="15">AVERAGE(CN28:CN72)</f>
        <v>#DIV/0!</v>
      </c>
      <c r="CO73" s="639" t="e">
        <f t="shared" si="15"/>
        <v>#DIV/0!</v>
      </c>
      <c r="CP73" s="639" t="e">
        <f t="shared" si="15"/>
        <v>#DIV/0!</v>
      </c>
      <c r="CQ73" s="639">
        <f t="shared" si="15"/>
        <v>0</v>
      </c>
    </row>
    <row r="74" s="146" customFormat="1" ht="18.75" customHeight="1" spans="1:95">
      <c r="A74" s="334"/>
      <c r="B74" s="334"/>
      <c r="C74" s="334"/>
      <c r="D74" s="334"/>
      <c r="E74" s="334"/>
      <c r="F74" s="334"/>
      <c r="G74" s="334"/>
      <c r="H74" s="334"/>
      <c r="I74" s="334"/>
      <c r="J74" s="334"/>
      <c r="K74" s="334"/>
      <c r="L74" s="334"/>
      <c r="M74" s="334"/>
      <c r="O74" s="348" t="e">
        <f>+O73*100/$R$7</f>
        <v>#DIV/0!</v>
      </c>
      <c r="P74" s="348" t="e">
        <f>+P73*100/$R$7</f>
        <v>#DIV/0!</v>
      </c>
      <c r="Q74" s="381" t="e">
        <f>+Q73*100/R7</f>
        <v>#DIV/0!</v>
      </c>
      <c r="R74" s="382" t="e">
        <f t="shared" ref="R74:X74" si="16">+R73*100/$R$7</f>
        <v>#DIV/0!</v>
      </c>
      <c r="S74" s="383" t="e">
        <f t="shared" si="16"/>
        <v>#DIV/0!</v>
      </c>
      <c r="T74" s="383" t="e">
        <f t="shared" si="16"/>
        <v>#DIV/0!</v>
      </c>
      <c r="U74" s="384" t="e">
        <f t="shared" si="16"/>
        <v>#DIV/0!</v>
      </c>
      <c r="V74" s="37" t="e">
        <f t="shared" si="16"/>
        <v>#DIV/0!</v>
      </c>
      <c r="W74" s="38" t="e">
        <f t="shared" si="16"/>
        <v>#DIV/0!</v>
      </c>
      <c r="X74" s="86" t="e">
        <f t="shared" si="16"/>
        <v>#DIV/0!</v>
      </c>
      <c r="Y74" s="407"/>
      <c r="Z74" s="408" t="e">
        <f>+Z73*100/$AW$4</f>
        <v>#DIV/0!</v>
      </c>
      <c r="AA74" s="622" t="e">
        <f>+AA73*100/$AW$4</f>
        <v>#DIV/0!</v>
      </c>
      <c r="AB74" s="409" t="e">
        <f>+AB73*100/$AW$4</f>
        <v>#DIV/0!</v>
      </c>
      <c r="AC74" s="408" t="e">
        <f>+AC73*100/$AW$5</f>
        <v>#DIV/0!</v>
      </c>
      <c r="AD74" s="622" t="e">
        <f>+AD73*100/$AW$5</f>
        <v>#DIV/0!</v>
      </c>
      <c r="AE74" s="409" t="e">
        <f>+AE73*100/$AW$5</f>
        <v>#DIV/0!</v>
      </c>
      <c r="AF74" s="408" t="e">
        <f>+AF73*100/$AW$6</f>
        <v>#DIV/0!</v>
      </c>
      <c r="AG74" s="622" t="e">
        <f>+AG73*100/$AW$6</f>
        <v>#DIV/0!</v>
      </c>
      <c r="AH74" s="409" t="e">
        <f>+AH73*100/$AW$6</f>
        <v>#DIV/0!</v>
      </c>
      <c r="AI74" s="408" t="e">
        <f>+AI73*100/$AW$7</f>
        <v>#DIV/0!</v>
      </c>
      <c r="AJ74" s="622" t="e">
        <f>+AJ73*100/$AW$7</f>
        <v>#DIV/0!</v>
      </c>
      <c r="AK74" s="409" t="e">
        <f>+AK73*100/$AW$7</f>
        <v>#DIV/0!</v>
      </c>
      <c r="AL74" s="627" t="e">
        <f>+AL73*100/$AW$8</f>
        <v>#DIV/0!</v>
      </c>
      <c r="AM74" s="627" t="e">
        <f>+AM73*100/$AW$8</f>
        <v>#DIV/0!</v>
      </c>
      <c r="AN74" s="627" t="e">
        <f>+AN73*100/$AW$8</f>
        <v>#DIV/0!</v>
      </c>
      <c r="AO74" s="408" t="e">
        <f>+AO73*100/$AW$9</f>
        <v>#DIV/0!</v>
      </c>
      <c r="AP74" s="622" t="e">
        <f>+AP73*100/$AW$9</f>
        <v>#DIV/0!</v>
      </c>
      <c r="AQ74" s="626" t="e">
        <f>+AQ73*100/$AW$9</f>
        <v>#DIV/0!</v>
      </c>
      <c r="AR74" s="408" t="e">
        <f>+AR73*100/$AW$10</f>
        <v>#DIV/0!</v>
      </c>
      <c r="AS74" s="622" t="e">
        <f>+AS73*100/$AW$10</f>
        <v>#DIV/0!</v>
      </c>
      <c r="AT74" s="409" t="e">
        <f>+AT73*100/$AW$10</f>
        <v>#DIV/0!</v>
      </c>
      <c r="AU74" s="408" t="e">
        <f t="shared" ref="AU74:AW74" si="17">+AU73*100/$AW$11</f>
        <v>#DIV/0!</v>
      </c>
      <c r="AV74" s="622" t="e">
        <f t="shared" si="17"/>
        <v>#DIV/0!</v>
      </c>
      <c r="AW74" s="409" t="e">
        <f t="shared" si="17"/>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335"/>
      <c r="B75" s="335"/>
      <c r="C75" s="335"/>
      <c r="D75" s="335"/>
      <c r="E75" s="335"/>
      <c r="F75" s="335"/>
      <c r="G75" s="335"/>
      <c r="H75" s="335"/>
      <c r="I75" s="335"/>
      <c r="J75" s="335"/>
      <c r="K75" s="335"/>
      <c r="L75" s="335"/>
      <c r="M75" s="335"/>
      <c r="O75" s="349" t="e">
        <f>SUM(O74:P74)</f>
        <v>#DIV/0!</v>
      </c>
      <c r="P75" s="350"/>
      <c r="Q75" s="385"/>
      <c r="R75" s="349" t="e">
        <f>+R74+S74+T74+U74</f>
        <v>#DIV/0!</v>
      </c>
      <c r="S75" s="386"/>
      <c r="T75" s="386"/>
      <c r="U75" s="350"/>
      <c r="V75" s="349" t="e">
        <f>+V74+W74+X74</f>
        <v>#DIV/0!</v>
      </c>
      <c r="W75" s="386"/>
      <c r="X75" s="350"/>
      <c r="Y75" s="410"/>
      <c r="Z75" s="349" t="e">
        <f>+Z74+AA74</f>
        <v>#DIV/0!</v>
      </c>
      <c r="AA75" s="350"/>
      <c r="AB75" s="623"/>
      <c r="AC75" s="349" t="e">
        <f>+AC74+AD74</f>
        <v>#DIV/0!</v>
      </c>
      <c r="AD75" s="350"/>
      <c r="AE75" s="623"/>
      <c r="AF75" s="349" t="e">
        <f>+AF74+AG74</f>
        <v>#DIV/0!</v>
      </c>
      <c r="AG75" s="350"/>
      <c r="AH75" s="623"/>
      <c r="AI75" s="349" t="e">
        <f>+AI74+AJ74</f>
        <v>#DIV/0!</v>
      </c>
      <c r="AJ75" s="350"/>
      <c r="AK75" s="623"/>
      <c r="AL75" s="349" t="e">
        <f>+AL74+AM74</f>
        <v>#DIV/0!</v>
      </c>
      <c r="AM75" s="350"/>
      <c r="AN75" s="623"/>
      <c r="AO75" s="349" t="e">
        <f>+AO74+AP74</f>
        <v>#DIV/0!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L431/AMF5jcpHiUEpiQEGVO+DzytgsBOlKLXNc4lFxy1aoALFNBP5KTwo7pVcdwZLtGs29ZyX4HU+EZSCAU6Nw==" saltValue="+5+eJlxoVZmPfm/aFZQ1hA==" spinCount="100000" sheet="1" objects="1" scenarios="1"/>
  <protectedRanges>
    <protectedRange algorithmName="SHA-512" hashValue="QMu+7lZx723uEdClvPx3fmt+a5NUKeG8mRb3OoiZrWxulg9Zm7XSy7eNkuLGs+oOLuW9+4RC/A6PZszqTBIjBw==" saltValue="70/AWPK+oXNTY82d21JABg==" spinCount="100000" sqref="A25:P26" name="Rango1_1"/>
    <protectedRange algorithmName="SHA-512" hashValue="QMu+7lZx723uEdClvPx3fmt+a5NUKeG8mRb3OoiZrWxulg9Zm7XSy7eNkuLGs+oOLuW9+4RC/A6PZszqTBIjBw==" saltValue="70/AWPK+oXNTY82d21JABg==" spinCount="100000" sqref="A19:AA23 BA19:BR23 CH19:CV23" name="Rango1"/>
    <protectedRange algorithmName="SHA-512" hashValue="QMu+7lZx723uEdClvPx3fmt+a5NUKeG8mRb3OoiZrWxulg9Zm7XSy7eNkuLGs+oOLuW9+4RC/A6PZszqTBIjBw==" saltValue="70/AWPK+oXNTY82d21JABg==" spinCount="100000" sqref="BS1:CG67" name="Rango1_4"/>
    <protectedRange algorithmName="SHA-512" hashValue="QMu+7lZx723uEdClvPx3fmt+a5NUKeG8mRb3OoiZrWxulg9Zm7XSy7eNkuLGs+oOLuW9+4RC/A6PZszqTBIjBw==" saltValue="70/AWPK+oXNTY82d21JABg==" spinCount="100000" sqref="A68:CG72" name="Rango1_5"/>
  </protectedRanges>
  <customSheetViews>
    <customSheetView guid="{F0A3F139-1D55-40D2-830C-1E8E986C9FEE}" scale="60" showPageBreaks="1" printArea="1" hiddenColumns="1" view="pageBreakPreview">
      <selection activeCell="AF74" sqref="AF74"/>
      <pageMargins left="0.511811023622047" right="0.511811023622047"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22" operator="between" text="1">
      <formula>NOT(ISERROR(SEARCH("1",Z28)))</formula>
    </cfRule>
  </conditionalFormatting>
  <conditionalFormatting sqref="BS73:CG73">
    <cfRule type="containsText" dxfId="1" priority="77" operator="between" text="X">
      <formula>NOT(ISERROR(SEARCH("X",BS73)))</formula>
    </cfRule>
  </conditionalFormatting>
  <conditionalFormatting sqref="CE74">
    <cfRule type="cellIs" dxfId="5" priority="47" operator="equal">
      <formula>50</formula>
    </cfRule>
    <cfRule type="cellIs" dxfId="4" priority="48" operator="greaterThan">
      <formula>50</formula>
    </cfRule>
  </conditionalFormatting>
  <conditionalFormatting sqref="CF74">
    <cfRule type="cellIs" dxfId="5" priority="45" operator="equal">
      <formula>50</formula>
    </cfRule>
    <cfRule type="cellIs" dxfId="2" priority="46" operator="greaterThan">
      <formula>50</formula>
    </cfRule>
  </conditionalFormatting>
  <conditionalFormatting sqref="CH74">
    <cfRule type="cellIs" dxfId="5" priority="91" operator="between">
      <formula>1</formula>
      <formula>69</formula>
    </cfRule>
  </conditionalFormatting>
  <conditionalFormatting sqref="O75">
    <cfRule type="cellIs" dxfId="2" priority="116" operator="greaterThan">
      <formula>101</formula>
    </cfRule>
    <cfRule type="cellIs" dxfId="2" priority="119" operator="lessThan">
      <formula>99</formula>
    </cfRule>
    <cfRule type="cellIs" dxfId="4" priority="120" operator="equal">
      <formula>100</formula>
    </cfRule>
  </conditionalFormatting>
  <conditionalFormatting sqref="R75:U75">
    <cfRule type="cellIs" dxfId="2" priority="88" operator="greaterThan">
      <formula>101</formula>
    </cfRule>
    <cfRule type="cellIs" dxfId="5" priority="89" operator="between">
      <formula>1</formula>
      <formula>99</formula>
    </cfRule>
    <cfRule type="cellIs" dxfId="4" priority="90" operator="equal">
      <formula>100</formula>
    </cfRule>
  </conditionalFormatting>
  <conditionalFormatting sqref="V75:X75">
    <cfRule type="cellIs" dxfId="4" priority="87" operator="between">
      <formula>1</formula>
      <formula>100</formula>
    </cfRule>
  </conditionalFormatting>
  <conditionalFormatting sqref="Z75:AA75">
    <cfRule type="cellIs" dxfId="2" priority="115" operator="greaterThan">
      <formula>101</formula>
    </cfRule>
    <cfRule type="cellIs" dxfId="2" priority="117" operator="lessThan">
      <formula>99</formula>
    </cfRule>
    <cfRule type="cellIs" dxfId="4" priority="118" operator="equal">
      <formula>100</formula>
    </cfRule>
  </conditionalFormatting>
  <conditionalFormatting sqref="AC75:AD75">
    <cfRule type="cellIs" dxfId="4" priority="114" operator="equal">
      <formula>100</formula>
    </cfRule>
  </conditionalFormatting>
  <conditionalFormatting sqref="CE75:CF75">
    <cfRule type="cellIs" dxfId="2" priority="51" operator="greaterThan">
      <formula>101</formula>
    </cfRule>
    <cfRule type="cellIs" dxfId="4" priority="52" operator="equal">
      <formula>100</formula>
    </cfRule>
    <cfRule type="cellIs" dxfId="2" priority="49" operator="greaterThan">
      <formula>101</formula>
    </cfRule>
    <cfRule type="cellIs" dxfId="2" priority="50" operator="lessThan">
      <formula>99</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28:CN67">
    <cfRule type="cellIs" dxfId="2" priority="82" operator="greaterThan">
      <formula>50</formula>
    </cfRule>
    <cfRule type="cellIs" dxfId="7" priority="83"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28:CO67">
    <cfRule type="cellIs" dxfId="8" priority="97" operator="lessThan">
      <formula>99</formula>
    </cfRule>
    <cfRule type="cellIs" dxfId="8" priority="98" operator="greaterThan">
      <formula>101</formula>
    </cfRule>
    <cfRule type="cellIs" dxfId="2" priority="99" operator="greaterThan">
      <formula>101</formula>
    </cfRule>
    <cfRule type="cellIs" dxfId="2" priority="106" operator="lessThan">
      <formula>99</formula>
    </cfRule>
    <cfRule type="cellIs" dxfId="4" priority="107" operator="equal">
      <formula>100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28:CQ67">
    <cfRule type="cellIs" dxfId="2" priority="95" operator="equal">
      <formula>0</formula>
    </cfRule>
    <cfRule type="cellIs" dxfId="4" priority="96" operator="equal">
      <formula>1</formula>
    </cfRule>
  </conditionalFormatting>
  <conditionalFormatting sqref="CQ68:CQ72">
    <cfRule type="cellIs" dxfId="2" priority="13" operator="equal">
      <formula>0</formula>
    </cfRule>
    <cfRule type="cellIs" dxfId="4" priority="14" operator="equal">
      <formula>1</formula>
    </cfRule>
  </conditionalFormatting>
  <conditionalFormatting sqref="O27:P67">
    <cfRule type="cellIs" dxfId="9" priority="138" operator="equal">
      <formula>1</formula>
    </cfRule>
  </conditionalFormatting>
  <conditionalFormatting sqref="O28:P67">
    <cfRule type="cellIs" dxfId="10" priority="136" operator="equal">
      <formula>1</formula>
    </cfRule>
    <cfRule type="containsText" dxfId="0" priority="125" operator="between" text="1">
      <formula>NOT(ISERROR(SEARCH("1",O28)))</formula>
    </cfRule>
    <cfRule type="containsText" dxfId="11" priority="126" operator="between" text="1">
      <formula>NOT(ISERROR(SEARCH("1",O28)))</formula>
    </cfRule>
    <cfRule type="containsText" dxfId="12" priority="127" operator="between" text="1">
      <formula>NOT(ISERROR(SEARCH("1",O28)))</formula>
    </cfRule>
  </conditionalFormatting>
  <conditionalFormatting sqref="O28:P67 O73:P74">
    <cfRule type="cellIs" dxfId="13" priority="128" operator="greaterThan">
      <formula>0</formula>
    </cfRule>
  </conditionalFormatting>
  <conditionalFormatting sqref="Q28:Q67 V28:X67">
    <cfRule type="cellIs" dxfId="14" priority="137" operator="equal">
      <formula>1</formula>
    </cfRule>
  </conditionalFormatting>
  <conditionalFormatting sqref="Q28:Q67 V28:X67 Q73:Q74">
    <cfRule type="cellIs" dxfId="2" priority="129" operator="greaterThan">
      <formula>0</formula>
    </cfRule>
  </conditionalFormatting>
  <conditionalFormatting sqref="R28:X67">
    <cfRule type="cellIs" dxfId="4" priority="100" operator="equal">
      <formula>1</formula>
    </cfRule>
  </conditionalFormatting>
  <conditionalFormatting sqref="AW33:AW42 Z28:AQ67 AR28:AV42 AR43:AW67 AW28:BR32 AX33:BR67 CH28:CH67">
    <cfRule type="containsText" dxfId="1" priority="145" operator="between" text="x">
      <formula>NOT(ISERROR(SEARCH("x",Z28)))</formula>
    </cfRule>
  </conditionalFormatting>
  <conditionalFormatting sqref="Z28:BR67 CH28:CH67">
    <cfRule type="cellIs" dxfId="15" priority="132" operator="equal">
      <formula>0</formula>
    </cfRule>
    <cfRule type="cellIs" dxfId="4" priority="139" operator="equal">
      <formula>0</formula>
    </cfRule>
    <cfRule type="cellIs" dxfId="4" priority="140" operator="equal">
      <formula>0.5</formula>
    </cfRule>
    <cfRule type="cellIs" dxfId="2" priority="141" operator="equal">
      <formula>0</formula>
    </cfRule>
    <cfRule type="cellIs" dxfId="2" priority="142" operator="equal">
      <formula>1</formula>
    </cfRule>
    <cfRule type="cellIs" dxfId="2" priority="143" operator="greaterThan">
      <formula>1</formula>
    </cfRule>
  </conditionalFormatting>
  <conditionalFormatting sqref="AC28:AC67 AF28:AF67 AI28:AI67 AL28:AL67 AO28:AO67 AR28:AR67 AU28:AU67 AX28:AX67 BA28:BA67 BD28:BD67 BG28:BG67 BJ28:BJ67 BM28:BM67 BP28:BP67 Z28:Z67">
    <cfRule type="containsText" dxfId="0" priority="124"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23" operator="between" text="1">
      <formula>NOT(ISERROR(SEARCH("1",Z28)))</formula>
    </cfRule>
  </conditionalFormatting>
  <conditionalFormatting sqref="BS28:CG67 Z68:CH72">
    <cfRule type="containsText" dxfId="1" priority="76" operator="between" text="x">
      <formula>NOT(ISERROR(SEARCH("x",Z28)))</formula>
    </cfRule>
  </conditionalFormatting>
  <conditionalFormatting sqref="AC68:AC72 AF68:AF72 AI68:AI72 AL68:AL72 AO68:AO72 AR68:AR72 AU68:AU72 AX68:AX72 BA68:BA72 BD68:BD72 BG68:BG72 BJ68:BJ72 BM68:BM72 BP68:BP72 Z68:Z72 BS28:BS72 BV28:BV72 BY28:BY72 CB28:CB72 CE28:CE72">
    <cfRule type="containsText" dxfId="0" priority="69" operator="between" text="1">
      <formula>NOT(ISERROR(SEARCH("1",Z28)))</formula>
    </cfRule>
  </conditionalFormatting>
  <conditionalFormatting sqref="AD68:AD72 AG68:AG72 AJ68:AJ72 AM68:AM72 AP68:AP72 AS68:AS72 AV68:AV72 AY68:AY72 BB68:BB72 BE68:BE72 BH68:BH72 BK68:BK72 BN68:BN72 BQ68:BQ72 AA68:AA72 BT28:BT72 BW28:BW72 BZ28:BZ72 CC28:CC72 CF28:CF72">
    <cfRule type="containsText" dxfId="1" priority="68" operator="between" text="1">
      <formula>NOT(ISERROR(SEARCH("1",AA28)))</formula>
    </cfRule>
  </conditionalFormatting>
  <conditionalFormatting sqref="AB28:AB67 AE28:AE67 AH28:AH67 AK28:AK67 AN28:AN67 AQ28:AQ67 AW28:AW67 BC28:BC67 BF28:BF67 BI28:BI67 BL28:BL67 BO28:BO67 BR28:BR67 CH28:CH67">
    <cfRule type="containsText" dxfId="6" priority="121" operator="between" text="1">
      <formula>NOT(ISERROR(SEARCH("1",AB28)))</formula>
    </cfRule>
  </conditionalFormatting>
  <conditionalFormatting sqref="CG28:CG67 AB68:AB72 AE68:AE72 AH68:AH72 AK68:AK72 AN68:AN72 AQ68:AQ72 AW68:AW72 BC68:BC72 BF68:BF72 BI68:BI72 BL68:BL72 BO68:BO72 BR68:BR72 BU28:BU72 BX28:BX72 CA28:CA72 CD28:CD72 CG68:CH72">
    <cfRule type="containsText" dxfId="6" priority="67" operator="between" text="1">
      <formula>NOT(ISERROR(SEARCH("1",AB28)))</formula>
    </cfRule>
  </conditionalFormatting>
  <conditionalFormatting sqref="BS28:CD67">
    <cfRule type="cellIs" dxfId="15" priority="70" operator="equal">
      <formula>0</formula>
    </cfRule>
    <cfRule type="cellIs" dxfId="4" priority="71" operator="equal">
      <formula>0</formula>
    </cfRule>
    <cfRule type="cellIs" dxfId="4" priority="72" operator="equal">
      <formula>0.5</formula>
    </cfRule>
    <cfRule type="cellIs" dxfId="2" priority="73" operator="equal">
      <formula>0</formula>
    </cfRule>
    <cfRule type="cellIs" dxfId="2" priority="74" operator="equal">
      <formula>1</formula>
    </cfRule>
    <cfRule type="cellIs" dxfId="2" priority="75" operator="greaterThan">
      <formula>1</formula>
    </cfRule>
  </conditionalFormatting>
  <conditionalFormatting sqref="CE28:CG67">
    <cfRule type="cellIs" dxfId="15" priority="53" operator="equal">
      <formula>0</formula>
    </cfRule>
    <cfRule type="cellIs" dxfId="4" priority="54" operator="equal">
      <formula>0</formula>
    </cfRule>
    <cfRule type="cellIs" dxfId="4" priority="55" operator="equal">
      <formula>0.5</formula>
    </cfRule>
    <cfRule type="cellIs" dxfId="2" priority="56" operator="equal">
      <formula>0</formula>
    </cfRule>
    <cfRule type="cellIs" dxfId="2" priority="57" operator="equal">
      <formula>1</formula>
    </cfRule>
    <cfRule type="cellIs" dxfId="2" priority="58" operator="greaterThan">
      <formula>1</formula>
    </cfRule>
  </conditionalFormatting>
  <conditionalFormatting sqref="CK28:CL67">
    <cfRule type="cellIs" dxfId="4" priority="109" operator="greaterThan">
      <formula>70</formula>
    </cfRule>
    <cfRule type="cellIs" dxfId="4" priority="111" operator="greaterThan">
      <formula>50</formula>
    </cfRule>
    <cfRule type="cellIs" dxfId="4" priority="110" operator="greaterThan">
      <formula>70</formula>
    </cfRule>
  </conditionalFormatting>
  <conditionalFormatting sqref="CM28:CN67 CM73:CQ73">
    <cfRule type="cellIs" dxfId="5" priority="86" operator="equal">
      <formula>50</formula>
    </cfRule>
  </conditionalFormatting>
  <conditionalFormatting sqref="CM28:CM67 CM73:CQ73">
    <cfRule type="cellIs" dxfId="7" priority="84" operator="greaterThan">
      <formula>50</formula>
    </cfRule>
    <cfRule type="cellIs" dxfId="4" priority="85" operator="greaterThan">
      <formula>50</formula>
    </cfRule>
  </conditionalFormatting>
  <conditionalFormatting sqref="O68:P72">
    <cfRule type="cellIs" dxfId="10" priority="43" operator="equal">
      <formula>1</formula>
    </cfRule>
    <cfRule type="cellIs" dxfId="13" priority="42"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0" priority="24" operator="between" text="1">
      <formula>NOT(ISERROR(SEARCH("1",O68)))</formula>
    </cfRule>
    <cfRule type="containsText" dxfId="11" priority="25" operator="between" text="1">
      <formula>NOT(ISERROR(SEARCH("1",O68)))</formula>
    </cfRule>
    <cfRule type="containsText" dxfId="12" priority="26" operator="between" text="1">
      <formula>NOT(ISERROR(SEARCH("1",O68)))</formula>
    </cfRule>
  </conditionalFormatting>
  <conditionalFormatting sqref="Q68:Q72 V68:X72">
    <cfRule type="cellIs" dxfId="14" priority="44"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Z68:CD72 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onditionalFormatting>
  <conditionalFormatting sqref="CE68:CG72">
    <cfRule type="cellIs" dxfId="15" priority="1" operator="equal">
      <formula>0</formula>
    </cfRule>
    <cfRule type="cellIs" dxfId="4" priority="2" operator="equal">
      <formula>0</formula>
    </cfRule>
    <cfRule type="cellIs" dxfId="4" priority="3" operator="equal">
      <formula>0.5</formula>
    </cfRule>
    <cfRule type="cellIs" dxfId="2" priority="4" operator="equal">
      <formula>0</formula>
    </cfRule>
    <cfRule type="cellIs" dxfId="2" priority="5" operator="equal">
      <formula>1</formula>
    </cfRule>
    <cfRule type="cellIs" dxfId="2" priority="6" operator="greaterThan">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R73 CH73:CI73">
    <cfRule type="containsText" dxfId="1" priority="146" operator="between" text="X">
      <formula>NOT(ISERROR(SEARCH("X",O73)))</formula>
    </cfRule>
  </conditionalFormatting>
  <conditionalFormatting sqref="Z76:AA83 O74:Q74">
    <cfRule type="cellIs" dxfId="2" priority="144" operator="greaterThan">
      <formula>50</formula>
    </cfRule>
  </conditionalFormatting>
  <conditionalFormatting sqref="Z74 AC74 AF74 AI74 AL74 AO74 AR74 AU74 AX74 BA74 BD74 BG74 BJ74 BM74 BP74">
    <cfRule type="cellIs" dxfId="5" priority="80" operator="equal">
      <formula>50</formula>
    </cfRule>
    <cfRule type="cellIs" dxfId="4" priority="81" operator="greaterThan">
      <formula>50</formula>
    </cfRule>
  </conditionalFormatting>
  <conditionalFormatting sqref="AA74 AD74 AG74 AJ74 AM74 AP74 AS74 AV74 AY74 BB74 BE74 BH74 BK74 BN74 BQ74">
    <cfRule type="cellIs" dxfId="5" priority="78" operator="equal">
      <formula>50</formula>
    </cfRule>
    <cfRule type="cellIs" dxfId="2" priority="79" operator="greaterThan">
      <formula>50</formula>
    </cfRule>
  </conditionalFormatting>
  <conditionalFormatting sqref="BS74 BV74 BY74 CB74">
    <cfRule type="cellIs" dxfId="5" priority="61" operator="equal">
      <formula>50</formula>
    </cfRule>
    <cfRule type="cellIs" dxfId="4" priority="62" operator="greaterThan">
      <formula>50</formula>
    </cfRule>
  </conditionalFormatting>
  <conditionalFormatting sqref="BT74 BW74 BZ74 CC74">
    <cfRule type="cellIs" dxfId="5" priority="59" operator="equal">
      <formula>50</formula>
    </cfRule>
    <cfRule type="cellIs" dxfId="2" priority="60" operator="greaterThan">
      <formula>50</formula>
    </cfRule>
  </conditionalFormatting>
  <conditionalFormatting sqref="BP75:BQ75 BM75:BN75 BJ75:BK75 BG75:BH75 BD75:BE75 BA75:BB75 AX75:AY75 AU75:AV75 AR75:AS75 AO75:AP75 AL75:AM75 AI75:AJ75 AF75:AG75 AC75:AD75 Z75:AA75">
    <cfRule type="cellIs" dxfId="2" priority="104" operator="greaterThan">
      <formula>101</formula>
    </cfRule>
    <cfRule type="cellIs" dxfId="2" priority="105" operator="lessThan">
      <formula>99</formula>
    </cfRule>
  </conditionalFormatting>
  <conditionalFormatting sqref="BP75:BQ75 BM75:BN75 BJ75:BK75 BG75:BH75 BD75:BE75 BA75:BB75 AX75:AY75 AU75:AV75 AR75:AS75 AO75:AP75 AL75:AM75 AI75:AJ75 AF75:AG75">
    <cfRule type="cellIs" dxfId="2" priority="112" operator="greaterThan">
      <formula>101</formula>
    </cfRule>
    <cfRule type="cellIs" dxfId="4" priority="113" operator="equal">
      <formula>100</formula>
    </cfRule>
  </conditionalFormatting>
  <conditionalFormatting sqref="CB75:CC75 BY75:BZ75 BV75:BW75 BS75:BT75">
    <cfRule type="cellIs" dxfId="2" priority="65" operator="greaterThan">
      <formula>101</formula>
    </cfRule>
    <cfRule type="cellIs" dxfId="4" priority="66" operator="equal">
      <formula>100</formula>
    </cfRule>
    <cfRule type="cellIs" dxfId="2" priority="63" operator="greaterThan">
      <formula>101</formula>
    </cfRule>
    <cfRule type="cellIs" dxfId="2" priority="64"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511811023622047"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7">
    <tabColor rgb="FFFFFF99"/>
  </sheetPr>
  <dimension ref="A1:DF115"/>
  <sheetViews>
    <sheetView view="pageBreakPreview" zoomScale="80" zoomScaleNormal="100" workbookViewId="0">
      <selection activeCell="T18" sqref="T18"/>
    </sheetView>
  </sheetViews>
  <sheetFormatPr defaultColWidth="11" defaultRowHeight="12.75"/>
  <cols>
    <col min="1" max="1" width="5.28571428571429" style="5" customWidth="1"/>
    <col min="2" max="4" width="4.28571428571429" style="5" customWidth="1"/>
    <col min="5" max="5" width="5.14285714285714" style="5" customWidth="1"/>
    <col min="6" max="9" width="4.28571428571429" style="5" customWidth="1"/>
    <col min="10" max="10" width="8"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1.75" customHeight="1" spans="1:110">
      <c r="A1" s="445" t="s">
        <v>61</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789" t="s">
        <v>22</v>
      </c>
      <c r="B2" s="789"/>
      <c r="C2" s="789"/>
      <c r="D2" s="790" t="s">
        <v>95</v>
      </c>
      <c r="E2" s="790"/>
      <c r="F2" s="790"/>
      <c r="G2" s="790"/>
      <c r="H2" s="790"/>
      <c r="I2" s="790"/>
      <c r="J2" s="790"/>
      <c r="K2" s="790"/>
      <c r="L2" s="790"/>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789" t="s">
        <v>29</v>
      </c>
      <c r="B3" s="789"/>
      <c r="C3" s="790" t="s">
        <v>95</v>
      </c>
      <c r="D3" s="790"/>
      <c r="E3" s="790"/>
      <c r="F3" s="790"/>
      <c r="G3" s="790"/>
      <c r="H3" s="790"/>
      <c r="I3" s="790"/>
      <c r="J3" s="790"/>
      <c r="K3" s="790"/>
      <c r="L3" s="790"/>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789" t="s">
        <v>30</v>
      </c>
      <c r="B4" s="789"/>
      <c r="C4" s="789"/>
      <c r="D4" s="791"/>
      <c r="E4" s="791"/>
      <c r="F4" s="790">
        <f>+'1er parcial'!P6</f>
        <v>0</v>
      </c>
      <c r="G4" s="790"/>
      <c r="H4" s="790"/>
      <c r="I4" s="790"/>
      <c r="J4" s="790"/>
      <c r="K4" s="790"/>
      <c r="L4" s="790"/>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789" t="s">
        <v>31</v>
      </c>
      <c r="B5" s="789"/>
      <c r="C5" s="789"/>
      <c r="D5" s="791"/>
      <c r="E5" s="791"/>
      <c r="F5" s="791"/>
      <c r="G5" s="791"/>
      <c r="H5" s="791"/>
      <c r="I5" s="790">
        <f>+'1er parcial'!R7</f>
        <v>0</v>
      </c>
      <c r="J5" s="790"/>
      <c r="K5" s="790"/>
      <c r="L5" s="790"/>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32</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64</v>
      </c>
      <c r="B8" s="19" t="s">
        <v>65</v>
      </c>
      <c r="C8" s="19"/>
      <c r="D8" s="19"/>
      <c r="E8" s="19"/>
      <c r="F8" s="19"/>
      <c r="G8" s="19"/>
      <c r="H8" s="19"/>
      <c r="I8" s="19"/>
      <c r="J8" s="19"/>
      <c r="K8" s="19"/>
      <c r="L8" s="61"/>
      <c r="M8" s="62"/>
      <c r="N8" s="63" t="s">
        <v>66</v>
      </c>
      <c r="O8" s="64"/>
      <c r="P8" s="62"/>
      <c r="Q8" s="115" t="s">
        <v>67</v>
      </c>
      <c r="R8" s="61"/>
      <c r="S8" s="116"/>
      <c r="T8" s="117" t="s">
        <v>68</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33</v>
      </c>
      <c r="B15" s="26"/>
      <c r="C15" s="26"/>
      <c r="D15" s="26"/>
      <c r="E15" s="26"/>
      <c r="F15" s="26"/>
      <c r="G15" s="26"/>
      <c r="H15" s="26"/>
      <c r="I15" s="26"/>
      <c r="J15" s="26"/>
      <c r="K15" s="26"/>
      <c r="L15" s="72"/>
      <c r="Q15" s="123"/>
      <c r="R15" s="123"/>
      <c r="S15" s="118"/>
      <c r="T15" s="118"/>
      <c r="U15" s="8"/>
      <c r="V15" s="118"/>
    </row>
    <row r="16" s="3" customFormat="1" ht="15" customHeight="1" spans="1:22">
      <c r="A16" s="27">
        <v>5.1</v>
      </c>
      <c r="B16" s="28" t="s">
        <v>69</v>
      </c>
      <c r="C16" s="29"/>
      <c r="D16" s="29"/>
      <c r="E16" s="29"/>
      <c r="F16" s="29"/>
      <c r="G16" s="29"/>
      <c r="H16" s="29"/>
      <c r="I16" s="73"/>
      <c r="J16" s="74">
        <f>+'1er parcial'!R73</f>
        <v>0</v>
      </c>
      <c r="K16" s="75" t="s">
        <v>70</v>
      </c>
      <c r="L16" s="76" t="e">
        <f>+'1er parcial'!R74</f>
        <v>#DIV/0!</v>
      </c>
      <c r="Q16" s="124"/>
      <c r="R16" s="124"/>
      <c r="S16" s="121"/>
      <c r="T16" s="121"/>
      <c r="U16" s="121"/>
      <c r="V16" s="121"/>
    </row>
    <row r="17" s="3" customFormat="1" ht="15" customHeight="1" spans="1:22">
      <c r="A17" s="30">
        <v>5.2</v>
      </c>
      <c r="B17" s="31" t="s">
        <v>71</v>
      </c>
      <c r="C17" s="32"/>
      <c r="D17" s="32"/>
      <c r="E17" s="32"/>
      <c r="F17" s="32"/>
      <c r="G17" s="32"/>
      <c r="H17" s="32"/>
      <c r="I17" s="77"/>
      <c r="J17" s="78">
        <f>+'1er parcial'!S73</f>
        <v>0</v>
      </c>
      <c r="K17" s="79"/>
      <c r="L17" s="80" t="e">
        <f>+'1er parcial'!S74</f>
        <v>#DIV/0!</v>
      </c>
      <c r="Q17" s="124"/>
      <c r="R17" s="124"/>
      <c r="S17" s="121"/>
      <c r="T17" s="121"/>
      <c r="U17" s="121"/>
      <c r="V17" s="121"/>
    </row>
    <row r="18" s="3" customFormat="1" ht="15" customHeight="1" spans="1:22">
      <c r="A18" s="30">
        <v>5.3</v>
      </c>
      <c r="B18" s="31" t="s">
        <v>72</v>
      </c>
      <c r="C18" s="32"/>
      <c r="D18" s="32"/>
      <c r="E18" s="32"/>
      <c r="F18" s="32"/>
      <c r="G18" s="32"/>
      <c r="H18" s="32"/>
      <c r="I18" s="77"/>
      <c r="J18" s="78">
        <f>+'1er parcial'!T73</f>
        <v>0</v>
      </c>
      <c r="K18" s="79"/>
      <c r="L18" s="80" t="e">
        <f>+'1er parcial'!T74</f>
        <v>#DIV/0!</v>
      </c>
      <c r="Q18" s="124"/>
      <c r="R18" s="124"/>
      <c r="S18" s="121"/>
      <c r="T18" s="121"/>
      <c r="U18" s="121"/>
      <c r="V18" s="121"/>
    </row>
    <row r="19" s="3" customFormat="1" ht="15" customHeight="1" spans="1:22">
      <c r="A19" s="33">
        <v>5.4</v>
      </c>
      <c r="B19" s="34" t="s">
        <v>73</v>
      </c>
      <c r="C19" s="35"/>
      <c r="D19" s="35"/>
      <c r="E19" s="35"/>
      <c r="F19" s="35"/>
      <c r="G19" s="35"/>
      <c r="H19" s="35"/>
      <c r="I19" s="81"/>
      <c r="J19" s="82">
        <f>+'1er parcial'!U73</f>
        <v>0</v>
      </c>
      <c r="K19" s="83"/>
      <c r="L19" s="84" t="e">
        <f>+'1er parcial'!U74</f>
        <v>#DIV/0!</v>
      </c>
      <c r="Q19" s="124"/>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102</v>
      </c>
      <c r="B21" s="38"/>
      <c r="C21" s="38"/>
      <c r="D21" s="38"/>
      <c r="E21" s="38"/>
      <c r="F21" s="38"/>
      <c r="G21" s="38"/>
      <c r="H21" s="38"/>
      <c r="I21" s="38"/>
      <c r="J21" s="38"/>
      <c r="K21" s="38"/>
      <c r="L21" s="86"/>
      <c r="Q21" s="125"/>
      <c r="R21" s="125"/>
    </row>
    <row r="22" ht="15" customHeight="1" spans="1:18">
      <c r="A22" s="39">
        <v>6.1</v>
      </c>
      <c r="B22" s="40" t="s">
        <v>74</v>
      </c>
      <c r="C22" s="41"/>
      <c r="D22" s="41"/>
      <c r="E22" s="41"/>
      <c r="F22" s="41"/>
      <c r="G22" s="41"/>
      <c r="H22" s="41"/>
      <c r="I22" s="87"/>
      <c r="J22" s="88">
        <f>+'3er parcial'!V73</f>
        <v>0</v>
      </c>
      <c r="K22" s="89" t="s">
        <v>70</v>
      </c>
      <c r="L22" s="90" t="e">
        <f>+'3er parcial'!V74</f>
        <v>#DIV/0!</v>
      </c>
      <c r="Q22" s="125"/>
      <c r="R22" s="125"/>
    </row>
    <row r="23" ht="15" customHeight="1" spans="1:18">
      <c r="A23" s="42">
        <v>6.2</v>
      </c>
      <c r="B23" s="43" t="s">
        <v>75</v>
      </c>
      <c r="C23" s="44"/>
      <c r="D23" s="44"/>
      <c r="E23" s="44"/>
      <c r="F23" s="44"/>
      <c r="G23" s="44"/>
      <c r="H23" s="44"/>
      <c r="I23" s="91"/>
      <c r="J23" s="88">
        <f>+'3er parcial'!W73</f>
        <v>0</v>
      </c>
      <c r="K23" s="92"/>
      <c r="L23" s="90" t="e">
        <f>+'3er parcial'!W74</f>
        <v>#DIV/0!</v>
      </c>
      <c r="Q23" s="125"/>
      <c r="R23" s="125"/>
    </row>
    <row r="24" ht="15" customHeight="1" spans="1:18">
      <c r="A24" s="45">
        <v>6.3</v>
      </c>
      <c r="B24" s="46" t="s">
        <v>76</v>
      </c>
      <c r="C24" s="47"/>
      <c r="D24" s="47"/>
      <c r="E24" s="47"/>
      <c r="F24" s="47"/>
      <c r="G24" s="47"/>
      <c r="H24" s="47"/>
      <c r="I24" s="93"/>
      <c r="J24" s="94">
        <f>+'3er parcial'!X73</f>
        <v>0</v>
      </c>
      <c r="K24" s="95"/>
      <c r="L24" s="96" t="e">
        <f>+'3er parcial'!X74</f>
        <v>#DIV/0!</v>
      </c>
      <c r="Q24" s="125"/>
      <c r="R24" s="125"/>
    </row>
    <row r="25" ht="9.75" customHeight="1" spans="1:18">
      <c r="A25" s="36"/>
      <c r="B25" s="36"/>
      <c r="C25" s="36"/>
      <c r="D25" s="36"/>
      <c r="E25" s="36"/>
      <c r="F25" s="36"/>
      <c r="G25" s="36"/>
      <c r="H25" s="36"/>
      <c r="I25" s="36"/>
      <c r="J25" s="36"/>
      <c r="K25" s="36"/>
      <c r="L25" s="85"/>
      <c r="Q25" s="125"/>
      <c r="R25" s="125"/>
    </row>
    <row r="26" ht="15" customHeight="1" spans="1:22">
      <c r="A26" s="792" t="s">
        <v>47</v>
      </c>
      <c r="B26" s="793"/>
      <c r="C26" s="793"/>
      <c r="D26" s="793"/>
      <c r="E26" s="793"/>
      <c r="F26" s="793"/>
      <c r="G26" s="793"/>
      <c r="H26" s="793"/>
      <c r="I26" s="793"/>
      <c r="J26" s="793"/>
      <c r="K26" s="793"/>
      <c r="L26" s="796"/>
      <c r="Q26" s="125"/>
      <c r="R26" s="125"/>
      <c r="S26" s="118"/>
      <c r="T26" s="118"/>
      <c r="U26" s="8"/>
      <c r="V26" s="118"/>
    </row>
    <row r="27" ht="15" customHeight="1" spans="1:22">
      <c r="A27" s="794">
        <v>1</v>
      </c>
      <c r="B27" s="795">
        <f>+'1er parcial'!AB4</f>
        <v>0</v>
      </c>
      <c r="C27" s="795"/>
      <c r="D27" s="795"/>
      <c r="E27" s="795"/>
      <c r="F27" s="795"/>
      <c r="G27" s="795"/>
      <c r="H27" s="795"/>
      <c r="I27" s="795"/>
      <c r="J27" s="797">
        <f>+'3er parcial'!Z73</f>
        <v>0</v>
      </c>
      <c r="K27" s="100" t="s">
        <v>70</v>
      </c>
      <c r="L27" s="798" t="e">
        <f>+'3er parcial'!Z74</f>
        <v>#DIV/0!</v>
      </c>
      <c r="Q27" s="125"/>
      <c r="R27" s="125"/>
      <c r="T27" s="8"/>
      <c r="U27" s="8"/>
      <c r="V27" s="8"/>
    </row>
    <row r="28" ht="15" customHeight="1" spans="1:22">
      <c r="A28" s="53">
        <v>2</v>
      </c>
      <c r="B28" s="54">
        <f>+'1er parcial'!AB5</f>
        <v>0</v>
      </c>
      <c r="C28" s="55"/>
      <c r="D28" s="55"/>
      <c r="E28" s="55"/>
      <c r="F28" s="55"/>
      <c r="G28" s="55"/>
      <c r="H28" s="55"/>
      <c r="I28" s="102"/>
      <c r="J28" s="103">
        <f>+'3er parcial'!AC73</f>
        <v>0</v>
      </c>
      <c r="K28" s="104"/>
      <c r="L28" s="105" t="e">
        <f>+'3er parcial'!AC74</f>
        <v>#DIV/0!</v>
      </c>
      <c r="Q28" s="125"/>
      <c r="R28" s="125"/>
      <c r="T28" s="8"/>
      <c r="U28" s="8"/>
      <c r="V28" s="8"/>
    </row>
    <row r="29" ht="15" customHeight="1" spans="1:22">
      <c r="A29" s="53">
        <v>3</v>
      </c>
      <c r="B29" s="54">
        <f>+'1er parcial'!AB6</f>
        <v>0</v>
      </c>
      <c r="C29" s="55"/>
      <c r="D29" s="55"/>
      <c r="E29" s="55"/>
      <c r="F29" s="55"/>
      <c r="G29" s="55"/>
      <c r="H29" s="55"/>
      <c r="I29" s="102"/>
      <c r="J29" s="103">
        <f>+'3er parcial'!AF73</f>
        <v>0</v>
      </c>
      <c r="K29" s="104"/>
      <c r="L29" s="105" t="e">
        <f>+'3er parcial'!AF74</f>
        <v>#DIV/0!</v>
      </c>
      <c r="Q29" s="125"/>
      <c r="R29" s="125"/>
      <c r="T29" s="8"/>
      <c r="U29" s="8"/>
      <c r="V29" s="8"/>
    </row>
    <row r="30" ht="15" customHeight="1" spans="1:22">
      <c r="A30" s="53">
        <v>4</v>
      </c>
      <c r="B30" s="54">
        <f>+'1er parcial'!AB7</f>
        <v>0</v>
      </c>
      <c r="C30" s="55"/>
      <c r="D30" s="55"/>
      <c r="E30" s="55"/>
      <c r="F30" s="55"/>
      <c r="G30" s="55"/>
      <c r="H30" s="55"/>
      <c r="I30" s="102"/>
      <c r="J30" s="103">
        <f>+'3er parcial'!AI73</f>
        <v>0</v>
      </c>
      <c r="K30" s="104"/>
      <c r="L30" s="105" t="e">
        <f>+'3er parcial'!AI74</f>
        <v>#DIV/0!</v>
      </c>
      <c r="Q30" s="125"/>
      <c r="R30" s="125"/>
      <c r="T30" s="8"/>
      <c r="U30" s="8"/>
      <c r="V30" s="8"/>
    </row>
    <row r="31" ht="15" customHeight="1" spans="1:22">
      <c r="A31" s="53">
        <v>5</v>
      </c>
      <c r="B31" s="54">
        <f>+'1er parcial'!AB8</f>
        <v>0</v>
      </c>
      <c r="C31" s="55"/>
      <c r="D31" s="55"/>
      <c r="E31" s="55"/>
      <c r="F31" s="55"/>
      <c r="G31" s="55"/>
      <c r="H31" s="55"/>
      <c r="I31" s="102"/>
      <c r="J31" s="103">
        <f>+'3er parcial'!AL73</f>
        <v>0</v>
      </c>
      <c r="K31" s="104"/>
      <c r="L31" s="105" t="e">
        <f>+'3er parcial'!AL74</f>
        <v>#DIV/0!</v>
      </c>
      <c r="Q31" s="8"/>
      <c r="R31" s="8"/>
      <c r="T31" s="8"/>
      <c r="U31" s="8"/>
      <c r="V31" s="8"/>
    </row>
    <row r="32" ht="15" customHeight="1" spans="1:22">
      <c r="A32" s="53">
        <v>6</v>
      </c>
      <c r="B32" s="54">
        <f>+'1er parcial'!AB9</f>
        <v>0</v>
      </c>
      <c r="C32" s="55"/>
      <c r="D32" s="55"/>
      <c r="E32" s="55"/>
      <c r="F32" s="55"/>
      <c r="G32" s="55"/>
      <c r="H32" s="55"/>
      <c r="I32" s="102"/>
      <c r="J32" s="103">
        <f>+'3er parcial'!AO73</f>
        <v>0</v>
      </c>
      <c r="K32" s="104"/>
      <c r="L32" s="105" t="e">
        <f>+'3er parcial'!AO74</f>
        <v>#DIV/0!</v>
      </c>
      <c r="Q32" s="8"/>
      <c r="R32" s="8"/>
      <c r="T32" s="8"/>
      <c r="U32" s="8"/>
      <c r="V32" s="8"/>
    </row>
    <row r="33" ht="15" customHeight="1" spans="1:22">
      <c r="A33" s="53">
        <v>7</v>
      </c>
      <c r="B33" s="54">
        <f>+'1er parcial'!AB10</f>
        <v>0</v>
      </c>
      <c r="C33" s="55"/>
      <c r="D33" s="55"/>
      <c r="E33" s="55"/>
      <c r="F33" s="55"/>
      <c r="G33" s="55"/>
      <c r="H33" s="55"/>
      <c r="I33" s="102"/>
      <c r="J33" s="103">
        <f>+'3er parcial'!AR73</f>
        <v>0</v>
      </c>
      <c r="K33" s="104"/>
      <c r="L33" s="105" t="e">
        <f>+'3er parcial'!AR74</f>
        <v>#DIV/0!</v>
      </c>
      <c r="Q33" s="8"/>
      <c r="R33" s="8"/>
      <c r="T33" s="8"/>
      <c r="U33" s="8"/>
      <c r="V33" s="8"/>
    </row>
    <row r="34" ht="15" customHeight="1" spans="1:22">
      <c r="A34" s="53">
        <v>8</v>
      </c>
      <c r="B34" s="54">
        <f>+'1er parcial'!AB11</f>
        <v>0</v>
      </c>
      <c r="C34" s="55"/>
      <c r="D34" s="55"/>
      <c r="E34" s="55"/>
      <c r="F34" s="55"/>
      <c r="G34" s="55"/>
      <c r="H34" s="55"/>
      <c r="I34" s="102"/>
      <c r="J34" s="103">
        <f>+'3er parcial'!AU73</f>
        <v>0</v>
      </c>
      <c r="K34" s="104"/>
      <c r="L34" s="105" t="e">
        <f>+'3er parcial'!AU74</f>
        <v>#DIV/0!</v>
      </c>
      <c r="Q34" s="8"/>
      <c r="R34" s="8"/>
      <c r="T34" s="8"/>
      <c r="U34" s="8"/>
      <c r="V34" s="8"/>
    </row>
    <row r="35" ht="15" customHeight="1" spans="1:22">
      <c r="A35" s="53">
        <v>9</v>
      </c>
      <c r="B35" s="54">
        <f>+'1er parcial'!AB12</f>
        <v>0</v>
      </c>
      <c r="C35" s="55"/>
      <c r="D35" s="55"/>
      <c r="E35" s="55"/>
      <c r="F35" s="55"/>
      <c r="G35" s="55"/>
      <c r="H35" s="55"/>
      <c r="I35" s="102"/>
      <c r="J35" s="103">
        <f>+'3er parcial'!AX73</f>
        <v>0</v>
      </c>
      <c r="K35" s="104"/>
      <c r="L35" s="105" t="e">
        <f>+'3er parcial'!AX74</f>
        <v>#DIV/0!</v>
      </c>
      <c r="Q35" s="8"/>
      <c r="R35" s="8"/>
      <c r="T35" s="8"/>
      <c r="U35" s="8"/>
      <c r="V35" s="8"/>
    </row>
    <row r="36" ht="15" customHeight="1" spans="1:22">
      <c r="A36" s="53">
        <v>10</v>
      </c>
      <c r="B36" s="54">
        <f>+'1er parcial'!AB13</f>
        <v>0</v>
      </c>
      <c r="C36" s="55"/>
      <c r="D36" s="55"/>
      <c r="E36" s="55"/>
      <c r="F36" s="55"/>
      <c r="G36" s="55"/>
      <c r="H36" s="55"/>
      <c r="I36" s="102"/>
      <c r="J36" s="103">
        <f>+'3er parcial'!BA73</f>
        <v>0</v>
      </c>
      <c r="K36" s="104"/>
      <c r="L36" s="105" t="e">
        <f>+'3er parcial'!BA74</f>
        <v>#DIV/0!</v>
      </c>
      <c r="Q36" s="8"/>
      <c r="R36" s="8"/>
      <c r="T36" s="8"/>
      <c r="U36" s="8"/>
      <c r="V36" s="8"/>
    </row>
    <row r="37" ht="15" customHeight="1" spans="1:22">
      <c r="A37" s="53">
        <v>11</v>
      </c>
      <c r="B37" s="54">
        <f>+'1er parcial'!AB14</f>
        <v>0</v>
      </c>
      <c r="C37" s="55"/>
      <c r="D37" s="55"/>
      <c r="E37" s="55"/>
      <c r="F37" s="55"/>
      <c r="G37" s="55"/>
      <c r="H37" s="55"/>
      <c r="I37" s="102"/>
      <c r="J37" s="103">
        <f>+'3er parcial'!BD73</f>
        <v>0</v>
      </c>
      <c r="K37" s="104"/>
      <c r="L37" s="105" t="e">
        <f>+'3er parcial'!BD74</f>
        <v>#DIV/0!</v>
      </c>
      <c r="Q37" s="8"/>
      <c r="R37" s="8"/>
      <c r="T37" s="8"/>
      <c r="U37" s="8"/>
      <c r="V37" s="8"/>
    </row>
    <row r="38" ht="15" customHeight="1" spans="1:22">
      <c r="A38" s="53">
        <v>12</v>
      </c>
      <c r="B38" s="54">
        <f>+'1er parcial'!AB15</f>
        <v>0</v>
      </c>
      <c r="C38" s="55"/>
      <c r="D38" s="55"/>
      <c r="E38" s="55"/>
      <c r="F38" s="55"/>
      <c r="G38" s="55"/>
      <c r="H38" s="55"/>
      <c r="I38" s="102"/>
      <c r="J38" s="103">
        <f>+'3er parcial'!BG73</f>
        <v>0</v>
      </c>
      <c r="K38" s="104"/>
      <c r="L38" s="105" t="e">
        <f>+'3er parcial'!BG74</f>
        <v>#DIV/0!</v>
      </c>
      <c r="Q38" s="8"/>
      <c r="R38" s="8"/>
      <c r="T38" s="8"/>
      <c r="U38" s="8"/>
      <c r="V38" s="8"/>
    </row>
    <row r="39" ht="15" customHeight="1" spans="1:22">
      <c r="A39" s="53">
        <v>13</v>
      </c>
      <c r="B39" s="54">
        <f>+'1er parcial'!AB16</f>
        <v>0</v>
      </c>
      <c r="C39" s="55"/>
      <c r="D39" s="55"/>
      <c r="E39" s="55"/>
      <c r="F39" s="55"/>
      <c r="G39" s="55"/>
      <c r="H39" s="55"/>
      <c r="I39" s="102"/>
      <c r="J39" s="103">
        <f>+'3er parcial'!BJ73</f>
        <v>0</v>
      </c>
      <c r="K39" s="104"/>
      <c r="L39" s="105" t="e">
        <f>+'3er parcial'!BJ74</f>
        <v>#DIV/0!</v>
      </c>
      <c r="Q39" s="8"/>
      <c r="R39" s="8"/>
      <c r="T39" s="8"/>
      <c r="U39" s="8"/>
      <c r="V39" s="8"/>
    </row>
    <row r="40" ht="15" customHeight="1" spans="1:22">
      <c r="A40" s="53">
        <v>14</v>
      </c>
      <c r="B40" s="54">
        <f>+'1er parcial'!AB17</f>
        <v>0</v>
      </c>
      <c r="C40" s="55"/>
      <c r="D40" s="55"/>
      <c r="E40" s="55"/>
      <c r="F40" s="55"/>
      <c r="G40" s="55"/>
      <c r="H40" s="55"/>
      <c r="I40" s="102"/>
      <c r="J40" s="103">
        <f>+'3er parcial'!BM73</f>
        <v>0</v>
      </c>
      <c r="K40" s="104"/>
      <c r="L40" s="105" t="e">
        <f>+'3er parcial'!BM74</f>
        <v>#DIV/0!</v>
      </c>
      <c r="Q40" s="8"/>
      <c r="R40" s="8"/>
      <c r="T40" s="8"/>
      <c r="U40" s="8"/>
      <c r="V40" s="8"/>
    </row>
    <row r="41" ht="15" customHeight="1" spans="1:22">
      <c r="A41" s="53">
        <v>15</v>
      </c>
      <c r="B41" s="54">
        <f>+'1er parcial'!AB18</f>
        <v>0</v>
      </c>
      <c r="C41" s="55"/>
      <c r="D41" s="55"/>
      <c r="E41" s="55"/>
      <c r="F41" s="55"/>
      <c r="G41" s="55"/>
      <c r="H41" s="55"/>
      <c r="I41" s="102"/>
      <c r="J41" s="103">
        <f>+'3er parcial'!BP73</f>
        <v>0</v>
      </c>
      <c r="K41" s="104"/>
      <c r="L41" s="105" t="e">
        <f>+'3er parcial'!BP74</f>
        <v>#DIV/0!</v>
      </c>
      <c r="Q41" s="8"/>
      <c r="R41" s="8"/>
      <c r="T41" s="8"/>
      <c r="U41" s="8"/>
      <c r="V41" s="8"/>
    </row>
    <row r="42" ht="15" customHeight="1" spans="1:22">
      <c r="A42" s="53">
        <v>16</v>
      </c>
      <c r="B42" s="54">
        <f>+'1er parcial'!AB19</f>
        <v>0</v>
      </c>
      <c r="C42" s="55"/>
      <c r="D42" s="55"/>
      <c r="E42" s="55"/>
      <c r="F42" s="55"/>
      <c r="G42" s="55"/>
      <c r="H42" s="55"/>
      <c r="I42" s="102"/>
      <c r="J42" s="103">
        <f>+'3er parcial'!BS73</f>
        <v>0</v>
      </c>
      <c r="K42" s="104"/>
      <c r="L42" s="105" t="e">
        <f>+'3er parcial'!BS74</f>
        <v>#DIV/0!</v>
      </c>
      <c r="Q42" s="8"/>
      <c r="R42" s="8"/>
      <c r="T42" s="8"/>
      <c r="U42" s="8"/>
      <c r="V42" s="8"/>
    </row>
    <row r="43" ht="15" customHeight="1" spans="1:22">
      <c r="A43" s="53">
        <v>17</v>
      </c>
      <c r="B43" s="54">
        <f>+'1er parcial'!AB20</f>
        <v>0</v>
      </c>
      <c r="C43" s="55"/>
      <c r="D43" s="55"/>
      <c r="E43" s="55"/>
      <c r="F43" s="55"/>
      <c r="G43" s="55"/>
      <c r="H43" s="55"/>
      <c r="I43" s="102"/>
      <c r="J43" s="103">
        <f>+'3er parcial'!BV73</f>
        <v>0</v>
      </c>
      <c r="K43" s="104"/>
      <c r="L43" s="105" t="e">
        <f>+'3er parcial'!BV74</f>
        <v>#DIV/0!</v>
      </c>
      <c r="Q43" s="8"/>
      <c r="R43" s="8"/>
      <c r="T43" s="8"/>
      <c r="U43" s="8"/>
      <c r="V43" s="8"/>
    </row>
    <row r="44" ht="15" customHeight="1" spans="1:22">
      <c r="A44" s="53">
        <v>18</v>
      </c>
      <c r="B44" s="54">
        <f>+'1er parcial'!AB21</f>
        <v>0</v>
      </c>
      <c r="C44" s="55"/>
      <c r="D44" s="55"/>
      <c r="E44" s="55"/>
      <c r="F44" s="55"/>
      <c r="G44" s="55"/>
      <c r="H44" s="55"/>
      <c r="I44" s="102"/>
      <c r="J44" s="103">
        <f>+'3er parcial'!BY73</f>
        <v>0</v>
      </c>
      <c r="K44" s="104"/>
      <c r="L44" s="105" t="e">
        <f>+'3er parcial'!BY74</f>
        <v>#DIV/0!</v>
      </c>
      <c r="Q44" s="8"/>
      <c r="R44" s="8"/>
      <c r="T44" s="8"/>
      <c r="U44" s="8"/>
      <c r="V44" s="8"/>
    </row>
    <row r="45" ht="15" customHeight="1" spans="1:22">
      <c r="A45" s="53">
        <v>19</v>
      </c>
      <c r="B45" s="54">
        <f>+'1er parcial'!AB22</f>
        <v>0</v>
      </c>
      <c r="C45" s="55"/>
      <c r="D45" s="55"/>
      <c r="E45" s="55"/>
      <c r="F45" s="55"/>
      <c r="G45" s="55"/>
      <c r="H45" s="55"/>
      <c r="I45" s="102"/>
      <c r="J45" s="103">
        <f>+'3er parcial'!CB73</f>
        <v>0</v>
      </c>
      <c r="K45" s="104"/>
      <c r="L45" s="105" t="e">
        <f>+'3er parcial'!CB74</f>
        <v>#DIV/0!</v>
      </c>
      <c r="Q45" s="8"/>
      <c r="R45" s="8"/>
      <c r="T45" s="8"/>
      <c r="U45" s="8"/>
      <c r="V45" s="8"/>
    </row>
    <row r="46" ht="15" customHeight="1" spans="1:22">
      <c r="A46" s="56">
        <v>20</v>
      </c>
      <c r="B46" s="57">
        <f>+'1er parcial'!AB23</f>
        <v>0</v>
      </c>
      <c r="C46" s="58"/>
      <c r="D46" s="58"/>
      <c r="E46" s="58"/>
      <c r="F46" s="58"/>
      <c r="G46" s="58"/>
      <c r="H46" s="58"/>
      <c r="I46" s="106"/>
      <c r="J46" s="107">
        <f>+'3er parcial'!CE73</f>
        <v>0</v>
      </c>
      <c r="K46" s="108"/>
      <c r="L46" s="799" t="e">
        <f>+'3er parcial'!CE74</f>
        <v>#DIV/0!</v>
      </c>
      <c r="Q46" s="8"/>
      <c r="R46" s="8"/>
      <c r="T46" s="8"/>
      <c r="U46" s="8"/>
      <c r="V46" s="8"/>
    </row>
    <row r="47" ht="13.5" spans="1:12">
      <c r="A47" s="36"/>
      <c r="B47" s="36"/>
      <c r="C47" s="36"/>
      <c r="D47" s="36"/>
      <c r="E47" s="36"/>
      <c r="F47" s="36"/>
      <c r="G47" s="36"/>
      <c r="H47" s="36"/>
      <c r="I47" s="36"/>
      <c r="J47" s="36"/>
      <c r="K47" s="36"/>
      <c r="L47" s="85"/>
    </row>
    <row r="48" ht="13.5" spans="1:24">
      <c r="A48" s="25" t="s">
        <v>49</v>
      </c>
      <c r="B48" s="26"/>
      <c r="C48" s="26"/>
      <c r="D48" s="26"/>
      <c r="E48" s="26"/>
      <c r="F48" s="26"/>
      <c r="G48" s="26"/>
      <c r="H48" s="26"/>
      <c r="I48" s="26"/>
      <c r="J48" s="26"/>
      <c r="K48" s="26"/>
      <c r="L48" s="72"/>
      <c r="Q48" s="451" t="s">
        <v>64</v>
      </c>
      <c r="R48" s="452" t="s">
        <v>65</v>
      </c>
      <c r="S48" s="124"/>
      <c r="T48" s="452" t="s">
        <v>77</v>
      </c>
      <c r="U48" s="131"/>
      <c r="V48" s="452" t="s">
        <v>78</v>
      </c>
      <c r="W48" s="62"/>
      <c r="X48" s="452" t="s">
        <v>79</v>
      </c>
    </row>
    <row r="49" ht="15" customHeight="1" spans="1:24">
      <c r="A49" s="50">
        <v>1</v>
      </c>
      <c r="B49" s="51">
        <f>+'1er parcial'!AB4</f>
        <v>0</v>
      </c>
      <c r="C49" s="52"/>
      <c r="D49" s="52"/>
      <c r="E49" s="52"/>
      <c r="F49" s="52"/>
      <c r="G49" s="52"/>
      <c r="H49" s="52"/>
      <c r="I49" s="98"/>
      <c r="J49" s="99">
        <f>+'3er parcial'!AB73</f>
        <v>0</v>
      </c>
      <c r="K49" s="100" t="s">
        <v>70</v>
      </c>
      <c r="L49" s="101" t="e">
        <f>+'3er parcial'!AB74</f>
        <v>#DIV/0!</v>
      </c>
      <c r="Q49" s="453">
        <v>1</v>
      </c>
      <c r="R49" s="130"/>
      <c r="S49" s="124"/>
      <c r="T49" s="130"/>
      <c r="U49" s="131"/>
      <c r="V49" s="130"/>
      <c r="W49" s="62"/>
      <c r="X49" s="130"/>
    </row>
    <row r="50" spans="1:24">
      <c r="A50" s="53">
        <v>2</v>
      </c>
      <c r="B50" s="54">
        <f>+'1er parcial'!AB5</f>
        <v>0</v>
      </c>
      <c r="C50" s="55"/>
      <c r="D50" s="55"/>
      <c r="E50" s="55"/>
      <c r="F50" s="55"/>
      <c r="G50" s="55"/>
      <c r="H50" s="55"/>
      <c r="I50" s="102"/>
      <c r="J50" s="103">
        <f>+'3er parcial'!AE73</f>
        <v>0</v>
      </c>
      <c r="K50" s="104"/>
      <c r="L50" s="101" t="e">
        <f>+'3er parcial'!AE74</f>
        <v>#DIV/0!</v>
      </c>
      <c r="Q50" s="453">
        <v>2</v>
      </c>
      <c r="R50" s="130"/>
      <c r="S50" s="124"/>
      <c r="T50" s="130"/>
      <c r="U50" s="131"/>
      <c r="V50" s="130"/>
      <c r="W50" s="62"/>
      <c r="X50" s="130"/>
    </row>
    <row r="51" spans="1:24">
      <c r="A51" s="53">
        <v>3</v>
      </c>
      <c r="B51" s="54">
        <f>+'1er parcial'!AB6</f>
        <v>0</v>
      </c>
      <c r="C51" s="55"/>
      <c r="D51" s="55"/>
      <c r="E51" s="55"/>
      <c r="F51" s="55"/>
      <c r="G51" s="55"/>
      <c r="H51" s="55"/>
      <c r="I51" s="102"/>
      <c r="J51" s="103">
        <f>+'3er parcial'!AH73</f>
        <v>0</v>
      </c>
      <c r="K51" s="104"/>
      <c r="L51" s="101" t="e">
        <f>+'3er parcial'!AH74</f>
        <v>#DIV/0!</v>
      </c>
      <c r="Q51" s="453">
        <v>3</v>
      </c>
      <c r="R51" s="130"/>
      <c r="S51" s="124"/>
      <c r="T51" s="130"/>
      <c r="U51" s="131"/>
      <c r="V51" s="130"/>
      <c r="W51" s="62"/>
      <c r="X51" s="130"/>
    </row>
    <row r="52" spans="1:24">
      <c r="A52" s="53">
        <v>4</v>
      </c>
      <c r="B52" s="54">
        <f>+'1er parcial'!AB7</f>
        <v>0</v>
      </c>
      <c r="C52" s="55"/>
      <c r="D52" s="55"/>
      <c r="E52" s="55"/>
      <c r="F52" s="55"/>
      <c r="G52" s="55"/>
      <c r="H52" s="55"/>
      <c r="I52" s="102"/>
      <c r="J52" s="103">
        <f>+'3er parcial'!AK73</f>
        <v>0</v>
      </c>
      <c r="K52" s="104"/>
      <c r="L52" s="101" t="e">
        <f>+'3er parcial'!AK74</f>
        <v>#DIV/0!</v>
      </c>
      <c r="Q52" s="453">
        <v>4</v>
      </c>
      <c r="R52" s="130"/>
      <c r="S52" s="124"/>
      <c r="T52" s="130"/>
      <c r="U52" s="131"/>
      <c r="V52" s="130"/>
      <c r="W52" s="62"/>
      <c r="X52" s="130"/>
    </row>
    <row r="53" spans="1:24">
      <c r="A53" s="53">
        <v>5</v>
      </c>
      <c r="B53" s="54">
        <f>+'1er parcial'!AB8</f>
        <v>0</v>
      </c>
      <c r="C53" s="55"/>
      <c r="D53" s="55"/>
      <c r="E53" s="55"/>
      <c r="F53" s="55"/>
      <c r="G53" s="55"/>
      <c r="H53" s="55"/>
      <c r="I53" s="102"/>
      <c r="J53" s="103">
        <f>+'3er parcial'!AN73</f>
        <v>0</v>
      </c>
      <c r="K53" s="104"/>
      <c r="L53" s="101" t="e">
        <f>+'3er parcial'!AN74</f>
        <v>#DIV/0!</v>
      </c>
      <c r="Q53" s="453">
        <v>5</v>
      </c>
      <c r="R53" s="130"/>
      <c r="S53" s="124"/>
      <c r="T53" s="130"/>
      <c r="U53" s="131"/>
      <c r="V53" s="130"/>
      <c r="W53" s="62"/>
      <c r="X53" s="130"/>
    </row>
    <row r="54" spans="1:24">
      <c r="A54" s="53">
        <v>6</v>
      </c>
      <c r="B54" s="54">
        <f>+'1er parcial'!AB9</f>
        <v>0</v>
      </c>
      <c r="C54" s="55"/>
      <c r="D54" s="55"/>
      <c r="E54" s="55"/>
      <c r="F54" s="55"/>
      <c r="G54" s="55"/>
      <c r="H54" s="55"/>
      <c r="I54" s="102"/>
      <c r="J54" s="103">
        <f>+'3er parcial'!AQ73</f>
        <v>0</v>
      </c>
      <c r="K54" s="104"/>
      <c r="L54" s="101" t="e">
        <f>+'3er parcial'!AQ74</f>
        <v>#DIV/0!</v>
      </c>
      <c r="Q54" s="453">
        <v>6</v>
      </c>
      <c r="R54" s="130"/>
      <c r="S54" s="124"/>
      <c r="T54" s="130"/>
      <c r="U54" s="131"/>
      <c r="V54" s="130"/>
      <c r="W54" s="62"/>
      <c r="X54" s="130"/>
    </row>
    <row r="55" spans="1:24">
      <c r="A55" s="53">
        <v>7</v>
      </c>
      <c r="B55" s="54">
        <f>+'1er parcial'!AB10</f>
        <v>0</v>
      </c>
      <c r="C55" s="55"/>
      <c r="D55" s="55"/>
      <c r="E55" s="55"/>
      <c r="F55" s="55"/>
      <c r="G55" s="55"/>
      <c r="H55" s="55"/>
      <c r="I55" s="102"/>
      <c r="J55" s="103">
        <f>+'3er parcial'!AT73</f>
        <v>0</v>
      </c>
      <c r="K55" s="104"/>
      <c r="L55" s="101" t="e">
        <f>+'3er parcial'!AT74</f>
        <v>#DIV/0!</v>
      </c>
      <c r="Q55" s="453">
        <v>7</v>
      </c>
      <c r="R55" s="130"/>
      <c r="S55" s="124"/>
      <c r="T55" s="130"/>
      <c r="U55" s="131"/>
      <c r="V55" s="130"/>
      <c r="W55" s="62"/>
      <c r="X55" s="130"/>
    </row>
    <row r="56" spans="1:24">
      <c r="A56" s="53">
        <v>8</v>
      </c>
      <c r="B56" s="54">
        <f>+'1er parcial'!AB11</f>
        <v>0</v>
      </c>
      <c r="C56" s="55"/>
      <c r="D56" s="55"/>
      <c r="E56" s="55"/>
      <c r="F56" s="55"/>
      <c r="G56" s="55"/>
      <c r="H56" s="55"/>
      <c r="I56" s="102"/>
      <c r="J56" s="103">
        <f>+'3er parcial'!AW73</f>
        <v>0</v>
      </c>
      <c r="K56" s="104"/>
      <c r="L56" s="101" t="e">
        <f>+'3er parcial'!AW74</f>
        <v>#DIV/0!</v>
      </c>
      <c r="Q56" s="453">
        <v>8</v>
      </c>
      <c r="R56" s="130"/>
      <c r="S56" s="124"/>
      <c r="T56" s="130"/>
      <c r="U56" s="131"/>
      <c r="V56" s="130"/>
      <c r="W56" s="62"/>
      <c r="X56" s="130"/>
    </row>
    <row r="57" spans="1:24">
      <c r="A57" s="53">
        <v>9</v>
      </c>
      <c r="B57" s="54">
        <f>+'1er parcial'!AB12</f>
        <v>0</v>
      </c>
      <c r="C57" s="55"/>
      <c r="D57" s="55"/>
      <c r="E57" s="55"/>
      <c r="F57" s="55"/>
      <c r="G57" s="55"/>
      <c r="H57" s="55"/>
      <c r="I57" s="102"/>
      <c r="J57" s="103">
        <f>+'3er parcial'!AZ73</f>
        <v>0</v>
      </c>
      <c r="K57" s="104"/>
      <c r="L57" s="101" t="e">
        <f>+'3er parcial'!AZ74</f>
        <v>#DIV/0!</v>
      </c>
      <c r="Q57" s="453">
        <v>9</v>
      </c>
      <c r="R57" s="130"/>
      <c r="S57" s="124"/>
      <c r="T57" s="130"/>
      <c r="U57" s="131"/>
      <c r="V57" s="130"/>
      <c r="W57" s="62"/>
      <c r="X57" s="130"/>
    </row>
    <row r="58" spans="1:24">
      <c r="A58" s="53">
        <v>10</v>
      </c>
      <c r="B58" s="54">
        <f>+'1er parcial'!AB13</f>
        <v>0</v>
      </c>
      <c r="C58" s="55"/>
      <c r="D58" s="55"/>
      <c r="E58" s="55"/>
      <c r="F58" s="55"/>
      <c r="G58" s="55"/>
      <c r="H58" s="55"/>
      <c r="I58" s="102"/>
      <c r="J58" s="111">
        <f>+'3er parcial'!BC73</f>
        <v>0</v>
      </c>
      <c r="K58" s="104"/>
      <c r="L58" s="101" t="e">
        <f>+'3er parcial'!BC74</f>
        <v>#DIV/0!</v>
      </c>
      <c r="Q58" s="453">
        <v>10</v>
      </c>
      <c r="R58" s="130"/>
      <c r="S58" s="124"/>
      <c r="T58" s="130"/>
      <c r="U58" s="131"/>
      <c r="V58" s="130"/>
      <c r="W58" s="62"/>
      <c r="X58" s="130"/>
    </row>
    <row r="59" spans="1:24">
      <c r="A59" s="53">
        <v>11</v>
      </c>
      <c r="B59" s="54">
        <f>+'1er parcial'!AB14</f>
        <v>0</v>
      </c>
      <c r="C59" s="55"/>
      <c r="D59" s="55"/>
      <c r="E59" s="55"/>
      <c r="F59" s="55"/>
      <c r="G59" s="55"/>
      <c r="H59" s="55"/>
      <c r="I59" s="102"/>
      <c r="J59" s="111">
        <f>+'3er parcial'!BF73</f>
        <v>0</v>
      </c>
      <c r="K59" s="104"/>
      <c r="L59" s="101" t="e">
        <f>+'3er parcial'!BF74</f>
        <v>#DIV/0!</v>
      </c>
      <c r="Q59" s="453">
        <v>11</v>
      </c>
      <c r="R59" s="130"/>
      <c r="S59" s="124"/>
      <c r="T59" s="130"/>
      <c r="U59" s="131"/>
      <c r="V59" s="130"/>
      <c r="W59" s="62"/>
      <c r="X59" s="130"/>
    </row>
    <row r="60" spans="1:24">
      <c r="A60" s="53">
        <v>12</v>
      </c>
      <c r="B60" s="54">
        <f>+'1er parcial'!AB15</f>
        <v>0</v>
      </c>
      <c r="C60" s="55"/>
      <c r="D60" s="55"/>
      <c r="E60" s="55"/>
      <c r="F60" s="55"/>
      <c r="G60" s="55"/>
      <c r="H60" s="55"/>
      <c r="I60" s="102"/>
      <c r="J60" s="111">
        <f>+'3er parcial'!BI73</f>
        <v>0</v>
      </c>
      <c r="K60" s="104"/>
      <c r="L60" s="101" t="e">
        <f>+'3er parcial'!BI74</f>
        <v>#DIV/0!</v>
      </c>
      <c r="Q60" s="453">
        <v>12</v>
      </c>
      <c r="R60" s="130"/>
      <c r="S60" s="124"/>
      <c r="T60" s="130"/>
      <c r="U60" s="131"/>
      <c r="V60" s="130"/>
      <c r="W60" s="62"/>
      <c r="X60" s="130"/>
    </row>
    <row r="61" spans="1:24">
      <c r="A61" s="53">
        <v>13</v>
      </c>
      <c r="B61" s="54">
        <f>+'1er parcial'!AB16</f>
        <v>0</v>
      </c>
      <c r="C61" s="55"/>
      <c r="D61" s="55"/>
      <c r="E61" s="55"/>
      <c r="F61" s="55"/>
      <c r="G61" s="55"/>
      <c r="H61" s="55"/>
      <c r="I61" s="102"/>
      <c r="J61" s="111">
        <f>+'3er parcial'!BL73</f>
        <v>0</v>
      </c>
      <c r="K61" s="104"/>
      <c r="L61" s="101" t="e">
        <f>+'3er parcial'!BL74</f>
        <v>#DIV/0!</v>
      </c>
      <c r="Q61" s="453">
        <v>13</v>
      </c>
      <c r="R61" s="130"/>
      <c r="S61" s="124"/>
      <c r="T61" s="130"/>
      <c r="U61" s="131"/>
      <c r="V61" s="130"/>
      <c r="W61" s="62"/>
      <c r="X61" s="130"/>
    </row>
    <row r="62" spans="1:24">
      <c r="A62" s="53">
        <v>14</v>
      </c>
      <c r="B62" s="54">
        <f>+'1er parcial'!AB17</f>
        <v>0</v>
      </c>
      <c r="C62" s="55"/>
      <c r="D62" s="55"/>
      <c r="E62" s="55"/>
      <c r="F62" s="55"/>
      <c r="G62" s="55"/>
      <c r="H62" s="55"/>
      <c r="I62" s="102"/>
      <c r="J62" s="111">
        <f>+'3er parcial'!BO73</f>
        <v>0</v>
      </c>
      <c r="K62" s="104"/>
      <c r="L62" s="101" t="e">
        <f>+'3er parcial'!BO74</f>
        <v>#DIV/0!</v>
      </c>
      <c r="Q62" s="453">
        <v>14</v>
      </c>
      <c r="R62" s="130"/>
      <c r="S62" s="124"/>
      <c r="T62" s="130"/>
      <c r="U62" s="131"/>
      <c r="V62" s="130"/>
      <c r="W62" s="62"/>
      <c r="X62" s="130"/>
    </row>
    <row r="63" spans="1:24">
      <c r="A63" s="53">
        <v>15</v>
      </c>
      <c r="B63" s="54">
        <f>+'1er parcial'!AB18</f>
        <v>0</v>
      </c>
      <c r="C63" s="55"/>
      <c r="D63" s="55"/>
      <c r="E63" s="55"/>
      <c r="F63" s="55"/>
      <c r="G63" s="55"/>
      <c r="H63" s="55"/>
      <c r="I63" s="102"/>
      <c r="J63" s="103">
        <f>+'3er parcial'!BR73</f>
        <v>0</v>
      </c>
      <c r="K63" s="104"/>
      <c r="L63" s="105" t="e">
        <f>+'3er parcial'!BR74</f>
        <v>#DIV/0!</v>
      </c>
      <c r="Q63" s="453">
        <v>15</v>
      </c>
      <c r="R63" s="130"/>
      <c r="S63" s="124"/>
      <c r="T63" s="130"/>
      <c r="U63" s="131"/>
      <c r="V63" s="130"/>
      <c r="W63" s="62"/>
      <c r="X63" s="130"/>
    </row>
    <row r="64" spans="1:24">
      <c r="A64" s="53">
        <v>16</v>
      </c>
      <c r="B64" s="54">
        <f>+'1er parcial'!AB19</f>
        <v>0</v>
      </c>
      <c r="C64" s="55"/>
      <c r="D64" s="55"/>
      <c r="E64" s="55"/>
      <c r="F64" s="55"/>
      <c r="G64" s="55"/>
      <c r="H64" s="55"/>
      <c r="I64" s="102"/>
      <c r="J64" s="112">
        <f>+'3er parcial'!BU73</f>
        <v>0</v>
      </c>
      <c r="K64" s="104"/>
      <c r="L64" s="101" t="e">
        <f>+'3er parcial'!BU74</f>
        <v>#DIV/0!</v>
      </c>
      <c r="Q64" s="453">
        <v>16</v>
      </c>
      <c r="R64" s="130"/>
      <c r="S64" s="124"/>
      <c r="T64" s="130"/>
      <c r="U64" s="131"/>
      <c r="V64" s="130"/>
      <c r="W64" s="62"/>
      <c r="X64" s="130"/>
    </row>
    <row r="65" spans="1:24">
      <c r="A65" s="53">
        <v>17</v>
      </c>
      <c r="B65" s="54">
        <f>+'1er parcial'!AB20</f>
        <v>0</v>
      </c>
      <c r="C65" s="55"/>
      <c r="D65" s="55"/>
      <c r="E65" s="55"/>
      <c r="F65" s="55"/>
      <c r="G65" s="55"/>
      <c r="H65" s="55"/>
      <c r="I65" s="102"/>
      <c r="J65" s="111">
        <f>+'3er parcial'!BX73</f>
        <v>0</v>
      </c>
      <c r="K65" s="104"/>
      <c r="L65" s="101" t="e">
        <f>+'3er parcial'!BX74</f>
        <v>#DIV/0!</v>
      </c>
      <c r="Q65" s="453">
        <v>17</v>
      </c>
      <c r="R65" s="130"/>
      <c r="S65" s="124"/>
      <c r="T65" s="130"/>
      <c r="U65" s="131"/>
      <c r="V65" s="130"/>
      <c r="W65" s="62"/>
      <c r="X65" s="130"/>
    </row>
    <row r="66" spans="1:24">
      <c r="A66" s="53">
        <v>18</v>
      </c>
      <c r="B66" s="54">
        <f>+'1er parcial'!AB21</f>
        <v>0</v>
      </c>
      <c r="C66" s="55"/>
      <c r="D66" s="55"/>
      <c r="E66" s="55"/>
      <c r="F66" s="55"/>
      <c r="G66" s="55"/>
      <c r="H66" s="55"/>
      <c r="I66" s="102"/>
      <c r="J66" s="111">
        <f>+'3er parcial'!CA73</f>
        <v>0</v>
      </c>
      <c r="K66" s="104"/>
      <c r="L66" s="101" t="e">
        <f>+'3er parcial'!CA74</f>
        <v>#DIV/0!</v>
      </c>
      <c r="Q66" s="453">
        <v>18</v>
      </c>
      <c r="R66" s="130"/>
      <c r="S66" s="124"/>
      <c r="T66" s="130"/>
      <c r="U66" s="131"/>
      <c r="V66" s="130"/>
      <c r="W66" s="62"/>
      <c r="X66" s="130"/>
    </row>
    <row r="67" spans="1:24">
      <c r="A67" s="53">
        <v>19</v>
      </c>
      <c r="B67" s="54">
        <f>+'1er parcial'!AB22</f>
        <v>0</v>
      </c>
      <c r="C67" s="55"/>
      <c r="D67" s="55"/>
      <c r="E67" s="55"/>
      <c r="F67" s="55"/>
      <c r="G67" s="55"/>
      <c r="H67" s="55"/>
      <c r="I67" s="102"/>
      <c r="J67" s="111">
        <f>+'3er parcial'!CD73</f>
        <v>0</v>
      </c>
      <c r="K67" s="104"/>
      <c r="L67" s="101" t="e">
        <f>+'3er parcial'!CD74</f>
        <v>#DIV/0!</v>
      </c>
      <c r="Q67" s="453">
        <v>19</v>
      </c>
      <c r="R67" s="130"/>
      <c r="S67" s="124"/>
      <c r="T67" s="130"/>
      <c r="U67" s="131"/>
      <c r="V67" s="130"/>
      <c r="W67" s="62"/>
      <c r="X67" s="130"/>
    </row>
    <row r="68" ht="13.5" spans="1:24">
      <c r="A68" s="56">
        <v>20</v>
      </c>
      <c r="B68" s="57">
        <f>+'1er parcial'!AB23</f>
        <v>0</v>
      </c>
      <c r="C68" s="58"/>
      <c r="D68" s="58"/>
      <c r="E68" s="58"/>
      <c r="F68" s="58"/>
      <c r="G68" s="58"/>
      <c r="H68" s="58"/>
      <c r="I68" s="106"/>
      <c r="J68" s="107">
        <f>+'3er parcial'!CG73</f>
        <v>0</v>
      </c>
      <c r="K68" s="108"/>
      <c r="L68" s="109" t="e">
        <f>+'3er parcial'!CG74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80</v>
      </c>
      <c r="B70" s="60"/>
      <c r="C70" s="60"/>
      <c r="D70" s="60"/>
      <c r="E70" s="60"/>
      <c r="F70" s="60"/>
      <c r="G70" s="60"/>
      <c r="H70" s="60"/>
      <c r="I70" s="60"/>
      <c r="J70" s="60"/>
      <c r="K70" s="60"/>
      <c r="L70" s="110"/>
      <c r="Q70" s="126" t="s">
        <v>64</v>
      </c>
      <c r="R70" s="128" t="s">
        <v>65</v>
      </c>
      <c r="S70" s="118"/>
      <c r="T70" s="128" t="s">
        <v>66</v>
      </c>
      <c r="V70" s="128" t="s">
        <v>67</v>
      </c>
      <c r="X70" s="128" t="s">
        <v>79</v>
      </c>
    </row>
    <row r="71" ht="15" customHeight="1" spans="1:24">
      <c r="A71" s="794">
        <v>1</v>
      </c>
      <c r="B71" s="51">
        <f>+'3er parcial'!AB4</f>
        <v>0</v>
      </c>
      <c r="C71" s="52"/>
      <c r="D71" s="52"/>
      <c r="E71" s="52"/>
      <c r="F71" s="52"/>
      <c r="G71" s="52"/>
      <c r="H71" s="52"/>
      <c r="I71" s="98"/>
      <c r="J71" s="797">
        <f>+'3er parcial'!AA73</f>
        <v>0</v>
      </c>
      <c r="K71" s="100" t="s">
        <v>70</v>
      </c>
      <c r="L71" s="798" t="e">
        <f>+'3er parcial'!AA74</f>
        <v>#DIV/0!</v>
      </c>
      <c r="Q71" s="129">
        <v>1</v>
      </c>
      <c r="R71" s="103" t="e">
        <f>IF((AND('3er parcial'!CN28&gt;49)),'3er parcial'!B28:N28,"Estudiante regular")</f>
        <v>#DIV/0!</v>
      </c>
      <c r="T71" s="130" t="s">
        <v>81</v>
      </c>
      <c r="U71" s="131"/>
      <c r="V71" s="130"/>
      <c r="W71" s="62"/>
      <c r="X71" s="130"/>
    </row>
    <row r="72" ht="15" customHeight="1" spans="1:24">
      <c r="A72" s="53">
        <v>2</v>
      </c>
      <c r="B72" s="54">
        <f>+'3er parcial'!AB5</f>
        <v>0</v>
      </c>
      <c r="C72" s="55"/>
      <c r="D72" s="55"/>
      <c r="E72" s="55"/>
      <c r="F72" s="55"/>
      <c r="G72" s="55"/>
      <c r="H72" s="55"/>
      <c r="I72" s="102"/>
      <c r="J72" s="103">
        <f>+'3er parcial'!AD73</f>
        <v>0</v>
      </c>
      <c r="K72" s="104"/>
      <c r="L72" s="101" t="e">
        <f>+'3er parcial'!AD74</f>
        <v>#DIV/0!</v>
      </c>
      <c r="Q72" s="129">
        <v>2</v>
      </c>
      <c r="R72" s="103" t="e">
        <f>IF((AND('3er parcial'!CN29&gt;49)),'3er parcial'!B29:N29,"Estudiante regular")</f>
        <v>#DIV/0!</v>
      </c>
      <c r="T72" s="130" t="s">
        <v>81</v>
      </c>
      <c r="U72" s="131"/>
      <c r="V72" s="130"/>
      <c r="W72" s="62"/>
      <c r="X72" s="130"/>
    </row>
    <row r="73" ht="15" customHeight="1" spans="1:24">
      <c r="A73" s="53">
        <v>3</v>
      </c>
      <c r="B73" s="54">
        <f>+'3er parcial'!AB6</f>
        <v>0</v>
      </c>
      <c r="C73" s="55"/>
      <c r="D73" s="55"/>
      <c r="E73" s="55"/>
      <c r="F73" s="55"/>
      <c r="G73" s="55"/>
      <c r="H73" s="55"/>
      <c r="I73" s="102"/>
      <c r="J73" s="103">
        <f>+'3er parcial'!AG73</f>
        <v>0</v>
      </c>
      <c r="K73" s="104"/>
      <c r="L73" s="101" t="e">
        <f>+'3er parcial'!AG74</f>
        <v>#DIV/0!</v>
      </c>
      <c r="Q73" s="129">
        <v>3</v>
      </c>
      <c r="R73" s="103" t="e">
        <f>IF((AND('3er parcial'!CN30&gt;49)),'3er parcial'!B30:N30,"Estudiante regular")</f>
        <v>#DIV/0!</v>
      </c>
      <c r="T73" s="130" t="s">
        <v>81</v>
      </c>
      <c r="U73" s="131"/>
      <c r="V73" s="130"/>
      <c r="W73" s="62"/>
      <c r="X73" s="130"/>
    </row>
    <row r="74" ht="15" customHeight="1" spans="1:24">
      <c r="A74" s="53">
        <v>4</v>
      </c>
      <c r="B74" s="54">
        <f>+'3er parcial'!AB7</f>
        <v>0</v>
      </c>
      <c r="C74" s="55"/>
      <c r="D74" s="55"/>
      <c r="E74" s="55"/>
      <c r="F74" s="55"/>
      <c r="G74" s="55"/>
      <c r="H74" s="55"/>
      <c r="I74" s="102"/>
      <c r="J74" s="103">
        <f>+'3er parcial'!AJ73</f>
        <v>0</v>
      </c>
      <c r="K74" s="104"/>
      <c r="L74" s="101" t="e">
        <f>+'3er parcial'!AJ74</f>
        <v>#DIV/0!</v>
      </c>
      <c r="Q74" s="129">
        <v>4</v>
      </c>
      <c r="R74" s="103" t="e">
        <f>IF((AND('3er parcial'!CN31&gt;49)),'3er parcial'!B31:N31,"Estudiante regular")</f>
        <v>#DIV/0!</v>
      </c>
      <c r="T74" s="130" t="s">
        <v>81</v>
      </c>
      <c r="U74" s="131"/>
      <c r="V74" s="130"/>
      <c r="W74" s="62"/>
      <c r="X74" s="130"/>
    </row>
    <row r="75" ht="15" customHeight="1" spans="1:24">
      <c r="A75" s="53">
        <v>5</v>
      </c>
      <c r="B75" s="54">
        <f>+'3er parcial'!AB8</f>
        <v>0</v>
      </c>
      <c r="C75" s="55"/>
      <c r="D75" s="55"/>
      <c r="E75" s="55"/>
      <c r="F75" s="55"/>
      <c r="G75" s="55"/>
      <c r="H75" s="55"/>
      <c r="I75" s="102"/>
      <c r="J75" s="103">
        <f>+'3er parcial'!AM73</f>
        <v>0</v>
      </c>
      <c r="K75" s="104"/>
      <c r="L75" s="101" t="e">
        <f>+'3er parcial'!AM74</f>
        <v>#DIV/0!</v>
      </c>
      <c r="Q75" s="129">
        <v>5</v>
      </c>
      <c r="R75" s="103" t="e">
        <f>IF((AND('3er parcial'!CN32&gt;49)),'3er parcial'!B32:N32,"Estudiante regular")</f>
        <v>#DIV/0!</v>
      </c>
      <c r="T75" s="130" t="s">
        <v>81</v>
      </c>
      <c r="U75" s="131"/>
      <c r="V75" s="130"/>
      <c r="W75" s="62"/>
      <c r="X75" s="130"/>
    </row>
    <row r="76" ht="15" customHeight="1" spans="1:24">
      <c r="A76" s="53">
        <v>6</v>
      </c>
      <c r="B76" s="54">
        <f>+'3er parcial'!AB9</f>
        <v>0</v>
      </c>
      <c r="C76" s="55"/>
      <c r="D76" s="55"/>
      <c r="E76" s="55"/>
      <c r="F76" s="55"/>
      <c r="G76" s="55"/>
      <c r="H76" s="55"/>
      <c r="I76" s="102"/>
      <c r="J76" s="103">
        <f>+'3er parcial'!AP73</f>
        <v>0</v>
      </c>
      <c r="K76" s="104"/>
      <c r="L76" s="101" t="e">
        <f>+'3er parcial'!AP74</f>
        <v>#DIV/0!</v>
      </c>
      <c r="Q76" s="129">
        <v>6</v>
      </c>
      <c r="R76" s="103" t="e">
        <f>IF((AND('3er parcial'!CN33&gt;49)),'3er parcial'!B33:N33,"Estudiante regular")</f>
        <v>#DIV/0!</v>
      </c>
      <c r="T76" s="130" t="s">
        <v>81</v>
      </c>
      <c r="U76" s="131"/>
      <c r="V76" s="130"/>
      <c r="W76" s="62"/>
      <c r="X76" s="130"/>
    </row>
    <row r="77" ht="15" customHeight="1" spans="1:24">
      <c r="A77" s="53">
        <v>7</v>
      </c>
      <c r="B77" s="54">
        <f>+'3er parcial'!AB10</f>
        <v>0</v>
      </c>
      <c r="C77" s="55"/>
      <c r="D77" s="55"/>
      <c r="E77" s="55"/>
      <c r="F77" s="55"/>
      <c r="G77" s="55"/>
      <c r="H77" s="55"/>
      <c r="I77" s="102"/>
      <c r="J77" s="103">
        <f>+'3er parcial'!AS73</f>
        <v>0</v>
      </c>
      <c r="K77" s="104"/>
      <c r="L77" s="101" t="e">
        <f>+'3er parcial'!AS74</f>
        <v>#DIV/0!</v>
      </c>
      <c r="Q77" s="129">
        <v>7</v>
      </c>
      <c r="R77" s="103" t="e">
        <f>IF((AND('3er parcial'!CN34&gt;49)),'3er parcial'!B34:N34,"Estudiante regular")</f>
        <v>#DIV/0!</v>
      </c>
      <c r="T77" s="130" t="s">
        <v>81</v>
      </c>
      <c r="U77" s="131"/>
      <c r="V77" s="130"/>
      <c r="W77" s="62"/>
      <c r="X77" s="130"/>
    </row>
    <row r="78" ht="15" customHeight="1" spans="1:24">
      <c r="A78" s="53">
        <v>8</v>
      </c>
      <c r="B78" s="54">
        <f>+'3er parcial'!AB11</f>
        <v>0</v>
      </c>
      <c r="C78" s="55"/>
      <c r="D78" s="55"/>
      <c r="E78" s="55"/>
      <c r="F78" s="55"/>
      <c r="G78" s="55"/>
      <c r="H78" s="55"/>
      <c r="I78" s="102"/>
      <c r="J78" s="103">
        <f>+'3er parcial'!AV73</f>
        <v>0</v>
      </c>
      <c r="K78" s="104"/>
      <c r="L78" s="101" t="e">
        <f>+'3er parcial'!AV74</f>
        <v>#DIV/0!</v>
      </c>
      <c r="Q78" s="129">
        <v>8</v>
      </c>
      <c r="R78" s="103" t="e">
        <f>IF((AND('3er parcial'!CN35&gt;49)),'3er parcial'!B35:N35,"Estudiante regular")</f>
        <v>#DIV/0!</v>
      </c>
      <c r="T78" s="130" t="s">
        <v>81</v>
      </c>
      <c r="U78" s="131"/>
      <c r="V78" s="130"/>
      <c r="W78" s="62"/>
      <c r="X78" s="130"/>
    </row>
    <row r="79" ht="15" customHeight="1" spans="1:24">
      <c r="A79" s="53">
        <v>9</v>
      </c>
      <c r="B79" s="54">
        <f>+'3er parcial'!AB12</f>
        <v>0</v>
      </c>
      <c r="C79" s="55"/>
      <c r="D79" s="55"/>
      <c r="E79" s="55"/>
      <c r="F79" s="55"/>
      <c r="G79" s="55"/>
      <c r="H79" s="55"/>
      <c r="I79" s="102"/>
      <c r="J79" s="103">
        <f>+'3er parcial'!AY73</f>
        <v>0</v>
      </c>
      <c r="K79" s="104"/>
      <c r="L79" s="101" t="e">
        <f>+'3er parcial'!AY74</f>
        <v>#DIV/0!</v>
      </c>
      <c r="Q79" s="129">
        <v>9</v>
      </c>
      <c r="R79" s="103" t="e">
        <f>IF((AND('3er parcial'!CN36&gt;49)),'3er parcial'!B36:N36,"Estudiante regular")</f>
        <v>#DIV/0!</v>
      </c>
      <c r="T79" s="130" t="s">
        <v>81</v>
      </c>
      <c r="U79" s="131"/>
      <c r="V79" s="130"/>
      <c r="W79" s="62"/>
      <c r="X79" s="130"/>
    </row>
    <row r="80" ht="15" customHeight="1" spans="1:24">
      <c r="A80" s="53">
        <v>10</v>
      </c>
      <c r="B80" s="54">
        <f>+'3er parcial'!AB13</f>
        <v>0</v>
      </c>
      <c r="C80" s="55"/>
      <c r="D80" s="55"/>
      <c r="E80" s="55"/>
      <c r="F80" s="55"/>
      <c r="G80" s="55"/>
      <c r="H80" s="55"/>
      <c r="I80" s="102"/>
      <c r="J80" s="111">
        <f>+'3er parcial'!BB73</f>
        <v>0</v>
      </c>
      <c r="K80" s="104"/>
      <c r="L80" s="101" t="e">
        <f>+'3er parcial'!BB74</f>
        <v>#DIV/0!</v>
      </c>
      <c r="Q80" s="129">
        <v>10</v>
      </c>
      <c r="R80" s="103" t="e">
        <f>IF((AND('3er parcial'!CN37&gt;49)),'3er parcial'!B37:N37,"Estudiante regular")</f>
        <v>#DIV/0!</v>
      </c>
      <c r="T80" s="130" t="s">
        <v>81</v>
      </c>
      <c r="U80" s="131"/>
      <c r="V80" s="130"/>
      <c r="W80" s="62"/>
      <c r="X80" s="130"/>
    </row>
    <row r="81" ht="15" customHeight="1" spans="1:24">
      <c r="A81" s="53">
        <v>11</v>
      </c>
      <c r="B81" s="54">
        <f>+'3er parcial'!AB14</f>
        <v>0</v>
      </c>
      <c r="C81" s="55"/>
      <c r="D81" s="55"/>
      <c r="E81" s="55"/>
      <c r="F81" s="55"/>
      <c r="G81" s="55"/>
      <c r="H81" s="55"/>
      <c r="I81" s="102"/>
      <c r="J81" s="111">
        <f>+'3er parcial'!BE73</f>
        <v>0</v>
      </c>
      <c r="K81" s="104"/>
      <c r="L81" s="101" t="e">
        <f>+'3er parcial'!BE74</f>
        <v>#DIV/0!</v>
      </c>
      <c r="Q81" s="129">
        <v>11</v>
      </c>
      <c r="R81" s="103" t="e">
        <f>IF((AND('3er parcial'!CN38&gt;49)),'3er parcial'!B38:N38,"Estudiante regular")</f>
        <v>#DIV/0!</v>
      </c>
      <c r="T81" s="130" t="s">
        <v>81</v>
      </c>
      <c r="U81" s="131"/>
      <c r="V81" s="130"/>
      <c r="W81" s="62"/>
      <c r="X81" s="130"/>
    </row>
    <row r="82" ht="15" customHeight="1" spans="1:24">
      <c r="A82" s="53">
        <v>12</v>
      </c>
      <c r="B82" s="54">
        <f>+'3er parcial'!AB15</f>
        <v>0</v>
      </c>
      <c r="C82" s="55"/>
      <c r="D82" s="55"/>
      <c r="E82" s="55"/>
      <c r="F82" s="55"/>
      <c r="G82" s="55"/>
      <c r="H82" s="55"/>
      <c r="I82" s="102"/>
      <c r="J82" s="111">
        <f>+'3er parcial'!BH73</f>
        <v>0</v>
      </c>
      <c r="K82" s="104"/>
      <c r="L82" s="101" t="e">
        <f>+'3er parcial'!BH74</f>
        <v>#DIV/0!</v>
      </c>
      <c r="Q82" s="129">
        <v>12</v>
      </c>
      <c r="R82" s="103" t="e">
        <f>IF((AND('3er parcial'!CN39&gt;49)),'3er parcial'!B39:N39,"Estudiante regular")</f>
        <v>#DIV/0!</v>
      </c>
      <c r="T82" s="130" t="s">
        <v>81</v>
      </c>
      <c r="U82" s="131"/>
      <c r="V82" s="130"/>
      <c r="W82" s="62"/>
      <c r="X82" s="130"/>
    </row>
    <row r="83" ht="15" customHeight="1" spans="1:24">
      <c r="A83" s="53">
        <v>13</v>
      </c>
      <c r="B83" s="54">
        <f>+'3er parcial'!AB16</f>
        <v>0</v>
      </c>
      <c r="C83" s="55"/>
      <c r="D83" s="55"/>
      <c r="E83" s="55"/>
      <c r="F83" s="55"/>
      <c r="G83" s="55"/>
      <c r="H83" s="55"/>
      <c r="I83" s="102"/>
      <c r="J83" s="111">
        <f>+'3er parcial'!BK73</f>
        <v>0</v>
      </c>
      <c r="K83" s="104"/>
      <c r="L83" s="101" t="e">
        <f>+'3er parcial'!BK74</f>
        <v>#DIV/0!</v>
      </c>
      <c r="Q83" s="129">
        <v>13</v>
      </c>
      <c r="R83" s="103" t="e">
        <f>IF((AND('3er parcial'!CN40&gt;49)),'3er parcial'!B40:N40,"Estudiante regular")</f>
        <v>#DIV/0!</v>
      </c>
      <c r="T83" s="130" t="s">
        <v>81</v>
      </c>
      <c r="U83" s="131"/>
      <c r="V83" s="130"/>
      <c r="W83" s="62"/>
      <c r="X83" s="130"/>
    </row>
    <row r="84" ht="15" customHeight="1" spans="1:24">
      <c r="A84" s="53">
        <v>14</v>
      </c>
      <c r="B84" s="54">
        <f>+'3er parcial'!AB17</f>
        <v>0</v>
      </c>
      <c r="C84" s="55"/>
      <c r="D84" s="55"/>
      <c r="E84" s="55"/>
      <c r="F84" s="55"/>
      <c r="G84" s="55"/>
      <c r="H84" s="55"/>
      <c r="I84" s="102"/>
      <c r="J84" s="111">
        <f>+'3er parcial'!BN73</f>
        <v>0</v>
      </c>
      <c r="K84" s="104"/>
      <c r="L84" s="101" t="e">
        <f>+'3er parcial'!BN74</f>
        <v>#DIV/0!</v>
      </c>
      <c r="Q84" s="129">
        <v>14</v>
      </c>
      <c r="R84" s="103" t="e">
        <f>IF((AND('3er parcial'!CN41&gt;49)),'3er parcial'!B41:N41,"Estudiante regular")</f>
        <v>#DIV/0!</v>
      </c>
      <c r="T84" s="130" t="s">
        <v>81</v>
      </c>
      <c r="U84" s="131"/>
      <c r="V84" s="130"/>
      <c r="W84" s="62"/>
      <c r="X84" s="130"/>
    </row>
    <row r="85" ht="15" customHeight="1" spans="1:24">
      <c r="A85" s="53">
        <v>15</v>
      </c>
      <c r="B85" s="54">
        <f>+'3er parcial'!AB18</f>
        <v>0</v>
      </c>
      <c r="C85" s="55"/>
      <c r="D85" s="55"/>
      <c r="E85" s="55"/>
      <c r="F85" s="55"/>
      <c r="G85" s="55"/>
      <c r="H85" s="55"/>
      <c r="I85" s="102"/>
      <c r="J85" s="103">
        <f>+'3er parcial'!BQ73</f>
        <v>0</v>
      </c>
      <c r="K85" s="104"/>
      <c r="L85" s="101" t="e">
        <f>+'3er parcial'!BQ74</f>
        <v>#DIV/0!</v>
      </c>
      <c r="Q85" s="129">
        <v>15</v>
      </c>
      <c r="R85" s="103" t="e">
        <f>IF((AND('3er parcial'!CN42&gt;49)),'3er parcial'!B42:N42,"Estudiante regular")</f>
        <v>#DIV/0!</v>
      </c>
      <c r="T85" s="130" t="s">
        <v>81</v>
      </c>
      <c r="U85" s="131"/>
      <c r="V85" s="130"/>
      <c r="W85" s="62"/>
      <c r="X85" s="130"/>
    </row>
    <row r="86" ht="15" customHeight="1" spans="1:24">
      <c r="A86" s="53">
        <v>16</v>
      </c>
      <c r="B86" s="54">
        <f>+'3er parcial'!AB19</f>
        <v>0</v>
      </c>
      <c r="C86" s="55"/>
      <c r="D86" s="55"/>
      <c r="E86" s="55"/>
      <c r="F86" s="55"/>
      <c r="G86" s="55"/>
      <c r="H86" s="55"/>
      <c r="I86" s="102"/>
      <c r="J86" s="112">
        <f>+'3er parcial'!BT73</f>
        <v>0</v>
      </c>
      <c r="K86" s="104"/>
      <c r="L86" s="101" t="e">
        <f>+'3er parcial'!BT74</f>
        <v>#DIV/0!</v>
      </c>
      <c r="Q86" s="129">
        <v>16</v>
      </c>
      <c r="R86" s="103" t="e">
        <f>IF((AND('3er parcial'!CN43&gt;49)),'3er parcial'!B43:N43,"Estudiante regular")</f>
        <v>#DIV/0!</v>
      </c>
      <c r="T86" s="130" t="s">
        <v>81</v>
      </c>
      <c r="U86" s="131"/>
      <c r="V86" s="130"/>
      <c r="W86" s="62"/>
      <c r="X86" s="130"/>
    </row>
    <row r="87" ht="15" customHeight="1" spans="1:24">
      <c r="A87" s="53">
        <v>17</v>
      </c>
      <c r="B87" s="54">
        <f>+'3er parcial'!AB20</f>
        <v>0</v>
      </c>
      <c r="C87" s="55"/>
      <c r="D87" s="55"/>
      <c r="E87" s="55"/>
      <c r="F87" s="55"/>
      <c r="G87" s="55"/>
      <c r="H87" s="55"/>
      <c r="I87" s="102"/>
      <c r="J87" s="111">
        <f>+'3er parcial'!BW73</f>
        <v>0</v>
      </c>
      <c r="K87" s="104"/>
      <c r="L87" s="101" t="e">
        <f>+'3er parcial'!BW74</f>
        <v>#DIV/0!</v>
      </c>
      <c r="Q87" s="129">
        <v>17</v>
      </c>
      <c r="R87" s="103" t="e">
        <f>IF((AND('3er parcial'!CN44&gt;49)),'3er parcial'!B44:N44,"Estudiante regular")</f>
        <v>#DIV/0!</v>
      </c>
      <c r="T87" s="130" t="s">
        <v>81</v>
      </c>
      <c r="U87" s="131"/>
      <c r="V87" s="130"/>
      <c r="W87" s="62"/>
      <c r="X87" s="130"/>
    </row>
    <row r="88" ht="15" customHeight="1" spans="1:24">
      <c r="A88" s="53">
        <v>18</v>
      </c>
      <c r="B88" s="54">
        <f>+'3er parcial'!AB21</f>
        <v>0</v>
      </c>
      <c r="C88" s="55"/>
      <c r="D88" s="55"/>
      <c r="E88" s="55"/>
      <c r="F88" s="55"/>
      <c r="G88" s="55"/>
      <c r="H88" s="55"/>
      <c r="I88" s="102"/>
      <c r="J88" s="111">
        <f>+'3er parcial'!BZ73</f>
        <v>0</v>
      </c>
      <c r="K88" s="104"/>
      <c r="L88" s="101" t="e">
        <f>+'3er parcial'!BZ74</f>
        <v>#DIV/0!</v>
      </c>
      <c r="Q88" s="129">
        <v>18</v>
      </c>
      <c r="R88" s="103" t="e">
        <f>IF((AND('3er parcial'!CN45&gt;49)),'3er parcial'!B45:N45,"Estudiante regular")</f>
        <v>#DIV/0!</v>
      </c>
      <c r="T88" s="130" t="s">
        <v>81</v>
      </c>
      <c r="U88" s="131"/>
      <c r="V88" s="130"/>
      <c r="W88" s="62"/>
      <c r="X88" s="130"/>
    </row>
    <row r="89" ht="15" customHeight="1" spans="1:24">
      <c r="A89" s="53">
        <v>19</v>
      </c>
      <c r="B89" s="54">
        <f>+'3er parcial'!AB22</f>
        <v>0</v>
      </c>
      <c r="C89" s="55"/>
      <c r="D89" s="55"/>
      <c r="E89" s="55"/>
      <c r="F89" s="55"/>
      <c r="G89" s="55"/>
      <c r="H89" s="55"/>
      <c r="I89" s="102"/>
      <c r="J89" s="111">
        <f>+'3er parcial'!CC73</f>
        <v>0</v>
      </c>
      <c r="K89" s="104"/>
      <c r="L89" s="101" t="e">
        <f>+'3er parcial'!CC74</f>
        <v>#DIV/0!</v>
      </c>
      <c r="Q89" s="129">
        <v>19</v>
      </c>
      <c r="R89" s="103" t="e">
        <f>IF((AND('3er parcial'!CN46&gt;49)),'3er parcial'!B46:N46,"Estudiante regular")</f>
        <v>#DIV/0!</v>
      </c>
      <c r="T89" s="130" t="s">
        <v>81</v>
      </c>
      <c r="U89" s="131"/>
      <c r="V89" s="130"/>
      <c r="W89" s="62"/>
      <c r="X89" s="130"/>
    </row>
    <row r="90" ht="15" customHeight="1" spans="1:24">
      <c r="A90" s="56">
        <v>20</v>
      </c>
      <c r="B90" s="57">
        <f>+'3er parcial'!AB23</f>
        <v>0</v>
      </c>
      <c r="C90" s="58"/>
      <c r="D90" s="58"/>
      <c r="E90" s="58"/>
      <c r="F90" s="58"/>
      <c r="G90" s="58"/>
      <c r="H90" s="58"/>
      <c r="I90" s="106"/>
      <c r="J90" s="107">
        <f>+'3er parcial'!CF73</f>
        <v>0</v>
      </c>
      <c r="K90" s="108"/>
      <c r="L90" s="109" t="e">
        <f>+'3er parcial'!CF74</f>
        <v>#DIV/0!</v>
      </c>
      <c r="Q90" s="129">
        <v>20</v>
      </c>
      <c r="R90" s="103" t="e">
        <f>IF((AND('3er parcial'!CN47&gt;49)),'3er parcial'!B47:N47,"Estudiante regular")</f>
        <v>#DIV/0!</v>
      </c>
      <c r="T90" s="130" t="s">
        <v>81</v>
      </c>
      <c r="U90" s="131"/>
      <c r="V90" s="130"/>
      <c r="W90" s="62"/>
      <c r="X90" s="130"/>
    </row>
    <row r="91" s="4" customFormat="1" spans="1:24">
      <c r="A91" s="133"/>
      <c r="B91" s="133"/>
      <c r="C91" s="133"/>
      <c r="D91" s="133"/>
      <c r="E91" s="133"/>
      <c r="F91" s="133"/>
      <c r="G91" s="133"/>
      <c r="H91" s="133"/>
      <c r="I91" s="133"/>
      <c r="J91" s="137"/>
      <c r="K91" s="138"/>
      <c r="L91" s="139"/>
      <c r="Q91" s="129">
        <v>21</v>
      </c>
      <c r="R91" s="103" t="e">
        <f>IF((AND('3er parcial'!CN48&gt;49)),'3er parcial'!B48:N48,"Estudiante regular")</f>
        <v>#DIV/0!</v>
      </c>
      <c r="S91" s="8"/>
      <c r="T91" s="130" t="s">
        <v>81</v>
      </c>
      <c r="U91" s="131"/>
      <c r="V91" s="130"/>
      <c r="W91" s="62"/>
      <c r="X91" s="130"/>
    </row>
    <row r="92" spans="1:24">
      <c r="A92" s="134" t="s">
        <v>85</v>
      </c>
      <c r="B92" s="135"/>
      <c r="C92" s="135"/>
      <c r="D92" s="135"/>
      <c r="E92" s="135"/>
      <c r="F92" s="135"/>
      <c r="G92" s="135"/>
      <c r="H92" s="135"/>
      <c r="I92" s="135"/>
      <c r="J92" s="140"/>
      <c r="K92" s="36"/>
      <c r="L92" s="85"/>
      <c r="Q92" s="129">
        <v>22</v>
      </c>
      <c r="R92" s="103" t="e">
        <f>IF((AND('3er parcial'!CN49&gt;49)),'3er parcial'!B49:N49,"Estudiante regular")</f>
        <v>#DIV/0!</v>
      </c>
      <c r="T92" s="130" t="s">
        <v>81</v>
      </c>
      <c r="U92" s="131"/>
      <c r="V92" s="130"/>
      <c r="W92" s="62"/>
      <c r="X92" s="130"/>
    </row>
    <row r="93" spans="1:24">
      <c r="A93" s="103">
        <v>1</v>
      </c>
      <c r="B93" s="136" t="s">
        <v>86</v>
      </c>
      <c r="C93" s="136"/>
      <c r="D93" s="136"/>
      <c r="E93" s="136"/>
      <c r="F93" s="136"/>
      <c r="G93" s="136"/>
      <c r="H93" s="136"/>
      <c r="I93" s="136"/>
      <c r="J93" s="103">
        <f>COUNTIF(T71:T110,"Inasistencias")</f>
        <v>0</v>
      </c>
      <c r="K93" s="141"/>
      <c r="L93" s="85"/>
      <c r="Q93" s="129">
        <v>23</v>
      </c>
      <c r="R93" s="103" t="e">
        <f>IF((AND('3er parcial'!CN50&gt;49)),'3er parcial'!B50:N50,"Estudiante regular")</f>
        <v>#DIV/0!</v>
      </c>
      <c r="T93" s="130" t="s">
        <v>81</v>
      </c>
      <c r="U93" s="131"/>
      <c r="V93" s="130"/>
      <c r="W93" s="62"/>
      <c r="X93" s="130"/>
    </row>
    <row r="94" spans="1:24">
      <c r="A94" s="103">
        <v>2</v>
      </c>
      <c r="B94" s="136" t="s">
        <v>82</v>
      </c>
      <c r="C94" s="136"/>
      <c r="D94" s="136"/>
      <c r="E94" s="136"/>
      <c r="F94" s="136"/>
      <c r="G94" s="136"/>
      <c r="H94" s="136"/>
      <c r="I94" s="136"/>
      <c r="J94" s="103">
        <f>COUNTIF(T71:T110,"No entrega trabajos")</f>
        <v>0</v>
      </c>
      <c r="K94" s="141"/>
      <c r="L94" s="85"/>
      <c r="Q94" s="129">
        <v>24</v>
      </c>
      <c r="R94" s="103" t="e">
        <f>IF((AND('3er parcial'!CN51&gt;49)),'3er parcial'!B51:N51,"Estudiante regular")</f>
        <v>#DIV/0!</v>
      </c>
      <c r="T94" s="130" t="s">
        <v>81</v>
      </c>
      <c r="U94" s="131"/>
      <c r="V94" s="130"/>
      <c r="W94" s="62"/>
      <c r="X94" s="130"/>
    </row>
    <row r="95" spans="1:24">
      <c r="A95" s="103">
        <v>3</v>
      </c>
      <c r="B95" s="136" t="s">
        <v>87</v>
      </c>
      <c r="C95" s="136"/>
      <c r="D95" s="136"/>
      <c r="E95" s="136"/>
      <c r="F95" s="136"/>
      <c r="G95" s="136"/>
      <c r="H95" s="136"/>
      <c r="I95" s="136"/>
      <c r="J95" s="103">
        <f>COUNTIF(T71:T110,"Indisciplina")</f>
        <v>0</v>
      </c>
      <c r="K95" s="141"/>
      <c r="L95" s="85"/>
      <c r="Q95" s="129">
        <v>25</v>
      </c>
      <c r="R95" s="103" t="e">
        <f>IF((AND('3er parcial'!CN52&gt;49)),'3er parcial'!B52:N52,"Estudiante regular")</f>
        <v>#DIV/0!</v>
      </c>
      <c r="T95" s="130" t="s">
        <v>81</v>
      </c>
      <c r="U95" s="131"/>
      <c r="V95" s="130"/>
      <c r="W95" s="62"/>
      <c r="X95" s="130"/>
    </row>
    <row r="96" spans="1:24">
      <c r="A96" s="103">
        <v>4</v>
      </c>
      <c r="B96" s="136" t="s">
        <v>88</v>
      </c>
      <c r="C96" s="136"/>
      <c r="D96" s="136"/>
      <c r="E96" s="136"/>
      <c r="F96" s="136"/>
      <c r="G96" s="136"/>
      <c r="H96" s="136"/>
      <c r="I96" s="136"/>
      <c r="J96" s="103">
        <f>COUNTIF(T71:T110,"Familiares")</f>
        <v>0</v>
      </c>
      <c r="K96" s="141"/>
      <c r="L96" s="85"/>
      <c r="Q96" s="129">
        <v>26</v>
      </c>
      <c r="R96" s="103" t="e">
        <f>IF((AND('3er parcial'!CN53&gt;49)),'3er parcial'!B53:N53,"Estudiante regular")</f>
        <v>#DIV/0!</v>
      </c>
      <c r="T96" s="130" t="s">
        <v>81</v>
      </c>
      <c r="U96" s="131"/>
      <c r="V96" s="130"/>
      <c r="W96" s="62"/>
      <c r="X96" s="130"/>
    </row>
    <row r="97" spans="1:24">
      <c r="A97" s="103">
        <v>5</v>
      </c>
      <c r="B97" s="136" t="s">
        <v>89</v>
      </c>
      <c r="C97" s="136"/>
      <c r="D97" s="136"/>
      <c r="E97" s="136"/>
      <c r="F97" s="136"/>
      <c r="G97" s="136"/>
      <c r="H97" s="136"/>
      <c r="I97" s="136"/>
      <c r="J97" s="103">
        <f>COUNTIF(T71:T110,"Económicas")</f>
        <v>0</v>
      </c>
      <c r="K97" s="141"/>
      <c r="L97" s="85"/>
      <c r="Q97" s="129">
        <v>27</v>
      </c>
      <c r="R97" s="103" t="e">
        <f>IF((AND('3er parcial'!CN54&gt;49)),'3er parcial'!B54:N54,"Estudiante regular")</f>
        <v>#DIV/0!</v>
      </c>
      <c r="T97" s="130" t="s">
        <v>81</v>
      </c>
      <c r="U97" s="131"/>
      <c r="V97" s="130"/>
      <c r="W97" s="62"/>
      <c r="X97" s="130"/>
    </row>
    <row r="98" spans="1:24">
      <c r="A98" s="103">
        <v>6</v>
      </c>
      <c r="B98" s="136" t="s">
        <v>90</v>
      </c>
      <c r="C98" s="136"/>
      <c r="D98" s="136"/>
      <c r="E98" s="136"/>
      <c r="F98" s="136"/>
      <c r="G98" s="136"/>
      <c r="H98" s="136"/>
      <c r="I98" s="136"/>
      <c r="J98" s="103">
        <f>COUNTIF(T71:T110,"Salud")</f>
        <v>0</v>
      </c>
      <c r="K98" s="141"/>
      <c r="L98" s="85"/>
      <c r="Q98" s="129">
        <v>28</v>
      </c>
      <c r="R98" s="103" t="e">
        <f>IF((AND('3er parcial'!CN55&gt;49)),'3er parcial'!B55:N55,"Estudiante regular")</f>
        <v>#DIV/0!</v>
      </c>
      <c r="T98" s="130" t="s">
        <v>81</v>
      </c>
      <c r="U98" s="131"/>
      <c r="V98" s="130"/>
      <c r="W98" s="62"/>
      <c r="X98" s="130"/>
    </row>
    <row r="99" spans="1:24">
      <c r="A99" s="103">
        <v>7</v>
      </c>
      <c r="B99" s="136" t="s">
        <v>91</v>
      </c>
      <c r="C99" s="136"/>
      <c r="D99" s="136"/>
      <c r="E99" s="136"/>
      <c r="F99" s="136"/>
      <c r="G99" s="136"/>
      <c r="H99" s="136"/>
      <c r="I99" s="136"/>
      <c r="J99" s="103">
        <f>COUNTIF(T71:T110,"Conectividad")</f>
        <v>0</v>
      </c>
      <c r="K99" s="141"/>
      <c r="L99" s="85"/>
      <c r="Q99" s="129">
        <v>29</v>
      </c>
      <c r="R99" s="103" t="e">
        <f>IF((AND('3er parcial'!CN56&gt;49)),'3er parcial'!B56:N56,"Estudiante regular")</f>
        <v>#DIV/0!</v>
      </c>
      <c r="T99" s="130" t="s">
        <v>81</v>
      </c>
      <c r="U99" s="131"/>
      <c r="V99" s="130"/>
      <c r="W99" s="62"/>
      <c r="X99" s="130"/>
    </row>
    <row r="100" spans="1:24">
      <c r="A100" s="103">
        <v>8</v>
      </c>
      <c r="B100" s="136" t="s">
        <v>92</v>
      </c>
      <c r="C100" s="136"/>
      <c r="D100" s="136"/>
      <c r="E100" s="136"/>
      <c r="F100" s="136"/>
      <c r="G100" s="136"/>
      <c r="H100" s="136"/>
      <c r="I100" s="136"/>
      <c r="J100" s="103">
        <f>COUNTIF(T71:T110,"Desinterés")</f>
        <v>0</v>
      </c>
      <c r="K100" s="141"/>
      <c r="L100" s="85"/>
      <c r="Q100" s="129">
        <v>30</v>
      </c>
      <c r="R100" s="103" t="e">
        <f>IF((AND('3er parcial'!CN57&gt;49)),'3er parcial'!B57:N57,"Estudiante regular")</f>
        <v>#DIV/0!</v>
      </c>
      <c r="T100" s="130" t="s">
        <v>81</v>
      </c>
      <c r="U100" s="131"/>
      <c r="V100" s="130"/>
      <c r="W100" s="62"/>
      <c r="X100" s="130"/>
    </row>
    <row r="101" spans="1:24">
      <c r="A101" s="103">
        <v>9</v>
      </c>
      <c r="B101" s="136" t="s">
        <v>93</v>
      </c>
      <c r="C101" s="136"/>
      <c r="D101" s="136"/>
      <c r="E101" s="136"/>
      <c r="F101" s="136"/>
      <c r="G101" s="136"/>
      <c r="H101" s="136"/>
      <c r="I101" s="136"/>
      <c r="J101" s="103">
        <f>COUNTIF(T71:T110,"Falta de equipo")</f>
        <v>0</v>
      </c>
      <c r="K101" s="141"/>
      <c r="L101" s="85"/>
      <c r="Q101" s="129">
        <v>31</v>
      </c>
      <c r="R101" s="103" t="e">
        <f>IF((AND('3er parcial'!CN58&gt;49)),'3er parcial'!B58:N58,"Estudiante regular")</f>
        <v>#DIV/0!</v>
      </c>
      <c r="T101" s="130" t="s">
        <v>81</v>
      </c>
      <c r="U101" s="131"/>
      <c r="V101" s="130"/>
      <c r="W101" s="62"/>
      <c r="X101" s="130"/>
    </row>
    <row r="102" spans="1:24">
      <c r="A102" s="103">
        <v>10</v>
      </c>
      <c r="B102" s="136" t="s">
        <v>94</v>
      </c>
      <c r="C102" s="136"/>
      <c r="D102" s="136"/>
      <c r="E102" s="136"/>
      <c r="F102" s="136"/>
      <c r="G102" s="136"/>
      <c r="H102" s="136"/>
      <c r="I102" s="136"/>
      <c r="J102" s="103">
        <f>COUNTIF(T71:T110,"Otra")</f>
        <v>0</v>
      </c>
      <c r="K102" s="36"/>
      <c r="L102" s="85"/>
      <c r="Q102" s="129">
        <v>32</v>
      </c>
      <c r="R102" s="103" t="e">
        <f>IF((AND('3er parcial'!CN59&gt;49)),'3er parcial'!B59:N59,"Estudiante regular")</f>
        <v>#DIV/0!</v>
      </c>
      <c r="T102" s="130" t="s">
        <v>81</v>
      </c>
      <c r="U102" s="131"/>
      <c r="V102" s="130"/>
      <c r="W102" s="62"/>
      <c r="X102" s="130"/>
    </row>
    <row r="103" spans="17:24">
      <c r="Q103" s="129">
        <v>33</v>
      </c>
      <c r="R103" s="103" t="e">
        <f>IF((AND('3er parcial'!CN60&gt;49)),'3er parcial'!B60:N60,"Estudiante regular")</f>
        <v>#DIV/0!</v>
      </c>
      <c r="T103" s="130" t="s">
        <v>81</v>
      </c>
      <c r="U103" s="131"/>
      <c r="V103" s="130"/>
      <c r="W103" s="62"/>
      <c r="X103" s="130"/>
    </row>
    <row r="104" spans="17:24">
      <c r="Q104" s="129">
        <v>34</v>
      </c>
      <c r="R104" s="103" t="e">
        <f>IF((AND('3er parcial'!CN61&gt;49)),'3er parcial'!B61:N61,"Estudiante regular")</f>
        <v>#DIV/0!</v>
      </c>
      <c r="T104" s="130" t="s">
        <v>81</v>
      </c>
      <c r="U104" s="131"/>
      <c r="V104" s="130"/>
      <c r="W104" s="62"/>
      <c r="X104" s="130"/>
    </row>
    <row r="105" spans="17:24">
      <c r="Q105" s="129">
        <v>35</v>
      </c>
      <c r="R105" s="103" t="e">
        <f>IF((AND('3er parcial'!CN62&gt;49)),'3er parcial'!B62:N62,"Estudiante regular")</f>
        <v>#DIV/0!</v>
      </c>
      <c r="T105" s="130" t="s">
        <v>81</v>
      </c>
      <c r="U105" s="131"/>
      <c r="V105" s="130"/>
      <c r="W105" s="62"/>
      <c r="X105" s="130"/>
    </row>
    <row r="106" spans="17:24">
      <c r="Q106" s="129">
        <v>36</v>
      </c>
      <c r="R106" s="103" t="e">
        <f>IF((AND('3er parcial'!CN63&gt;49)),'3er parcial'!B63:N63,"Estudiante regular")</f>
        <v>#DIV/0!</v>
      </c>
      <c r="T106" s="130" t="s">
        <v>81</v>
      </c>
      <c r="U106" s="131"/>
      <c r="V106" s="130"/>
      <c r="W106" s="62"/>
      <c r="X106" s="130"/>
    </row>
    <row r="107" spans="17:24">
      <c r="Q107" s="129">
        <v>37</v>
      </c>
      <c r="R107" s="103" t="e">
        <f>IF((AND('3er parcial'!CN64&gt;49)),'3er parcial'!B64:N64,"Estudiante regular")</f>
        <v>#DIV/0!</v>
      </c>
      <c r="T107" s="130" t="s">
        <v>81</v>
      </c>
      <c r="U107" s="131"/>
      <c r="V107" s="130"/>
      <c r="W107" s="62"/>
      <c r="X107" s="130"/>
    </row>
    <row r="108" spans="17:24">
      <c r="Q108" s="129">
        <v>38</v>
      </c>
      <c r="R108" s="103" t="e">
        <f>IF((AND('3er parcial'!CN65&gt;49)),'3er parcial'!B65:N65,"Estudiante regular")</f>
        <v>#DIV/0!</v>
      </c>
      <c r="T108" s="130" t="s">
        <v>81</v>
      </c>
      <c r="U108" s="131"/>
      <c r="V108" s="130"/>
      <c r="W108" s="62"/>
      <c r="X108" s="130"/>
    </row>
    <row r="109" spans="17:24">
      <c r="Q109" s="129">
        <v>39</v>
      </c>
      <c r="R109" s="103" t="e">
        <f>IF((AND('3er parcial'!CN66&gt;49)),'3er parcial'!B66:N66,"Estudiante regular")</f>
        <v>#DIV/0!</v>
      </c>
      <c r="T109" s="130" t="s">
        <v>81</v>
      </c>
      <c r="U109" s="131"/>
      <c r="V109" s="130"/>
      <c r="W109" s="62"/>
      <c r="X109" s="130"/>
    </row>
    <row r="110" spans="17:24">
      <c r="Q110" s="129">
        <v>40</v>
      </c>
      <c r="R110" s="103" t="e">
        <f>IF((AND('3er parcial'!CN67&gt;49)),'3er parcial'!B67:N67,"Estudiante regular")</f>
        <v>#DIV/0!</v>
      </c>
      <c r="T110" s="130" t="s">
        <v>81</v>
      </c>
      <c r="U110" s="131"/>
      <c r="V110" s="130"/>
      <c r="W110" s="62"/>
      <c r="X110" s="130"/>
    </row>
    <row r="111" spans="17:24">
      <c r="Q111" s="129">
        <v>41</v>
      </c>
      <c r="R111" s="103" t="e">
        <f>IF((AND('3er parcial'!CN68&gt;49)),'3er parcial'!B68:N68,"Estudiante regular")</f>
        <v>#DIV/0!</v>
      </c>
      <c r="T111" s="130" t="s">
        <v>81</v>
      </c>
      <c r="U111" s="131"/>
      <c r="V111" s="130"/>
      <c r="W111" s="62"/>
      <c r="X111" s="130"/>
    </row>
    <row r="112" spans="17:24">
      <c r="Q112" s="129">
        <v>42</v>
      </c>
      <c r="R112" s="103" t="e">
        <f>IF((AND('3er parcial'!CN69&gt;49)),'3er parcial'!B69:N69,"Estudiante regular")</f>
        <v>#DIV/0!</v>
      </c>
      <c r="T112" s="130" t="s">
        <v>81</v>
      </c>
      <c r="U112" s="131"/>
      <c r="V112" s="130"/>
      <c r="W112" s="62"/>
      <c r="X112" s="130"/>
    </row>
    <row r="113" spans="17:24">
      <c r="Q113" s="129">
        <v>43</v>
      </c>
      <c r="R113" s="103" t="e">
        <f>IF((AND('3er parcial'!CN70&gt;49)),'3er parcial'!B70:N70,"Estudiante regular")</f>
        <v>#DIV/0!</v>
      </c>
      <c r="T113" s="130" t="s">
        <v>81</v>
      </c>
      <c r="U113" s="131"/>
      <c r="V113" s="130"/>
      <c r="W113" s="62"/>
      <c r="X113" s="130"/>
    </row>
    <row r="114" spans="17:24">
      <c r="Q114" s="129">
        <v>44</v>
      </c>
      <c r="R114" s="103" t="e">
        <f>IF((AND('3er parcial'!CN71&gt;49)),'3er parcial'!B71:N71,"Estudiante regular")</f>
        <v>#DIV/0!</v>
      </c>
      <c r="T114" s="130" t="s">
        <v>81</v>
      </c>
      <c r="U114" s="131"/>
      <c r="V114" s="130"/>
      <c r="W114" s="62"/>
      <c r="X114" s="130"/>
    </row>
    <row r="115" spans="17:24">
      <c r="Q115" s="129">
        <v>45</v>
      </c>
      <c r="R115" s="103" t="e">
        <f>IF((AND('3er parcial'!CN72&gt;49)),'3er parcial'!B72:N72,"Estudiante regular")</f>
        <v>#DIV/0!</v>
      </c>
      <c r="T115" s="130" t="s">
        <v>81</v>
      </c>
      <c r="U115" s="131"/>
      <c r="V115" s="130"/>
      <c r="W115" s="62"/>
      <c r="X115" s="130"/>
    </row>
  </sheetData>
  <sheetProtection algorithmName="SHA-512" hashValue="7kHWcYRKPmC5HWqGQZULHh7OQ+cI6Xo3jwXNS3nWoFZv4j9H8KWTujO6Ow8DYvxw0W4l5e++edip02Si20nB7w==" saltValue="MrimGubMq6uovMq7WZSPmw==" spinCount="100000" sheet="1" objects="1" scenarios="1"/>
  <customSheetViews>
    <customSheetView guid="{F0A3F139-1D55-40D2-830C-1E8E986C9FEE}" scale="80" showPageBreaks="1" printArea="1" view="pageBreakPreview">
      <selection activeCell="T18" sqref="T18"/>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27" operator="greaterThan">
      <formula>1</formula>
    </cfRule>
  </conditionalFormatting>
  <conditionalFormatting sqref="L16:L19">
    <cfRule type="cellIs" dxfId="4" priority="26" operator="greaterThan">
      <formula>50</formula>
    </cfRule>
  </conditionalFormatting>
  <conditionalFormatting sqref="L27:L41">
    <cfRule type="cellIs" dxfId="4" priority="24" operator="greaterThan">
      <formula>70</formula>
    </cfRule>
    <cfRule type="cellIs" dxfId="4" priority="25" operator="greaterThan">
      <formula>50</formula>
    </cfRule>
  </conditionalFormatting>
  <conditionalFormatting sqref="L42:L46">
    <cfRule type="cellIs" dxfId="4" priority="14" operator="greaterThan">
      <formula>70</formula>
    </cfRule>
    <cfRule type="cellIs" dxfId="4" priority="15" operator="greaterThan">
      <formula>50</formula>
    </cfRule>
  </conditionalFormatting>
  <conditionalFormatting sqref="L49:L63">
    <cfRule type="cellIs" dxfId="2" priority="17" operator="greaterThan">
      <formula>49</formula>
    </cfRule>
    <cfRule type="cellIs" dxfId="2" priority="18" operator="greaterThan">
      <formula>70</formula>
    </cfRule>
    <cfRule type="cellIs" dxfId="2" priority="19" operator="greaterThan">
      <formula>50</formula>
    </cfRule>
    <cfRule type="cellIs" dxfId="2" priority="20" operator="greaterThan">
      <formula>50</formula>
    </cfRule>
    <cfRule type="cellIs" dxfId="2" priority="21" operator="greaterThan">
      <formula>50</formula>
    </cfRule>
  </conditionalFormatting>
  <conditionalFormatting sqref="L64:L68">
    <cfRule type="cellIs" dxfId="2" priority="9" operator="greaterThan">
      <formula>49</formula>
    </cfRule>
    <cfRule type="cellIs" dxfId="2" priority="10" operator="greaterThan">
      <formula>70</formula>
    </cfRule>
    <cfRule type="cellIs" dxfId="2" priority="11" operator="greaterThan">
      <formula>50</formula>
    </cfRule>
    <cfRule type="cellIs" dxfId="2" priority="12" operator="greaterThan">
      <formula>50</formula>
    </cfRule>
    <cfRule type="cellIs" dxfId="2" priority="13" operator="greaterThan">
      <formula>50</formula>
    </cfRule>
  </conditionalFormatting>
  <conditionalFormatting sqref="L71:L85">
    <cfRule type="cellIs" dxfId="2" priority="22" operator="greaterThan">
      <formula>49</formula>
    </cfRule>
    <cfRule type="cellIs" dxfId="2" priority="23" operator="greaterThan">
      <formula>70</formula>
    </cfRule>
  </conditionalFormatting>
  <conditionalFormatting sqref="L86:L90">
    <cfRule type="cellIs" dxfId="2" priority="6" operator="greaterThan">
      <formula>50</formula>
    </cfRule>
    <cfRule type="cellIs" dxfId="2" priority="7" operator="greaterThan">
      <formula>50</formula>
    </cfRule>
    <cfRule type="cellIs" dxfId="2" priority="8" operator="greaterThan">
      <formula>50</formula>
    </cfRule>
    <cfRule type="cellIs" dxfId="2" priority="4" operator="greaterThan">
      <formula>49</formula>
    </cfRule>
    <cfRule type="cellIs" dxfId="2" priority="5" operator="greaterThan">
      <formula>70</formula>
    </cfRule>
  </conditionalFormatting>
  <conditionalFormatting sqref="R71:R115">
    <cfRule type="containsText" dxfId="1" priority="16" operator="between" text="Nombre">
      <formula>NOT(ISERROR(SEARCH("Nombre",R71)))</formula>
    </cfRule>
  </conditionalFormatting>
  <conditionalFormatting sqref="L71:L85 L16:L19 L91">
    <cfRule type="cellIs" dxfId="2" priority="28" operator="greaterThan">
      <formula>50</formula>
    </cfRule>
    <cfRule type="cellIs" dxfId="2" priority="29" operator="greaterThan">
      <formula>50</formula>
    </cfRule>
    <cfRule type="cellIs" dxfId="2" priority="30"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70">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8">
    <tabColor rgb="FFCCFFFF"/>
  </sheetPr>
  <dimension ref="A1:DE111"/>
  <sheetViews>
    <sheetView view="pageBreakPreview" zoomScale="70" zoomScaleNormal="90" workbookViewId="0">
      <selection activeCell="AR35" sqref="AR35"/>
    </sheetView>
  </sheetViews>
  <sheetFormatPr defaultColWidth="11" defaultRowHeight="12"/>
  <cols>
    <col min="1" max="1" width="17.2857142857143" style="148" customWidth="1"/>
    <col min="2" max="12" width="4.42857142857143" style="148" customWidth="1"/>
    <col min="13" max="13" width="7.28571428571429" style="148" customWidth="1"/>
    <col min="14" max="14" width="3.28571428571429" style="149" customWidth="1"/>
    <col min="15" max="15" width="7.28571428571429" style="148" customWidth="1"/>
    <col min="16" max="16" width="7" style="148" customWidth="1"/>
    <col min="17" max="17" width="8.28571428571429" style="148" customWidth="1"/>
    <col min="18" max="18" width="4.71428571428571" style="148" customWidth="1"/>
    <col min="19" max="24" width="4.57142857142857" style="148" customWidth="1"/>
    <col min="25" max="25" width="13.1428571428571" style="149" customWidth="1"/>
    <col min="26" max="26" width="4.57142857142857" style="149" customWidth="1"/>
    <col min="27" max="27" width="4.85714285714286" style="149" customWidth="1"/>
    <col min="28" max="85" width="4.57142857142857" style="149" customWidth="1"/>
    <col min="86" max="86" width="1.28571428571429" style="150" customWidth="1"/>
    <col min="87" max="87" width="3.85714285714286" style="149" hidden="1" customWidth="1"/>
    <col min="88" max="89" width="3.85714285714286" style="148" hidden="1" customWidth="1"/>
    <col min="90" max="90" width="1.42857142857143" style="151" hidden="1" customWidth="1"/>
    <col min="91" max="93" width="5.71428571428571" style="148" customWidth="1"/>
    <col min="94" max="94" width="5.85714285714286" style="148" customWidth="1"/>
    <col min="95" max="95" width="5.71428571428571" style="148" customWidth="1"/>
    <col min="96" max="96" width="35.1428571428571" style="149" customWidth="1"/>
    <col min="97" max="97" width="113.571428571429" style="149" customWidth="1"/>
    <col min="98" max="16384" width="11.4285714285714" style="149"/>
  </cols>
  <sheetData>
    <row r="1" s="142" customFormat="1" customHeight="1" spans="1:96">
      <c r="A1" s="152"/>
      <c r="B1" s="152"/>
      <c r="C1" s="152"/>
      <c r="D1" s="152"/>
      <c r="E1" s="152"/>
      <c r="F1" s="152"/>
      <c r="G1" s="152"/>
      <c r="H1" s="152"/>
      <c r="I1" s="152"/>
      <c r="J1" s="152"/>
      <c r="K1" s="152"/>
      <c r="L1" s="152"/>
      <c r="M1" s="152"/>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4"/>
      <c r="BT1" s="154"/>
      <c r="BU1" s="154"/>
      <c r="BV1" s="154"/>
      <c r="BW1" s="154"/>
      <c r="BX1" s="154"/>
      <c r="BY1" s="154"/>
      <c r="BZ1" s="154"/>
      <c r="CA1" s="154"/>
      <c r="CB1" s="154"/>
      <c r="CC1" s="154"/>
      <c r="CD1" s="154"/>
      <c r="CE1" s="154"/>
      <c r="CF1" s="154"/>
      <c r="CG1" s="154"/>
      <c r="CH1" s="152"/>
      <c r="CI1" s="153"/>
      <c r="CJ1" s="153"/>
      <c r="CK1" s="153"/>
      <c r="CL1" s="152"/>
      <c r="CM1" s="153"/>
      <c r="CN1" s="153"/>
      <c r="CO1" s="153"/>
      <c r="CP1" s="153"/>
      <c r="CQ1" s="153"/>
      <c r="CR1" s="153"/>
    </row>
    <row r="2" s="142" customFormat="1" ht="15.75" customHeight="1" spans="1:96">
      <c r="A2" s="152"/>
      <c r="B2" s="152"/>
      <c r="C2" s="152"/>
      <c r="D2" s="152"/>
      <c r="E2" s="152"/>
      <c r="F2" s="152"/>
      <c r="G2" s="152"/>
      <c r="H2" s="152"/>
      <c r="I2" s="152"/>
      <c r="J2" s="152"/>
      <c r="K2" s="152"/>
      <c r="L2" s="654" t="s">
        <v>20</v>
      </c>
      <c r="M2" s="655"/>
      <c r="N2" s="655"/>
      <c r="O2" s="655"/>
      <c r="P2" s="655"/>
      <c r="Q2" s="655"/>
      <c r="R2" s="655"/>
      <c r="S2" s="655"/>
      <c r="T2" s="655"/>
      <c r="U2" s="655"/>
      <c r="V2" s="655"/>
      <c r="W2" s="655"/>
      <c r="X2" s="662"/>
      <c r="Y2" s="184"/>
      <c r="Z2" s="235"/>
      <c r="AA2" s="675" t="s">
        <v>21</v>
      </c>
      <c r="AB2" s="676"/>
      <c r="AC2" s="676"/>
      <c r="AD2" s="676"/>
      <c r="AE2" s="676"/>
      <c r="AF2" s="676"/>
      <c r="AG2" s="676"/>
      <c r="AH2" s="676"/>
      <c r="AI2" s="676"/>
      <c r="AJ2" s="676"/>
      <c r="AK2" s="676"/>
      <c r="AL2" s="676"/>
      <c r="AM2" s="676"/>
      <c r="AN2" s="676"/>
      <c r="AO2" s="676"/>
      <c r="AP2" s="676"/>
      <c r="AQ2" s="676"/>
      <c r="AR2" s="676"/>
      <c r="AS2" s="676"/>
      <c r="AT2" s="676"/>
      <c r="AU2" s="676"/>
      <c r="AV2" s="676"/>
      <c r="AW2" s="676"/>
      <c r="AX2" s="676"/>
      <c r="AY2" s="676"/>
      <c r="AZ2" s="710"/>
      <c r="BA2" s="153"/>
      <c r="BB2" s="153"/>
      <c r="BC2" s="153"/>
      <c r="BD2" s="153"/>
      <c r="BE2" s="153"/>
      <c r="BF2" s="153"/>
      <c r="BG2" s="153"/>
      <c r="BH2" s="153"/>
      <c r="BI2" s="153"/>
      <c r="BJ2" s="153"/>
      <c r="BK2" s="153"/>
      <c r="BL2" s="153"/>
      <c r="BM2" s="153"/>
      <c r="BN2" s="153"/>
      <c r="BO2" s="153"/>
      <c r="BP2" s="153"/>
      <c r="BQ2" s="153"/>
      <c r="BR2" s="153"/>
      <c r="BS2" s="154"/>
      <c r="BT2" s="154"/>
      <c r="BU2" s="154"/>
      <c r="BV2" s="154"/>
      <c r="BW2" s="154"/>
      <c r="BX2" s="154"/>
      <c r="BY2" s="154"/>
      <c r="BZ2" s="154"/>
      <c r="CA2" s="154"/>
      <c r="CB2" s="154"/>
      <c r="CC2" s="154"/>
      <c r="CD2" s="154"/>
      <c r="CE2" s="154"/>
      <c r="CF2" s="154"/>
      <c r="CG2" s="154"/>
      <c r="CH2" s="152"/>
      <c r="CI2" s="153"/>
      <c r="CJ2" s="153"/>
      <c r="CK2" s="153"/>
      <c r="CL2" s="152"/>
      <c r="CM2" s="153"/>
      <c r="CN2" s="153"/>
      <c r="CO2" s="153"/>
      <c r="CP2" s="153"/>
      <c r="CQ2" s="153"/>
      <c r="CR2" s="153"/>
    </row>
    <row r="3" ht="90" customHeight="1" spans="12:90">
      <c r="L3" s="168" t="s">
        <v>22</v>
      </c>
      <c r="M3" s="169"/>
      <c r="N3" s="169"/>
      <c r="O3" s="169"/>
      <c r="P3" s="170" t="s">
        <v>95</v>
      </c>
      <c r="Q3" s="170"/>
      <c r="R3" s="170"/>
      <c r="S3" s="170"/>
      <c r="T3" s="170"/>
      <c r="U3" s="170"/>
      <c r="V3" s="170"/>
      <c r="W3" s="170"/>
      <c r="X3" s="197"/>
      <c r="Y3" s="144"/>
      <c r="Z3" s="238"/>
      <c r="AA3" s="677" t="s">
        <v>24</v>
      </c>
      <c r="AB3" s="678" t="s">
        <v>96</v>
      </c>
      <c r="AC3" s="679"/>
      <c r="AD3" s="679"/>
      <c r="AE3" s="679"/>
      <c r="AF3" s="679"/>
      <c r="AG3" s="679"/>
      <c r="AH3" s="679"/>
      <c r="AI3" s="679"/>
      <c r="AJ3" s="679"/>
      <c r="AK3" s="679"/>
      <c r="AL3" s="705"/>
      <c r="AM3" s="678" t="s">
        <v>97</v>
      </c>
      <c r="AN3" s="679"/>
      <c r="AO3" s="679"/>
      <c r="AP3" s="679"/>
      <c r="AQ3" s="679"/>
      <c r="AR3" s="679"/>
      <c r="AS3" s="679"/>
      <c r="AT3" s="679"/>
      <c r="AU3" s="679"/>
      <c r="AV3" s="705"/>
      <c r="AW3" s="711" t="s">
        <v>98</v>
      </c>
      <c r="AX3" s="712"/>
      <c r="AY3" s="712"/>
      <c r="AZ3" s="713"/>
      <c r="BS3" s="568"/>
      <c r="BT3" s="568"/>
      <c r="BU3" s="568"/>
      <c r="BV3" s="568"/>
      <c r="BW3" s="568"/>
      <c r="BX3" s="568"/>
      <c r="BY3" s="568"/>
      <c r="BZ3" s="568"/>
      <c r="CA3" s="568"/>
      <c r="CB3" s="568"/>
      <c r="CC3" s="568"/>
      <c r="CD3" s="568"/>
      <c r="CE3" s="568"/>
      <c r="CF3" s="568"/>
      <c r="CG3" s="568"/>
      <c r="CL3" s="310"/>
    </row>
    <row r="4" s="142" customFormat="1" ht="17.25" customHeight="1" spans="1:95">
      <c r="A4" s="153"/>
      <c r="B4" s="153"/>
      <c r="C4" s="153"/>
      <c r="D4" s="153"/>
      <c r="E4" s="153"/>
      <c r="F4" s="153"/>
      <c r="G4" s="153"/>
      <c r="H4" s="153"/>
      <c r="I4" s="153"/>
      <c r="J4" s="153"/>
      <c r="K4" s="153"/>
      <c r="L4" s="171" t="s">
        <v>28</v>
      </c>
      <c r="M4" s="172"/>
      <c r="N4" s="172"/>
      <c r="O4" s="172"/>
      <c r="P4" s="656">
        <f>+'1er parcial'!P4:X4</f>
        <v>0</v>
      </c>
      <c r="Q4" s="656"/>
      <c r="R4" s="656"/>
      <c r="S4" s="656"/>
      <c r="T4" s="656"/>
      <c r="U4" s="656"/>
      <c r="V4" s="656"/>
      <c r="W4" s="656"/>
      <c r="X4" s="663"/>
      <c r="Y4" s="1"/>
      <c r="Z4" s="242"/>
      <c r="AA4" s="680">
        <v>1</v>
      </c>
      <c r="AB4" s="681">
        <f>+'1er parcial'!AB4:AL4</f>
        <v>0</v>
      </c>
      <c r="AC4" s="162"/>
      <c r="AD4" s="162"/>
      <c r="AE4" s="162"/>
      <c r="AF4" s="162"/>
      <c r="AG4" s="162"/>
      <c r="AH4" s="162"/>
      <c r="AI4" s="162"/>
      <c r="AJ4" s="162"/>
      <c r="AK4" s="162"/>
      <c r="AL4" s="192"/>
      <c r="AM4" s="681">
        <f>+'1er parcial'!AM4:AV4</f>
        <v>0</v>
      </c>
      <c r="AN4" s="162"/>
      <c r="AO4" s="162"/>
      <c r="AP4" s="162"/>
      <c r="AQ4" s="162"/>
      <c r="AR4" s="162"/>
      <c r="AS4" s="162"/>
      <c r="AT4" s="162"/>
      <c r="AU4" s="162"/>
      <c r="AV4" s="192"/>
      <c r="AW4" s="714">
        <f>+'1er parcial'!AW4:AZ4</f>
        <v>0</v>
      </c>
      <c r="AX4" s="715"/>
      <c r="AY4" s="715"/>
      <c r="AZ4" s="716"/>
      <c r="BS4" s="185"/>
      <c r="BT4" s="185"/>
      <c r="BU4" s="185"/>
      <c r="BV4" s="185"/>
      <c r="BW4" s="185"/>
      <c r="BX4" s="185"/>
      <c r="BY4" s="185"/>
      <c r="BZ4" s="185"/>
      <c r="CA4" s="185"/>
      <c r="CB4" s="185"/>
      <c r="CC4" s="185"/>
      <c r="CD4" s="185"/>
      <c r="CE4" s="185"/>
      <c r="CF4" s="185"/>
      <c r="CG4" s="185"/>
      <c r="CH4" s="182"/>
      <c r="CJ4" s="153"/>
      <c r="CK4" s="153"/>
      <c r="CL4" s="152"/>
      <c r="CM4" s="153"/>
      <c r="CN4" s="153"/>
      <c r="CO4" s="153"/>
      <c r="CP4" s="153"/>
      <c r="CQ4" s="153"/>
    </row>
    <row r="5" s="142" customFormat="1" ht="17.25" customHeight="1" spans="1:95">
      <c r="A5" s="153"/>
      <c r="B5" s="153"/>
      <c r="C5" s="153"/>
      <c r="D5" s="153"/>
      <c r="E5" s="153"/>
      <c r="F5" s="153"/>
      <c r="G5" s="153"/>
      <c r="H5" s="153"/>
      <c r="I5" s="153"/>
      <c r="J5" s="153"/>
      <c r="K5" s="153"/>
      <c r="L5" s="171" t="s">
        <v>29</v>
      </c>
      <c r="M5" s="172"/>
      <c r="N5" s="172"/>
      <c r="O5" s="172"/>
      <c r="P5" s="174" t="s">
        <v>95</v>
      </c>
      <c r="Q5" s="174"/>
      <c r="R5" s="174"/>
      <c r="S5" s="174"/>
      <c r="T5" s="174"/>
      <c r="U5" s="174"/>
      <c r="V5" s="174"/>
      <c r="W5" s="174"/>
      <c r="X5" s="199"/>
      <c r="Y5" s="1"/>
      <c r="Z5" s="242"/>
      <c r="AA5" s="682">
        <v>2</v>
      </c>
      <c r="AB5" s="164">
        <f>+'1er parcial'!AB5:AL5</f>
        <v>0</v>
      </c>
      <c r="AC5" s="165"/>
      <c r="AD5" s="165"/>
      <c r="AE5" s="165"/>
      <c r="AF5" s="165"/>
      <c r="AG5" s="165"/>
      <c r="AH5" s="165"/>
      <c r="AI5" s="165"/>
      <c r="AJ5" s="165"/>
      <c r="AK5" s="165"/>
      <c r="AL5" s="194"/>
      <c r="AM5" s="164">
        <f>+'1er parcial'!AM5:AV5</f>
        <v>0</v>
      </c>
      <c r="AN5" s="165"/>
      <c r="AO5" s="165"/>
      <c r="AP5" s="165"/>
      <c r="AQ5" s="165"/>
      <c r="AR5" s="165"/>
      <c r="AS5" s="165"/>
      <c r="AT5" s="165"/>
      <c r="AU5" s="165"/>
      <c r="AV5" s="194"/>
      <c r="AW5" s="717">
        <f>+'1er parcial'!AW5:AZ5</f>
        <v>0</v>
      </c>
      <c r="AX5" s="718"/>
      <c r="AY5" s="718"/>
      <c r="AZ5" s="719"/>
      <c r="BS5" s="185"/>
      <c r="BT5" s="185"/>
      <c r="BU5" s="185"/>
      <c r="BV5" s="185"/>
      <c r="BW5" s="185"/>
      <c r="BX5" s="185"/>
      <c r="BY5" s="185"/>
      <c r="BZ5" s="185"/>
      <c r="CA5" s="185"/>
      <c r="CB5" s="185"/>
      <c r="CC5" s="185"/>
      <c r="CD5" s="185"/>
      <c r="CE5" s="185"/>
      <c r="CF5" s="185"/>
      <c r="CG5" s="185"/>
      <c r="CH5" s="182"/>
      <c r="CJ5" s="153"/>
      <c r="CK5" s="153"/>
      <c r="CL5" s="152"/>
      <c r="CM5" s="153"/>
      <c r="CN5" s="153"/>
      <c r="CO5" s="153"/>
      <c r="CP5" s="153"/>
      <c r="CQ5" s="153"/>
    </row>
    <row r="6" s="142" customFormat="1" ht="17.25" customHeight="1" spans="1:95">
      <c r="A6" s="153"/>
      <c r="B6" s="153"/>
      <c r="C6" s="153"/>
      <c r="D6" s="153"/>
      <c r="E6" s="153"/>
      <c r="F6" s="153"/>
      <c r="G6" s="153"/>
      <c r="H6" s="153"/>
      <c r="I6" s="153"/>
      <c r="J6" s="153"/>
      <c r="K6" s="153"/>
      <c r="L6" s="175" t="s">
        <v>30</v>
      </c>
      <c r="M6" s="176"/>
      <c r="N6" s="176"/>
      <c r="O6" s="176"/>
      <c r="P6" s="173">
        <f>+'1er parcial'!P6:X6</f>
        <v>0</v>
      </c>
      <c r="Q6" s="173"/>
      <c r="R6" s="173"/>
      <c r="S6" s="173"/>
      <c r="T6" s="173"/>
      <c r="U6" s="173"/>
      <c r="V6" s="173"/>
      <c r="W6" s="173"/>
      <c r="X6" s="198"/>
      <c r="Y6" s="1"/>
      <c r="Z6" s="242"/>
      <c r="AA6" s="682">
        <v>3</v>
      </c>
      <c r="AB6" s="164">
        <f>+'1er parcial'!AB6:AL6</f>
        <v>0</v>
      </c>
      <c r="AC6" s="165"/>
      <c r="AD6" s="165"/>
      <c r="AE6" s="165"/>
      <c r="AF6" s="165"/>
      <c r="AG6" s="165"/>
      <c r="AH6" s="165"/>
      <c r="AI6" s="165"/>
      <c r="AJ6" s="165"/>
      <c r="AK6" s="165"/>
      <c r="AL6" s="194"/>
      <c r="AM6" s="164">
        <f>+'1er parcial'!AM6:AV6</f>
        <v>0</v>
      </c>
      <c r="AN6" s="165"/>
      <c r="AO6" s="165"/>
      <c r="AP6" s="165"/>
      <c r="AQ6" s="165"/>
      <c r="AR6" s="165"/>
      <c r="AS6" s="165"/>
      <c r="AT6" s="165"/>
      <c r="AU6" s="165"/>
      <c r="AV6" s="194"/>
      <c r="AW6" s="717">
        <f>+'1er parcial'!AW6:AZ6</f>
        <v>0</v>
      </c>
      <c r="AX6" s="718"/>
      <c r="AY6" s="718"/>
      <c r="AZ6" s="719"/>
      <c r="BS6" s="185"/>
      <c r="BT6" s="185"/>
      <c r="BU6" s="185"/>
      <c r="BV6" s="185"/>
      <c r="BW6" s="185"/>
      <c r="BX6" s="185"/>
      <c r="BY6" s="185"/>
      <c r="BZ6" s="185"/>
      <c r="CA6" s="185"/>
      <c r="CB6" s="185"/>
      <c r="CC6" s="185"/>
      <c r="CD6" s="185"/>
      <c r="CE6" s="185"/>
      <c r="CF6" s="185"/>
      <c r="CG6" s="185"/>
      <c r="CH6" s="182"/>
      <c r="CJ6" s="153"/>
      <c r="CK6" s="153"/>
      <c r="CL6" s="152"/>
      <c r="CM6" s="153"/>
      <c r="CN6" s="153"/>
      <c r="CO6" s="153"/>
      <c r="CP6" s="153"/>
      <c r="CQ6" s="153"/>
    </row>
    <row r="7" s="142" customFormat="1" ht="17.25" customHeight="1" spans="1:95">
      <c r="A7" s="153"/>
      <c r="B7" s="153"/>
      <c r="C7" s="153"/>
      <c r="D7" s="153"/>
      <c r="E7" s="153"/>
      <c r="F7" s="153"/>
      <c r="G7" s="153"/>
      <c r="H7" s="153"/>
      <c r="I7" s="153"/>
      <c r="J7" s="153"/>
      <c r="K7" s="153"/>
      <c r="L7" s="171" t="s">
        <v>31</v>
      </c>
      <c r="M7" s="172"/>
      <c r="N7" s="172"/>
      <c r="O7" s="172"/>
      <c r="P7" s="172"/>
      <c r="Q7" s="172"/>
      <c r="R7" s="200">
        <f>+'1er parcial'!R7:X7</f>
        <v>0</v>
      </c>
      <c r="S7" s="200"/>
      <c r="T7" s="200"/>
      <c r="U7" s="200"/>
      <c r="V7" s="200"/>
      <c r="W7" s="200"/>
      <c r="X7" s="201"/>
      <c r="Y7" s="1"/>
      <c r="Z7" s="242"/>
      <c r="AA7" s="682">
        <v>4</v>
      </c>
      <c r="AB7" s="164">
        <f>+'1er parcial'!AB7:AL7</f>
        <v>0</v>
      </c>
      <c r="AC7" s="165"/>
      <c r="AD7" s="165"/>
      <c r="AE7" s="165"/>
      <c r="AF7" s="165"/>
      <c r="AG7" s="165"/>
      <c r="AH7" s="165"/>
      <c r="AI7" s="165"/>
      <c r="AJ7" s="165"/>
      <c r="AK7" s="165"/>
      <c r="AL7" s="194"/>
      <c r="AM7" s="164">
        <f>+'1er parcial'!AM7:AV7</f>
        <v>0</v>
      </c>
      <c r="AN7" s="165"/>
      <c r="AO7" s="165"/>
      <c r="AP7" s="165"/>
      <c r="AQ7" s="165"/>
      <c r="AR7" s="165"/>
      <c r="AS7" s="165"/>
      <c r="AT7" s="165"/>
      <c r="AU7" s="165"/>
      <c r="AV7" s="194"/>
      <c r="AW7" s="717">
        <f>+'1er parcial'!AW7:AZ7</f>
        <v>0</v>
      </c>
      <c r="AX7" s="718"/>
      <c r="AY7" s="718"/>
      <c r="AZ7" s="719"/>
      <c r="BS7" s="185"/>
      <c r="BT7" s="185"/>
      <c r="BU7" s="185"/>
      <c r="BV7" s="185"/>
      <c r="BW7" s="185"/>
      <c r="BX7" s="185"/>
      <c r="BY7" s="185"/>
      <c r="BZ7" s="185"/>
      <c r="CA7" s="185"/>
      <c r="CB7" s="185"/>
      <c r="CC7" s="185"/>
      <c r="CD7" s="185"/>
      <c r="CE7" s="185"/>
      <c r="CF7" s="185"/>
      <c r="CG7" s="185"/>
      <c r="CH7" s="182"/>
      <c r="CJ7" s="153"/>
      <c r="CK7" s="153"/>
      <c r="CL7" s="152"/>
      <c r="CM7" s="153"/>
      <c r="CN7" s="153"/>
      <c r="CO7" s="153"/>
      <c r="CP7" s="153"/>
      <c r="CQ7" s="153"/>
    </row>
    <row r="8" s="142" customFormat="1" ht="17.25" customHeight="1" spans="1:95">
      <c r="A8" s="153"/>
      <c r="B8" s="153"/>
      <c r="C8" s="153"/>
      <c r="D8" s="153"/>
      <c r="E8" s="153"/>
      <c r="F8" s="153"/>
      <c r="G8" s="153"/>
      <c r="H8" s="153"/>
      <c r="I8" s="153"/>
      <c r="J8" s="153"/>
      <c r="K8" s="153"/>
      <c r="L8" s="177"/>
      <c r="M8" s="178"/>
      <c r="N8" s="179"/>
      <c r="O8" s="180"/>
      <c r="P8" s="181"/>
      <c r="Q8" s="181"/>
      <c r="R8" s="181"/>
      <c r="S8" s="181"/>
      <c r="T8" s="181"/>
      <c r="U8" s="181"/>
      <c r="V8" s="181"/>
      <c r="W8" s="181"/>
      <c r="X8" s="202"/>
      <c r="Y8" s="1"/>
      <c r="Z8" s="249"/>
      <c r="AA8" s="682">
        <v>5</v>
      </c>
      <c r="AB8" s="164">
        <f>+'1er parcial'!AB8:AL8</f>
        <v>0</v>
      </c>
      <c r="AC8" s="165"/>
      <c r="AD8" s="165"/>
      <c r="AE8" s="165"/>
      <c r="AF8" s="165"/>
      <c r="AG8" s="165"/>
      <c r="AH8" s="165"/>
      <c r="AI8" s="165"/>
      <c r="AJ8" s="165"/>
      <c r="AK8" s="165"/>
      <c r="AL8" s="194"/>
      <c r="AM8" s="164">
        <f>+'1er parcial'!AM8:AV8</f>
        <v>0</v>
      </c>
      <c r="AN8" s="165"/>
      <c r="AO8" s="165"/>
      <c r="AP8" s="165"/>
      <c r="AQ8" s="165"/>
      <c r="AR8" s="165"/>
      <c r="AS8" s="165"/>
      <c r="AT8" s="165"/>
      <c r="AU8" s="165"/>
      <c r="AV8" s="194"/>
      <c r="AW8" s="717">
        <f>+'1er parcial'!AW8:AZ8</f>
        <v>0</v>
      </c>
      <c r="AX8" s="718"/>
      <c r="AY8" s="718"/>
      <c r="AZ8" s="719"/>
      <c r="BS8" s="185"/>
      <c r="BT8" s="185"/>
      <c r="BU8" s="185"/>
      <c r="BV8" s="185"/>
      <c r="BW8" s="185"/>
      <c r="BX8" s="185"/>
      <c r="BY8" s="185"/>
      <c r="BZ8" s="185"/>
      <c r="CA8" s="185"/>
      <c r="CB8" s="185"/>
      <c r="CC8" s="185"/>
      <c r="CD8" s="185"/>
      <c r="CE8" s="185"/>
      <c r="CF8" s="185"/>
      <c r="CG8" s="185"/>
      <c r="CH8" s="182"/>
      <c r="CJ8" s="153"/>
      <c r="CK8" s="153"/>
      <c r="CL8" s="152"/>
      <c r="CM8" s="153"/>
      <c r="CN8" s="153"/>
      <c r="CO8" s="153"/>
      <c r="CP8" s="153"/>
      <c r="CQ8" s="153"/>
    </row>
    <row r="9" s="142" customFormat="1" ht="17.25" customHeight="1" spans="1:95">
      <c r="A9" s="153"/>
      <c r="B9" s="153"/>
      <c r="C9" s="153"/>
      <c r="D9" s="153"/>
      <c r="E9" s="153"/>
      <c r="F9" s="153"/>
      <c r="G9" s="153"/>
      <c r="H9" s="153"/>
      <c r="I9" s="153"/>
      <c r="J9" s="153"/>
      <c r="K9" s="153"/>
      <c r="L9" s="152"/>
      <c r="M9" s="152"/>
      <c r="N9" s="182"/>
      <c r="O9" s="183"/>
      <c r="P9" s="183"/>
      <c r="Q9" s="183"/>
      <c r="R9" s="183"/>
      <c r="S9" s="183"/>
      <c r="T9" s="183"/>
      <c r="U9" s="183"/>
      <c r="V9" s="183"/>
      <c r="W9" s="183"/>
      <c r="X9" s="183"/>
      <c r="Y9" s="1"/>
      <c r="Z9" s="242"/>
      <c r="AA9" s="682">
        <v>6</v>
      </c>
      <c r="AB9" s="164">
        <f>+'1er parcial'!AB9:AL9</f>
        <v>0</v>
      </c>
      <c r="AC9" s="165"/>
      <c r="AD9" s="165"/>
      <c r="AE9" s="165"/>
      <c r="AF9" s="165"/>
      <c r="AG9" s="165"/>
      <c r="AH9" s="165"/>
      <c r="AI9" s="165"/>
      <c r="AJ9" s="165"/>
      <c r="AK9" s="165"/>
      <c r="AL9" s="194"/>
      <c r="AM9" s="164">
        <f>+'1er parcial'!AM9:AV9</f>
        <v>0</v>
      </c>
      <c r="AN9" s="165"/>
      <c r="AO9" s="165"/>
      <c r="AP9" s="165"/>
      <c r="AQ9" s="165"/>
      <c r="AR9" s="165"/>
      <c r="AS9" s="165"/>
      <c r="AT9" s="165"/>
      <c r="AU9" s="165"/>
      <c r="AV9" s="194"/>
      <c r="AW9" s="717">
        <f>+'1er parcial'!AW9:AZ9</f>
        <v>0</v>
      </c>
      <c r="AX9" s="718"/>
      <c r="AY9" s="718"/>
      <c r="AZ9" s="719"/>
      <c r="BS9" s="185"/>
      <c r="BT9" s="185"/>
      <c r="BU9" s="185"/>
      <c r="BV9" s="185"/>
      <c r="BW9" s="185"/>
      <c r="BX9" s="185"/>
      <c r="BY9" s="185"/>
      <c r="BZ9" s="185"/>
      <c r="CA9" s="185"/>
      <c r="CB9" s="185"/>
      <c r="CC9" s="185"/>
      <c r="CD9" s="185"/>
      <c r="CE9" s="185"/>
      <c r="CF9" s="185"/>
      <c r="CG9" s="185"/>
      <c r="CH9" s="182"/>
      <c r="CJ9" s="153"/>
      <c r="CK9" s="153"/>
      <c r="CL9" s="152"/>
      <c r="CM9" s="153"/>
      <c r="CN9" s="153"/>
      <c r="CO9" s="153"/>
      <c r="CP9" s="153"/>
      <c r="CQ9" s="153"/>
    </row>
    <row r="10" s="142" customFormat="1" ht="17.25" customHeight="1" spans="1:95">
      <c r="A10" s="153"/>
      <c r="B10" s="153"/>
      <c r="C10" s="153"/>
      <c r="D10" s="153"/>
      <c r="E10" s="153"/>
      <c r="F10" s="153"/>
      <c r="G10" s="153"/>
      <c r="H10" s="153"/>
      <c r="I10" s="153"/>
      <c r="J10" s="153"/>
      <c r="K10" s="153"/>
      <c r="L10" s="153"/>
      <c r="M10" s="153"/>
      <c r="O10" s="184"/>
      <c r="P10" s="184"/>
      <c r="Q10" s="1"/>
      <c r="R10" s="1"/>
      <c r="S10" s="1"/>
      <c r="T10" s="1"/>
      <c r="U10" s="1"/>
      <c r="V10" s="1"/>
      <c r="W10" s="1"/>
      <c r="X10" s="1"/>
      <c r="Y10" s="1"/>
      <c r="Z10" s="1"/>
      <c r="AA10" s="682">
        <v>7</v>
      </c>
      <c r="AB10" s="164">
        <f>+'1er parcial'!AB10:AL10</f>
        <v>0</v>
      </c>
      <c r="AC10" s="165"/>
      <c r="AD10" s="165"/>
      <c r="AE10" s="165"/>
      <c r="AF10" s="165"/>
      <c r="AG10" s="165"/>
      <c r="AH10" s="165"/>
      <c r="AI10" s="165"/>
      <c r="AJ10" s="165"/>
      <c r="AK10" s="165"/>
      <c r="AL10" s="194"/>
      <c r="AM10" s="164">
        <f>+'1er parcial'!AM10:AV10</f>
        <v>0</v>
      </c>
      <c r="AN10" s="165"/>
      <c r="AO10" s="165"/>
      <c r="AP10" s="165"/>
      <c r="AQ10" s="165"/>
      <c r="AR10" s="165"/>
      <c r="AS10" s="165"/>
      <c r="AT10" s="165"/>
      <c r="AU10" s="165"/>
      <c r="AV10" s="194"/>
      <c r="AW10" s="717">
        <f>+'1er parcial'!AW10:AZ10</f>
        <v>0</v>
      </c>
      <c r="AX10" s="718"/>
      <c r="AY10" s="718"/>
      <c r="AZ10" s="719"/>
      <c r="BS10" s="185"/>
      <c r="BT10" s="185"/>
      <c r="BU10" s="185"/>
      <c r="BV10" s="185"/>
      <c r="BW10" s="185"/>
      <c r="BX10" s="185"/>
      <c r="BY10" s="185"/>
      <c r="BZ10" s="185"/>
      <c r="CA10" s="185"/>
      <c r="CB10" s="185"/>
      <c r="CC10" s="185"/>
      <c r="CD10" s="185"/>
      <c r="CE10" s="185"/>
      <c r="CF10" s="185"/>
      <c r="CG10" s="185"/>
      <c r="CH10" s="182"/>
      <c r="CJ10" s="153"/>
      <c r="CK10" s="153"/>
      <c r="CL10" s="152"/>
      <c r="CM10" s="153"/>
      <c r="CN10" s="153"/>
      <c r="CO10" s="153"/>
      <c r="CP10" s="153"/>
      <c r="CQ10" s="153"/>
    </row>
    <row r="11" s="142" customFormat="1" ht="17.25" customHeight="1" spans="1:95">
      <c r="A11" s="153"/>
      <c r="B11" s="153"/>
      <c r="C11" s="153"/>
      <c r="D11" s="153"/>
      <c r="E11" s="153"/>
      <c r="F11" s="153"/>
      <c r="G11" s="153"/>
      <c r="H11" s="153"/>
      <c r="I11" s="153"/>
      <c r="J11" s="153"/>
      <c r="K11" s="153"/>
      <c r="L11" s="153"/>
      <c r="M11" s="153"/>
      <c r="O11" s="184"/>
      <c r="P11" s="184"/>
      <c r="Q11" s="1"/>
      <c r="R11" s="1"/>
      <c r="S11" s="1"/>
      <c r="T11" s="1"/>
      <c r="U11" s="1"/>
      <c r="V11" s="1"/>
      <c r="W11" s="1"/>
      <c r="X11" s="1"/>
      <c r="Y11" s="1"/>
      <c r="Z11" s="1"/>
      <c r="AA11" s="682">
        <v>8</v>
      </c>
      <c r="AB11" s="164">
        <f>+'1er parcial'!AB11:AL11</f>
        <v>0</v>
      </c>
      <c r="AC11" s="165"/>
      <c r="AD11" s="165"/>
      <c r="AE11" s="165"/>
      <c r="AF11" s="165"/>
      <c r="AG11" s="165"/>
      <c r="AH11" s="165"/>
      <c r="AI11" s="165"/>
      <c r="AJ11" s="165"/>
      <c r="AK11" s="165"/>
      <c r="AL11" s="194"/>
      <c r="AM11" s="164">
        <f>+'1er parcial'!AM11:AV11</f>
        <v>0</v>
      </c>
      <c r="AN11" s="165"/>
      <c r="AO11" s="165"/>
      <c r="AP11" s="165"/>
      <c r="AQ11" s="165"/>
      <c r="AR11" s="165"/>
      <c r="AS11" s="165"/>
      <c r="AT11" s="165"/>
      <c r="AU11" s="165"/>
      <c r="AV11" s="194"/>
      <c r="AW11" s="717">
        <f>+'1er parcial'!AW11:AZ11</f>
        <v>0</v>
      </c>
      <c r="AX11" s="718"/>
      <c r="AY11" s="718"/>
      <c r="AZ11" s="719"/>
      <c r="BS11" s="185"/>
      <c r="BT11" s="185"/>
      <c r="BU11" s="185"/>
      <c r="BV11" s="185"/>
      <c r="BW11" s="185"/>
      <c r="BX11" s="185"/>
      <c r="BY11" s="185"/>
      <c r="BZ11" s="185"/>
      <c r="CA11" s="185"/>
      <c r="CB11" s="185"/>
      <c r="CC11" s="185"/>
      <c r="CD11" s="185"/>
      <c r="CE11" s="185"/>
      <c r="CF11" s="185"/>
      <c r="CG11" s="185"/>
      <c r="CH11" s="182"/>
      <c r="CJ11" s="153"/>
      <c r="CK11" s="153"/>
      <c r="CL11" s="152"/>
      <c r="CM11" s="153"/>
      <c r="CN11" s="153"/>
      <c r="CO11" s="153"/>
      <c r="CP11" s="153"/>
      <c r="CQ11" s="153"/>
    </row>
    <row r="12" s="142" customFormat="1" ht="17.25" customHeight="1" spans="1:95">
      <c r="A12" s="153"/>
      <c r="B12" s="153"/>
      <c r="C12" s="153"/>
      <c r="D12" s="153"/>
      <c r="E12" s="153"/>
      <c r="F12" s="153"/>
      <c r="G12" s="153"/>
      <c r="H12" s="153"/>
      <c r="I12" s="153"/>
      <c r="J12" s="153"/>
      <c r="K12" s="153"/>
      <c r="L12" s="153"/>
      <c r="M12" s="153"/>
      <c r="O12" s="184"/>
      <c r="P12" s="184"/>
      <c r="Q12" s="184"/>
      <c r="R12" s="184"/>
      <c r="S12" s="184"/>
      <c r="T12" s="184"/>
      <c r="U12" s="184"/>
      <c r="V12" s="184"/>
      <c r="W12" s="184"/>
      <c r="X12" s="184"/>
      <c r="Y12" s="1"/>
      <c r="Z12" s="1"/>
      <c r="AA12" s="682">
        <v>9</v>
      </c>
      <c r="AB12" s="164">
        <f>+'1er parcial'!AB12:AL12</f>
        <v>0</v>
      </c>
      <c r="AC12" s="165"/>
      <c r="AD12" s="165"/>
      <c r="AE12" s="165"/>
      <c r="AF12" s="165"/>
      <c r="AG12" s="165"/>
      <c r="AH12" s="165"/>
      <c r="AI12" s="165"/>
      <c r="AJ12" s="165"/>
      <c r="AK12" s="165"/>
      <c r="AL12" s="194"/>
      <c r="AM12" s="164">
        <f>+'1er parcial'!AM12:AV12</f>
        <v>0</v>
      </c>
      <c r="AN12" s="165"/>
      <c r="AO12" s="165"/>
      <c r="AP12" s="165"/>
      <c r="AQ12" s="165"/>
      <c r="AR12" s="165"/>
      <c r="AS12" s="165"/>
      <c r="AT12" s="165"/>
      <c r="AU12" s="165"/>
      <c r="AV12" s="194"/>
      <c r="AW12" s="717">
        <f>+'1er parcial'!AW12:AZ12</f>
        <v>0</v>
      </c>
      <c r="AX12" s="718"/>
      <c r="AY12" s="718"/>
      <c r="AZ12" s="719"/>
      <c r="BS12" s="185"/>
      <c r="BT12" s="185"/>
      <c r="BU12" s="185"/>
      <c r="BV12" s="185"/>
      <c r="BW12" s="185"/>
      <c r="BX12" s="185"/>
      <c r="BY12" s="185"/>
      <c r="BZ12" s="185"/>
      <c r="CA12" s="185"/>
      <c r="CB12" s="185"/>
      <c r="CC12" s="185"/>
      <c r="CD12" s="185"/>
      <c r="CE12" s="185"/>
      <c r="CF12" s="185"/>
      <c r="CG12" s="185"/>
      <c r="CH12" s="182"/>
      <c r="CJ12" s="153"/>
      <c r="CK12" s="153"/>
      <c r="CL12" s="152"/>
      <c r="CM12" s="153"/>
      <c r="CN12" s="153"/>
      <c r="CO12" s="153"/>
      <c r="CP12" s="153"/>
      <c r="CQ12" s="153"/>
    </row>
    <row r="13" s="142" customFormat="1" ht="17.25" customHeight="1" spans="1:95">
      <c r="A13" s="153"/>
      <c r="B13" s="153"/>
      <c r="C13" s="153"/>
      <c r="D13" s="153"/>
      <c r="E13" s="153"/>
      <c r="F13" s="153"/>
      <c r="G13" s="153"/>
      <c r="H13" s="153"/>
      <c r="I13" s="153"/>
      <c r="J13" s="153"/>
      <c r="K13" s="153"/>
      <c r="L13" s="153"/>
      <c r="M13" s="153"/>
      <c r="O13" s="184"/>
      <c r="P13" s="184"/>
      <c r="Q13" s="184"/>
      <c r="R13" s="184"/>
      <c r="S13" s="184"/>
      <c r="T13" s="184"/>
      <c r="U13" s="184"/>
      <c r="V13" s="184"/>
      <c r="W13" s="184"/>
      <c r="X13" s="184"/>
      <c r="Y13" s="1"/>
      <c r="Z13" s="1"/>
      <c r="AA13" s="682">
        <v>10</v>
      </c>
      <c r="AB13" s="164">
        <f>+'1er parcial'!AB13:AL13</f>
        <v>0</v>
      </c>
      <c r="AC13" s="165"/>
      <c r="AD13" s="165"/>
      <c r="AE13" s="165"/>
      <c r="AF13" s="165"/>
      <c r="AG13" s="165"/>
      <c r="AH13" s="165"/>
      <c r="AI13" s="165"/>
      <c r="AJ13" s="165"/>
      <c r="AK13" s="165"/>
      <c r="AL13" s="194"/>
      <c r="AM13" s="164">
        <f>+'1er parcial'!AM13:AV13</f>
        <v>0</v>
      </c>
      <c r="AN13" s="165"/>
      <c r="AO13" s="165"/>
      <c r="AP13" s="165"/>
      <c r="AQ13" s="165"/>
      <c r="AR13" s="165"/>
      <c r="AS13" s="165"/>
      <c r="AT13" s="165"/>
      <c r="AU13" s="165"/>
      <c r="AV13" s="194"/>
      <c r="AW13" s="717">
        <f>+'1er parcial'!AW13:AZ13</f>
        <v>0</v>
      </c>
      <c r="AX13" s="718"/>
      <c r="AY13" s="718"/>
      <c r="AZ13" s="719"/>
      <c r="BS13" s="185"/>
      <c r="BT13" s="185"/>
      <c r="BU13" s="185"/>
      <c r="BV13" s="185"/>
      <c r="BW13" s="185"/>
      <c r="BX13" s="185"/>
      <c r="BY13" s="185"/>
      <c r="BZ13" s="185"/>
      <c r="CA13" s="185"/>
      <c r="CB13" s="185"/>
      <c r="CC13" s="185"/>
      <c r="CD13" s="185"/>
      <c r="CE13" s="185"/>
      <c r="CF13" s="185"/>
      <c r="CG13" s="185"/>
      <c r="CH13" s="182"/>
      <c r="CJ13" s="153"/>
      <c r="CK13" s="153"/>
      <c r="CL13" s="152"/>
      <c r="CM13" s="153"/>
      <c r="CN13" s="153"/>
      <c r="CO13" s="153"/>
      <c r="CP13" s="153"/>
      <c r="CQ13" s="153"/>
    </row>
    <row r="14" s="142" customFormat="1" ht="17.25" customHeight="1" spans="1:95">
      <c r="A14" s="153"/>
      <c r="B14" s="153"/>
      <c r="C14" s="153"/>
      <c r="D14" s="153"/>
      <c r="E14" s="153"/>
      <c r="F14" s="153"/>
      <c r="G14" s="153"/>
      <c r="H14" s="153"/>
      <c r="I14" s="153"/>
      <c r="J14" s="153"/>
      <c r="K14" s="153"/>
      <c r="L14" s="153"/>
      <c r="M14" s="153"/>
      <c r="O14" s="184"/>
      <c r="P14" s="184"/>
      <c r="Q14" s="184"/>
      <c r="R14" s="184"/>
      <c r="S14" s="184"/>
      <c r="T14" s="184"/>
      <c r="U14" s="184"/>
      <c r="V14" s="184"/>
      <c r="W14" s="184"/>
      <c r="X14" s="184"/>
      <c r="Y14" s="1"/>
      <c r="Z14" s="1"/>
      <c r="AA14" s="682">
        <v>11</v>
      </c>
      <c r="AB14" s="164">
        <f>+'1er parcial'!AB14:AL14</f>
        <v>0</v>
      </c>
      <c r="AC14" s="165"/>
      <c r="AD14" s="165"/>
      <c r="AE14" s="165"/>
      <c r="AF14" s="165"/>
      <c r="AG14" s="165"/>
      <c r="AH14" s="165"/>
      <c r="AI14" s="165"/>
      <c r="AJ14" s="165"/>
      <c r="AK14" s="165"/>
      <c r="AL14" s="194"/>
      <c r="AM14" s="164">
        <f>+'1er parcial'!AM14:AV14</f>
        <v>0</v>
      </c>
      <c r="AN14" s="165"/>
      <c r="AO14" s="165"/>
      <c r="AP14" s="165"/>
      <c r="AQ14" s="165"/>
      <c r="AR14" s="165"/>
      <c r="AS14" s="165"/>
      <c r="AT14" s="165"/>
      <c r="AU14" s="165"/>
      <c r="AV14" s="194"/>
      <c r="AW14" s="717">
        <f>+'1er parcial'!AW14:AZ14</f>
        <v>0</v>
      </c>
      <c r="AX14" s="718"/>
      <c r="AY14" s="718"/>
      <c r="AZ14" s="719"/>
      <c r="BS14" s="185"/>
      <c r="BT14" s="185"/>
      <c r="BU14" s="185"/>
      <c r="BV14" s="185"/>
      <c r="BW14" s="185"/>
      <c r="BX14" s="185"/>
      <c r="BY14" s="185"/>
      <c r="BZ14" s="185"/>
      <c r="CA14" s="185"/>
      <c r="CB14" s="185"/>
      <c r="CC14" s="185"/>
      <c r="CD14" s="185"/>
      <c r="CE14" s="185"/>
      <c r="CF14" s="185"/>
      <c r="CG14" s="185"/>
      <c r="CH14" s="182"/>
      <c r="CJ14" s="153"/>
      <c r="CK14" s="153"/>
      <c r="CL14" s="152"/>
      <c r="CM14" s="153"/>
      <c r="CN14" s="153"/>
      <c r="CO14" s="153"/>
      <c r="CP14" s="153"/>
      <c r="CQ14" s="153"/>
    </row>
    <row r="15" s="142" customFormat="1" ht="17.25" customHeight="1" spans="1:95">
      <c r="A15" s="153"/>
      <c r="B15" s="153"/>
      <c r="C15" s="153"/>
      <c r="D15" s="153"/>
      <c r="E15" s="153"/>
      <c r="F15" s="153"/>
      <c r="G15" s="153"/>
      <c r="H15" s="153"/>
      <c r="I15" s="153"/>
      <c r="J15" s="153"/>
      <c r="K15" s="153"/>
      <c r="L15" s="153"/>
      <c r="M15" s="153"/>
      <c r="O15" s="184"/>
      <c r="P15" s="184"/>
      <c r="Q15" s="184"/>
      <c r="R15" s="184"/>
      <c r="S15" s="184"/>
      <c r="T15" s="184"/>
      <c r="U15" s="184"/>
      <c r="V15" s="184"/>
      <c r="W15" s="184"/>
      <c r="X15" s="184"/>
      <c r="Y15" s="1"/>
      <c r="Z15" s="1"/>
      <c r="AA15" s="682">
        <v>12</v>
      </c>
      <c r="AB15" s="164">
        <f>+'1er parcial'!AB15:AL15</f>
        <v>0</v>
      </c>
      <c r="AC15" s="165"/>
      <c r="AD15" s="165"/>
      <c r="AE15" s="165"/>
      <c r="AF15" s="165"/>
      <c r="AG15" s="165"/>
      <c r="AH15" s="165"/>
      <c r="AI15" s="165"/>
      <c r="AJ15" s="165"/>
      <c r="AK15" s="165"/>
      <c r="AL15" s="194"/>
      <c r="AM15" s="164">
        <f>+'1er parcial'!AM15:AV15</f>
        <v>0</v>
      </c>
      <c r="AN15" s="165"/>
      <c r="AO15" s="165"/>
      <c r="AP15" s="165"/>
      <c r="AQ15" s="165"/>
      <c r="AR15" s="165"/>
      <c r="AS15" s="165"/>
      <c r="AT15" s="165"/>
      <c r="AU15" s="165"/>
      <c r="AV15" s="194"/>
      <c r="AW15" s="717">
        <f>+'1er parcial'!AW15:AZ15</f>
        <v>0</v>
      </c>
      <c r="AX15" s="718"/>
      <c r="AY15" s="718"/>
      <c r="AZ15" s="719"/>
      <c r="BS15" s="185"/>
      <c r="BT15" s="185"/>
      <c r="BU15" s="185"/>
      <c r="BV15" s="185"/>
      <c r="BW15" s="185"/>
      <c r="BX15" s="185"/>
      <c r="BY15" s="185"/>
      <c r="BZ15" s="185"/>
      <c r="CA15" s="185"/>
      <c r="CB15" s="185"/>
      <c r="CC15" s="185"/>
      <c r="CD15" s="185"/>
      <c r="CE15" s="185"/>
      <c r="CF15" s="185"/>
      <c r="CG15" s="185"/>
      <c r="CH15" s="182"/>
      <c r="CJ15" s="153"/>
      <c r="CK15" s="153"/>
      <c r="CL15" s="152"/>
      <c r="CM15" s="153"/>
      <c r="CN15" s="153"/>
      <c r="CO15" s="153"/>
      <c r="CP15" s="153"/>
      <c r="CQ15" s="153"/>
    </row>
    <row r="16" s="142" customFormat="1" ht="17.25" customHeight="1" spans="1:95">
      <c r="A16" s="153"/>
      <c r="B16" s="153"/>
      <c r="C16" s="153"/>
      <c r="D16" s="153"/>
      <c r="E16" s="153"/>
      <c r="F16" s="153"/>
      <c r="G16" s="153"/>
      <c r="H16" s="153"/>
      <c r="I16" s="153"/>
      <c r="J16" s="153"/>
      <c r="K16" s="153"/>
      <c r="L16" s="153"/>
      <c r="M16" s="153"/>
      <c r="O16" s="184"/>
      <c r="P16" s="184"/>
      <c r="Q16" s="184"/>
      <c r="R16" s="184"/>
      <c r="S16" s="184"/>
      <c r="T16" s="184"/>
      <c r="U16" s="184"/>
      <c r="V16" s="184"/>
      <c r="W16" s="184"/>
      <c r="X16" s="184"/>
      <c r="Y16" s="1"/>
      <c r="Z16" s="1"/>
      <c r="AA16" s="682">
        <v>13</v>
      </c>
      <c r="AB16" s="164">
        <f>+'1er parcial'!AB16:AL16</f>
        <v>0</v>
      </c>
      <c r="AC16" s="165"/>
      <c r="AD16" s="165"/>
      <c r="AE16" s="165"/>
      <c r="AF16" s="165"/>
      <c r="AG16" s="165"/>
      <c r="AH16" s="165"/>
      <c r="AI16" s="165"/>
      <c r="AJ16" s="165"/>
      <c r="AK16" s="165"/>
      <c r="AL16" s="194"/>
      <c r="AM16" s="164">
        <f>+'1er parcial'!AM16:AV16</f>
        <v>0</v>
      </c>
      <c r="AN16" s="165"/>
      <c r="AO16" s="165"/>
      <c r="AP16" s="165"/>
      <c r="AQ16" s="165"/>
      <c r="AR16" s="165"/>
      <c r="AS16" s="165"/>
      <c r="AT16" s="165"/>
      <c r="AU16" s="165"/>
      <c r="AV16" s="194"/>
      <c r="AW16" s="717">
        <f>+'1er parcial'!AW16:AZ16</f>
        <v>0</v>
      </c>
      <c r="AX16" s="718"/>
      <c r="AY16" s="718"/>
      <c r="AZ16" s="719"/>
      <c r="BS16" s="185"/>
      <c r="BT16" s="185"/>
      <c r="BU16" s="185"/>
      <c r="BV16" s="185"/>
      <c r="BW16" s="185"/>
      <c r="BX16" s="185"/>
      <c r="BY16" s="185"/>
      <c r="BZ16" s="185"/>
      <c r="CA16" s="185"/>
      <c r="CB16" s="185"/>
      <c r="CC16" s="185"/>
      <c r="CD16" s="185"/>
      <c r="CE16" s="185"/>
      <c r="CF16" s="185"/>
      <c r="CG16" s="185"/>
      <c r="CH16" s="182"/>
      <c r="CJ16" s="153"/>
      <c r="CK16" s="153"/>
      <c r="CL16" s="152"/>
      <c r="CM16" s="153"/>
      <c r="CN16" s="153"/>
      <c r="CO16" s="153"/>
      <c r="CP16" s="153"/>
      <c r="CQ16" s="153"/>
    </row>
    <row r="17" s="142" customFormat="1" ht="17.25" customHeight="1" spans="1:95">
      <c r="A17" s="153"/>
      <c r="B17" s="153"/>
      <c r="C17" s="153"/>
      <c r="D17" s="153"/>
      <c r="E17" s="153"/>
      <c r="F17" s="153"/>
      <c r="G17" s="153"/>
      <c r="H17" s="153"/>
      <c r="I17" s="153"/>
      <c r="J17" s="153"/>
      <c r="K17" s="153"/>
      <c r="L17" s="153"/>
      <c r="M17" s="153"/>
      <c r="O17" s="184"/>
      <c r="P17" s="184"/>
      <c r="Q17" s="184"/>
      <c r="R17" s="184"/>
      <c r="S17" s="184"/>
      <c r="T17" s="184"/>
      <c r="U17" s="184"/>
      <c r="V17" s="184"/>
      <c r="W17" s="184"/>
      <c r="X17" s="184"/>
      <c r="Y17" s="1"/>
      <c r="Z17" s="1"/>
      <c r="AA17" s="682">
        <v>14</v>
      </c>
      <c r="AB17" s="164">
        <f>+'1er parcial'!AB17:AL17</f>
        <v>0</v>
      </c>
      <c r="AC17" s="165"/>
      <c r="AD17" s="165"/>
      <c r="AE17" s="165"/>
      <c r="AF17" s="165"/>
      <c r="AG17" s="165"/>
      <c r="AH17" s="165"/>
      <c r="AI17" s="165"/>
      <c r="AJ17" s="165"/>
      <c r="AK17" s="165"/>
      <c r="AL17" s="194"/>
      <c r="AM17" s="164">
        <f>+'1er parcial'!AM17:AV17</f>
        <v>0</v>
      </c>
      <c r="AN17" s="165"/>
      <c r="AO17" s="165"/>
      <c r="AP17" s="165"/>
      <c r="AQ17" s="165"/>
      <c r="AR17" s="165"/>
      <c r="AS17" s="165"/>
      <c r="AT17" s="165"/>
      <c r="AU17" s="165"/>
      <c r="AV17" s="194"/>
      <c r="AW17" s="717">
        <f>+'1er parcial'!AW17:AZ17</f>
        <v>0</v>
      </c>
      <c r="AX17" s="718"/>
      <c r="AY17" s="718"/>
      <c r="AZ17" s="719"/>
      <c r="BS17" s="185"/>
      <c r="BT17" s="185"/>
      <c r="BU17" s="185"/>
      <c r="BV17" s="185"/>
      <c r="BW17" s="185"/>
      <c r="BX17" s="185"/>
      <c r="BY17" s="185"/>
      <c r="BZ17" s="185"/>
      <c r="CA17" s="185"/>
      <c r="CB17" s="185"/>
      <c r="CC17" s="185"/>
      <c r="CD17" s="185"/>
      <c r="CE17" s="185"/>
      <c r="CF17" s="185"/>
      <c r="CG17" s="185"/>
      <c r="CH17" s="182"/>
      <c r="CJ17" s="153"/>
      <c r="CK17" s="153"/>
      <c r="CL17" s="152"/>
      <c r="CM17" s="153"/>
      <c r="CN17" s="153"/>
      <c r="CO17" s="153"/>
      <c r="CP17" s="153"/>
      <c r="CQ17" s="153"/>
    </row>
    <row r="18" s="142" customFormat="1" ht="17.25" customHeight="1" spans="1:95">
      <c r="A18" s="153"/>
      <c r="B18" s="153"/>
      <c r="C18" s="153"/>
      <c r="D18" s="153"/>
      <c r="E18" s="153"/>
      <c r="F18" s="153"/>
      <c r="G18" s="153"/>
      <c r="H18" s="153"/>
      <c r="I18" s="153"/>
      <c r="J18" s="153"/>
      <c r="K18" s="153"/>
      <c r="L18" s="153"/>
      <c r="M18" s="153"/>
      <c r="O18" s="184"/>
      <c r="P18" s="184"/>
      <c r="Q18" s="184"/>
      <c r="R18" s="184"/>
      <c r="S18" s="184"/>
      <c r="T18" s="184"/>
      <c r="U18" s="184"/>
      <c r="V18" s="184"/>
      <c r="W18" s="184"/>
      <c r="X18" s="184"/>
      <c r="Y18" s="1"/>
      <c r="Z18" s="1"/>
      <c r="AA18" s="682">
        <v>15</v>
      </c>
      <c r="AB18" s="164">
        <f>+'1er parcial'!AB18:AL18</f>
        <v>0</v>
      </c>
      <c r="AC18" s="165"/>
      <c r="AD18" s="165"/>
      <c r="AE18" s="165"/>
      <c r="AF18" s="165"/>
      <c r="AG18" s="165"/>
      <c r="AH18" s="165"/>
      <c r="AI18" s="165"/>
      <c r="AJ18" s="165"/>
      <c r="AK18" s="165"/>
      <c r="AL18" s="194"/>
      <c r="AM18" s="164">
        <f>+'1er parcial'!AM18:AV18</f>
        <v>0</v>
      </c>
      <c r="AN18" s="165"/>
      <c r="AO18" s="165"/>
      <c r="AP18" s="165"/>
      <c r="AQ18" s="165"/>
      <c r="AR18" s="165"/>
      <c r="AS18" s="165"/>
      <c r="AT18" s="165"/>
      <c r="AU18" s="165"/>
      <c r="AV18" s="194"/>
      <c r="AW18" s="717">
        <f>+'1er parcial'!AW18:AZ18</f>
        <v>0</v>
      </c>
      <c r="AX18" s="718"/>
      <c r="AY18" s="718"/>
      <c r="AZ18" s="719"/>
      <c r="BS18" s="185"/>
      <c r="BT18" s="185"/>
      <c r="BU18" s="185"/>
      <c r="BV18" s="185"/>
      <c r="BW18" s="185"/>
      <c r="BX18" s="185"/>
      <c r="BY18" s="185"/>
      <c r="BZ18" s="185"/>
      <c r="CA18" s="185"/>
      <c r="CB18" s="185"/>
      <c r="CC18" s="185"/>
      <c r="CD18" s="185"/>
      <c r="CE18" s="185"/>
      <c r="CF18" s="185"/>
      <c r="CG18" s="185"/>
      <c r="CH18" s="182"/>
      <c r="CJ18" s="153"/>
      <c r="CK18" s="153"/>
      <c r="CL18" s="152"/>
      <c r="CM18" s="153"/>
      <c r="CN18" s="153"/>
      <c r="CO18" s="153"/>
      <c r="CP18" s="153"/>
      <c r="CQ18" s="153"/>
    </row>
    <row r="19" s="142" customFormat="1" ht="17.25" customHeight="1" spans="1:109">
      <c r="A19" s="154"/>
      <c r="B19" s="154"/>
      <c r="C19" s="154"/>
      <c r="D19" s="154"/>
      <c r="E19" s="154"/>
      <c r="F19" s="154"/>
      <c r="G19" s="154"/>
      <c r="H19" s="154"/>
      <c r="I19" s="154"/>
      <c r="J19" s="154"/>
      <c r="K19" s="154"/>
      <c r="L19" s="154"/>
      <c r="M19" s="154"/>
      <c r="N19" s="185"/>
      <c r="O19" s="186"/>
      <c r="P19" s="186"/>
      <c r="Q19" s="186"/>
      <c r="R19" s="186"/>
      <c r="S19" s="186"/>
      <c r="T19" s="186"/>
      <c r="U19" s="186"/>
      <c r="V19" s="186"/>
      <c r="W19" s="186"/>
      <c r="X19" s="186"/>
      <c r="Y19" s="250"/>
      <c r="Z19" s="250"/>
      <c r="AA19" s="682">
        <v>16</v>
      </c>
      <c r="AB19" s="164">
        <f>+'1er parcial'!AB19:AL19</f>
        <v>0</v>
      </c>
      <c r="AC19" s="165"/>
      <c r="AD19" s="165"/>
      <c r="AE19" s="165"/>
      <c r="AF19" s="165"/>
      <c r="AG19" s="165"/>
      <c r="AH19" s="165"/>
      <c r="AI19" s="165"/>
      <c r="AJ19" s="165"/>
      <c r="AK19" s="165"/>
      <c r="AL19" s="194"/>
      <c r="AM19" s="164">
        <f>+'1er parcial'!AM19:AV19</f>
        <v>0</v>
      </c>
      <c r="AN19" s="165"/>
      <c r="AO19" s="165"/>
      <c r="AP19" s="165"/>
      <c r="AQ19" s="165"/>
      <c r="AR19" s="165"/>
      <c r="AS19" s="165"/>
      <c r="AT19" s="165"/>
      <c r="AU19" s="165"/>
      <c r="AV19" s="194"/>
      <c r="AW19" s="717">
        <f>+'1er parcial'!AW19:AZ19</f>
        <v>0</v>
      </c>
      <c r="AX19" s="718"/>
      <c r="AY19" s="718"/>
      <c r="AZ19" s="719"/>
      <c r="BA19" s="185"/>
      <c r="BB19" s="185"/>
      <c r="BC19" s="185"/>
      <c r="BD19" s="185"/>
      <c r="BE19" s="185"/>
      <c r="BF19" s="185"/>
      <c r="BG19" s="185"/>
      <c r="BH19" s="185"/>
      <c r="BI19" s="185"/>
      <c r="BJ19" s="185"/>
      <c r="BK19" s="185"/>
      <c r="BL19" s="185"/>
      <c r="BM19" s="185"/>
      <c r="BN19" s="185"/>
      <c r="BO19" s="185"/>
      <c r="BP19" s="185"/>
      <c r="BQ19" s="185"/>
      <c r="BR19" s="185"/>
      <c r="BS19" s="185"/>
      <c r="BT19" s="185"/>
      <c r="BU19" s="185"/>
      <c r="BV19" s="185"/>
      <c r="BW19" s="185"/>
      <c r="BX19" s="185"/>
      <c r="BY19" s="185"/>
      <c r="BZ19" s="185"/>
      <c r="CA19" s="185"/>
      <c r="CB19" s="185"/>
      <c r="CC19" s="185"/>
      <c r="CD19" s="185"/>
      <c r="CE19" s="185"/>
      <c r="CF19" s="185"/>
      <c r="CG19" s="185"/>
      <c r="CH19" s="185"/>
      <c r="CI19" s="185"/>
      <c r="CJ19" s="185"/>
      <c r="CK19" s="185"/>
      <c r="CL19" s="185"/>
      <c r="CM19" s="185"/>
      <c r="CN19" s="185"/>
      <c r="CO19" s="185"/>
      <c r="CP19" s="185"/>
      <c r="CQ19" s="185"/>
      <c r="CR19" s="185"/>
      <c r="CS19" s="185"/>
      <c r="CT19" s="185"/>
      <c r="CU19" s="185"/>
      <c r="CV19" s="185"/>
      <c r="CW19" s="182"/>
      <c r="CY19" s="153"/>
      <c r="CZ19" s="152"/>
      <c r="DA19" s="153"/>
      <c r="DB19" s="153"/>
      <c r="DC19" s="153"/>
      <c r="DD19" s="153"/>
      <c r="DE19" s="153"/>
    </row>
    <row r="20" s="142" customFormat="1" ht="17.25" customHeight="1" spans="1:109">
      <c r="A20" s="154"/>
      <c r="B20" s="154"/>
      <c r="C20" s="154"/>
      <c r="D20" s="154"/>
      <c r="E20" s="154"/>
      <c r="F20" s="154"/>
      <c r="G20" s="154"/>
      <c r="H20" s="154"/>
      <c r="I20" s="154"/>
      <c r="J20" s="154"/>
      <c r="K20" s="154"/>
      <c r="L20" s="154"/>
      <c r="M20" s="154"/>
      <c r="N20" s="185"/>
      <c r="O20" s="186"/>
      <c r="P20" s="186"/>
      <c r="Q20" s="186"/>
      <c r="R20" s="186"/>
      <c r="S20" s="186"/>
      <c r="T20" s="186"/>
      <c r="U20" s="186"/>
      <c r="V20" s="186"/>
      <c r="W20" s="186"/>
      <c r="X20" s="186"/>
      <c r="Y20" s="250"/>
      <c r="Z20" s="250"/>
      <c r="AA20" s="682">
        <v>17</v>
      </c>
      <c r="AB20" s="164">
        <f>+'1er parcial'!AB20:AL20</f>
        <v>0</v>
      </c>
      <c r="AC20" s="165"/>
      <c r="AD20" s="165"/>
      <c r="AE20" s="165"/>
      <c r="AF20" s="165"/>
      <c r="AG20" s="165"/>
      <c r="AH20" s="165"/>
      <c r="AI20" s="165"/>
      <c r="AJ20" s="165"/>
      <c r="AK20" s="165"/>
      <c r="AL20" s="194"/>
      <c r="AM20" s="164">
        <f>+'1er parcial'!AM20:AV20</f>
        <v>0</v>
      </c>
      <c r="AN20" s="165"/>
      <c r="AO20" s="165"/>
      <c r="AP20" s="165"/>
      <c r="AQ20" s="165"/>
      <c r="AR20" s="165"/>
      <c r="AS20" s="165"/>
      <c r="AT20" s="165"/>
      <c r="AU20" s="165"/>
      <c r="AV20" s="194"/>
      <c r="AW20" s="717">
        <f>+'1er parcial'!AW20:AZ20</f>
        <v>0</v>
      </c>
      <c r="AX20" s="718"/>
      <c r="AY20" s="718"/>
      <c r="AZ20" s="719"/>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c r="CA20" s="185"/>
      <c r="CB20" s="185"/>
      <c r="CC20" s="185"/>
      <c r="CD20" s="185"/>
      <c r="CE20" s="185"/>
      <c r="CF20" s="185"/>
      <c r="CG20" s="185"/>
      <c r="CH20" s="185"/>
      <c r="CI20" s="185"/>
      <c r="CJ20" s="185"/>
      <c r="CK20" s="185"/>
      <c r="CL20" s="185"/>
      <c r="CM20" s="185"/>
      <c r="CN20" s="185"/>
      <c r="CO20" s="185"/>
      <c r="CP20" s="185"/>
      <c r="CQ20" s="185"/>
      <c r="CR20" s="185"/>
      <c r="CS20" s="185"/>
      <c r="CT20" s="185"/>
      <c r="CU20" s="185"/>
      <c r="CV20" s="185"/>
      <c r="CW20" s="182"/>
      <c r="CY20" s="153"/>
      <c r="CZ20" s="152"/>
      <c r="DA20" s="153"/>
      <c r="DB20" s="153"/>
      <c r="DC20" s="153"/>
      <c r="DD20" s="153"/>
      <c r="DE20" s="153"/>
    </row>
    <row r="21" s="142" customFormat="1" ht="17.25" customHeight="1" spans="1:109">
      <c r="A21" s="154"/>
      <c r="B21" s="154"/>
      <c r="C21" s="154"/>
      <c r="D21" s="154"/>
      <c r="E21" s="154"/>
      <c r="F21" s="154"/>
      <c r="G21" s="154"/>
      <c r="H21" s="154"/>
      <c r="I21" s="154"/>
      <c r="J21" s="154"/>
      <c r="K21" s="154"/>
      <c r="L21" s="154"/>
      <c r="M21" s="154"/>
      <c r="N21" s="185"/>
      <c r="O21" s="186"/>
      <c r="P21" s="186"/>
      <c r="Q21" s="186"/>
      <c r="R21" s="186"/>
      <c r="S21" s="186"/>
      <c r="T21" s="186"/>
      <c r="U21" s="186"/>
      <c r="V21" s="186"/>
      <c r="W21" s="186"/>
      <c r="X21" s="186"/>
      <c r="Y21" s="250"/>
      <c r="Z21" s="250"/>
      <c r="AA21" s="682">
        <v>18</v>
      </c>
      <c r="AB21" s="164">
        <f>+'1er parcial'!AB21:AL21</f>
        <v>0</v>
      </c>
      <c r="AC21" s="165"/>
      <c r="AD21" s="165"/>
      <c r="AE21" s="165"/>
      <c r="AF21" s="165"/>
      <c r="AG21" s="165"/>
      <c r="AH21" s="165"/>
      <c r="AI21" s="165"/>
      <c r="AJ21" s="165"/>
      <c r="AK21" s="165"/>
      <c r="AL21" s="194"/>
      <c r="AM21" s="164">
        <f>+'1er parcial'!AM21:AV21</f>
        <v>0</v>
      </c>
      <c r="AN21" s="165"/>
      <c r="AO21" s="165"/>
      <c r="AP21" s="165"/>
      <c r="AQ21" s="165"/>
      <c r="AR21" s="165"/>
      <c r="AS21" s="165"/>
      <c r="AT21" s="165"/>
      <c r="AU21" s="165"/>
      <c r="AV21" s="194"/>
      <c r="AW21" s="717">
        <f>+'1er parcial'!AW21:AZ21</f>
        <v>0</v>
      </c>
      <c r="AX21" s="718"/>
      <c r="AY21" s="718"/>
      <c r="AZ21" s="719"/>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2"/>
      <c r="CY21" s="153"/>
      <c r="CZ21" s="152"/>
      <c r="DA21" s="153"/>
      <c r="DB21" s="153"/>
      <c r="DC21" s="153"/>
      <c r="DD21" s="153"/>
      <c r="DE21" s="153"/>
    </row>
    <row r="22" s="142" customFormat="1" ht="17.25" customHeight="1" spans="1:109">
      <c r="A22" s="154"/>
      <c r="B22" s="154"/>
      <c r="C22" s="154"/>
      <c r="D22" s="154"/>
      <c r="E22" s="154"/>
      <c r="F22" s="154"/>
      <c r="G22" s="154"/>
      <c r="H22" s="154"/>
      <c r="I22" s="154"/>
      <c r="J22" s="154"/>
      <c r="K22" s="154"/>
      <c r="L22" s="154"/>
      <c r="M22" s="154"/>
      <c r="N22" s="185"/>
      <c r="O22" s="186"/>
      <c r="P22" s="186"/>
      <c r="Q22" s="186"/>
      <c r="R22" s="186"/>
      <c r="S22" s="186"/>
      <c r="T22" s="186"/>
      <c r="U22" s="186"/>
      <c r="V22" s="186"/>
      <c r="W22" s="186"/>
      <c r="X22" s="186"/>
      <c r="Y22" s="250"/>
      <c r="Z22" s="250"/>
      <c r="AA22" s="682">
        <v>19</v>
      </c>
      <c r="AB22" s="164">
        <f>+'1er parcial'!AB22:AL22</f>
        <v>0</v>
      </c>
      <c r="AC22" s="165"/>
      <c r="AD22" s="165"/>
      <c r="AE22" s="165"/>
      <c r="AF22" s="165"/>
      <c r="AG22" s="165"/>
      <c r="AH22" s="165"/>
      <c r="AI22" s="165"/>
      <c r="AJ22" s="165"/>
      <c r="AK22" s="165"/>
      <c r="AL22" s="194"/>
      <c r="AM22" s="164">
        <f>+'1er parcial'!AM22:AV22</f>
        <v>0</v>
      </c>
      <c r="AN22" s="165"/>
      <c r="AO22" s="165"/>
      <c r="AP22" s="165"/>
      <c r="AQ22" s="165"/>
      <c r="AR22" s="165"/>
      <c r="AS22" s="165"/>
      <c r="AT22" s="165"/>
      <c r="AU22" s="165"/>
      <c r="AV22" s="194"/>
      <c r="AW22" s="717">
        <f>+'1er parcial'!AW22:AZ22</f>
        <v>0</v>
      </c>
      <c r="AX22" s="718"/>
      <c r="AY22" s="718"/>
      <c r="AZ22" s="719"/>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2"/>
      <c r="CY22" s="153"/>
      <c r="CZ22" s="152"/>
      <c r="DA22" s="153"/>
      <c r="DB22" s="153"/>
      <c r="DC22" s="153"/>
      <c r="DD22" s="153"/>
      <c r="DE22" s="153"/>
    </row>
    <row r="23" s="142" customFormat="1" ht="17.25" customHeight="1" spans="1:109">
      <c r="A23" s="154"/>
      <c r="B23" s="154"/>
      <c r="C23" s="154"/>
      <c r="D23" s="154"/>
      <c r="E23" s="154"/>
      <c r="F23" s="154"/>
      <c r="G23" s="154"/>
      <c r="H23" s="154"/>
      <c r="I23" s="154"/>
      <c r="J23" s="154"/>
      <c r="K23" s="154"/>
      <c r="L23" s="154"/>
      <c r="M23" s="154"/>
      <c r="N23" s="185"/>
      <c r="O23" s="186"/>
      <c r="P23" s="186"/>
      <c r="Q23" s="186"/>
      <c r="R23" s="186"/>
      <c r="S23" s="186"/>
      <c r="T23" s="186"/>
      <c r="U23" s="186"/>
      <c r="V23" s="186"/>
      <c r="W23" s="186"/>
      <c r="X23" s="186"/>
      <c r="Y23" s="250"/>
      <c r="Z23" s="250"/>
      <c r="AA23" s="683">
        <v>20</v>
      </c>
      <c r="AB23" s="684">
        <f>+'1er parcial'!AB23:AL23</f>
        <v>0</v>
      </c>
      <c r="AC23" s="685"/>
      <c r="AD23" s="685"/>
      <c r="AE23" s="685"/>
      <c r="AF23" s="685"/>
      <c r="AG23" s="685"/>
      <c r="AH23" s="685"/>
      <c r="AI23" s="685"/>
      <c r="AJ23" s="685"/>
      <c r="AK23" s="685"/>
      <c r="AL23" s="706"/>
      <c r="AM23" s="684">
        <f>+'1er parcial'!AM23:AV23</f>
        <v>0</v>
      </c>
      <c r="AN23" s="685"/>
      <c r="AO23" s="685"/>
      <c r="AP23" s="685"/>
      <c r="AQ23" s="685"/>
      <c r="AR23" s="685"/>
      <c r="AS23" s="685"/>
      <c r="AT23" s="685"/>
      <c r="AU23" s="685"/>
      <c r="AV23" s="706"/>
      <c r="AW23" s="720">
        <f>+'1er parcial'!AW23:AZ23</f>
        <v>0</v>
      </c>
      <c r="AX23" s="721"/>
      <c r="AY23" s="721"/>
      <c r="AZ23" s="722"/>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2"/>
      <c r="CY23" s="153"/>
      <c r="CZ23" s="152"/>
      <c r="DA23" s="153"/>
      <c r="DB23" s="153"/>
      <c r="DC23" s="153"/>
      <c r="DD23" s="153"/>
      <c r="DE23" s="153"/>
    </row>
    <row r="24" ht="12.75" spans="71:90">
      <c r="BS24" s="568"/>
      <c r="BT24" s="568"/>
      <c r="BU24" s="568"/>
      <c r="BV24" s="568"/>
      <c r="BW24" s="568"/>
      <c r="BX24" s="568"/>
      <c r="BY24" s="568"/>
      <c r="BZ24" s="568"/>
      <c r="CA24" s="568"/>
      <c r="CB24" s="568"/>
      <c r="CC24" s="568"/>
      <c r="CD24" s="568"/>
      <c r="CE24" s="568"/>
      <c r="CF24" s="568"/>
      <c r="CG24" s="568"/>
      <c r="CL24" s="310"/>
    </row>
    <row r="25" s="143" customFormat="1" ht="36" customHeight="1" spans="1:96">
      <c r="A25" s="155" t="s">
        <v>99</v>
      </c>
      <c r="B25" s="156"/>
      <c r="C25" s="156"/>
      <c r="D25" s="156"/>
      <c r="E25" s="156"/>
      <c r="F25" s="156"/>
      <c r="G25" s="156"/>
      <c r="H25" s="156"/>
      <c r="I25" s="156"/>
      <c r="J25" s="156"/>
      <c r="K25" s="156"/>
      <c r="L25" s="156"/>
      <c r="M25" s="156"/>
      <c r="N25" s="156"/>
      <c r="O25" s="156"/>
      <c r="P25" s="187"/>
      <c r="Q25" s="203" t="s">
        <v>32</v>
      </c>
      <c r="R25" s="204" t="s">
        <v>33</v>
      </c>
      <c r="S25" s="205"/>
      <c r="T25" s="205"/>
      <c r="U25" s="206"/>
      <c r="V25" s="207" t="s">
        <v>34</v>
      </c>
      <c r="W25" s="208"/>
      <c r="X25" s="209"/>
      <c r="Y25" s="686" t="s">
        <v>35</v>
      </c>
      <c r="Z25" s="255">
        <f>+AB4</f>
        <v>0</v>
      </c>
      <c r="AA25" s="255"/>
      <c r="AB25" s="255"/>
      <c r="AC25" s="257">
        <f>+AB5</f>
        <v>0</v>
      </c>
      <c r="AD25" s="257"/>
      <c r="AE25" s="257"/>
      <c r="AF25" s="255">
        <f>+AB6</f>
        <v>0</v>
      </c>
      <c r="AG25" s="255"/>
      <c r="AH25" s="255"/>
      <c r="AI25" s="259">
        <f>+AB7</f>
        <v>0</v>
      </c>
      <c r="AJ25" s="707"/>
      <c r="AK25" s="256"/>
      <c r="AL25" s="281">
        <f>+AB8</f>
        <v>0</v>
      </c>
      <c r="AM25" s="282"/>
      <c r="AN25" s="303"/>
      <c r="AO25" s="283">
        <f>+AB9</f>
        <v>0</v>
      </c>
      <c r="AP25" s="312"/>
      <c r="AQ25" s="284"/>
      <c r="AR25" s="281">
        <f>+AB10</f>
        <v>0</v>
      </c>
      <c r="AS25" s="282"/>
      <c r="AT25" s="303"/>
      <c r="AU25" s="283">
        <f>+AB11</f>
        <v>0</v>
      </c>
      <c r="AV25" s="312"/>
      <c r="AW25" s="284"/>
      <c r="AX25" s="281">
        <f>+AB12</f>
        <v>0</v>
      </c>
      <c r="AY25" s="282"/>
      <c r="AZ25" s="303"/>
      <c r="BA25" s="283">
        <f>+AB13</f>
        <v>0</v>
      </c>
      <c r="BB25" s="312"/>
      <c r="BC25" s="284"/>
      <c r="BD25" s="281">
        <f>+AB14</f>
        <v>0</v>
      </c>
      <c r="BE25" s="282"/>
      <c r="BF25" s="303"/>
      <c r="BG25" s="283">
        <f>+AB15</f>
        <v>0</v>
      </c>
      <c r="BH25" s="312"/>
      <c r="BI25" s="284"/>
      <c r="BJ25" s="281">
        <f>+AB16</f>
        <v>0</v>
      </c>
      <c r="BK25" s="282"/>
      <c r="BL25" s="303"/>
      <c r="BM25" s="283">
        <f>+AB17</f>
        <v>0</v>
      </c>
      <c r="BN25" s="312"/>
      <c r="BO25" s="284"/>
      <c r="BP25" s="281">
        <f>+AB18</f>
        <v>0</v>
      </c>
      <c r="BQ25" s="282"/>
      <c r="BR25" s="303"/>
      <c r="BS25" s="732">
        <f>+AB19</f>
        <v>0</v>
      </c>
      <c r="BT25" s="733"/>
      <c r="BU25" s="746"/>
      <c r="BV25" s="747">
        <f>+AB20</f>
        <v>0</v>
      </c>
      <c r="BW25" s="748"/>
      <c r="BX25" s="749"/>
      <c r="BY25" s="732">
        <f>+AB21</f>
        <v>0</v>
      </c>
      <c r="BZ25" s="733"/>
      <c r="CA25" s="746"/>
      <c r="CB25" s="747">
        <f>+AB22</f>
        <v>0</v>
      </c>
      <c r="CC25" s="748"/>
      <c r="CD25" s="749"/>
      <c r="CE25" s="732">
        <f>+AB23</f>
        <v>0</v>
      </c>
      <c r="CF25" s="733"/>
      <c r="CG25" s="746"/>
      <c r="CH25" s="311"/>
      <c r="CI25" s="283" t="s">
        <v>38</v>
      </c>
      <c r="CJ25" s="312"/>
      <c r="CK25" s="284"/>
      <c r="CL25" s="311"/>
      <c r="CM25" s="283" t="s">
        <v>39</v>
      </c>
      <c r="CN25" s="312"/>
      <c r="CO25" s="312"/>
      <c r="CP25" s="284"/>
      <c r="CQ25" s="320"/>
      <c r="CR25" s="320"/>
    </row>
    <row r="26" s="144" customFormat="1" ht="178.5" customHeight="1" spans="1:96">
      <c r="A26" s="157"/>
      <c r="B26" s="158"/>
      <c r="C26" s="158"/>
      <c r="D26" s="158"/>
      <c r="E26" s="158"/>
      <c r="F26" s="158"/>
      <c r="G26" s="158"/>
      <c r="H26" s="158"/>
      <c r="I26" s="158"/>
      <c r="J26" s="158"/>
      <c r="K26" s="158"/>
      <c r="L26" s="158"/>
      <c r="M26" s="158"/>
      <c r="N26" s="158"/>
      <c r="O26" s="158"/>
      <c r="P26" s="188"/>
      <c r="Q26" s="210"/>
      <c r="R26" s="211" t="s">
        <v>40</v>
      </c>
      <c r="S26" s="212" t="s">
        <v>41</v>
      </c>
      <c r="T26" s="212" t="s">
        <v>42</v>
      </c>
      <c r="U26" s="213" t="s">
        <v>43</v>
      </c>
      <c r="V26" s="214" t="s">
        <v>44</v>
      </c>
      <c r="W26" s="215" t="s">
        <v>45</v>
      </c>
      <c r="X26" s="216" t="s">
        <v>46</v>
      </c>
      <c r="Y26" s="687"/>
      <c r="Z26" s="261" t="s">
        <v>47</v>
      </c>
      <c r="AA26" s="688" t="s">
        <v>48</v>
      </c>
      <c r="AB26" s="689" t="s">
        <v>49</v>
      </c>
      <c r="AC26" s="263" t="s">
        <v>47</v>
      </c>
      <c r="AD26" s="690" t="s">
        <v>48</v>
      </c>
      <c r="AE26" s="264" t="s">
        <v>49</v>
      </c>
      <c r="AF26" s="261" t="s">
        <v>47</v>
      </c>
      <c r="AG26" s="688" t="s">
        <v>48</v>
      </c>
      <c r="AH26" s="689" t="s">
        <v>49</v>
      </c>
      <c r="AI26" s="263" t="s">
        <v>47</v>
      </c>
      <c r="AJ26" s="690" t="s">
        <v>48</v>
      </c>
      <c r="AK26" s="264" t="s">
        <v>49</v>
      </c>
      <c r="AL26" s="261" t="s">
        <v>47</v>
      </c>
      <c r="AM26" s="688" t="s">
        <v>48</v>
      </c>
      <c r="AN26" s="689" t="s">
        <v>49</v>
      </c>
      <c r="AO26" s="263" t="s">
        <v>47</v>
      </c>
      <c r="AP26" s="690" t="s">
        <v>48</v>
      </c>
      <c r="AQ26" s="264" t="s">
        <v>49</v>
      </c>
      <c r="AR26" s="261" t="s">
        <v>47</v>
      </c>
      <c r="AS26" s="688" t="s">
        <v>48</v>
      </c>
      <c r="AT26" s="689" t="s">
        <v>49</v>
      </c>
      <c r="AU26" s="263" t="s">
        <v>47</v>
      </c>
      <c r="AV26" s="690" t="s">
        <v>48</v>
      </c>
      <c r="AW26" s="264" t="s">
        <v>49</v>
      </c>
      <c r="AX26" s="261" t="s">
        <v>47</v>
      </c>
      <c r="AY26" s="688" t="s">
        <v>48</v>
      </c>
      <c r="AZ26" s="689" t="s">
        <v>49</v>
      </c>
      <c r="BA26" s="263" t="s">
        <v>47</v>
      </c>
      <c r="BB26" s="690" t="s">
        <v>48</v>
      </c>
      <c r="BC26" s="264" t="s">
        <v>49</v>
      </c>
      <c r="BD26" s="285" t="s">
        <v>47</v>
      </c>
      <c r="BE26" s="724" t="s">
        <v>48</v>
      </c>
      <c r="BF26" s="725" t="s">
        <v>49</v>
      </c>
      <c r="BG26" s="287" t="s">
        <v>47</v>
      </c>
      <c r="BH26" s="726" t="s">
        <v>48</v>
      </c>
      <c r="BI26" s="727" t="s">
        <v>49</v>
      </c>
      <c r="BJ26" s="285" t="s">
        <v>47</v>
      </c>
      <c r="BK26" s="724" t="s">
        <v>48</v>
      </c>
      <c r="BL26" s="725" t="s">
        <v>49</v>
      </c>
      <c r="BM26" s="287" t="s">
        <v>47</v>
      </c>
      <c r="BN26" s="726" t="s">
        <v>48</v>
      </c>
      <c r="BO26" s="734" t="s">
        <v>49</v>
      </c>
      <c r="BP26" s="305" t="s">
        <v>47</v>
      </c>
      <c r="BQ26" s="724" t="s">
        <v>48</v>
      </c>
      <c r="BR26" s="735" t="s">
        <v>49</v>
      </c>
      <c r="BS26" s="736" t="s">
        <v>47</v>
      </c>
      <c r="BT26" s="737" t="s">
        <v>48</v>
      </c>
      <c r="BU26" s="750" t="s">
        <v>49</v>
      </c>
      <c r="BV26" s="751" t="s">
        <v>47</v>
      </c>
      <c r="BW26" s="752" t="s">
        <v>48</v>
      </c>
      <c r="BX26" s="753" t="s">
        <v>49</v>
      </c>
      <c r="BY26" s="736" t="s">
        <v>47</v>
      </c>
      <c r="BZ26" s="737" t="s">
        <v>48</v>
      </c>
      <c r="CA26" s="754" t="s">
        <v>49</v>
      </c>
      <c r="CB26" s="755" t="s">
        <v>47</v>
      </c>
      <c r="CC26" s="752" t="s">
        <v>48</v>
      </c>
      <c r="CD26" s="762" t="s">
        <v>49</v>
      </c>
      <c r="CE26" s="736" t="s">
        <v>47</v>
      </c>
      <c r="CF26" s="737" t="s">
        <v>48</v>
      </c>
      <c r="CG26" s="763" t="s">
        <v>49</v>
      </c>
      <c r="CH26" s="313"/>
      <c r="CI26" s="314" t="s">
        <v>50</v>
      </c>
      <c r="CJ26" s="314" t="s">
        <v>51</v>
      </c>
      <c r="CK26" s="314" t="s">
        <v>52</v>
      </c>
      <c r="CL26" s="313"/>
      <c r="CM26" s="314" t="s">
        <v>47</v>
      </c>
      <c r="CN26" s="314" t="s">
        <v>48</v>
      </c>
      <c r="CO26" s="769" t="s">
        <v>53</v>
      </c>
      <c r="CP26" s="314" t="s">
        <v>49</v>
      </c>
      <c r="CQ26" s="770" t="s">
        <v>54</v>
      </c>
      <c r="CR26" s="235"/>
    </row>
    <row r="27" s="144" customFormat="1" ht="13.5" customHeight="1" spans="1:96">
      <c r="A27" s="646" t="s">
        <v>103</v>
      </c>
      <c r="B27" s="647" t="s">
        <v>56</v>
      </c>
      <c r="C27" s="648"/>
      <c r="D27" s="648"/>
      <c r="E27" s="648"/>
      <c r="F27" s="648"/>
      <c r="G27" s="648"/>
      <c r="H27" s="648"/>
      <c r="I27" s="648"/>
      <c r="J27" s="648"/>
      <c r="K27" s="648"/>
      <c r="L27" s="648"/>
      <c r="M27" s="648"/>
      <c r="N27" s="657"/>
      <c r="O27" s="658" t="s">
        <v>57</v>
      </c>
      <c r="P27" s="647" t="s">
        <v>58</v>
      </c>
      <c r="Q27" s="217"/>
      <c r="R27" s="218"/>
      <c r="S27" s="219"/>
      <c r="T27" s="219"/>
      <c r="U27" s="220"/>
      <c r="V27" s="221"/>
      <c r="W27" s="222"/>
      <c r="X27" s="223"/>
      <c r="Y27" s="691"/>
      <c r="Z27" s="266"/>
      <c r="AA27" s="692"/>
      <c r="AB27" s="693"/>
      <c r="AC27" s="268"/>
      <c r="AD27" s="694"/>
      <c r="AE27" s="269"/>
      <c r="AF27" s="266"/>
      <c r="AG27" s="692"/>
      <c r="AH27" s="693"/>
      <c r="AI27" s="268"/>
      <c r="AJ27" s="694"/>
      <c r="AK27" s="269"/>
      <c r="AL27" s="266"/>
      <c r="AM27" s="692"/>
      <c r="AN27" s="693"/>
      <c r="AO27" s="268"/>
      <c r="AP27" s="694"/>
      <c r="AQ27" s="269"/>
      <c r="AR27" s="266"/>
      <c r="AS27" s="692"/>
      <c r="AT27" s="693"/>
      <c r="AU27" s="268"/>
      <c r="AV27" s="694"/>
      <c r="AW27" s="269"/>
      <c r="AX27" s="266"/>
      <c r="AY27" s="692"/>
      <c r="AZ27" s="693"/>
      <c r="BA27" s="268"/>
      <c r="BB27" s="694"/>
      <c r="BC27" s="269"/>
      <c r="BD27" s="288"/>
      <c r="BE27" s="728"/>
      <c r="BF27" s="729"/>
      <c r="BG27" s="290"/>
      <c r="BH27" s="730"/>
      <c r="BI27" s="731"/>
      <c r="BJ27" s="288"/>
      <c r="BK27" s="728"/>
      <c r="BL27" s="729"/>
      <c r="BM27" s="290"/>
      <c r="BN27" s="730"/>
      <c r="BO27" s="738"/>
      <c r="BP27" s="308"/>
      <c r="BQ27" s="728"/>
      <c r="BR27" s="739"/>
      <c r="BS27" s="740"/>
      <c r="BT27" s="741"/>
      <c r="BU27" s="756"/>
      <c r="BV27" s="757"/>
      <c r="BW27" s="758"/>
      <c r="BX27" s="759"/>
      <c r="BY27" s="740"/>
      <c r="BZ27" s="741"/>
      <c r="CA27" s="760"/>
      <c r="CB27" s="761"/>
      <c r="CC27" s="758"/>
      <c r="CD27" s="764"/>
      <c r="CE27" s="740"/>
      <c r="CF27" s="741"/>
      <c r="CG27" s="765"/>
      <c r="CH27" s="313"/>
      <c r="CI27" s="766"/>
      <c r="CJ27" s="766"/>
      <c r="CK27" s="766"/>
      <c r="CL27" s="313"/>
      <c r="CM27" s="315"/>
      <c r="CN27" s="315"/>
      <c r="CO27" s="771"/>
      <c r="CP27" s="315"/>
      <c r="CQ27" s="772"/>
      <c r="CR27" s="590" t="s">
        <v>100</v>
      </c>
    </row>
    <row r="28" s="145" customFormat="1" ht="15.75" customHeight="1" spans="1:96">
      <c r="A28" s="649">
        <f>+'1er parcial'!A28</f>
        <v>0</v>
      </c>
      <c r="B28" s="650">
        <f>+'1er parcial'!B28:N28</f>
        <v>0</v>
      </c>
      <c r="C28" s="650"/>
      <c r="D28" s="650"/>
      <c r="E28" s="650"/>
      <c r="F28" s="650"/>
      <c r="G28" s="650"/>
      <c r="H28" s="650"/>
      <c r="I28" s="650"/>
      <c r="J28" s="650"/>
      <c r="K28" s="650"/>
      <c r="L28" s="650"/>
      <c r="M28" s="650"/>
      <c r="N28" s="659"/>
      <c r="O28" s="660">
        <f>+'1er parcial'!O28</f>
        <v>0</v>
      </c>
      <c r="P28" s="649">
        <f>+'1er parcial'!P28</f>
        <v>0</v>
      </c>
      <c r="Q28" s="664"/>
      <c r="R28" s="665">
        <f>+'1er parcial'!R28</f>
        <v>0</v>
      </c>
      <c r="S28" s="666">
        <f>+'1er parcial'!S28</f>
        <v>0</v>
      </c>
      <c r="T28" s="666">
        <f>+'1er parcial'!T28</f>
        <v>0</v>
      </c>
      <c r="U28" s="667">
        <f>+'1er parcial'!U28</f>
        <v>0</v>
      </c>
      <c r="V28" s="668"/>
      <c r="W28" s="669"/>
      <c r="X28" s="670"/>
      <c r="Y28" s="695">
        <f>+'1er parcial'!Y28</f>
        <v>0</v>
      </c>
      <c r="Z28" s="696"/>
      <c r="AA28" s="696"/>
      <c r="AB28" s="696"/>
      <c r="AC28" s="697"/>
      <c r="AD28" s="698"/>
      <c r="AE28" s="698"/>
      <c r="AF28" s="660"/>
      <c r="AG28" s="708"/>
      <c r="AH28" s="708"/>
      <c r="AI28" s="704"/>
      <c r="AJ28" s="703"/>
      <c r="AK28" s="703"/>
      <c r="AL28" s="271"/>
      <c r="AM28" s="700"/>
      <c r="AN28" s="700"/>
      <c r="AO28" s="704"/>
      <c r="AP28" s="703"/>
      <c r="AQ28" s="703"/>
      <c r="AR28" s="271"/>
      <c r="AS28" s="700"/>
      <c r="AT28" s="700"/>
      <c r="AU28" s="704"/>
      <c r="AV28" s="703"/>
      <c r="AW28" s="703"/>
      <c r="AX28" s="271"/>
      <c r="AY28" s="696"/>
      <c r="AZ28" s="696"/>
      <c r="BA28" s="704"/>
      <c r="BB28" s="703"/>
      <c r="BC28" s="703"/>
      <c r="BD28" s="660"/>
      <c r="BE28" s="708"/>
      <c r="BF28" s="708"/>
      <c r="BG28" s="697"/>
      <c r="BH28" s="698"/>
      <c r="BI28" s="698"/>
      <c r="BJ28" s="660"/>
      <c r="BK28" s="708"/>
      <c r="BL28" s="708"/>
      <c r="BM28" s="697"/>
      <c r="BN28" s="698"/>
      <c r="BO28" s="742"/>
      <c r="BP28" s="271"/>
      <c r="BQ28" s="700"/>
      <c r="BR28" s="743"/>
      <c r="BS28" s="697"/>
      <c r="BT28" s="698"/>
      <c r="BU28" s="698"/>
      <c r="BV28" s="660"/>
      <c r="BW28" s="708"/>
      <c r="BX28" s="708"/>
      <c r="BY28" s="697"/>
      <c r="BZ28" s="698"/>
      <c r="CA28" s="742"/>
      <c r="CB28" s="271"/>
      <c r="CC28" s="700"/>
      <c r="CD28" s="743"/>
      <c r="CE28" s="697"/>
      <c r="CF28" s="698"/>
      <c r="CG28" s="767"/>
      <c r="CH28" s="316"/>
      <c r="CI28" s="317">
        <f>(Z28+AC28+AF28+AI28+AL28+AO28+AR28+AU28+AX28+BA28+BD28+BG28+BJ28+BM28+BP28+BS28+BV28+BY28+CB28+CE28)</f>
        <v>0</v>
      </c>
      <c r="CJ28" s="317">
        <f>(AA28+AD28+AG28+AJ28+AM28+AP28+AS28+AV28+AY28+BB28+BE28+BH28+BK28+BN28+BQ28+BT28+BW28+BZ28+CC28+CF28)</f>
        <v>0</v>
      </c>
      <c r="CK28" s="317">
        <f t="shared" ref="CK28" si="0">+CI28+CJ28-Y28</f>
        <v>0</v>
      </c>
      <c r="CL28" s="316"/>
      <c r="CM28" s="318" t="e">
        <f t="shared" ref="CM28" si="1">+CI28*100/Y28</f>
        <v>#DIV/0!</v>
      </c>
      <c r="CN28" s="318" t="e">
        <f t="shared" ref="CN28" si="2">+CJ28*100/Y28</f>
        <v>#DIV/0!</v>
      </c>
      <c r="CO28" s="592" t="e">
        <f t="shared" ref="CO28" si="3">+CM28+CN28</f>
        <v>#DIV/0!</v>
      </c>
      <c r="CP28" s="591" t="e">
        <f>(AB28+AE28+AH28+AK28+AN28+AQ28+AT28+AW28+AZ28+BC28+BF28+BI28+BL28+BO28+BR28+BU28+BX28+CA28+CD28+CG28)*100/$Y$28</f>
        <v>#DIV/0!</v>
      </c>
      <c r="CQ28" s="593">
        <f t="shared" ref="CQ28" si="4">SUM(R28:U28)</f>
        <v>0</v>
      </c>
      <c r="CR28" s="594"/>
    </row>
    <row r="29" s="145" customFormat="1" ht="15" spans="1:96">
      <c r="A29" s="651">
        <f>+'1er parcial'!A29</f>
        <v>0</v>
      </c>
      <c r="B29" s="652">
        <f>+'1er parcial'!B29:N29</f>
        <v>0</v>
      </c>
      <c r="C29" s="653"/>
      <c r="D29" s="653"/>
      <c r="E29" s="653"/>
      <c r="F29" s="653"/>
      <c r="G29" s="653"/>
      <c r="H29" s="653"/>
      <c r="I29" s="653"/>
      <c r="J29" s="653"/>
      <c r="K29" s="653"/>
      <c r="L29" s="653"/>
      <c r="M29" s="653"/>
      <c r="N29" s="661"/>
      <c r="O29" s="392">
        <f>+'1er parcial'!O29</f>
        <v>0</v>
      </c>
      <c r="P29" s="651">
        <f>+'1er parcial'!P29</f>
        <v>0</v>
      </c>
      <c r="Q29" s="671"/>
      <c r="R29" s="665">
        <f>+'1er parcial'!R29</f>
        <v>0</v>
      </c>
      <c r="S29" s="666">
        <f>+'1er parcial'!S29</f>
        <v>0</v>
      </c>
      <c r="T29" s="666">
        <f>+'1er parcial'!T29</f>
        <v>0</v>
      </c>
      <c r="U29" s="667">
        <f>+'1er parcial'!U29</f>
        <v>0</v>
      </c>
      <c r="V29" s="672"/>
      <c r="W29" s="673"/>
      <c r="X29" s="674"/>
      <c r="Y29" s="699">
        <f>+'1er parcial'!Y29</f>
        <v>0</v>
      </c>
      <c r="Z29" s="696"/>
      <c r="AA29" s="696"/>
      <c r="AB29" s="700"/>
      <c r="AC29" s="701"/>
      <c r="AD29" s="702"/>
      <c r="AE29" s="702"/>
      <c r="AF29" s="271"/>
      <c r="AG29" s="700"/>
      <c r="AH29" s="700"/>
      <c r="AI29" s="704"/>
      <c r="AJ29" s="703"/>
      <c r="AK29" s="703"/>
      <c r="AL29" s="271"/>
      <c r="AM29" s="700"/>
      <c r="AN29" s="700"/>
      <c r="AO29" s="704"/>
      <c r="AP29" s="703"/>
      <c r="AQ29" s="703"/>
      <c r="AR29" s="271"/>
      <c r="AS29" s="700"/>
      <c r="AT29" s="700"/>
      <c r="AU29" s="704"/>
      <c r="AV29" s="703"/>
      <c r="AW29" s="703"/>
      <c r="AX29" s="271"/>
      <c r="AY29" s="696"/>
      <c r="AZ29" s="700"/>
      <c r="BA29" s="704"/>
      <c r="BB29" s="703"/>
      <c r="BC29" s="703"/>
      <c r="BD29" s="392"/>
      <c r="BE29" s="709"/>
      <c r="BF29" s="709"/>
      <c r="BG29" s="701"/>
      <c r="BH29" s="702"/>
      <c r="BI29" s="702"/>
      <c r="BJ29" s="392"/>
      <c r="BK29" s="709"/>
      <c r="BL29" s="709"/>
      <c r="BM29" s="701"/>
      <c r="BN29" s="702"/>
      <c r="BO29" s="744"/>
      <c r="BP29" s="271"/>
      <c r="BQ29" s="700"/>
      <c r="BR29" s="743"/>
      <c r="BS29" s="701"/>
      <c r="BT29" s="702"/>
      <c r="BU29" s="702"/>
      <c r="BV29" s="392"/>
      <c r="BW29" s="709"/>
      <c r="BX29" s="709"/>
      <c r="BY29" s="701"/>
      <c r="BZ29" s="702"/>
      <c r="CA29" s="744"/>
      <c r="CB29" s="271"/>
      <c r="CC29" s="700"/>
      <c r="CD29" s="743"/>
      <c r="CE29" s="701"/>
      <c r="CF29" s="702"/>
      <c r="CG29" s="768"/>
      <c r="CH29" s="316"/>
      <c r="CI29" s="319">
        <f t="shared" ref="CI29:CI72" si="5">(Z29+AC29+AF29+AI29+AL29+AO29+AR29+AU29+AX29+BA29+BD29+BG29+BJ29+BM29+BP29+BS29+BV29+BY29+CB29+CE29)</f>
        <v>0</v>
      </c>
      <c r="CJ29" s="319">
        <f t="shared" ref="CJ29:CJ72" si="6">(AA29+AD29+AG29+AJ29+AM29+AP29+AS29+AV29+AY29+BB29+BE29+BH29+BK29+BN29+BQ29+BT29+BW29+BZ29+CC29+CF29)</f>
        <v>0</v>
      </c>
      <c r="CK29" s="319">
        <f t="shared" ref="CK29:CK72" si="7">+CI29+CJ29-Y29</f>
        <v>0</v>
      </c>
      <c r="CL29" s="316"/>
      <c r="CM29" s="318" t="e">
        <f t="shared" ref="CM29:CM72" si="8">+CI29*100/Y29</f>
        <v>#DIV/0!</v>
      </c>
      <c r="CN29" s="318" t="e">
        <f t="shared" ref="CN29:CN72" si="9">+CJ29*100/Y29</f>
        <v>#DIV/0!</v>
      </c>
      <c r="CO29" s="592" t="e">
        <f t="shared" ref="CO29:CO72" si="10">+CM29+CN29</f>
        <v>#DIV/0!</v>
      </c>
      <c r="CP29" s="591" t="e">
        <f t="shared" ref="CP29:CP72" si="11">(AB29+AE29+AH29+AK29+AN29+AQ29+AT29+AW29+AZ29+BC29+BF29+BI29+BL29+BO29+BR29+BU29+BX29+CA29+CD29+CG29)*100/$Y$28</f>
        <v>#DIV/0!</v>
      </c>
      <c r="CQ29" s="593">
        <f t="shared" ref="CQ29:CQ72" si="12">SUM(R29:U29)</f>
        <v>0</v>
      </c>
      <c r="CR29" s="595"/>
    </row>
    <row r="30" s="145" customFormat="1" ht="15" spans="1:96">
      <c r="A30" s="651">
        <f>+'1er parcial'!A30</f>
        <v>0</v>
      </c>
      <c r="B30" s="652">
        <f>+'1er parcial'!B30:N30</f>
        <v>0</v>
      </c>
      <c r="C30" s="653"/>
      <c r="D30" s="653"/>
      <c r="E30" s="653"/>
      <c r="F30" s="653"/>
      <c r="G30" s="653"/>
      <c r="H30" s="653"/>
      <c r="I30" s="653"/>
      <c r="J30" s="653"/>
      <c r="K30" s="653"/>
      <c r="L30" s="653"/>
      <c r="M30" s="653"/>
      <c r="N30" s="661"/>
      <c r="O30" s="392">
        <f>+'1er parcial'!O30</f>
        <v>0</v>
      </c>
      <c r="P30" s="651">
        <f>+'1er parcial'!P30</f>
        <v>0</v>
      </c>
      <c r="Q30" s="671"/>
      <c r="R30" s="665">
        <f>+'1er parcial'!R30</f>
        <v>0</v>
      </c>
      <c r="S30" s="666">
        <f>+'1er parcial'!S30</f>
        <v>0</v>
      </c>
      <c r="T30" s="666">
        <f>+'1er parcial'!T30</f>
        <v>0</v>
      </c>
      <c r="U30" s="667">
        <f>+'1er parcial'!U30</f>
        <v>0</v>
      </c>
      <c r="V30" s="672"/>
      <c r="W30" s="673"/>
      <c r="X30" s="674"/>
      <c r="Y30" s="699">
        <f>+'1er parcial'!Y30</f>
        <v>0</v>
      </c>
      <c r="Z30" s="696"/>
      <c r="AA30" s="696"/>
      <c r="AB30" s="700"/>
      <c r="AC30" s="701"/>
      <c r="AD30" s="703"/>
      <c r="AE30" s="703"/>
      <c r="AF30" s="392"/>
      <c r="AG30" s="709"/>
      <c r="AH30" s="709"/>
      <c r="AI30" s="701"/>
      <c r="AJ30" s="702"/>
      <c r="AK30" s="702"/>
      <c r="AL30" s="392"/>
      <c r="AM30" s="709"/>
      <c r="AN30" s="709"/>
      <c r="AO30" s="701"/>
      <c r="AP30" s="702"/>
      <c r="AQ30" s="702"/>
      <c r="AR30" s="392"/>
      <c r="AS30" s="709"/>
      <c r="AT30" s="709"/>
      <c r="AU30" s="701"/>
      <c r="AV30" s="702"/>
      <c r="AW30" s="702"/>
      <c r="AX30" s="392"/>
      <c r="AY30" s="723"/>
      <c r="AZ30" s="709"/>
      <c r="BA30" s="701"/>
      <c r="BB30" s="702"/>
      <c r="BC30" s="702"/>
      <c r="BD30" s="392"/>
      <c r="BE30" s="709"/>
      <c r="BF30" s="709"/>
      <c r="BG30" s="701"/>
      <c r="BH30" s="702"/>
      <c r="BI30" s="702"/>
      <c r="BJ30" s="392"/>
      <c r="BK30" s="709"/>
      <c r="BL30" s="709"/>
      <c r="BM30" s="701"/>
      <c r="BN30" s="702"/>
      <c r="BO30" s="744"/>
      <c r="BP30" s="392"/>
      <c r="BQ30" s="709"/>
      <c r="BR30" s="745"/>
      <c r="BS30" s="701"/>
      <c r="BT30" s="702"/>
      <c r="BU30" s="702"/>
      <c r="BV30" s="392"/>
      <c r="BW30" s="709"/>
      <c r="BX30" s="709"/>
      <c r="BY30" s="701"/>
      <c r="BZ30" s="702"/>
      <c r="CA30" s="744"/>
      <c r="CB30" s="392"/>
      <c r="CC30" s="709"/>
      <c r="CD30" s="745"/>
      <c r="CE30" s="701"/>
      <c r="CF30" s="702"/>
      <c r="CG30" s="768"/>
      <c r="CH30" s="316"/>
      <c r="CI30" s="319">
        <f t="shared" si="5"/>
        <v>0</v>
      </c>
      <c r="CJ30" s="319">
        <f t="shared" si="6"/>
        <v>0</v>
      </c>
      <c r="CK30" s="319">
        <f t="shared" si="7"/>
        <v>0</v>
      </c>
      <c r="CL30" s="316"/>
      <c r="CM30" s="318" t="e">
        <f t="shared" si="8"/>
        <v>#DIV/0!</v>
      </c>
      <c r="CN30" s="318" t="e">
        <f t="shared" si="9"/>
        <v>#DIV/0!</v>
      </c>
      <c r="CO30" s="592" t="e">
        <f t="shared" si="10"/>
        <v>#DIV/0!</v>
      </c>
      <c r="CP30" s="591" t="e">
        <f t="shared" si="11"/>
        <v>#DIV/0!</v>
      </c>
      <c r="CQ30" s="593">
        <f t="shared" si="12"/>
        <v>0</v>
      </c>
      <c r="CR30" s="595"/>
    </row>
    <row r="31" s="145" customFormat="1" ht="15" spans="1:96">
      <c r="A31" s="651">
        <f>+'1er parcial'!A31</f>
        <v>0</v>
      </c>
      <c r="B31" s="652">
        <f>+'1er parcial'!B31:N31</f>
        <v>0</v>
      </c>
      <c r="C31" s="653"/>
      <c r="D31" s="653"/>
      <c r="E31" s="653"/>
      <c r="F31" s="653"/>
      <c r="G31" s="653"/>
      <c r="H31" s="653"/>
      <c r="I31" s="653"/>
      <c r="J31" s="653"/>
      <c r="K31" s="653"/>
      <c r="L31" s="653"/>
      <c r="M31" s="653"/>
      <c r="N31" s="661"/>
      <c r="O31" s="392">
        <f>+'1er parcial'!O31</f>
        <v>0</v>
      </c>
      <c r="P31" s="651">
        <f>+'1er parcial'!P31</f>
        <v>0</v>
      </c>
      <c r="Q31" s="671"/>
      <c r="R31" s="665">
        <f>+'1er parcial'!R31</f>
        <v>0</v>
      </c>
      <c r="S31" s="666">
        <f>+'1er parcial'!S31</f>
        <v>0</v>
      </c>
      <c r="T31" s="666">
        <f>+'1er parcial'!T31</f>
        <v>0</v>
      </c>
      <c r="U31" s="667">
        <f>+'1er parcial'!U31</f>
        <v>0</v>
      </c>
      <c r="V31" s="672"/>
      <c r="W31" s="673"/>
      <c r="X31" s="674"/>
      <c r="Y31" s="699">
        <f>+'1er parcial'!Y31</f>
        <v>0</v>
      </c>
      <c r="Z31" s="696"/>
      <c r="AA31" s="696"/>
      <c r="AB31" s="700"/>
      <c r="AC31" s="704"/>
      <c r="AD31" s="703"/>
      <c r="AE31" s="703"/>
      <c r="AF31" s="392"/>
      <c r="AG31" s="700"/>
      <c r="AH31" s="700"/>
      <c r="AI31" s="701"/>
      <c r="AJ31" s="703"/>
      <c r="AK31" s="703"/>
      <c r="AL31" s="392"/>
      <c r="AM31" s="700"/>
      <c r="AN31" s="700"/>
      <c r="AO31" s="701"/>
      <c r="AP31" s="703"/>
      <c r="AQ31" s="703"/>
      <c r="AR31" s="392"/>
      <c r="AS31" s="700"/>
      <c r="AT31" s="700"/>
      <c r="AU31" s="701"/>
      <c r="AV31" s="703"/>
      <c r="AW31" s="703"/>
      <c r="AX31" s="392"/>
      <c r="AY31" s="696"/>
      <c r="AZ31" s="700"/>
      <c r="BA31" s="701"/>
      <c r="BB31" s="703"/>
      <c r="BC31" s="703"/>
      <c r="BD31" s="392"/>
      <c r="BE31" s="709"/>
      <c r="BF31" s="709"/>
      <c r="BG31" s="701"/>
      <c r="BH31" s="702"/>
      <c r="BI31" s="702"/>
      <c r="BJ31" s="392"/>
      <c r="BK31" s="709"/>
      <c r="BL31" s="709"/>
      <c r="BM31" s="701"/>
      <c r="BN31" s="702"/>
      <c r="BO31" s="744"/>
      <c r="BP31" s="392"/>
      <c r="BQ31" s="700"/>
      <c r="BR31" s="743"/>
      <c r="BS31" s="701"/>
      <c r="BT31" s="702"/>
      <c r="BU31" s="702"/>
      <c r="BV31" s="392"/>
      <c r="BW31" s="709"/>
      <c r="BX31" s="709"/>
      <c r="BY31" s="701"/>
      <c r="BZ31" s="702"/>
      <c r="CA31" s="744"/>
      <c r="CB31" s="392"/>
      <c r="CC31" s="700"/>
      <c r="CD31" s="743"/>
      <c r="CE31" s="701"/>
      <c r="CF31" s="702"/>
      <c r="CG31" s="768"/>
      <c r="CH31" s="316"/>
      <c r="CI31" s="319">
        <f t="shared" si="5"/>
        <v>0</v>
      </c>
      <c r="CJ31" s="319">
        <f t="shared" si="6"/>
        <v>0</v>
      </c>
      <c r="CK31" s="319">
        <f t="shared" si="7"/>
        <v>0</v>
      </c>
      <c r="CL31" s="316"/>
      <c r="CM31" s="318" t="e">
        <f t="shared" si="8"/>
        <v>#DIV/0!</v>
      </c>
      <c r="CN31" s="318" t="e">
        <f t="shared" si="9"/>
        <v>#DIV/0!</v>
      </c>
      <c r="CO31" s="592" t="e">
        <f t="shared" si="10"/>
        <v>#DIV/0!</v>
      </c>
      <c r="CP31" s="591" t="e">
        <f t="shared" si="11"/>
        <v>#DIV/0!</v>
      </c>
      <c r="CQ31" s="593">
        <f t="shared" si="12"/>
        <v>0</v>
      </c>
      <c r="CR31" s="595"/>
    </row>
    <row r="32" s="145" customFormat="1" ht="15" spans="1:96">
      <c r="A32" s="651">
        <f>+'1er parcial'!A32</f>
        <v>0</v>
      </c>
      <c r="B32" s="652">
        <f>+'1er parcial'!B32:N32</f>
        <v>0</v>
      </c>
      <c r="C32" s="653"/>
      <c r="D32" s="653"/>
      <c r="E32" s="653"/>
      <c r="F32" s="653"/>
      <c r="G32" s="653"/>
      <c r="H32" s="653"/>
      <c r="I32" s="653"/>
      <c r="J32" s="653"/>
      <c r="K32" s="653"/>
      <c r="L32" s="653"/>
      <c r="M32" s="653"/>
      <c r="N32" s="661"/>
      <c r="O32" s="392">
        <f>+'1er parcial'!O32</f>
        <v>0</v>
      </c>
      <c r="P32" s="651">
        <f>+'1er parcial'!P32</f>
        <v>0</v>
      </c>
      <c r="Q32" s="671"/>
      <c r="R32" s="665">
        <f>+'1er parcial'!R32</f>
        <v>0</v>
      </c>
      <c r="S32" s="666">
        <f>+'1er parcial'!S32</f>
        <v>0</v>
      </c>
      <c r="T32" s="666">
        <f>+'1er parcial'!T32</f>
        <v>0</v>
      </c>
      <c r="U32" s="667">
        <f>+'1er parcial'!U32</f>
        <v>0</v>
      </c>
      <c r="V32" s="672"/>
      <c r="W32" s="673"/>
      <c r="X32" s="674"/>
      <c r="Y32" s="699">
        <f>+'1er parcial'!Y32</f>
        <v>0</v>
      </c>
      <c r="Z32" s="696"/>
      <c r="AA32" s="696"/>
      <c r="AB32" s="700"/>
      <c r="AC32" s="701"/>
      <c r="AD32" s="702"/>
      <c r="AE32" s="702"/>
      <c r="AF32" s="271"/>
      <c r="AG32" s="700"/>
      <c r="AH32" s="700"/>
      <c r="AI32" s="704"/>
      <c r="AJ32" s="703"/>
      <c r="AK32" s="703"/>
      <c r="AL32" s="271"/>
      <c r="AM32" s="700"/>
      <c r="AN32" s="700"/>
      <c r="AO32" s="704"/>
      <c r="AP32" s="703"/>
      <c r="AQ32" s="703"/>
      <c r="AR32" s="271"/>
      <c r="AS32" s="700"/>
      <c r="AT32" s="700"/>
      <c r="AU32" s="704"/>
      <c r="AV32" s="703"/>
      <c r="AW32" s="703"/>
      <c r="AX32" s="271"/>
      <c r="AY32" s="696"/>
      <c r="AZ32" s="700"/>
      <c r="BA32" s="704"/>
      <c r="BB32" s="703"/>
      <c r="BC32" s="703"/>
      <c r="BD32" s="392"/>
      <c r="BE32" s="709"/>
      <c r="BF32" s="709"/>
      <c r="BG32" s="701"/>
      <c r="BH32" s="702"/>
      <c r="BI32" s="702"/>
      <c r="BJ32" s="392"/>
      <c r="BK32" s="709"/>
      <c r="BL32" s="709"/>
      <c r="BM32" s="701"/>
      <c r="BN32" s="702"/>
      <c r="BO32" s="744"/>
      <c r="BP32" s="271"/>
      <c r="BQ32" s="700"/>
      <c r="BR32" s="743"/>
      <c r="BS32" s="701"/>
      <c r="BT32" s="702"/>
      <c r="BU32" s="702"/>
      <c r="BV32" s="392"/>
      <c r="BW32" s="709"/>
      <c r="BX32" s="709"/>
      <c r="BY32" s="701"/>
      <c r="BZ32" s="702"/>
      <c r="CA32" s="744"/>
      <c r="CB32" s="271"/>
      <c r="CC32" s="700"/>
      <c r="CD32" s="743"/>
      <c r="CE32" s="701"/>
      <c r="CF32" s="702"/>
      <c r="CG32" s="768"/>
      <c r="CH32" s="316"/>
      <c r="CI32" s="319">
        <f t="shared" si="5"/>
        <v>0</v>
      </c>
      <c r="CJ32" s="319">
        <f t="shared" si="6"/>
        <v>0</v>
      </c>
      <c r="CK32" s="319">
        <f t="shared" si="7"/>
        <v>0</v>
      </c>
      <c r="CL32" s="316"/>
      <c r="CM32" s="318" t="e">
        <f t="shared" si="8"/>
        <v>#DIV/0!</v>
      </c>
      <c r="CN32" s="318" t="e">
        <f t="shared" si="9"/>
        <v>#DIV/0!</v>
      </c>
      <c r="CO32" s="592" t="e">
        <f t="shared" si="10"/>
        <v>#DIV/0!</v>
      </c>
      <c r="CP32" s="591" t="e">
        <f t="shared" si="11"/>
        <v>#DIV/0!</v>
      </c>
      <c r="CQ32" s="593">
        <f t="shared" si="12"/>
        <v>0</v>
      </c>
      <c r="CR32" s="595"/>
    </row>
    <row r="33" s="145" customFormat="1" ht="15" spans="1:96">
      <c r="A33" s="651">
        <f>+'1er parcial'!A33</f>
        <v>0</v>
      </c>
      <c r="B33" s="652">
        <f>+'1er parcial'!B33:N33</f>
        <v>0</v>
      </c>
      <c r="C33" s="653"/>
      <c r="D33" s="653"/>
      <c r="E33" s="653"/>
      <c r="F33" s="653"/>
      <c r="G33" s="653"/>
      <c r="H33" s="653"/>
      <c r="I33" s="653"/>
      <c r="J33" s="653"/>
      <c r="K33" s="653"/>
      <c r="L33" s="653"/>
      <c r="M33" s="653"/>
      <c r="N33" s="661"/>
      <c r="O33" s="392">
        <f>+'1er parcial'!O33</f>
        <v>0</v>
      </c>
      <c r="P33" s="651">
        <f>+'1er parcial'!P33</f>
        <v>0</v>
      </c>
      <c r="Q33" s="671"/>
      <c r="R33" s="665">
        <f>+'1er parcial'!R33</f>
        <v>0</v>
      </c>
      <c r="S33" s="666">
        <f>+'1er parcial'!S33</f>
        <v>0</v>
      </c>
      <c r="T33" s="666">
        <f>+'1er parcial'!T33</f>
        <v>0</v>
      </c>
      <c r="U33" s="667">
        <f>+'1er parcial'!U33</f>
        <v>0</v>
      </c>
      <c r="V33" s="672"/>
      <c r="W33" s="673"/>
      <c r="X33" s="674"/>
      <c r="Y33" s="699">
        <f>+'1er parcial'!Y33</f>
        <v>0</v>
      </c>
      <c r="Z33" s="696"/>
      <c r="AA33" s="696"/>
      <c r="AB33" s="700"/>
      <c r="AC33" s="701"/>
      <c r="AD33" s="703"/>
      <c r="AE33" s="703"/>
      <c r="AF33" s="271"/>
      <c r="AG33" s="700"/>
      <c r="AH33" s="700"/>
      <c r="AI33" s="701"/>
      <c r="AJ33" s="703"/>
      <c r="AK33" s="703"/>
      <c r="AL33" s="271"/>
      <c r="AM33" s="700"/>
      <c r="AN33" s="700"/>
      <c r="AO33" s="701"/>
      <c r="AP33" s="703"/>
      <c r="AQ33" s="703"/>
      <c r="AR33" s="392"/>
      <c r="AS33" s="700"/>
      <c r="AT33" s="700"/>
      <c r="AU33" s="701"/>
      <c r="AV33" s="703"/>
      <c r="AW33" s="703"/>
      <c r="AX33" s="271"/>
      <c r="AY33" s="696"/>
      <c r="AZ33" s="700"/>
      <c r="BA33" s="704"/>
      <c r="BB33" s="703"/>
      <c r="BC33" s="703"/>
      <c r="BD33" s="392"/>
      <c r="BE33" s="709"/>
      <c r="BF33" s="709"/>
      <c r="BG33" s="701"/>
      <c r="BH33" s="702"/>
      <c r="BI33" s="702"/>
      <c r="BJ33" s="392"/>
      <c r="BK33" s="709"/>
      <c r="BL33" s="709"/>
      <c r="BM33" s="701"/>
      <c r="BN33" s="702"/>
      <c r="BO33" s="744"/>
      <c r="BP33" s="271"/>
      <c r="BQ33" s="700"/>
      <c r="BR33" s="743"/>
      <c r="BS33" s="701"/>
      <c r="BT33" s="702"/>
      <c r="BU33" s="702"/>
      <c r="BV33" s="392"/>
      <c r="BW33" s="709"/>
      <c r="BX33" s="709"/>
      <c r="BY33" s="701"/>
      <c r="BZ33" s="702"/>
      <c r="CA33" s="744"/>
      <c r="CB33" s="271"/>
      <c r="CC33" s="700"/>
      <c r="CD33" s="743"/>
      <c r="CE33" s="701"/>
      <c r="CF33" s="702"/>
      <c r="CG33" s="768"/>
      <c r="CH33" s="316"/>
      <c r="CI33" s="319">
        <f t="shared" si="5"/>
        <v>0</v>
      </c>
      <c r="CJ33" s="319">
        <f t="shared" si="6"/>
        <v>0</v>
      </c>
      <c r="CK33" s="319">
        <f t="shared" si="7"/>
        <v>0</v>
      </c>
      <c r="CL33" s="316"/>
      <c r="CM33" s="318" t="e">
        <f t="shared" si="8"/>
        <v>#DIV/0!</v>
      </c>
      <c r="CN33" s="318" t="e">
        <f t="shared" si="9"/>
        <v>#DIV/0!</v>
      </c>
      <c r="CO33" s="592" t="e">
        <f t="shared" si="10"/>
        <v>#DIV/0!</v>
      </c>
      <c r="CP33" s="591" t="e">
        <f t="shared" si="11"/>
        <v>#DIV/0!</v>
      </c>
      <c r="CQ33" s="593">
        <f t="shared" si="12"/>
        <v>0</v>
      </c>
      <c r="CR33" s="595"/>
    </row>
    <row r="34" s="145" customFormat="1" ht="15" spans="1:96">
      <c r="A34" s="651">
        <f>+'1er parcial'!A34</f>
        <v>0</v>
      </c>
      <c r="B34" s="652">
        <f>+'1er parcial'!B34:N34</f>
        <v>0</v>
      </c>
      <c r="C34" s="653"/>
      <c r="D34" s="653"/>
      <c r="E34" s="653"/>
      <c r="F34" s="653"/>
      <c r="G34" s="653"/>
      <c r="H34" s="653"/>
      <c r="I34" s="653"/>
      <c r="J34" s="653"/>
      <c r="K34" s="653"/>
      <c r="L34" s="653"/>
      <c r="M34" s="653"/>
      <c r="N34" s="661"/>
      <c r="O34" s="392">
        <f>+'1er parcial'!O34</f>
        <v>0</v>
      </c>
      <c r="P34" s="651">
        <f>+'1er parcial'!P34</f>
        <v>0</v>
      </c>
      <c r="Q34" s="671"/>
      <c r="R34" s="665">
        <f>+'1er parcial'!R34</f>
        <v>0</v>
      </c>
      <c r="S34" s="666">
        <f>+'1er parcial'!S34</f>
        <v>0</v>
      </c>
      <c r="T34" s="666">
        <f>+'1er parcial'!T34</f>
        <v>0</v>
      </c>
      <c r="U34" s="667">
        <f>+'1er parcial'!U34</f>
        <v>0</v>
      </c>
      <c r="V34" s="672"/>
      <c r="W34" s="673"/>
      <c r="X34" s="674"/>
      <c r="Y34" s="699">
        <f>+'1er parcial'!Y34</f>
        <v>0</v>
      </c>
      <c r="Z34" s="696"/>
      <c r="AA34" s="696"/>
      <c r="AB34" s="700"/>
      <c r="AC34" s="704"/>
      <c r="AD34" s="703"/>
      <c r="AE34" s="703"/>
      <c r="AF34" s="271"/>
      <c r="AG34" s="700"/>
      <c r="AH34" s="700"/>
      <c r="AI34" s="704"/>
      <c r="AJ34" s="703"/>
      <c r="AK34" s="703"/>
      <c r="AL34" s="271"/>
      <c r="AM34" s="700"/>
      <c r="AN34" s="700"/>
      <c r="AO34" s="704"/>
      <c r="AP34" s="703"/>
      <c r="AQ34" s="703"/>
      <c r="AR34" s="271"/>
      <c r="AS34" s="700"/>
      <c r="AT34" s="700"/>
      <c r="AU34" s="704"/>
      <c r="AV34" s="703"/>
      <c r="AW34" s="703"/>
      <c r="AX34" s="271"/>
      <c r="AY34" s="696"/>
      <c r="AZ34" s="700"/>
      <c r="BA34" s="701"/>
      <c r="BB34" s="702"/>
      <c r="BC34" s="702"/>
      <c r="BD34" s="392"/>
      <c r="BE34" s="709"/>
      <c r="BF34" s="709"/>
      <c r="BG34" s="701"/>
      <c r="BH34" s="702"/>
      <c r="BI34" s="702"/>
      <c r="BJ34" s="392"/>
      <c r="BK34" s="709"/>
      <c r="BL34" s="709"/>
      <c r="BM34" s="701"/>
      <c r="BN34" s="702"/>
      <c r="BO34" s="744"/>
      <c r="BP34" s="392"/>
      <c r="BQ34" s="709"/>
      <c r="BR34" s="745"/>
      <c r="BS34" s="701"/>
      <c r="BT34" s="702"/>
      <c r="BU34" s="702"/>
      <c r="BV34" s="392"/>
      <c r="BW34" s="709"/>
      <c r="BX34" s="709"/>
      <c r="BY34" s="701"/>
      <c r="BZ34" s="702"/>
      <c r="CA34" s="744"/>
      <c r="CB34" s="392"/>
      <c r="CC34" s="709"/>
      <c r="CD34" s="745"/>
      <c r="CE34" s="701"/>
      <c r="CF34" s="702"/>
      <c r="CG34" s="768"/>
      <c r="CH34" s="316"/>
      <c r="CI34" s="319">
        <f t="shared" si="5"/>
        <v>0</v>
      </c>
      <c r="CJ34" s="319">
        <f t="shared" si="6"/>
        <v>0</v>
      </c>
      <c r="CK34" s="319">
        <f t="shared" si="7"/>
        <v>0</v>
      </c>
      <c r="CL34" s="316"/>
      <c r="CM34" s="318" t="e">
        <f t="shared" si="8"/>
        <v>#DIV/0!</v>
      </c>
      <c r="CN34" s="318" t="e">
        <f t="shared" si="9"/>
        <v>#DIV/0!</v>
      </c>
      <c r="CO34" s="592" t="e">
        <f t="shared" si="10"/>
        <v>#DIV/0!</v>
      </c>
      <c r="CP34" s="591" t="e">
        <f t="shared" si="11"/>
        <v>#DIV/0!</v>
      </c>
      <c r="CQ34" s="593">
        <f t="shared" si="12"/>
        <v>0</v>
      </c>
      <c r="CR34" s="595"/>
    </row>
    <row r="35" s="145" customFormat="1" ht="15" spans="1:96">
      <c r="A35" s="651">
        <f>+'1er parcial'!A35</f>
        <v>0</v>
      </c>
      <c r="B35" s="652">
        <f>+'1er parcial'!B35:N35</f>
        <v>0</v>
      </c>
      <c r="C35" s="653"/>
      <c r="D35" s="653"/>
      <c r="E35" s="653"/>
      <c r="F35" s="653"/>
      <c r="G35" s="653"/>
      <c r="H35" s="653"/>
      <c r="I35" s="653"/>
      <c r="J35" s="653"/>
      <c r="K35" s="653"/>
      <c r="L35" s="653"/>
      <c r="M35" s="653"/>
      <c r="N35" s="661"/>
      <c r="O35" s="392">
        <f>+'1er parcial'!O35</f>
        <v>0</v>
      </c>
      <c r="P35" s="651">
        <f>+'1er parcial'!P35</f>
        <v>0</v>
      </c>
      <c r="Q35" s="671"/>
      <c r="R35" s="665">
        <f>+'1er parcial'!R35</f>
        <v>0</v>
      </c>
      <c r="S35" s="666">
        <f>+'1er parcial'!S35</f>
        <v>0</v>
      </c>
      <c r="T35" s="666">
        <f>+'1er parcial'!T35</f>
        <v>0</v>
      </c>
      <c r="U35" s="667">
        <f>+'1er parcial'!U35</f>
        <v>0</v>
      </c>
      <c r="V35" s="672"/>
      <c r="W35" s="673"/>
      <c r="X35" s="674"/>
      <c r="Y35" s="699">
        <f>+'1er parcial'!Y35</f>
        <v>0</v>
      </c>
      <c r="Z35" s="696"/>
      <c r="AA35" s="696"/>
      <c r="AB35" s="700"/>
      <c r="AC35" s="701"/>
      <c r="AD35" s="702"/>
      <c r="AE35" s="702"/>
      <c r="AF35" s="271"/>
      <c r="AG35" s="700"/>
      <c r="AH35" s="700"/>
      <c r="AI35" s="701"/>
      <c r="AJ35" s="702"/>
      <c r="AK35" s="702"/>
      <c r="AL35" s="271"/>
      <c r="AM35" s="700"/>
      <c r="AN35" s="700"/>
      <c r="AO35" s="701"/>
      <c r="AP35" s="702"/>
      <c r="AQ35" s="702"/>
      <c r="AR35" s="392"/>
      <c r="AS35" s="709"/>
      <c r="AT35" s="709"/>
      <c r="AU35" s="701"/>
      <c r="AV35" s="702"/>
      <c r="AW35" s="702"/>
      <c r="AX35" s="271"/>
      <c r="AY35" s="696"/>
      <c r="AZ35" s="700"/>
      <c r="BA35" s="701"/>
      <c r="BB35" s="703"/>
      <c r="BC35" s="703"/>
      <c r="BD35" s="392"/>
      <c r="BE35" s="709"/>
      <c r="BF35" s="709"/>
      <c r="BG35" s="701"/>
      <c r="BH35" s="702"/>
      <c r="BI35" s="702"/>
      <c r="BJ35" s="392"/>
      <c r="BK35" s="709"/>
      <c r="BL35" s="709"/>
      <c r="BM35" s="701"/>
      <c r="BN35" s="702"/>
      <c r="BO35" s="744"/>
      <c r="BP35" s="392"/>
      <c r="BQ35" s="700"/>
      <c r="BR35" s="743"/>
      <c r="BS35" s="701"/>
      <c r="BT35" s="702"/>
      <c r="BU35" s="702"/>
      <c r="BV35" s="392"/>
      <c r="BW35" s="709"/>
      <c r="BX35" s="709"/>
      <c r="BY35" s="701"/>
      <c r="BZ35" s="702"/>
      <c r="CA35" s="744"/>
      <c r="CB35" s="392"/>
      <c r="CC35" s="700"/>
      <c r="CD35" s="743"/>
      <c r="CE35" s="701"/>
      <c r="CF35" s="702"/>
      <c r="CG35" s="768"/>
      <c r="CH35" s="316"/>
      <c r="CI35" s="319">
        <f t="shared" si="5"/>
        <v>0</v>
      </c>
      <c r="CJ35" s="319">
        <f t="shared" si="6"/>
        <v>0</v>
      </c>
      <c r="CK35" s="319">
        <f t="shared" si="7"/>
        <v>0</v>
      </c>
      <c r="CL35" s="316"/>
      <c r="CM35" s="318" t="e">
        <f t="shared" si="8"/>
        <v>#DIV/0!</v>
      </c>
      <c r="CN35" s="318" t="e">
        <f t="shared" si="9"/>
        <v>#DIV/0!</v>
      </c>
      <c r="CO35" s="592" t="e">
        <f t="shared" si="10"/>
        <v>#DIV/0!</v>
      </c>
      <c r="CP35" s="591" t="e">
        <f t="shared" si="11"/>
        <v>#DIV/0!</v>
      </c>
      <c r="CQ35" s="593">
        <f t="shared" si="12"/>
        <v>0</v>
      </c>
      <c r="CR35" s="595"/>
    </row>
    <row r="36" s="145" customFormat="1" ht="15" spans="1:96">
      <c r="A36" s="651">
        <f>+'1er parcial'!A36</f>
        <v>0</v>
      </c>
      <c r="B36" s="652">
        <f>+'1er parcial'!B36:N36</f>
        <v>0</v>
      </c>
      <c r="C36" s="653"/>
      <c r="D36" s="653"/>
      <c r="E36" s="653"/>
      <c r="F36" s="653"/>
      <c r="G36" s="653"/>
      <c r="H36" s="653"/>
      <c r="I36" s="653"/>
      <c r="J36" s="653"/>
      <c r="K36" s="653"/>
      <c r="L36" s="653"/>
      <c r="M36" s="653"/>
      <c r="N36" s="661"/>
      <c r="O36" s="392">
        <f>+'1er parcial'!O36</f>
        <v>0</v>
      </c>
      <c r="P36" s="651">
        <f>+'1er parcial'!P36</f>
        <v>0</v>
      </c>
      <c r="Q36" s="671"/>
      <c r="R36" s="665">
        <f>+'1er parcial'!R36</f>
        <v>0</v>
      </c>
      <c r="S36" s="666">
        <f>+'1er parcial'!S36</f>
        <v>0</v>
      </c>
      <c r="T36" s="666">
        <f>+'1er parcial'!T36</f>
        <v>0</v>
      </c>
      <c r="U36" s="667">
        <f>+'1er parcial'!U36</f>
        <v>0</v>
      </c>
      <c r="V36" s="672"/>
      <c r="W36" s="673"/>
      <c r="X36" s="674"/>
      <c r="Y36" s="699">
        <f>+'1er parcial'!Y36</f>
        <v>0</v>
      </c>
      <c r="Z36" s="696"/>
      <c r="AA36" s="696"/>
      <c r="AB36" s="700"/>
      <c r="AC36" s="701"/>
      <c r="AD36" s="703"/>
      <c r="AE36" s="703"/>
      <c r="AF36" s="271"/>
      <c r="AG36" s="700"/>
      <c r="AH36" s="700"/>
      <c r="AI36" s="701"/>
      <c r="AJ36" s="703"/>
      <c r="AK36" s="703"/>
      <c r="AL36" s="271"/>
      <c r="AM36" s="700"/>
      <c r="AN36" s="700"/>
      <c r="AO36" s="701"/>
      <c r="AP36" s="703"/>
      <c r="AQ36" s="703"/>
      <c r="AR36" s="392"/>
      <c r="AS36" s="700"/>
      <c r="AT36" s="700"/>
      <c r="AU36" s="701"/>
      <c r="AV36" s="703"/>
      <c r="AW36" s="703"/>
      <c r="AX36" s="271"/>
      <c r="AY36" s="696"/>
      <c r="AZ36" s="700"/>
      <c r="BA36" s="704"/>
      <c r="BB36" s="703"/>
      <c r="BC36" s="703"/>
      <c r="BD36" s="392"/>
      <c r="BE36" s="709"/>
      <c r="BF36" s="709"/>
      <c r="BG36" s="701"/>
      <c r="BH36" s="702"/>
      <c r="BI36" s="702"/>
      <c r="BJ36" s="392"/>
      <c r="BK36" s="709"/>
      <c r="BL36" s="709"/>
      <c r="BM36" s="701"/>
      <c r="BN36" s="702"/>
      <c r="BO36" s="744"/>
      <c r="BP36" s="271"/>
      <c r="BQ36" s="700"/>
      <c r="BR36" s="743"/>
      <c r="BS36" s="701"/>
      <c r="BT36" s="702"/>
      <c r="BU36" s="702"/>
      <c r="BV36" s="392"/>
      <c r="BW36" s="709"/>
      <c r="BX36" s="709"/>
      <c r="BY36" s="701"/>
      <c r="BZ36" s="702"/>
      <c r="CA36" s="744"/>
      <c r="CB36" s="271"/>
      <c r="CC36" s="700"/>
      <c r="CD36" s="743"/>
      <c r="CE36" s="701"/>
      <c r="CF36" s="702"/>
      <c r="CG36" s="768"/>
      <c r="CH36" s="316"/>
      <c r="CI36" s="319">
        <f t="shared" si="5"/>
        <v>0</v>
      </c>
      <c r="CJ36" s="319">
        <f t="shared" si="6"/>
        <v>0</v>
      </c>
      <c r="CK36" s="319">
        <f t="shared" si="7"/>
        <v>0</v>
      </c>
      <c r="CL36" s="316"/>
      <c r="CM36" s="318" t="e">
        <f t="shared" si="8"/>
        <v>#DIV/0!</v>
      </c>
      <c r="CN36" s="318" t="e">
        <f t="shared" si="9"/>
        <v>#DIV/0!</v>
      </c>
      <c r="CO36" s="592" t="e">
        <f t="shared" si="10"/>
        <v>#DIV/0!</v>
      </c>
      <c r="CP36" s="591" t="e">
        <f t="shared" si="11"/>
        <v>#DIV/0!</v>
      </c>
      <c r="CQ36" s="593">
        <f t="shared" si="12"/>
        <v>0</v>
      </c>
      <c r="CR36" s="595"/>
    </row>
    <row r="37" s="145" customFormat="1" ht="15" spans="1:96">
      <c r="A37" s="651">
        <f>+'1er parcial'!A37</f>
        <v>0</v>
      </c>
      <c r="B37" s="652">
        <f>+'1er parcial'!B37:N37</f>
        <v>0</v>
      </c>
      <c r="C37" s="653"/>
      <c r="D37" s="653"/>
      <c r="E37" s="653"/>
      <c r="F37" s="653"/>
      <c r="G37" s="653"/>
      <c r="H37" s="653"/>
      <c r="I37" s="653"/>
      <c r="J37" s="653"/>
      <c r="K37" s="653"/>
      <c r="L37" s="653"/>
      <c r="M37" s="653"/>
      <c r="N37" s="661"/>
      <c r="O37" s="392">
        <f>+'1er parcial'!O37</f>
        <v>0</v>
      </c>
      <c r="P37" s="651">
        <f>+'1er parcial'!P37</f>
        <v>0</v>
      </c>
      <c r="Q37" s="671"/>
      <c r="R37" s="665">
        <f>+'1er parcial'!R37</f>
        <v>0</v>
      </c>
      <c r="S37" s="666">
        <f>+'1er parcial'!S37</f>
        <v>0</v>
      </c>
      <c r="T37" s="666">
        <f>+'1er parcial'!T37</f>
        <v>0</v>
      </c>
      <c r="U37" s="667">
        <f>+'1er parcial'!U37</f>
        <v>0</v>
      </c>
      <c r="V37" s="672"/>
      <c r="W37" s="673"/>
      <c r="X37" s="674"/>
      <c r="Y37" s="699">
        <f>+'1er parcial'!Y37</f>
        <v>0</v>
      </c>
      <c r="Z37" s="696"/>
      <c r="AA37" s="696"/>
      <c r="AB37" s="700"/>
      <c r="AC37" s="704"/>
      <c r="AD37" s="703"/>
      <c r="AE37" s="703"/>
      <c r="AF37" s="271"/>
      <c r="AG37" s="700"/>
      <c r="AH37" s="700"/>
      <c r="AI37" s="704"/>
      <c r="AJ37" s="703"/>
      <c r="AK37" s="703"/>
      <c r="AL37" s="271"/>
      <c r="AM37" s="700"/>
      <c r="AN37" s="700"/>
      <c r="AO37" s="704"/>
      <c r="AP37" s="703"/>
      <c r="AQ37" s="703"/>
      <c r="AR37" s="271"/>
      <c r="AS37" s="700"/>
      <c r="AT37" s="700"/>
      <c r="AU37" s="704"/>
      <c r="AV37" s="703"/>
      <c r="AW37" s="703"/>
      <c r="AX37" s="271"/>
      <c r="AY37" s="696"/>
      <c r="AZ37" s="700"/>
      <c r="BA37" s="701"/>
      <c r="BB37" s="702"/>
      <c r="BC37" s="702"/>
      <c r="BD37" s="392"/>
      <c r="BE37" s="709"/>
      <c r="BF37" s="709"/>
      <c r="BG37" s="701"/>
      <c r="BH37" s="702"/>
      <c r="BI37" s="702"/>
      <c r="BJ37" s="392"/>
      <c r="BK37" s="709"/>
      <c r="BL37" s="709"/>
      <c r="BM37" s="701"/>
      <c r="BN37" s="702"/>
      <c r="BO37" s="744"/>
      <c r="BP37" s="392"/>
      <c r="BQ37" s="709"/>
      <c r="BR37" s="745"/>
      <c r="BS37" s="701"/>
      <c r="BT37" s="702"/>
      <c r="BU37" s="702"/>
      <c r="BV37" s="392"/>
      <c r="BW37" s="709"/>
      <c r="BX37" s="709"/>
      <c r="BY37" s="701"/>
      <c r="BZ37" s="702"/>
      <c r="CA37" s="744"/>
      <c r="CB37" s="392"/>
      <c r="CC37" s="709"/>
      <c r="CD37" s="745"/>
      <c r="CE37" s="701"/>
      <c r="CF37" s="702"/>
      <c r="CG37" s="768"/>
      <c r="CH37" s="316"/>
      <c r="CI37" s="319">
        <f t="shared" si="5"/>
        <v>0</v>
      </c>
      <c r="CJ37" s="319">
        <f t="shared" si="6"/>
        <v>0</v>
      </c>
      <c r="CK37" s="319">
        <f t="shared" si="7"/>
        <v>0</v>
      </c>
      <c r="CL37" s="316"/>
      <c r="CM37" s="318" t="e">
        <f t="shared" si="8"/>
        <v>#DIV/0!</v>
      </c>
      <c r="CN37" s="318" t="e">
        <f t="shared" si="9"/>
        <v>#DIV/0!</v>
      </c>
      <c r="CO37" s="592" t="e">
        <f t="shared" si="10"/>
        <v>#DIV/0!</v>
      </c>
      <c r="CP37" s="591" t="e">
        <f t="shared" si="11"/>
        <v>#DIV/0!</v>
      </c>
      <c r="CQ37" s="593">
        <f t="shared" si="12"/>
        <v>0</v>
      </c>
      <c r="CR37" s="595"/>
    </row>
    <row r="38" s="145" customFormat="1" ht="15" spans="1:96">
      <c r="A38" s="651">
        <f>+'1er parcial'!A38</f>
        <v>0</v>
      </c>
      <c r="B38" s="652">
        <f>+'1er parcial'!B38:N38</f>
        <v>0</v>
      </c>
      <c r="C38" s="653"/>
      <c r="D38" s="653"/>
      <c r="E38" s="653"/>
      <c r="F38" s="653"/>
      <c r="G38" s="653"/>
      <c r="H38" s="653"/>
      <c r="I38" s="653"/>
      <c r="J38" s="653"/>
      <c r="K38" s="653"/>
      <c r="L38" s="653"/>
      <c r="M38" s="653"/>
      <c r="N38" s="661"/>
      <c r="O38" s="392">
        <f>+'1er parcial'!O38</f>
        <v>0</v>
      </c>
      <c r="P38" s="651">
        <f>+'1er parcial'!P38</f>
        <v>0</v>
      </c>
      <c r="Q38" s="671"/>
      <c r="R38" s="665">
        <f>+'1er parcial'!R38</f>
        <v>0</v>
      </c>
      <c r="S38" s="666">
        <f>+'1er parcial'!S38</f>
        <v>0</v>
      </c>
      <c r="T38" s="666">
        <f>+'1er parcial'!T38</f>
        <v>0</v>
      </c>
      <c r="U38" s="667">
        <f>+'1er parcial'!U38</f>
        <v>0</v>
      </c>
      <c r="V38" s="672"/>
      <c r="W38" s="673"/>
      <c r="X38" s="674"/>
      <c r="Y38" s="699">
        <f>+'1er parcial'!Y38</f>
        <v>0</v>
      </c>
      <c r="Z38" s="696"/>
      <c r="AA38" s="696"/>
      <c r="AB38" s="700"/>
      <c r="AC38" s="701"/>
      <c r="AD38" s="702"/>
      <c r="AE38" s="702"/>
      <c r="AF38" s="271"/>
      <c r="AG38" s="700"/>
      <c r="AH38" s="700"/>
      <c r="AI38" s="701"/>
      <c r="AJ38" s="702"/>
      <c r="AK38" s="702"/>
      <c r="AL38" s="271"/>
      <c r="AM38" s="700"/>
      <c r="AN38" s="700"/>
      <c r="AO38" s="701"/>
      <c r="AP38" s="702"/>
      <c r="AQ38" s="702"/>
      <c r="AR38" s="392"/>
      <c r="AS38" s="700"/>
      <c r="AT38" s="700"/>
      <c r="AU38" s="701"/>
      <c r="AV38" s="703"/>
      <c r="AW38" s="703"/>
      <c r="AX38" s="271"/>
      <c r="AY38" s="696"/>
      <c r="AZ38" s="700"/>
      <c r="BA38" s="701"/>
      <c r="BB38" s="703"/>
      <c r="BC38" s="703"/>
      <c r="BD38" s="392"/>
      <c r="BE38" s="709"/>
      <c r="BF38" s="709"/>
      <c r="BG38" s="701"/>
      <c r="BH38" s="702"/>
      <c r="BI38" s="702"/>
      <c r="BJ38" s="392"/>
      <c r="BK38" s="709"/>
      <c r="BL38" s="709"/>
      <c r="BM38" s="701"/>
      <c r="BN38" s="702"/>
      <c r="BO38" s="744"/>
      <c r="BP38" s="392"/>
      <c r="BQ38" s="700"/>
      <c r="BR38" s="743"/>
      <c r="BS38" s="701"/>
      <c r="BT38" s="702"/>
      <c r="BU38" s="702"/>
      <c r="BV38" s="392"/>
      <c r="BW38" s="709"/>
      <c r="BX38" s="709"/>
      <c r="BY38" s="701"/>
      <c r="BZ38" s="702"/>
      <c r="CA38" s="744"/>
      <c r="CB38" s="392"/>
      <c r="CC38" s="700"/>
      <c r="CD38" s="743"/>
      <c r="CE38" s="701"/>
      <c r="CF38" s="702"/>
      <c r="CG38" s="768"/>
      <c r="CH38" s="316"/>
      <c r="CI38" s="319">
        <f t="shared" si="5"/>
        <v>0</v>
      </c>
      <c r="CJ38" s="319">
        <f t="shared" si="6"/>
        <v>0</v>
      </c>
      <c r="CK38" s="319">
        <f t="shared" si="7"/>
        <v>0</v>
      </c>
      <c r="CL38" s="316"/>
      <c r="CM38" s="318" t="e">
        <f t="shared" si="8"/>
        <v>#DIV/0!</v>
      </c>
      <c r="CN38" s="318" t="e">
        <f t="shared" si="9"/>
        <v>#DIV/0!</v>
      </c>
      <c r="CO38" s="592" t="e">
        <f t="shared" si="10"/>
        <v>#DIV/0!</v>
      </c>
      <c r="CP38" s="591" t="e">
        <f t="shared" si="11"/>
        <v>#DIV/0!</v>
      </c>
      <c r="CQ38" s="593">
        <f t="shared" si="12"/>
        <v>0</v>
      </c>
      <c r="CR38" s="595"/>
    </row>
    <row r="39" s="145" customFormat="1" ht="15" spans="1:96">
      <c r="A39" s="651">
        <f>+'1er parcial'!A39</f>
        <v>0</v>
      </c>
      <c r="B39" s="652">
        <f>+'1er parcial'!B39:N39</f>
        <v>0</v>
      </c>
      <c r="C39" s="653"/>
      <c r="D39" s="653"/>
      <c r="E39" s="653"/>
      <c r="F39" s="653"/>
      <c r="G39" s="653"/>
      <c r="H39" s="653"/>
      <c r="I39" s="653"/>
      <c r="J39" s="653"/>
      <c r="K39" s="653"/>
      <c r="L39" s="653"/>
      <c r="M39" s="653"/>
      <c r="N39" s="661"/>
      <c r="O39" s="392">
        <f>+'1er parcial'!O39</f>
        <v>0</v>
      </c>
      <c r="P39" s="651">
        <f>+'1er parcial'!P39</f>
        <v>0</v>
      </c>
      <c r="Q39" s="671"/>
      <c r="R39" s="665">
        <f>+'1er parcial'!R39</f>
        <v>0</v>
      </c>
      <c r="S39" s="666">
        <f>+'1er parcial'!S39</f>
        <v>0</v>
      </c>
      <c r="T39" s="666">
        <f>+'1er parcial'!T39</f>
        <v>0</v>
      </c>
      <c r="U39" s="667">
        <f>+'1er parcial'!U39</f>
        <v>0</v>
      </c>
      <c r="V39" s="672"/>
      <c r="W39" s="673"/>
      <c r="X39" s="674"/>
      <c r="Y39" s="699">
        <f>+'1er parcial'!Y39</f>
        <v>0</v>
      </c>
      <c r="Z39" s="696"/>
      <c r="AA39" s="696"/>
      <c r="AB39" s="700"/>
      <c r="AC39" s="701"/>
      <c r="AD39" s="703"/>
      <c r="AE39" s="703"/>
      <c r="AF39" s="271"/>
      <c r="AG39" s="700"/>
      <c r="AH39" s="700"/>
      <c r="AI39" s="701"/>
      <c r="AJ39" s="703"/>
      <c r="AK39" s="703"/>
      <c r="AL39" s="271"/>
      <c r="AM39" s="700"/>
      <c r="AN39" s="700"/>
      <c r="AO39" s="701"/>
      <c r="AP39" s="703"/>
      <c r="AQ39" s="703"/>
      <c r="AR39" s="271"/>
      <c r="AS39" s="700"/>
      <c r="AT39" s="700"/>
      <c r="AU39" s="704"/>
      <c r="AV39" s="703"/>
      <c r="AW39" s="703"/>
      <c r="AX39" s="271"/>
      <c r="AY39" s="696"/>
      <c r="AZ39" s="700"/>
      <c r="BA39" s="704"/>
      <c r="BB39" s="703"/>
      <c r="BC39" s="703"/>
      <c r="BD39" s="392"/>
      <c r="BE39" s="709"/>
      <c r="BF39" s="709"/>
      <c r="BG39" s="701"/>
      <c r="BH39" s="702"/>
      <c r="BI39" s="702"/>
      <c r="BJ39" s="392"/>
      <c r="BK39" s="709"/>
      <c r="BL39" s="709"/>
      <c r="BM39" s="701"/>
      <c r="BN39" s="702"/>
      <c r="BO39" s="744"/>
      <c r="BP39" s="271"/>
      <c r="BQ39" s="700"/>
      <c r="BR39" s="743"/>
      <c r="BS39" s="701"/>
      <c r="BT39" s="702"/>
      <c r="BU39" s="702"/>
      <c r="BV39" s="392"/>
      <c r="BW39" s="709"/>
      <c r="BX39" s="709"/>
      <c r="BY39" s="701"/>
      <c r="BZ39" s="702"/>
      <c r="CA39" s="744"/>
      <c r="CB39" s="271"/>
      <c r="CC39" s="700"/>
      <c r="CD39" s="743"/>
      <c r="CE39" s="701"/>
      <c r="CF39" s="702"/>
      <c r="CG39" s="768"/>
      <c r="CH39" s="316"/>
      <c r="CI39" s="319">
        <f t="shared" si="5"/>
        <v>0</v>
      </c>
      <c r="CJ39" s="319">
        <f t="shared" si="6"/>
        <v>0</v>
      </c>
      <c r="CK39" s="319">
        <f t="shared" si="7"/>
        <v>0</v>
      </c>
      <c r="CL39" s="316"/>
      <c r="CM39" s="318" t="e">
        <f t="shared" si="8"/>
        <v>#DIV/0!</v>
      </c>
      <c r="CN39" s="318" t="e">
        <f t="shared" si="9"/>
        <v>#DIV/0!</v>
      </c>
      <c r="CO39" s="592" t="e">
        <f t="shared" si="10"/>
        <v>#DIV/0!</v>
      </c>
      <c r="CP39" s="591" t="e">
        <f t="shared" si="11"/>
        <v>#DIV/0!</v>
      </c>
      <c r="CQ39" s="593">
        <f t="shared" si="12"/>
        <v>0</v>
      </c>
      <c r="CR39" s="595"/>
    </row>
    <row r="40" s="145" customFormat="1" ht="15" spans="1:96">
      <c r="A40" s="651">
        <f>+'1er parcial'!A40</f>
        <v>0</v>
      </c>
      <c r="B40" s="652">
        <f>+'1er parcial'!B40:N40</f>
        <v>0</v>
      </c>
      <c r="C40" s="653"/>
      <c r="D40" s="653"/>
      <c r="E40" s="653"/>
      <c r="F40" s="653"/>
      <c r="G40" s="653"/>
      <c r="H40" s="653"/>
      <c r="I40" s="653"/>
      <c r="J40" s="653"/>
      <c r="K40" s="653"/>
      <c r="L40" s="653"/>
      <c r="M40" s="653"/>
      <c r="N40" s="661"/>
      <c r="O40" s="392">
        <f>+'1er parcial'!O40</f>
        <v>0</v>
      </c>
      <c r="P40" s="651">
        <f>+'1er parcial'!P40</f>
        <v>0</v>
      </c>
      <c r="Q40" s="671"/>
      <c r="R40" s="665">
        <f>+'1er parcial'!R40</f>
        <v>0</v>
      </c>
      <c r="S40" s="666">
        <f>+'1er parcial'!S40</f>
        <v>0</v>
      </c>
      <c r="T40" s="666">
        <f>+'1er parcial'!T40</f>
        <v>0</v>
      </c>
      <c r="U40" s="667">
        <f>+'1er parcial'!U40</f>
        <v>0</v>
      </c>
      <c r="V40" s="672"/>
      <c r="W40" s="673"/>
      <c r="X40" s="674"/>
      <c r="Y40" s="699">
        <f>+'1er parcial'!Y40</f>
        <v>0</v>
      </c>
      <c r="Z40" s="696"/>
      <c r="AA40" s="696"/>
      <c r="AB40" s="700"/>
      <c r="AC40" s="704"/>
      <c r="AD40" s="703"/>
      <c r="AE40" s="703"/>
      <c r="AF40" s="271"/>
      <c r="AG40" s="700"/>
      <c r="AH40" s="700"/>
      <c r="AI40" s="704"/>
      <c r="AJ40" s="703"/>
      <c r="AK40" s="703"/>
      <c r="AL40" s="271"/>
      <c r="AM40" s="700"/>
      <c r="AN40" s="700"/>
      <c r="AO40" s="704"/>
      <c r="AP40" s="703"/>
      <c r="AQ40" s="703"/>
      <c r="AR40" s="392"/>
      <c r="AS40" s="709"/>
      <c r="AT40" s="709"/>
      <c r="AU40" s="701"/>
      <c r="AV40" s="702"/>
      <c r="AW40" s="702"/>
      <c r="AX40" s="271"/>
      <c r="AY40" s="696"/>
      <c r="AZ40" s="700"/>
      <c r="BA40" s="701"/>
      <c r="BB40" s="702"/>
      <c r="BC40" s="702"/>
      <c r="BD40" s="392"/>
      <c r="BE40" s="709"/>
      <c r="BF40" s="709"/>
      <c r="BG40" s="701"/>
      <c r="BH40" s="702"/>
      <c r="BI40" s="702"/>
      <c r="BJ40" s="392"/>
      <c r="BK40" s="709"/>
      <c r="BL40" s="709"/>
      <c r="BM40" s="701"/>
      <c r="BN40" s="702"/>
      <c r="BO40" s="744"/>
      <c r="BP40" s="392"/>
      <c r="BQ40" s="709"/>
      <c r="BR40" s="745"/>
      <c r="BS40" s="701"/>
      <c r="BT40" s="702"/>
      <c r="BU40" s="702"/>
      <c r="BV40" s="392"/>
      <c r="BW40" s="709"/>
      <c r="BX40" s="709"/>
      <c r="BY40" s="701"/>
      <c r="BZ40" s="702"/>
      <c r="CA40" s="744"/>
      <c r="CB40" s="392"/>
      <c r="CC40" s="709"/>
      <c r="CD40" s="745"/>
      <c r="CE40" s="701"/>
      <c r="CF40" s="702"/>
      <c r="CG40" s="768"/>
      <c r="CH40" s="316"/>
      <c r="CI40" s="319">
        <f t="shared" si="5"/>
        <v>0</v>
      </c>
      <c r="CJ40" s="319">
        <f t="shared" si="6"/>
        <v>0</v>
      </c>
      <c r="CK40" s="319">
        <f t="shared" si="7"/>
        <v>0</v>
      </c>
      <c r="CL40" s="316"/>
      <c r="CM40" s="318" t="e">
        <f t="shared" si="8"/>
        <v>#DIV/0!</v>
      </c>
      <c r="CN40" s="318" t="e">
        <f t="shared" si="9"/>
        <v>#DIV/0!</v>
      </c>
      <c r="CO40" s="592" t="e">
        <f t="shared" si="10"/>
        <v>#DIV/0!</v>
      </c>
      <c r="CP40" s="591" t="e">
        <f t="shared" si="11"/>
        <v>#DIV/0!</v>
      </c>
      <c r="CQ40" s="593">
        <f t="shared" si="12"/>
        <v>0</v>
      </c>
      <c r="CR40" s="595"/>
    </row>
    <row r="41" s="145" customFormat="1" ht="15" spans="1:96">
      <c r="A41" s="651">
        <f>+'1er parcial'!A41</f>
        <v>0</v>
      </c>
      <c r="B41" s="652">
        <f>+'1er parcial'!B41:N41</f>
        <v>0</v>
      </c>
      <c r="C41" s="653"/>
      <c r="D41" s="653"/>
      <c r="E41" s="653"/>
      <c r="F41" s="653"/>
      <c r="G41" s="653"/>
      <c r="H41" s="653"/>
      <c r="I41" s="653"/>
      <c r="J41" s="653"/>
      <c r="K41" s="653"/>
      <c r="L41" s="653"/>
      <c r="M41" s="653"/>
      <c r="N41" s="661"/>
      <c r="O41" s="392">
        <f>+'1er parcial'!O41</f>
        <v>0</v>
      </c>
      <c r="P41" s="651">
        <f>+'1er parcial'!P41</f>
        <v>0</v>
      </c>
      <c r="Q41" s="671"/>
      <c r="R41" s="665">
        <f>+'1er parcial'!R41</f>
        <v>0</v>
      </c>
      <c r="S41" s="666">
        <f>+'1er parcial'!S41</f>
        <v>0</v>
      </c>
      <c r="T41" s="666">
        <f>+'1er parcial'!T41</f>
        <v>0</v>
      </c>
      <c r="U41" s="667">
        <f>+'1er parcial'!U41</f>
        <v>0</v>
      </c>
      <c r="V41" s="672"/>
      <c r="W41" s="673"/>
      <c r="X41" s="674"/>
      <c r="Y41" s="699">
        <f>+'1er parcial'!Y41</f>
        <v>0</v>
      </c>
      <c r="Z41" s="696"/>
      <c r="AA41" s="696"/>
      <c r="AB41" s="700"/>
      <c r="AC41" s="701"/>
      <c r="AD41" s="702"/>
      <c r="AE41" s="702"/>
      <c r="AF41" s="271"/>
      <c r="AG41" s="700"/>
      <c r="AH41" s="700"/>
      <c r="AI41" s="701"/>
      <c r="AJ41" s="702"/>
      <c r="AK41" s="702"/>
      <c r="AL41" s="271"/>
      <c r="AM41" s="700"/>
      <c r="AN41" s="700"/>
      <c r="AO41" s="701"/>
      <c r="AP41" s="702"/>
      <c r="AQ41" s="702"/>
      <c r="AR41" s="392"/>
      <c r="AS41" s="700"/>
      <c r="AT41" s="700"/>
      <c r="AU41" s="701"/>
      <c r="AV41" s="703"/>
      <c r="AW41" s="703"/>
      <c r="AX41" s="271"/>
      <c r="AY41" s="696"/>
      <c r="AZ41" s="700"/>
      <c r="BA41" s="701"/>
      <c r="BB41" s="703"/>
      <c r="BC41" s="703"/>
      <c r="BD41" s="392"/>
      <c r="BE41" s="709"/>
      <c r="BF41" s="709"/>
      <c r="BG41" s="701"/>
      <c r="BH41" s="702"/>
      <c r="BI41" s="702"/>
      <c r="BJ41" s="392"/>
      <c r="BK41" s="709"/>
      <c r="BL41" s="709"/>
      <c r="BM41" s="701"/>
      <c r="BN41" s="702"/>
      <c r="BO41" s="744"/>
      <c r="BP41" s="392"/>
      <c r="BQ41" s="700"/>
      <c r="BR41" s="743"/>
      <c r="BS41" s="701"/>
      <c r="BT41" s="702"/>
      <c r="BU41" s="702"/>
      <c r="BV41" s="392"/>
      <c r="BW41" s="709"/>
      <c r="BX41" s="709"/>
      <c r="BY41" s="701"/>
      <c r="BZ41" s="702"/>
      <c r="CA41" s="744"/>
      <c r="CB41" s="392"/>
      <c r="CC41" s="700"/>
      <c r="CD41" s="743"/>
      <c r="CE41" s="701"/>
      <c r="CF41" s="702"/>
      <c r="CG41" s="768"/>
      <c r="CH41" s="316"/>
      <c r="CI41" s="319">
        <f t="shared" si="5"/>
        <v>0</v>
      </c>
      <c r="CJ41" s="319">
        <f t="shared" si="6"/>
        <v>0</v>
      </c>
      <c r="CK41" s="319">
        <f t="shared" si="7"/>
        <v>0</v>
      </c>
      <c r="CL41" s="316"/>
      <c r="CM41" s="318" t="e">
        <f t="shared" si="8"/>
        <v>#DIV/0!</v>
      </c>
      <c r="CN41" s="318" t="e">
        <f t="shared" si="9"/>
        <v>#DIV/0!</v>
      </c>
      <c r="CO41" s="592" t="e">
        <f t="shared" si="10"/>
        <v>#DIV/0!</v>
      </c>
      <c r="CP41" s="591" t="e">
        <f t="shared" si="11"/>
        <v>#DIV/0!</v>
      </c>
      <c r="CQ41" s="593">
        <f t="shared" si="12"/>
        <v>0</v>
      </c>
      <c r="CR41" s="595"/>
    </row>
    <row r="42" s="145" customFormat="1" ht="15" spans="1:96">
      <c r="A42" s="651">
        <f>+'1er parcial'!A42</f>
        <v>0</v>
      </c>
      <c r="B42" s="652">
        <f>+'1er parcial'!B42:N42</f>
        <v>0</v>
      </c>
      <c r="C42" s="653"/>
      <c r="D42" s="653"/>
      <c r="E42" s="653"/>
      <c r="F42" s="653"/>
      <c r="G42" s="653"/>
      <c r="H42" s="653"/>
      <c r="I42" s="653"/>
      <c r="J42" s="653"/>
      <c r="K42" s="653"/>
      <c r="L42" s="653"/>
      <c r="M42" s="653"/>
      <c r="N42" s="661"/>
      <c r="O42" s="392">
        <f>+'1er parcial'!O42</f>
        <v>0</v>
      </c>
      <c r="P42" s="651">
        <f>+'1er parcial'!P42</f>
        <v>0</v>
      </c>
      <c r="Q42" s="671"/>
      <c r="R42" s="665">
        <f>+'1er parcial'!R42</f>
        <v>0</v>
      </c>
      <c r="S42" s="666">
        <f>+'1er parcial'!S42</f>
        <v>0</v>
      </c>
      <c r="T42" s="666">
        <f>+'1er parcial'!T42</f>
        <v>0</v>
      </c>
      <c r="U42" s="667">
        <f>+'1er parcial'!U42</f>
        <v>0</v>
      </c>
      <c r="V42" s="672"/>
      <c r="W42" s="673"/>
      <c r="X42" s="674"/>
      <c r="Y42" s="699">
        <f>+'1er parcial'!Y42</f>
        <v>0</v>
      </c>
      <c r="Z42" s="696"/>
      <c r="AA42" s="696"/>
      <c r="AB42" s="700"/>
      <c r="AC42" s="701"/>
      <c r="AD42" s="703"/>
      <c r="AE42" s="703"/>
      <c r="AF42" s="271"/>
      <c r="AG42" s="700"/>
      <c r="AH42" s="700"/>
      <c r="AI42" s="701"/>
      <c r="AJ42" s="703"/>
      <c r="AK42" s="703"/>
      <c r="AL42" s="271"/>
      <c r="AM42" s="700"/>
      <c r="AN42" s="700"/>
      <c r="AO42" s="701"/>
      <c r="AP42" s="703"/>
      <c r="AQ42" s="703"/>
      <c r="AR42" s="271"/>
      <c r="AS42" s="700"/>
      <c r="AT42" s="700"/>
      <c r="AU42" s="704"/>
      <c r="AV42" s="703"/>
      <c r="AW42" s="703"/>
      <c r="AX42" s="271"/>
      <c r="AY42" s="696"/>
      <c r="AZ42" s="700"/>
      <c r="BA42" s="704"/>
      <c r="BB42" s="703"/>
      <c r="BC42" s="703"/>
      <c r="BD42" s="392"/>
      <c r="BE42" s="709"/>
      <c r="BF42" s="709"/>
      <c r="BG42" s="701"/>
      <c r="BH42" s="702"/>
      <c r="BI42" s="702"/>
      <c r="BJ42" s="392"/>
      <c r="BK42" s="709"/>
      <c r="BL42" s="709"/>
      <c r="BM42" s="701"/>
      <c r="BN42" s="702"/>
      <c r="BO42" s="744"/>
      <c r="BP42" s="271"/>
      <c r="BQ42" s="700"/>
      <c r="BR42" s="743"/>
      <c r="BS42" s="701"/>
      <c r="BT42" s="702"/>
      <c r="BU42" s="702"/>
      <c r="BV42" s="392"/>
      <c r="BW42" s="709"/>
      <c r="BX42" s="709"/>
      <c r="BY42" s="701"/>
      <c r="BZ42" s="702"/>
      <c r="CA42" s="744"/>
      <c r="CB42" s="271"/>
      <c r="CC42" s="700"/>
      <c r="CD42" s="743"/>
      <c r="CE42" s="701"/>
      <c r="CF42" s="702"/>
      <c r="CG42" s="768"/>
      <c r="CH42" s="316"/>
      <c r="CI42" s="319">
        <f t="shared" si="5"/>
        <v>0</v>
      </c>
      <c r="CJ42" s="319">
        <f t="shared" si="6"/>
        <v>0</v>
      </c>
      <c r="CK42" s="319">
        <f t="shared" si="7"/>
        <v>0</v>
      </c>
      <c r="CL42" s="316"/>
      <c r="CM42" s="318" t="e">
        <f t="shared" si="8"/>
        <v>#DIV/0!</v>
      </c>
      <c r="CN42" s="318" t="e">
        <f t="shared" si="9"/>
        <v>#DIV/0!</v>
      </c>
      <c r="CO42" s="592" t="e">
        <f t="shared" si="10"/>
        <v>#DIV/0!</v>
      </c>
      <c r="CP42" s="591" t="e">
        <f t="shared" si="11"/>
        <v>#DIV/0!</v>
      </c>
      <c r="CQ42" s="593">
        <f t="shared" si="12"/>
        <v>0</v>
      </c>
      <c r="CR42" s="595"/>
    </row>
    <row r="43" s="145" customFormat="1" ht="15" spans="1:96">
      <c r="A43" s="651">
        <f>+'1er parcial'!A43</f>
        <v>0</v>
      </c>
      <c r="B43" s="652">
        <f>+'1er parcial'!B43:N43</f>
        <v>0</v>
      </c>
      <c r="C43" s="653"/>
      <c r="D43" s="653"/>
      <c r="E43" s="653"/>
      <c r="F43" s="653"/>
      <c r="G43" s="653"/>
      <c r="H43" s="653"/>
      <c r="I43" s="653"/>
      <c r="J43" s="653"/>
      <c r="K43" s="653"/>
      <c r="L43" s="653"/>
      <c r="M43" s="653"/>
      <c r="N43" s="661"/>
      <c r="O43" s="392">
        <f>+'1er parcial'!O43</f>
        <v>0</v>
      </c>
      <c r="P43" s="651">
        <f>+'1er parcial'!P43</f>
        <v>0</v>
      </c>
      <c r="Q43" s="671"/>
      <c r="R43" s="665">
        <f>+'1er parcial'!R43</f>
        <v>0</v>
      </c>
      <c r="S43" s="666">
        <f>+'1er parcial'!S43</f>
        <v>0</v>
      </c>
      <c r="T43" s="666">
        <f>+'1er parcial'!T43</f>
        <v>0</v>
      </c>
      <c r="U43" s="667">
        <f>+'1er parcial'!U43</f>
        <v>0</v>
      </c>
      <c r="V43" s="672"/>
      <c r="W43" s="673"/>
      <c r="X43" s="674"/>
      <c r="Y43" s="699">
        <f>+'1er parcial'!Y43</f>
        <v>0</v>
      </c>
      <c r="Z43" s="696"/>
      <c r="AA43" s="696"/>
      <c r="AB43" s="700"/>
      <c r="AC43" s="704"/>
      <c r="AD43" s="703"/>
      <c r="AE43" s="703"/>
      <c r="AF43" s="271"/>
      <c r="AG43" s="700"/>
      <c r="AH43" s="700"/>
      <c r="AI43" s="704"/>
      <c r="AJ43" s="703"/>
      <c r="AK43" s="703"/>
      <c r="AL43" s="271"/>
      <c r="AM43" s="700"/>
      <c r="AN43" s="700"/>
      <c r="AO43" s="704"/>
      <c r="AP43" s="703"/>
      <c r="AQ43" s="703"/>
      <c r="AR43" s="271"/>
      <c r="AS43" s="700"/>
      <c r="AT43" s="700"/>
      <c r="AU43" s="704"/>
      <c r="AV43" s="703"/>
      <c r="AW43" s="703"/>
      <c r="AX43" s="271"/>
      <c r="AY43" s="696"/>
      <c r="AZ43" s="700"/>
      <c r="BA43" s="701"/>
      <c r="BB43" s="702"/>
      <c r="BC43" s="702"/>
      <c r="BD43" s="392"/>
      <c r="BE43" s="709"/>
      <c r="BF43" s="709"/>
      <c r="BG43" s="701"/>
      <c r="BH43" s="702"/>
      <c r="BI43" s="702"/>
      <c r="BJ43" s="392"/>
      <c r="BK43" s="709"/>
      <c r="BL43" s="709"/>
      <c r="BM43" s="701"/>
      <c r="BN43" s="702"/>
      <c r="BO43" s="744"/>
      <c r="BP43" s="392"/>
      <c r="BQ43" s="709"/>
      <c r="BR43" s="745"/>
      <c r="BS43" s="701"/>
      <c r="BT43" s="702"/>
      <c r="BU43" s="702"/>
      <c r="BV43" s="392"/>
      <c r="BW43" s="709"/>
      <c r="BX43" s="709"/>
      <c r="BY43" s="701"/>
      <c r="BZ43" s="702"/>
      <c r="CA43" s="744"/>
      <c r="CB43" s="392"/>
      <c r="CC43" s="709"/>
      <c r="CD43" s="745"/>
      <c r="CE43" s="701"/>
      <c r="CF43" s="702"/>
      <c r="CG43" s="768"/>
      <c r="CH43" s="316"/>
      <c r="CI43" s="319">
        <f t="shared" si="5"/>
        <v>0</v>
      </c>
      <c r="CJ43" s="319">
        <f t="shared" si="6"/>
        <v>0</v>
      </c>
      <c r="CK43" s="319">
        <f t="shared" si="7"/>
        <v>0</v>
      </c>
      <c r="CL43" s="316"/>
      <c r="CM43" s="318" t="e">
        <f t="shared" si="8"/>
        <v>#DIV/0!</v>
      </c>
      <c r="CN43" s="318" t="e">
        <f t="shared" si="9"/>
        <v>#DIV/0!</v>
      </c>
      <c r="CO43" s="592" t="e">
        <f t="shared" si="10"/>
        <v>#DIV/0!</v>
      </c>
      <c r="CP43" s="591" t="e">
        <f t="shared" si="11"/>
        <v>#DIV/0!</v>
      </c>
      <c r="CQ43" s="593">
        <f t="shared" si="12"/>
        <v>0</v>
      </c>
      <c r="CR43" s="595"/>
    </row>
    <row r="44" s="145" customFormat="1" ht="15" spans="1:96">
      <c r="A44" s="651">
        <f>+'1er parcial'!A44</f>
        <v>0</v>
      </c>
      <c r="B44" s="652">
        <f>+'1er parcial'!B44:N44</f>
        <v>0</v>
      </c>
      <c r="C44" s="653"/>
      <c r="D44" s="653"/>
      <c r="E44" s="653"/>
      <c r="F44" s="653"/>
      <c r="G44" s="653"/>
      <c r="H44" s="653"/>
      <c r="I44" s="653"/>
      <c r="J44" s="653"/>
      <c r="K44" s="653"/>
      <c r="L44" s="653"/>
      <c r="M44" s="653"/>
      <c r="N44" s="661"/>
      <c r="O44" s="392">
        <f>+'1er parcial'!O44</f>
        <v>0</v>
      </c>
      <c r="P44" s="651">
        <f>+'1er parcial'!P44</f>
        <v>0</v>
      </c>
      <c r="Q44" s="671"/>
      <c r="R44" s="665">
        <f>+'1er parcial'!R44</f>
        <v>0</v>
      </c>
      <c r="S44" s="666">
        <f>+'1er parcial'!S44</f>
        <v>0</v>
      </c>
      <c r="T44" s="666">
        <f>+'1er parcial'!T44</f>
        <v>0</v>
      </c>
      <c r="U44" s="667">
        <f>+'1er parcial'!U44</f>
        <v>0</v>
      </c>
      <c r="V44" s="672"/>
      <c r="W44" s="673"/>
      <c r="X44" s="674"/>
      <c r="Y44" s="699">
        <f>+'1er parcial'!Y44</f>
        <v>0</v>
      </c>
      <c r="Z44" s="696"/>
      <c r="AA44" s="696"/>
      <c r="AB44" s="700"/>
      <c r="AC44" s="701"/>
      <c r="AD44" s="702"/>
      <c r="AE44" s="702"/>
      <c r="AF44" s="271"/>
      <c r="AG44" s="700"/>
      <c r="AH44" s="700"/>
      <c r="AI44" s="701"/>
      <c r="AJ44" s="702"/>
      <c r="AK44" s="702"/>
      <c r="AL44" s="271"/>
      <c r="AM44" s="700"/>
      <c r="AN44" s="700"/>
      <c r="AO44" s="701"/>
      <c r="AP44" s="702"/>
      <c r="AQ44" s="702"/>
      <c r="AR44" s="271"/>
      <c r="AS44" s="700"/>
      <c r="AT44" s="700"/>
      <c r="AU44" s="701"/>
      <c r="AV44" s="702"/>
      <c r="AW44" s="702"/>
      <c r="AX44" s="271"/>
      <c r="AY44" s="696"/>
      <c r="AZ44" s="700"/>
      <c r="BA44" s="701"/>
      <c r="BB44" s="703"/>
      <c r="BC44" s="703"/>
      <c r="BD44" s="392"/>
      <c r="BE44" s="709"/>
      <c r="BF44" s="709"/>
      <c r="BG44" s="701"/>
      <c r="BH44" s="702"/>
      <c r="BI44" s="702"/>
      <c r="BJ44" s="392"/>
      <c r="BK44" s="709"/>
      <c r="BL44" s="709"/>
      <c r="BM44" s="701"/>
      <c r="BN44" s="702"/>
      <c r="BO44" s="744"/>
      <c r="BP44" s="392"/>
      <c r="BQ44" s="700"/>
      <c r="BR44" s="743"/>
      <c r="BS44" s="701"/>
      <c r="BT44" s="702"/>
      <c r="BU44" s="702"/>
      <c r="BV44" s="392"/>
      <c r="BW44" s="709"/>
      <c r="BX44" s="709"/>
      <c r="BY44" s="701"/>
      <c r="BZ44" s="702"/>
      <c r="CA44" s="744"/>
      <c r="CB44" s="392"/>
      <c r="CC44" s="700"/>
      <c r="CD44" s="743"/>
      <c r="CE44" s="701"/>
      <c r="CF44" s="702"/>
      <c r="CG44" s="768"/>
      <c r="CH44" s="316"/>
      <c r="CI44" s="319">
        <f t="shared" si="5"/>
        <v>0</v>
      </c>
      <c r="CJ44" s="319">
        <f t="shared" si="6"/>
        <v>0</v>
      </c>
      <c r="CK44" s="319">
        <f t="shared" si="7"/>
        <v>0</v>
      </c>
      <c r="CL44" s="316"/>
      <c r="CM44" s="318" t="e">
        <f t="shared" si="8"/>
        <v>#DIV/0!</v>
      </c>
      <c r="CN44" s="318" t="e">
        <f t="shared" si="9"/>
        <v>#DIV/0!</v>
      </c>
      <c r="CO44" s="592" t="e">
        <f t="shared" si="10"/>
        <v>#DIV/0!</v>
      </c>
      <c r="CP44" s="591" t="e">
        <f t="shared" si="11"/>
        <v>#DIV/0!</v>
      </c>
      <c r="CQ44" s="593">
        <f t="shared" si="12"/>
        <v>0</v>
      </c>
      <c r="CR44" s="595"/>
    </row>
    <row r="45" s="145" customFormat="1" ht="15" spans="1:96">
      <c r="A45" s="651">
        <f>+'1er parcial'!A45</f>
        <v>0</v>
      </c>
      <c r="B45" s="652">
        <f>+'1er parcial'!B45:N45</f>
        <v>0</v>
      </c>
      <c r="C45" s="653"/>
      <c r="D45" s="653"/>
      <c r="E45" s="653"/>
      <c r="F45" s="653"/>
      <c r="G45" s="653"/>
      <c r="H45" s="653"/>
      <c r="I45" s="653"/>
      <c r="J45" s="653"/>
      <c r="K45" s="653"/>
      <c r="L45" s="653"/>
      <c r="M45" s="653"/>
      <c r="N45" s="661"/>
      <c r="O45" s="392">
        <f>+'1er parcial'!O45</f>
        <v>0</v>
      </c>
      <c r="P45" s="651">
        <f>+'1er parcial'!P45</f>
        <v>0</v>
      </c>
      <c r="Q45" s="671"/>
      <c r="R45" s="665">
        <f>+'1er parcial'!R45</f>
        <v>0</v>
      </c>
      <c r="S45" s="666">
        <f>+'1er parcial'!S45</f>
        <v>0</v>
      </c>
      <c r="T45" s="666">
        <f>+'1er parcial'!T45</f>
        <v>0</v>
      </c>
      <c r="U45" s="667">
        <f>+'1er parcial'!U45</f>
        <v>0</v>
      </c>
      <c r="V45" s="672"/>
      <c r="W45" s="673"/>
      <c r="X45" s="674"/>
      <c r="Y45" s="699">
        <f>+'1er parcial'!Y45</f>
        <v>0</v>
      </c>
      <c r="Z45" s="696"/>
      <c r="AA45" s="696"/>
      <c r="AB45" s="700"/>
      <c r="AC45" s="701"/>
      <c r="AD45" s="703"/>
      <c r="AE45" s="703"/>
      <c r="AF45" s="271"/>
      <c r="AG45" s="700"/>
      <c r="AH45" s="700"/>
      <c r="AI45" s="701"/>
      <c r="AJ45" s="703"/>
      <c r="AK45" s="703"/>
      <c r="AL45" s="271"/>
      <c r="AM45" s="700"/>
      <c r="AN45" s="700"/>
      <c r="AO45" s="701"/>
      <c r="AP45" s="703"/>
      <c r="AQ45" s="703"/>
      <c r="AR45" s="271"/>
      <c r="AS45" s="700"/>
      <c r="AT45" s="700"/>
      <c r="AU45" s="701"/>
      <c r="AV45" s="703"/>
      <c r="AW45" s="703"/>
      <c r="AX45" s="271"/>
      <c r="AY45" s="696"/>
      <c r="AZ45" s="700"/>
      <c r="BA45" s="704"/>
      <c r="BB45" s="703"/>
      <c r="BC45" s="703"/>
      <c r="BD45" s="392"/>
      <c r="BE45" s="709"/>
      <c r="BF45" s="709"/>
      <c r="BG45" s="701"/>
      <c r="BH45" s="702"/>
      <c r="BI45" s="702"/>
      <c r="BJ45" s="392"/>
      <c r="BK45" s="709"/>
      <c r="BL45" s="709"/>
      <c r="BM45" s="701"/>
      <c r="BN45" s="702"/>
      <c r="BO45" s="744"/>
      <c r="BP45" s="271"/>
      <c r="BQ45" s="700"/>
      <c r="BR45" s="743"/>
      <c r="BS45" s="701"/>
      <c r="BT45" s="702"/>
      <c r="BU45" s="702"/>
      <c r="BV45" s="392"/>
      <c r="BW45" s="709"/>
      <c r="BX45" s="709"/>
      <c r="BY45" s="701"/>
      <c r="BZ45" s="702"/>
      <c r="CA45" s="744"/>
      <c r="CB45" s="271"/>
      <c r="CC45" s="700"/>
      <c r="CD45" s="743"/>
      <c r="CE45" s="701"/>
      <c r="CF45" s="702"/>
      <c r="CG45" s="768"/>
      <c r="CH45" s="316"/>
      <c r="CI45" s="319">
        <f t="shared" si="5"/>
        <v>0</v>
      </c>
      <c r="CJ45" s="319">
        <f t="shared" si="6"/>
        <v>0</v>
      </c>
      <c r="CK45" s="319">
        <f t="shared" si="7"/>
        <v>0</v>
      </c>
      <c r="CL45" s="316"/>
      <c r="CM45" s="318" t="e">
        <f t="shared" si="8"/>
        <v>#DIV/0!</v>
      </c>
      <c r="CN45" s="318" t="e">
        <f t="shared" si="9"/>
        <v>#DIV/0!</v>
      </c>
      <c r="CO45" s="592" t="e">
        <f t="shared" si="10"/>
        <v>#DIV/0!</v>
      </c>
      <c r="CP45" s="591" t="e">
        <f t="shared" si="11"/>
        <v>#DIV/0!</v>
      </c>
      <c r="CQ45" s="593">
        <f t="shared" si="12"/>
        <v>0</v>
      </c>
      <c r="CR45" s="595"/>
    </row>
    <row r="46" s="145" customFormat="1" ht="15" spans="1:96">
      <c r="A46" s="651">
        <f>+'1er parcial'!A46</f>
        <v>0</v>
      </c>
      <c r="B46" s="652">
        <f>+'1er parcial'!B46:N46</f>
        <v>0</v>
      </c>
      <c r="C46" s="653"/>
      <c r="D46" s="653"/>
      <c r="E46" s="653"/>
      <c r="F46" s="653"/>
      <c r="G46" s="653"/>
      <c r="H46" s="653"/>
      <c r="I46" s="653"/>
      <c r="J46" s="653"/>
      <c r="K46" s="653"/>
      <c r="L46" s="653"/>
      <c r="M46" s="653"/>
      <c r="N46" s="661"/>
      <c r="O46" s="392">
        <f>+'1er parcial'!O46</f>
        <v>0</v>
      </c>
      <c r="P46" s="651">
        <f>+'1er parcial'!P46</f>
        <v>0</v>
      </c>
      <c r="Q46" s="671"/>
      <c r="R46" s="665">
        <f>+'1er parcial'!R46</f>
        <v>0</v>
      </c>
      <c r="S46" s="666">
        <f>+'1er parcial'!S46</f>
        <v>0</v>
      </c>
      <c r="T46" s="666">
        <f>+'1er parcial'!T46</f>
        <v>0</v>
      </c>
      <c r="U46" s="667">
        <f>+'1er parcial'!U46</f>
        <v>0</v>
      </c>
      <c r="V46" s="672"/>
      <c r="W46" s="673"/>
      <c r="X46" s="674"/>
      <c r="Y46" s="699">
        <f>+'1er parcial'!Y46</f>
        <v>0</v>
      </c>
      <c r="Z46" s="696"/>
      <c r="AA46" s="696"/>
      <c r="AB46" s="700"/>
      <c r="AC46" s="704"/>
      <c r="AD46" s="703"/>
      <c r="AE46" s="703"/>
      <c r="AF46" s="271"/>
      <c r="AG46" s="700"/>
      <c r="AH46" s="700"/>
      <c r="AI46" s="704"/>
      <c r="AJ46" s="703"/>
      <c r="AK46" s="703"/>
      <c r="AL46" s="271"/>
      <c r="AM46" s="700"/>
      <c r="AN46" s="700"/>
      <c r="AO46" s="704"/>
      <c r="AP46" s="703"/>
      <c r="AQ46" s="703"/>
      <c r="AR46" s="271"/>
      <c r="AS46" s="700"/>
      <c r="AT46" s="700"/>
      <c r="AU46" s="704"/>
      <c r="AV46" s="703"/>
      <c r="AW46" s="703"/>
      <c r="AX46" s="271"/>
      <c r="AY46" s="696"/>
      <c r="AZ46" s="700"/>
      <c r="BA46" s="701"/>
      <c r="BB46" s="702"/>
      <c r="BC46" s="702"/>
      <c r="BD46" s="392"/>
      <c r="BE46" s="709"/>
      <c r="BF46" s="709"/>
      <c r="BG46" s="701"/>
      <c r="BH46" s="702"/>
      <c r="BI46" s="702"/>
      <c r="BJ46" s="392"/>
      <c r="BK46" s="709"/>
      <c r="BL46" s="709"/>
      <c r="BM46" s="701"/>
      <c r="BN46" s="702"/>
      <c r="BO46" s="744"/>
      <c r="BP46" s="392"/>
      <c r="BQ46" s="709"/>
      <c r="BR46" s="745"/>
      <c r="BS46" s="701"/>
      <c r="BT46" s="702"/>
      <c r="BU46" s="702"/>
      <c r="BV46" s="392"/>
      <c r="BW46" s="709"/>
      <c r="BX46" s="709"/>
      <c r="BY46" s="701"/>
      <c r="BZ46" s="702"/>
      <c r="CA46" s="744"/>
      <c r="CB46" s="392"/>
      <c r="CC46" s="709"/>
      <c r="CD46" s="745"/>
      <c r="CE46" s="701"/>
      <c r="CF46" s="702"/>
      <c r="CG46" s="768"/>
      <c r="CH46" s="316"/>
      <c r="CI46" s="319">
        <f t="shared" si="5"/>
        <v>0</v>
      </c>
      <c r="CJ46" s="319">
        <f t="shared" si="6"/>
        <v>0</v>
      </c>
      <c r="CK46" s="319">
        <f t="shared" si="7"/>
        <v>0</v>
      </c>
      <c r="CL46" s="316"/>
      <c r="CM46" s="318" t="e">
        <f t="shared" si="8"/>
        <v>#DIV/0!</v>
      </c>
      <c r="CN46" s="318" t="e">
        <f t="shared" si="9"/>
        <v>#DIV/0!</v>
      </c>
      <c r="CO46" s="592" t="e">
        <f t="shared" si="10"/>
        <v>#DIV/0!</v>
      </c>
      <c r="CP46" s="591" t="e">
        <f t="shared" si="11"/>
        <v>#DIV/0!</v>
      </c>
      <c r="CQ46" s="593">
        <f t="shared" si="12"/>
        <v>0</v>
      </c>
      <c r="CR46" s="595"/>
    </row>
    <row r="47" s="145" customFormat="1" ht="15" spans="1:96">
      <c r="A47" s="651">
        <f>+'1er parcial'!A47</f>
        <v>0</v>
      </c>
      <c r="B47" s="652">
        <f>+'1er parcial'!B47:N47</f>
        <v>0</v>
      </c>
      <c r="C47" s="653"/>
      <c r="D47" s="653"/>
      <c r="E47" s="653"/>
      <c r="F47" s="653"/>
      <c r="G47" s="653"/>
      <c r="H47" s="653"/>
      <c r="I47" s="653"/>
      <c r="J47" s="653"/>
      <c r="K47" s="653"/>
      <c r="L47" s="653"/>
      <c r="M47" s="653"/>
      <c r="N47" s="661"/>
      <c r="O47" s="392">
        <f>+'1er parcial'!O47</f>
        <v>0</v>
      </c>
      <c r="P47" s="651">
        <f>+'1er parcial'!P47</f>
        <v>0</v>
      </c>
      <c r="Q47" s="671"/>
      <c r="R47" s="665">
        <f>+'1er parcial'!R47</f>
        <v>0</v>
      </c>
      <c r="S47" s="666">
        <f>+'1er parcial'!S47</f>
        <v>0</v>
      </c>
      <c r="T47" s="666">
        <f>+'1er parcial'!T47</f>
        <v>0</v>
      </c>
      <c r="U47" s="667">
        <f>+'1er parcial'!U47</f>
        <v>0</v>
      </c>
      <c r="V47" s="672"/>
      <c r="W47" s="673"/>
      <c r="X47" s="674"/>
      <c r="Y47" s="699">
        <f>+'1er parcial'!Y47</f>
        <v>0</v>
      </c>
      <c r="Z47" s="696"/>
      <c r="AA47" s="696"/>
      <c r="AB47" s="700"/>
      <c r="AC47" s="701"/>
      <c r="AD47" s="702"/>
      <c r="AE47" s="702"/>
      <c r="AF47" s="271"/>
      <c r="AG47" s="700"/>
      <c r="AH47" s="700"/>
      <c r="AI47" s="701"/>
      <c r="AJ47" s="702"/>
      <c r="AK47" s="702"/>
      <c r="AL47" s="271"/>
      <c r="AM47" s="700"/>
      <c r="AN47" s="700"/>
      <c r="AO47" s="701"/>
      <c r="AP47" s="702"/>
      <c r="AQ47" s="702"/>
      <c r="AR47" s="271"/>
      <c r="AS47" s="700"/>
      <c r="AT47" s="700"/>
      <c r="AU47" s="701"/>
      <c r="AV47" s="702"/>
      <c r="AW47" s="702"/>
      <c r="AX47" s="271"/>
      <c r="AY47" s="696"/>
      <c r="AZ47" s="700"/>
      <c r="BA47" s="701"/>
      <c r="BB47" s="703"/>
      <c r="BC47" s="703"/>
      <c r="BD47" s="392"/>
      <c r="BE47" s="709"/>
      <c r="BF47" s="709"/>
      <c r="BG47" s="701"/>
      <c r="BH47" s="702"/>
      <c r="BI47" s="702"/>
      <c r="BJ47" s="392"/>
      <c r="BK47" s="709"/>
      <c r="BL47" s="709"/>
      <c r="BM47" s="701"/>
      <c r="BN47" s="702"/>
      <c r="BO47" s="744"/>
      <c r="BP47" s="392"/>
      <c r="BQ47" s="700"/>
      <c r="BR47" s="743"/>
      <c r="BS47" s="701"/>
      <c r="BT47" s="702"/>
      <c r="BU47" s="702"/>
      <c r="BV47" s="392"/>
      <c r="BW47" s="709"/>
      <c r="BX47" s="709"/>
      <c r="BY47" s="701"/>
      <c r="BZ47" s="702"/>
      <c r="CA47" s="744"/>
      <c r="CB47" s="392"/>
      <c r="CC47" s="700"/>
      <c r="CD47" s="743"/>
      <c r="CE47" s="701"/>
      <c r="CF47" s="702"/>
      <c r="CG47" s="768"/>
      <c r="CH47" s="316"/>
      <c r="CI47" s="319">
        <f t="shared" si="5"/>
        <v>0</v>
      </c>
      <c r="CJ47" s="319">
        <f t="shared" si="6"/>
        <v>0</v>
      </c>
      <c r="CK47" s="319">
        <f t="shared" si="7"/>
        <v>0</v>
      </c>
      <c r="CL47" s="316"/>
      <c r="CM47" s="318" t="e">
        <f t="shared" si="8"/>
        <v>#DIV/0!</v>
      </c>
      <c r="CN47" s="318" t="e">
        <f t="shared" si="9"/>
        <v>#DIV/0!</v>
      </c>
      <c r="CO47" s="592" t="e">
        <f t="shared" si="10"/>
        <v>#DIV/0!</v>
      </c>
      <c r="CP47" s="591" t="e">
        <f t="shared" si="11"/>
        <v>#DIV/0!</v>
      </c>
      <c r="CQ47" s="593">
        <f t="shared" si="12"/>
        <v>0</v>
      </c>
      <c r="CR47" s="595"/>
    </row>
    <row r="48" s="145" customFormat="1" ht="15" spans="1:96">
      <c r="A48" s="651">
        <f>+'1er parcial'!A48</f>
        <v>0</v>
      </c>
      <c r="B48" s="652">
        <f>+'1er parcial'!B48:N48</f>
        <v>0</v>
      </c>
      <c r="C48" s="653"/>
      <c r="D48" s="653"/>
      <c r="E48" s="653"/>
      <c r="F48" s="653"/>
      <c r="G48" s="653"/>
      <c r="H48" s="653"/>
      <c r="I48" s="653"/>
      <c r="J48" s="653"/>
      <c r="K48" s="653"/>
      <c r="L48" s="653"/>
      <c r="M48" s="653"/>
      <c r="N48" s="661"/>
      <c r="O48" s="392">
        <f>+'1er parcial'!O48</f>
        <v>0</v>
      </c>
      <c r="P48" s="651">
        <f>+'1er parcial'!P48</f>
        <v>0</v>
      </c>
      <c r="Q48" s="671"/>
      <c r="R48" s="665">
        <f>+'1er parcial'!R48</f>
        <v>0</v>
      </c>
      <c r="S48" s="666">
        <f>+'1er parcial'!S48</f>
        <v>0</v>
      </c>
      <c r="T48" s="666">
        <f>+'1er parcial'!T48</f>
        <v>0</v>
      </c>
      <c r="U48" s="667">
        <f>+'1er parcial'!U48</f>
        <v>0</v>
      </c>
      <c r="V48" s="672"/>
      <c r="W48" s="673"/>
      <c r="X48" s="674"/>
      <c r="Y48" s="699">
        <f>+'1er parcial'!Y48</f>
        <v>0</v>
      </c>
      <c r="Z48" s="696"/>
      <c r="AA48" s="696"/>
      <c r="AB48" s="700"/>
      <c r="AC48" s="701"/>
      <c r="AD48" s="703"/>
      <c r="AE48" s="703"/>
      <c r="AF48" s="271"/>
      <c r="AG48" s="700"/>
      <c r="AH48" s="700"/>
      <c r="AI48" s="701"/>
      <c r="AJ48" s="703"/>
      <c r="AK48" s="703"/>
      <c r="AL48" s="271"/>
      <c r="AM48" s="700"/>
      <c r="AN48" s="700"/>
      <c r="AO48" s="701"/>
      <c r="AP48" s="703"/>
      <c r="AQ48" s="703"/>
      <c r="AR48" s="271"/>
      <c r="AS48" s="700"/>
      <c r="AT48" s="700"/>
      <c r="AU48" s="701"/>
      <c r="AV48" s="703"/>
      <c r="AW48" s="703"/>
      <c r="AX48" s="271"/>
      <c r="AY48" s="696"/>
      <c r="AZ48" s="700"/>
      <c r="BA48" s="704"/>
      <c r="BB48" s="703"/>
      <c r="BC48" s="703"/>
      <c r="BD48" s="392"/>
      <c r="BE48" s="709"/>
      <c r="BF48" s="709"/>
      <c r="BG48" s="701"/>
      <c r="BH48" s="702"/>
      <c r="BI48" s="702"/>
      <c r="BJ48" s="392"/>
      <c r="BK48" s="709"/>
      <c r="BL48" s="709"/>
      <c r="BM48" s="701"/>
      <c r="BN48" s="702"/>
      <c r="BO48" s="744"/>
      <c r="BP48" s="271"/>
      <c r="BQ48" s="700"/>
      <c r="BR48" s="743"/>
      <c r="BS48" s="701"/>
      <c r="BT48" s="702"/>
      <c r="BU48" s="702"/>
      <c r="BV48" s="392"/>
      <c r="BW48" s="709"/>
      <c r="BX48" s="709"/>
      <c r="BY48" s="701"/>
      <c r="BZ48" s="702"/>
      <c r="CA48" s="744"/>
      <c r="CB48" s="271"/>
      <c r="CC48" s="700"/>
      <c r="CD48" s="743"/>
      <c r="CE48" s="701"/>
      <c r="CF48" s="702"/>
      <c r="CG48" s="768"/>
      <c r="CH48" s="316"/>
      <c r="CI48" s="319">
        <f t="shared" si="5"/>
        <v>0</v>
      </c>
      <c r="CJ48" s="319">
        <f t="shared" si="6"/>
        <v>0</v>
      </c>
      <c r="CK48" s="319">
        <f t="shared" si="7"/>
        <v>0</v>
      </c>
      <c r="CL48" s="316"/>
      <c r="CM48" s="318" t="e">
        <f t="shared" si="8"/>
        <v>#DIV/0!</v>
      </c>
      <c r="CN48" s="318" t="e">
        <f t="shared" si="9"/>
        <v>#DIV/0!</v>
      </c>
      <c r="CO48" s="592" t="e">
        <f t="shared" si="10"/>
        <v>#DIV/0!</v>
      </c>
      <c r="CP48" s="591" t="e">
        <f t="shared" si="11"/>
        <v>#DIV/0!</v>
      </c>
      <c r="CQ48" s="593">
        <f t="shared" si="12"/>
        <v>0</v>
      </c>
      <c r="CR48" s="595"/>
    </row>
    <row r="49" s="145" customFormat="1" ht="15" spans="1:96">
      <c r="A49" s="651">
        <f>+'1er parcial'!A49</f>
        <v>0</v>
      </c>
      <c r="B49" s="652">
        <f>+'1er parcial'!B49:N49</f>
        <v>0</v>
      </c>
      <c r="C49" s="653"/>
      <c r="D49" s="653"/>
      <c r="E49" s="653"/>
      <c r="F49" s="653"/>
      <c r="G49" s="653"/>
      <c r="H49" s="653"/>
      <c r="I49" s="653"/>
      <c r="J49" s="653"/>
      <c r="K49" s="653"/>
      <c r="L49" s="653"/>
      <c r="M49" s="653"/>
      <c r="N49" s="661"/>
      <c r="O49" s="392">
        <f>+'1er parcial'!O49</f>
        <v>0</v>
      </c>
      <c r="P49" s="651">
        <f>+'1er parcial'!P49</f>
        <v>0</v>
      </c>
      <c r="Q49" s="671"/>
      <c r="R49" s="665">
        <f>+'1er parcial'!R49</f>
        <v>0</v>
      </c>
      <c r="S49" s="666">
        <f>+'1er parcial'!S49</f>
        <v>0</v>
      </c>
      <c r="T49" s="666">
        <f>+'1er parcial'!T49</f>
        <v>0</v>
      </c>
      <c r="U49" s="667">
        <f>+'1er parcial'!U49</f>
        <v>0</v>
      </c>
      <c r="V49" s="672"/>
      <c r="W49" s="673"/>
      <c r="X49" s="674"/>
      <c r="Y49" s="699">
        <f>+'1er parcial'!Y49</f>
        <v>0</v>
      </c>
      <c r="Z49" s="696"/>
      <c r="AA49" s="696"/>
      <c r="AB49" s="700"/>
      <c r="AC49" s="704"/>
      <c r="AD49" s="703"/>
      <c r="AE49" s="703"/>
      <c r="AF49" s="271"/>
      <c r="AG49" s="700"/>
      <c r="AH49" s="700"/>
      <c r="AI49" s="704"/>
      <c r="AJ49" s="703"/>
      <c r="AK49" s="703"/>
      <c r="AL49" s="271"/>
      <c r="AM49" s="700"/>
      <c r="AN49" s="700"/>
      <c r="AO49" s="704"/>
      <c r="AP49" s="703"/>
      <c r="AQ49" s="703"/>
      <c r="AR49" s="271"/>
      <c r="AS49" s="700"/>
      <c r="AT49" s="700"/>
      <c r="AU49" s="704"/>
      <c r="AV49" s="703"/>
      <c r="AW49" s="703"/>
      <c r="AX49" s="271"/>
      <c r="AY49" s="696"/>
      <c r="AZ49" s="700"/>
      <c r="BA49" s="701"/>
      <c r="BB49" s="702"/>
      <c r="BC49" s="702"/>
      <c r="BD49" s="392"/>
      <c r="BE49" s="709"/>
      <c r="BF49" s="709"/>
      <c r="BG49" s="701"/>
      <c r="BH49" s="702"/>
      <c r="BI49" s="702"/>
      <c r="BJ49" s="392"/>
      <c r="BK49" s="709"/>
      <c r="BL49" s="709"/>
      <c r="BM49" s="701"/>
      <c r="BN49" s="702"/>
      <c r="BO49" s="744"/>
      <c r="BP49" s="392"/>
      <c r="BQ49" s="709"/>
      <c r="BR49" s="745"/>
      <c r="BS49" s="701"/>
      <c r="BT49" s="702"/>
      <c r="BU49" s="702"/>
      <c r="BV49" s="392"/>
      <c r="BW49" s="709"/>
      <c r="BX49" s="709"/>
      <c r="BY49" s="701"/>
      <c r="BZ49" s="702"/>
      <c r="CA49" s="744"/>
      <c r="CB49" s="392"/>
      <c r="CC49" s="709"/>
      <c r="CD49" s="745"/>
      <c r="CE49" s="701"/>
      <c r="CF49" s="702"/>
      <c r="CG49" s="768"/>
      <c r="CH49" s="316"/>
      <c r="CI49" s="319">
        <f t="shared" si="5"/>
        <v>0</v>
      </c>
      <c r="CJ49" s="319">
        <f t="shared" si="6"/>
        <v>0</v>
      </c>
      <c r="CK49" s="319">
        <f t="shared" si="7"/>
        <v>0</v>
      </c>
      <c r="CL49" s="316"/>
      <c r="CM49" s="318" t="e">
        <f t="shared" si="8"/>
        <v>#DIV/0!</v>
      </c>
      <c r="CN49" s="318" t="e">
        <f t="shared" si="9"/>
        <v>#DIV/0!</v>
      </c>
      <c r="CO49" s="592" t="e">
        <f t="shared" si="10"/>
        <v>#DIV/0!</v>
      </c>
      <c r="CP49" s="591" t="e">
        <f t="shared" si="11"/>
        <v>#DIV/0!</v>
      </c>
      <c r="CQ49" s="593">
        <f t="shared" si="12"/>
        <v>0</v>
      </c>
      <c r="CR49" s="595"/>
    </row>
    <row r="50" s="145" customFormat="1" ht="15" spans="1:96">
      <c r="A50" s="651">
        <f>+'1er parcial'!A50</f>
        <v>0</v>
      </c>
      <c r="B50" s="652">
        <f>+'1er parcial'!B50:N50</f>
        <v>0</v>
      </c>
      <c r="C50" s="653"/>
      <c r="D50" s="653"/>
      <c r="E50" s="653"/>
      <c r="F50" s="653"/>
      <c r="G50" s="653"/>
      <c r="H50" s="653"/>
      <c r="I50" s="653"/>
      <c r="J50" s="653"/>
      <c r="K50" s="653"/>
      <c r="L50" s="653"/>
      <c r="M50" s="653"/>
      <c r="N50" s="661"/>
      <c r="O50" s="392">
        <f>+'1er parcial'!O50</f>
        <v>0</v>
      </c>
      <c r="P50" s="651">
        <f>+'1er parcial'!P50</f>
        <v>0</v>
      </c>
      <c r="Q50" s="671"/>
      <c r="R50" s="665">
        <f>+'1er parcial'!R50</f>
        <v>0</v>
      </c>
      <c r="S50" s="666">
        <f>+'1er parcial'!S50</f>
        <v>0</v>
      </c>
      <c r="T50" s="666">
        <f>+'1er parcial'!T50</f>
        <v>0</v>
      </c>
      <c r="U50" s="667">
        <f>+'1er parcial'!U50</f>
        <v>0</v>
      </c>
      <c r="V50" s="672"/>
      <c r="W50" s="673"/>
      <c r="X50" s="674"/>
      <c r="Y50" s="699">
        <f>+'1er parcial'!Y50</f>
        <v>0</v>
      </c>
      <c r="Z50" s="696"/>
      <c r="AA50" s="696"/>
      <c r="AB50" s="700"/>
      <c r="AC50" s="701"/>
      <c r="AD50" s="702"/>
      <c r="AE50" s="702"/>
      <c r="AF50" s="271"/>
      <c r="AG50" s="700"/>
      <c r="AH50" s="700"/>
      <c r="AI50" s="701"/>
      <c r="AJ50" s="702"/>
      <c r="AK50" s="702"/>
      <c r="AL50" s="271"/>
      <c r="AM50" s="700"/>
      <c r="AN50" s="700"/>
      <c r="AO50" s="701"/>
      <c r="AP50" s="702"/>
      <c r="AQ50" s="702"/>
      <c r="AR50" s="271"/>
      <c r="AS50" s="700"/>
      <c r="AT50" s="700"/>
      <c r="AU50" s="701"/>
      <c r="AV50" s="702"/>
      <c r="AW50" s="702"/>
      <c r="AX50" s="271"/>
      <c r="AY50" s="696"/>
      <c r="AZ50" s="700"/>
      <c r="BA50" s="701"/>
      <c r="BB50" s="703"/>
      <c r="BC50" s="703"/>
      <c r="BD50" s="392"/>
      <c r="BE50" s="709"/>
      <c r="BF50" s="709"/>
      <c r="BG50" s="701"/>
      <c r="BH50" s="702"/>
      <c r="BI50" s="702"/>
      <c r="BJ50" s="392"/>
      <c r="BK50" s="709"/>
      <c r="BL50" s="709"/>
      <c r="BM50" s="701"/>
      <c r="BN50" s="702"/>
      <c r="BO50" s="744"/>
      <c r="BP50" s="392"/>
      <c r="BQ50" s="700"/>
      <c r="BR50" s="743"/>
      <c r="BS50" s="701"/>
      <c r="BT50" s="702"/>
      <c r="BU50" s="702"/>
      <c r="BV50" s="392"/>
      <c r="BW50" s="709"/>
      <c r="BX50" s="709"/>
      <c r="BY50" s="701"/>
      <c r="BZ50" s="702"/>
      <c r="CA50" s="744"/>
      <c r="CB50" s="392"/>
      <c r="CC50" s="700"/>
      <c r="CD50" s="743"/>
      <c r="CE50" s="701"/>
      <c r="CF50" s="702"/>
      <c r="CG50" s="768"/>
      <c r="CH50" s="316"/>
      <c r="CI50" s="319">
        <f t="shared" si="5"/>
        <v>0</v>
      </c>
      <c r="CJ50" s="319">
        <f t="shared" si="6"/>
        <v>0</v>
      </c>
      <c r="CK50" s="319">
        <f t="shared" si="7"/>
        <v>0</v>
      </c>
      <c r="CL50" s="316"/>
      <c r="CM50" s="318" t="e">
        <f t="shared" si="8"/>
        <v>#DIV/0!</v>
      </c>
      <c r="CN50" s="318" t="e">
        <f t="shared" si="9"/>
        <v>#DIV/0!</v>
      </c>
      <c r="CO50" s="592" t="e">
        <f t="shared" si="10"/>
        <v>#DIV/0!</v>
      </c>
      <c r="CP50" s="591" t="e">
        <f t="shared" si="11"/>
        <v>#DIV/0!</v>
      </c>
      <c r="CQ50" s="593">
        <f t="shared" si="12"/>
        <v>0</v>
      </c>
      <c r="CR50" s="595"/>
    </row>
    <row r="51" s="145" customFormat="1" ht="15" spans="1:96">
      <c r="A51" s="651">
        <f>+'1er parcial'!A51</f>
        <v>0</v>
      </c>
      <c r="B51" s="652">
        <f>+'1er parcial'!B51:N51</f>
        <v>0</v>
      </c>
      <c r="C51" s="653"/>
      <c r="D51" s="653"/>
      <c r="E51" s="653"/>
      <c r="F51" s="653"/>
      <c r="G51" s="653"/>
      <c r="H51" s="653"/>
      <c r="I51" s="653"/>
      <c r="J51" s="653"/>
      <c r="K51" s="653"/>
      <c r="L51" s="653"/>
      <c r="M51" s="653"/>
      <c r="N51" s="661"/>
      <c r="O51" s="392">
        <f>+'1er parcial'!O51</f>
        <v>0</v>
      </c>
      <c r="P51" s="651">
        <f>+'1er parcial'!P51</f>
        <v>0</v>
      </c>
      <c r="Q51" s="671"/>
      <c r="R51" s="665">
        <f>+'1er parcial'!R51</f>
        <v>0</v>
      </c>
      <c r="S51" s="666">
        <f>+'1er parcial'!S51</f>
        <v>0</v>
      </c>
      <c r="T51" s="666">
        <f>+'1er parcial'!T51</f>
        <v>0</v>
      </c>
      <c r="U51" s="667">
        <f>+'1er parcial'!U51</f>
        <v>0</v>
      </c>
      <c r="V51" s="672"/>
      <c r="W51" s="673"/>
      <c r="X51" s="674"/>
      <c r="Y51" s="699">
        <f>+'1er parcial'!Y51</f>
        <v>0</v>
      </c>
      <c r="Z51" s="696"/>
      <c r="AA51" s="696"/>
      <c r="AB51" s="700"/>
      <c r="AC51" s="701"/>
      <c r="AD51" s="703"/>
      <c r="AE51" s="703"/>
      <c r="AF51" s="271"/>
      <c r="AG51" s="700"/>
      <c r="AH51" s="700"/>
      <c r="AI51" s="701"/>
      <c r="AJ51" s="703"/>
      <c r="AK51" s="703"/>
      <c r="AL51" s="271"/>
      <c r="AM51" s="700"/>
      <c r="AN51" s="700"/>
      <c r="AO51" s="701"/>
      <c r="AP51" s="703"/>
      <c r="AQ51" s="703"/>
      <c r="AR51" s="271"/>
      <c r="AS51" s="700"/>
      <c r="AT51" s="700"/>
      <c r="AU51" s="701"/>
      <c r="AV51" s="703"/>
      <c r="AW51" s="703"/>
      <c r="AX51" s="271"/>
      <c r="AY51" s="696"/>
      <c r="AZ51" s="700"/>
      <c r="BA51" s="704"/>
      <c r="BB51" s="703"/>
      <c r="BC51" s="703"/>
      <c r="BD51" s="392"/>
      <c r="BE51" s="709"/>
      <c r="BF51" s="709"/>
      <c r="BG51" s="701"/>
      <c r="BH51" s="702"/>
      <c r="BI51" s="702"/>
      <c r="BJ51" s="392"/>
      <c r="BK51" s="709"/>
      <c r="BL51" s="709"/>
      <c r="BM51" s="701"/>
      <c r="BN51" s="702"/>
      <c r="BO51" s="744"/>
      <c r="BP51" s="271"/>
      <c r="BQ51" s="700"/>
      <c r="BR51" s="743"/>
      <c r="BS51" s="701"/>
      <c r="BT51" s="702"/>
      <c r="BU51" s="702"/>
      <c r="BV51" s="392"/>
      <c r="BW51" s="709"/>
      <c r="BX51" s="709"/>
      <c r="BY51" s="701"/>
      <c r="BZ51" s="702"/>
      <c r="CA51" s="744"/>
      <c r="CB51" s="271"/>
      <c r="CC51" s="700"/>
      <c r="CD51" s="743"/>
      <c r="CE51" s="701"/>
      <c r="CF51" s="702"/>
      <c r="CG51" s="768"/>
      <c r="CH51" s="316"/>
      <c r="CI51" s="319">
        <f t="shared" si="5"/>
        <v>0</v>
      </c>
      <c r="CJ51" s="319">
        <f t="shared" si="6"/>
        <v>0</v>
      </c>
      <c r="CK51" s="319">
        <f t="shared" si="7"/>
        <v>0</v>
      </c>
      <c r="CL51" s="316"/>
      <c r="CM51" s="318" t="e">
        <f t="shared" si="8"/>
        <v>#DIV/0!</v>
      </c>
      <c r="CN51" s="318" t="e">
        <f t="shared" si="9"/>
        <v>#DIV/0!</v>
      </c>
      <c r="CO51" s="592" t="e">
        <f t="shared" si="10"/>
        <v>#DIV/0!</v>
      </c>
      <c r="CP51" s="591" t="e">
        <f t="shared" si="11"/>
        <v>#DIV/0!</v>
      </c>
      <c r="CQ51" s="593">
        <f t="shared" si="12"/>
        <v>0</v>
      </c>
      <c r="CR51" s="595"/>
    </row>
    <row r="52" s="145" customFormat="1" ht="15" spans="1:96">
      <c r="A52" s="651">
        <f>+'1er parcial'!A52</f>
        <v>0</v>
      </c>
      <c r="B52" s="652">
        <f>+'1er parcial'!B52:N52</f>
        <v>0</v>
      </c>
      <c r="C52" s="653"/>
      <c r="D52" s="653"/>
      <c r="E52" s="653"/>
      <c r="F52" s="653"/>
      <c r="G52" s="653"/>
      <c r="H52" s="653"/>
      <c r="I52" s="653"/>
      <c r="J52" s="653"/>
      <c r="K52" s="653"/>
      <c r="L52" s="653"/>
      <c r="M52" s="653"/>
      <c r="N52" s="661"/>
      <c r="O52" s="392">
        <f>+'1er parcial'!O52</f>
        <v>0</v>
      </c>
      <c r="P52" s="651">
        <f>+'1er parcial'!P52</f>
        <v>0</v>
      </c>
      <c r="Q52" s="671"/>
      <c r="R52" s="665">
        <f>+'1er parcial'!R52</f>
        <v>0</v>
      </c>
      <c r="S52" s="666">
        <f>+'1er parcial'!S52</f>
        <v>0</v>
      </c>
      <c r="T52" s="666">
        <f>+'1er parcial'!T52</f>
        <v>0</v>
      </c>
      <c r="U52" s="667">
        <f>+'1er parcial'!U52</f>
        <v>0</v>
      </c>
      <c r="V52" s="672"/>
      <c r="W52" s="673"/>
      <c r="X52" s="674"/>
      <c r="Y52" s="699">
        <f>+'1er parcial'!Y52</f>
        <v>0</v>
      </c>
      <c r="Z52" s="696"/>
      <c r="AA52" s="696"/>
      <c r="AB52" s="700"/>
      <c r="AC52" s="704"/>
      <c r="AD52" s="703"/>
      <c r="AE52" s="703"/>
      <c r="AF52" s="271"/>
      <c r="AG52" s="700"/>
      <c r="AH52" s="700"/>
      <c r="AI52" s="704"/>
      <c r="AJ52" s="703"/>
      <c r="AK52" s="703"/>
      <c r="AL52" s="271"/>
      <c r="AM52" s="700"/>
      <c r="AN52" s="700"/>
      <c r="AO52" s="704"/>
      <c r="AP52" s="703"/>
      <c r="AQ52" s="703"/>
      <c r="AR52" s="271"/>
      <c r="AS52" s="700"/>
      <c r="AT52" s="700"/>
      <c r="AU52" s="704"/>
      <c r="AV52" s="703"/>
      <c r="AW52" s="703"/>
      <c r="AX52" s="271"/>
      <c r="AY52" s="696"/>
      <c r="AZ52" s="700"/>
      <c r="BA52" s="701"/>
      <c r="BB52" s="702"/>
      <c r="BC52" s="702"/>
      <c r="BD52" s="392"/>
      <c r="BE52" s="709"/>
      <c r="BF52" s="709"/>
      <c r="BG52" s="701"/>
      <c r="BH52" s="702"/>
      <c r="BI52" s="702"/>
      <c r="BJ52" s="392"/>
      <c r="BK52" s="709"/>
      <c r="BL52" s="709"/>
      <c r="BM52" s="701"/>
      <c r="BN52" s="702"/>
      <c r="BO52" s="744"/>
      <c r="BP52" s="392"/>
      <c r="BQ52" s="709"/>
      <c r="BR52" s="745"/>
      <c r="BS52" s="701"/>
      <c r="BT52" s="702"/>
      <c r="BU52" s="702"/>
      <c r="BV52" s="392"/>
      <c r="BW52" s="709"/>
      <c r="BX52" s="709"/>
      <c r="BY52" s="701"/>
      <c r="BZ52" s="702"/>
      <c r="CA52" s="744"/>
      <c r="CB52" s="392"/>
      <c r="CC52" s="709"/>
      <c r="CD52" s="745"/>
      <c r="CE52" s="701"/>
      <c r="CF52" s="702"/>
      <c r="CG52" s="768"/>
      <c r="CH52" s="316"/>
      <c r="CI52" s="319">
        <f t="shared" si="5"/>
        <v>0</v>
      </c>
      <c r="CJ52" s="319">
        <f t="shared" si="6"/>
        <v>0</v>
      </c>
      <c r="CK52" s="319">
        <f t="shared" si="7"/>
        <v>0</v>
      </c>
      <c r="CL52" s="316"/>
      <c r="CM52" s="318" t="e">
        <f t="shared" si="8"/>
        <v>#DIV/0!</v>
      </c>
      <c r="CN52" s="318" t="e">
        <f t="shared" si="9"/>
        <v>#DIV/0!</v>
      </c>
      <c r="CO52" s="592" t="e">
        <f t="shared" si="10"/>
        <v>#DIV/0!</v>
      </c>
      <c r="CP52" s="591" t="e">
        <f t="shared" si="11"/>
        <v>#DIV/0!</v>
      </c>
      <c r="CQ52" s="593">
        <f t="shared" si="12"/>
        <v>0</v>
      </c>
      <c r="CR52" s="595"/>
    </row>
    <row r="53" s="145" customFormat="1" ht="15" spans="1:96">
      <c r="A53" s="651">
        <f>+'1er parcial'!A53</f>
        <v>0</v>
      </c>
      <c r="B53" s="652">
        <f>+'1er parcial'!B53:N53</f>
        <v>0</v>
      </c>
      <c r="C53" s="653"/>
      <c r="D53" s="653"/>
      <c r="E53" s="653"/>
      <c r="F53" s="653"/>
      <c r="G53" s="653"/>
      <c r="H53" s="653"/>
      <c r="I53" s="653"/>
      <c r="J53" s="653"/>
      <c r="K53" s="653"/>
      <c r="L53" s="653"/>
      <c r="M53" s="653"/>
      <c r="N53" s="661"/>
      <c r="O53" s="392">
        <f>+'1er parcial'!O53</f>
        <v>0</v>
      </c>
      <c r="P53" s="651">
        <f>+'1er parcial'!P53</f>
        <v>0</v>
      </c>
      <c r="Q53" s="671"/>
      <c r="R53" s="665">
        <f>+'1er parcial'!R53</f>
        <v>0</v>
      </c>
      <c r="S53" s="666">
        <f>+'1er parcial'!S53</f>
        <v>0</v>
      </c>
      <c r="T53" s="666">
        <f>+'1er parcial'!T53</f>
        <v>0</v>
      </c>
      <c r="U53" s="667">
        <f>+'1er parcial'!U53</f>
        <v>0</v>
      </c>
      <c r="V53" s="672"/>
      <c r="W53" s="673"/>
      <c r="X53" s="674"/>
      <c r="Y53" s="699">
        <f>+'1er parcial'!Y53</f>
        <v>0</v>
      </c>
      <c r="Z53" s="696"/>
      <c r="AA53" s="696"/>
      <c r="AB53" s="700"/>
      <c r="AC53" s="701"/>
      <c r="AD53" s="702"/>
      <c r="AE53" s="702"/>
      <c r="AF53" s="271"/>
      <c r="AG53" s="700"/>
      <c r="AH53" s="700"/>
      <c r="AI53" s="701"/>
      <c r="AJ53" s="702"/>
      <c r="AK53" s="702"/>
      <c r="AL53" s="271"/>
      <c r="AM53" s="700"/>
      <c r="AN53" s="700"/>
      <c r="AO53" s="701"/>
      <c r="AP53" s="702"/>
      <c r="AQ53" s="702"/>
      <c r="AR53" s="271"/>
      <c r="AS53" s="700"/>
      <c r="AT53" s="700"/>
      <c r="AU53" s="701"/>
      <c r="AV53" s="702"/>
      <c r="AW53" s="702"/>
      <c r="AX53" s="271"/>
      <c r="AY53" s="696"/>
      <c r="AZ53" s="700"/>
      <c r="BA53" s="701"/>
      <c r="BB53" s="703"/>
      <c r="BC53" s="703"/>
      <c r="BD53" s="392"/>
      <c r="BE53" s="709"/>
      <c r="BF53" s="709"/>
      <c r="BG53" s="701"/>
      <c r="BH53" s="702"/>
      <c r="BI53" s="702"/>
      <c r="BJ53" s="392"/>
      <c r="BK53" s="709"/>
      <c r="BL53" s="709"/>
      <c r="BM53" s="701"/>
      <c r="BN53" s="702"/>
      <c r="BO53" s="744"/>
      <c r="BP53" s="392"/>
      <c r="BQ53" s="700"/>
      <c r="BR53" s="743"/>
      <c r="BS53" s="701"/>
      <c r="BT53" s="702"/>
      <c r="BU53" s="702"/>
      <c r="BV53" s="392"/>
      <c r="BW53" s="709"/>
      <c r="BX53" s="709"/>
      <c r="BY53" s="701"/>
      <c r="BZ53" s="702"/>
      <c r="CA53" s="744"/>
      <c r="CB53" s="392"/>
      <c r="CC53" s="700"/>
      <c r="CD53" s="743"/>
      <c r="CE53" s="701"/>
      <c r="CF53" s="702"/>
      <c r="CG53" s="768"/>
      <c r="CH53" s="316"/>
      <c r="CI53" s="319">
        <f t="shared" si="5"/>
        <v>0</v>
      </c>
      <c r="CJ53" s="319">
        <f t="shared" si="6"/>
        <v>0</v>
      </c>
      <c r="CK53" s="319">
        <f t="shared" si="7"/>
        <v>0</v>
      </c>
      <c r="CL53" s="316"/>
      <c r="CM53" s="318" t="e">
        <f t="shared" si="8"/>
        <v>#DIV/0!</v>
      </c>
      <c r="CN53" s="318" t="e">
        <f t="shared" si="9"/>
        <v>#DIV/0!</v>
      </c>
      <c r="CO53" s="592" t="e">
        <f t="shared" si="10"/>
        <v>#DIV/0!</v>
      </c>
      <c r="CP53" s="591" t="e">
        <f t="shared" si="11"/>
        <v>#DIV/0!</v>
      </c>
      <c r="CQ53" s="593">
        <f t="shared" si="12"/>
        <v>0</v>
      </c>
      <c r="CR53" s="595"/>
    </row>
    <row r="54" s="145" customFormat="1" ht="15" spans="1:96">
      <c r="A54" s="651">
        <f>+'1er parcial'!A54</f>
        <v>0</v>
      </c>
      <c r="B54" s="652">
        <f>+'1er parcial'!B54:N54</f>
        <v>0</v>
      </c>
      <c r="C54" s="653"/>
      <c r="D54" s="653"/>
      <c r="E54" s="653"/>
      <c r="F54" s="653"/>
      <c r="G54" s="653"/>
      <c r="H54" s="653"/>
      <c r="I54" s="653"/>
      <c r="J54" s="653"/>
      <c r="K54" s="653"/>
      <c r="L54" s="653"/>
      <c r="M54" s="653"/>
      <c r="N54" s="661"/>
      <c r="O54" s="392">
        <f>+'1er parcial'!O54</f>
        <v>0</v>
      </c>
      <c r="P54" s="651">
        <f>+'1er parcial'!P54</f>
        <v>0</v>
      </c>
      <c r="Q54" s="671"/>
      <c r="R54" s="665">
        <f>+'1er parcial'!R54</f>
        <v>0</v>
      </c>
      <c r="S54" s="666">
        <f>+'1er parcial'!S54</f>
        <v>0</v>
      </c>
      <c r="T54" s="666">
        <f>+'1er parcial'!T54</f>
        <v>0</v>
      </c>
      <c r="U54" s="667">
        <f>+'1er parcial'!U54</f>
        <v>0</v>
      </c>
      <c r="V54" s="672"/>
      <c r="W54" s="673"/>
      <c r="X54" s="674"/>
      <c r="Y54" s="699">
        <f>+'1er parcial'!Y54</f>
        <v>0</v>
      </c>
      <c r="Z54" s="696"/>
      <c r="AA54" s="696"/>
      <c r="AB54" s="700"/>
      <c r="AC54" s="701"/>
      <c r="AD54" s="703"/>
      <c r="AE54" s="703"/>
      <c r="AF54" s="271"/>
      <c r="AG54" s="700"/>
      <c r="AH54" s="700"/>
      <c r="AI54" s="701"/>
      <c r="AJ54" s="703"/>
      <c r="AK54" s="703"/>
      <c r="AL54" s="271"/>
      <c r="AM54" s="700"/>
      <c r="AN54" s="700"/>
      <c r="AO54" s="701"/>
      <c r="AP54" s="703"/>
      <c r="AQ54" s="703"/>
      <c r="AR54" s="271"/>
      <c r="AS54" s="700"/>
      <c r="AT54" s="700"/>
      <c r="AU54" s="701"/>
      <c r="AV54" s="703"/>
      <c r="AW54" s="703"/>
      <c r="AX54" s="271"/>
      <c r="AY54" s="696"/>
      <c r="AZ54" s="700"/>
      <c r="BA54" s="704"/>
      <c r="BB54" s="703"/>
      <c r="BC54" s="703"/>
      <c r="BD54" s="392"/>
      <c r="BE54" s="709"/>
      <c r="BF54" s="709"/>
      <c r="BG54" s="701"/>
      <c r="BH54" s="702"/>
      <c r="BI54" s="702"/>
      <c r="BJ54" s="392"/>
      <c r="BK54" s="709"/>
      <c r="BL54" s="709"/>
      <c r="BM54" s="701"/>
      <c r="BN54" s="702"/>
      <c r="BO54" s="744"/>
      <c r="BP54" s="271"/>
      <c r="BQ54" s="700"/>
      <c r="BR54" s="743"/>
      <c r="BS54" s="701"/>
      <c r="BT54" s="702"/>
      <c r="BU54" s="702"/>
      <c r="BV54" s="392"/>
      <c r="BW54" s="709"/>
      <c r="BX54" s="709"/>
      <c r="BY54" s="701"/>
      <c r="BZ54" s="702"/>
      <c r="CA54" s="744"/>
      <c r="CB54" s="271"/>
      <c r="CC54" s="700"/>
      <c r="CD54" s="743"/>
      <c r="CE54" s="701"/>
      <c r="CF54" s="702"/>
      <c r="CG54" s="768"/>
      <c r="CH54" s="316"/>
      <c r="CI54" s="319">
        <f t="shared" si="5"/>
        <v>0</v>
      </c>
      <c r="CJ54" s="319">
        <f t="shared" si="6"/>
        <v>0</v>
      </c>
      <c r="CK54" s="319">
        <f t="shared" si="7"/>
        <v>0</v>
      </c>
      <c r="CL54" s="316"/>
      <c r="CM54" s="318" t="e">
        <f t="shared" si="8"/>
        <v>#DIV/0!</v>
      </c>
      <c r="CN54" s="318" t="e">
        <f t="shared" si="9"/>
        <v>#DIV/0!</v>
      </c>
      <c r="CO54" s="592" t="e">
        <f t="shared" si="10"/>
        <v>#DIV/0!</v>
      </c>
      <c r="CP54" s="591" t="e">
        <f t="shared" si="11"/>
        <v>#DIV/0!</v>
      </c>
      <c r="CQ54" s="593">
        <f t="shared" si="12"/>
        <v>0</v>
      </c>
      <c r="CR54" s="595"/>
    </row>
    <row r="55" s="145" customFormat="1" ht="15" spans="1:96">
      <c r="A55" s="651">
        <f>+'1er parcial'!A55</f>
        <v>0</v>
      </c>
      <c r="B55" s="652">
        <f>+'1er parcial'!B55:N55</f>
        <v>0</v>
      </c>
      <c r="C55" s="653"/>
      <c r="D55" s="653"/>
      <c r="E55" s="653"/>
      <c r="F55" s="653"/>
      <c r="G55" s="653"/>
      <c r="H55" s="653"/>
      <c r="I55" s="653"/>
      <c r="J55" s="653"/>
      <c r="K55" s="653"/>
      <c r="L55" s="653"/>
      <c r="M55" s="653"/>
      <c r="N55" s="661"/>
      <c r="O55" s="392">
        <f>+'1er parcial'!O55</f>
        <v>0</v>
      </c>
      <c r="P55" s="651">
        <f>+'1er parcial'!P55</f>
        <v>0</v>
      </c>
      <c r="Q55" s="671"/>
      <c r="R55" s="665">
        <f>+'1er parcial'!R55</f>
        <v>0</v>
      </c>
      <c r="S55" s="666">
        <f>+'1er parcial'!S55</f>
        <v>0</v>
      </c>
      <c r="T55" s="666">
        <f>+'1er parcial'!T55</f>
        <v>0</v>
      </c>
      <c r="U55" s="667">
        <f>+'1er parcial'!U55</f>
        <v>0</v>
      </c>
      <c r="V55" s="672"/>
      <c r="W55" s="673"/>
      <c r="X55" s="674"/>
      <c r="Y55" s="699">
        <f>+'1er parcial'!Y55</f>
        <v>0</v>
      </c>
      <c r="Z55" s="696"/>
      <c r="AA55" s="696"/>
      <c r="AB55" s="700"/>
      <c r="AC55" s="701"/>
      <c r="AD55" s="703"/>
      <c r="AE55" s="703"/>
      <c r="AF55" s="271"/>
      <c r="AG55" s="700"/>
      <c r="AH55" s="700"/>
      <c r="AI55" s="701"/>
      <c r="AJ55" s="703"/>
      <c r="AK55" s="703"/>
      <c r="AL55" s="271"/>
      <c r="AM55" s="700"/>
      <c r="AN55" s="700"/>
      <c r="AO55" s="701"/>
      <c r="AP55" s="703"/>
      <c r="AQ55" s="703"/>
      <c r="AR55" s="271"/>
      <c r="AS55" s="700"/>
      <c r="AT55" s="700"/>
      <c r="AU55" s="701"/>
      <c r="AV55" s="703"/>
      <c r="AW55" s="703"/>
      <c r="AX55" s="271"/>
      <c r="AY55" s="696"/>
      <c r="AZ55" s="700"/>
      <c r="BA55" s="704"/>
      <c r="BB55" s="703"/>
      <c r="BC55" s="703"/>
      <c r="BD55" s="392"/>
      <c r="BE55" s="709"/>
      <c r="BF55" s="709"/>
      <c r="BG55" s="701"/>
      <c r="BH55" s="702"/>
      <c r="BI55" s="702"/>
      <c r="BJ55" s="392"/>
      <c r="BK55" s="709"/>
      <c r="BL55" s="709"/>
      <c r="BM55" s="701"/>
      <c r="BN55" s="702"/>
      <c r="BO55" s="744"/>
      <c r="BP55" s="271"/>
      <c r="BQ55" s="700"/>
      <c r="BR55" s="743"/>
      <c r="BS55" s="701"/>
      <c r="BT55" s="702"/>
      <c r="BU55" s="702"/>
      <c r="BV55" s="392"/>
      <c r="BW55" s="709"/>
      <c r="BX55" s="709"/>
      <c r="BY55" s="701"/>
      <c r="BZ55" s="702"/>
      <c r="CA55" s="744"/>
      <c r="CB55" s="271"/>
      <c r="CC55" s="700"/>
      <c r="CD55" s="743"/>
      <c r="CE55" s="701"/>
      <c r="CF55" s="702"/>
      <c r="CG55" s="768"/>
      <c r="CH55" s="316"/>
      <c r="CI55" s="319">
        <f t="shared" si="5"/>
        <v>0</v>
      </c>
      <c r="CJ55" s="319">
        <f t="shared" si="6"/>
        <v>0</v>
      </c>
      <c r="CK55" s="319">
        <f t="shared" si="7"/>
        <v>0</v>
      </c>
      <c r="CL55" s="316"/>
      <c r="CM55" s="318" t="e">
        <f t="shared" si="8"/>
        <v>#DIV/0!</v>
      </c>
      <c r="CN55" s="318" t="e">
        <f t="shared" si="9"/>
        <v>#DIV/0!</v>
      </c>
      <c r="CO55" s="592" t="e">
        <f t="shared" si="10"/>
        <v>#DIV/0!</v>
      </c>
      <c r="CP55" s="591" t="e">
        <f t="shared" si="11"/>
        <v>#DIV/0!</v>
      </c>
      <c r="CQ55" s="593">
        <f t="shared" si="12"/>
        <v>0</v>
      </c>
      <c r="CR55" s="595"/>
    </row>
    <row r="56" s="145" customFormat="1" ht="15" spans="1:96">
      <c r="A56" s="651">
        <f>+'1er parcial'!A56</f>
        <v>0</v>
      </c>
      <c r="B56" s="652">
        <f>+'1er parcial'!B56:N56</f>
        <v>0</v>
      </c>
      <c r="C56" s="653"/>
      <c r="D56" s="653"/>
      <c r="E56" s="653"/>
      <c r="F56" s="653"/>
      <c r="G56" s="653"/>
      <c r="H56" s="653"/>
      <c r="I56" s="653"/>
      <c r="J56" s="653"/>
      <c r="K56" s="653"/>
      <c r="L56" s="653"/>
      <c r="M56" s="653"/>
      <c r="N56" s="661"/>
      <c r="O56" s="392">
        <f>+'1er parcial'!O56</f>
        <v>0</v>
      </c>
      <c r="P56" s="651">
        <f>+'1er parcial'!P56</f>
        <v>0</v>
      </c>
      <c r="Q56" s="671"/>
      <c r="R56" s="665">
        <f>+'1er parcial'!R56</f>
        <v>0</v>
      </c>
      <c r="S56" s="666">
        <f>+'1er parcial'!S56</f>
        <v>0</v>
      </c>
      <c r="T56" s="666">
        <f>+'1er parcial'!T56</f>
        <v>0</v>
      </c>
      <c r="U56" s="667">
        <f>+'1er parcial'!U56</f>
        <v>0</v>
      </c>
      <c r="V56" s="672"/>
      <c r="W56" s="673"/>
      <c r="X56" s="674"/>
      <c r="Y56" s="699">
        <f>+'1er parcial'!Y56</f>
        <v>0</v>
      </c>
      <c r="Z56" s="696"/>
      <c r="AA56" s="696"/>
      <c r="AB56" s="700"/>
      <c r="AC56" s="701"/>
      <c r="AD56" s="703"/>
      <c r="AE56" s="703"/>
      <c r="AF56" s="271"/>
      <c r="AG56" s="700"/>
      <c r="AH56" s="700"/>
      <c r="AI56" s="701"/>
      <c r="AJ56" s="703"/>
      <c r="AK56" s="703"/>
      <c r="AL56" s="271"/>
      <c r="AM56" s="700"/>
      <c r="AN56" s="700"/>
      <c r="AO56" s="701"/>
      <c r="AP56" s="703"/>
      <c r="AQ56" s="703"/>
      <c r="AR56" s="271"/>
      <c r="AS56" s="700"/>
      <c r="AT56" s="700"/>
      <c r="AU56" s="701"/>
      <c r="AV56" s="703"/>
      <c r="AW56" s="703"/>
      <c r="AX56" s="271"/>
      <c r="AY56" s="696"/>
      <c r="AZ56" s="700"/>
      <c r="BA56" s="704"/>
      <c r="BB56" s="703"/>
      <c r="BC56" s="703"/>
      <c r="BD56" s="392"/>
      <c r="BE56" s="709"/>
      <c r="BF56" s="709"/>
      <c r="BG56" s="701"/>
      <c r="BH56" s="702"/>
      <c r="BI56" s="702"/>
      <c r="BJ56" s="392"/>
      <c r="BK56" s="709"/>
      <c r="BL56" s="709"/>
      <c r="BM56" s="701"/>
      <c r="BN56" s="702"/>
      <c r="BO56" s="744"/>
      <c r="BP56" s="271"/>
      <c r="BQ56" s="700"/>
      <c r="BR56" s="743"/>
      <c r="BS56" s="701"/>
      <c r="BT56" s="702"/>
      <c r="BU56" s="702"/>
      <c r="BV56" s="392"/>
      <c r="BW56" s="709"/>
      <c r="BX56" s="709"/>
      <c r="BY56" s="701"/>
      <c r="BZ56" s="702"/>
      <c r="CA56" s="744"/>
      <c r="CB56" s="271"/>
      <c r="CC56" s="700"/>
      <c r="CD56" s="743"/>
      <c r="CE56" s="701"/>
      <c r="CF56" s="702"/>
      <c r="CG56" s="768"/>
      <c r="CH56" s="316"/>
      <c r="CI56" s="319">
        <f t="shared" si="5"/>
        <v>0</v>
      </c>
      <c r="CJ56" s="319">
        <f t="shared" si="6"/>
        <v>0</v>
      </c>
      <c r="CK56" s="319">
        <f t="shared" si="7"/>
        <v>0</v>
      </c>
      <c r="CL56" s="316"/>
      <c r="CM56" s="318" t="e">
        <f t="shared" si="8"/>
        <v>#DIV/0!</v>
      </c>
      <c r="CN56" s="318" t="e">
        <f t="shared" si="9"/>
        <v>#DIV/0!</v>
      </c>
      <c r="CO56" s="592" t="e">
        <f t="shared" si="10"/>
        <v>#DIV/0!</v>
      </c>
      <c r="CP56" s="591" t="e">
        <f t="shared" si="11"/>
        <v>#DIV/0!</v>
      </c>
      <c r="CQ56" s="593">
        <f t="shared" si="12"/>
        <v>0</v>
      </c>
      <c r="CR56" s="595"/>
    </row>
    <row r="57" s="145" customFormat="1" ht="15" spans="1:96">
      <c r="A57" s="651">
        <f>+'1er parcial'!A57</f>
        <v>0</v>
      </c>
      <c r="B57" s="652">
        <f>+'1er parcial'!B57:N57</f>
        <v>0</v>
      </c>
      <c r="C57" s="653"/>
      <c r="D57" s="653"/>
      <c r="E57" s="653"/>
      <c r="F57" s="653"/>
      <c r="G57" s="653"/>
      <c r="H57" s="653"/>
      <c r="I57" s="653"/>
      <c r="J57" s="653"/>
      <c r="K57" s="653"/>
      <c r="L57" s="653"/>
      <c r="M57" s="653"/>
      <c r="N57" s="661"/>
      <c r="O57" s="392">
        <f>+'1er parcial'!O57</f>
        <v>0</v>
      </c>
      <c r="P57" s="651">
        <f>+'1er parcial'!P57</f>
        <v>0</v>
      </c>
      <c r="Q57" s="671"/>
      <c r="R57" s="665">
        <f>+'1er parcial'!R57</f>
        <v>0</v>
      </c>
      <c r="S57" s="666">
        <f>+'1er parcial'!S57</f>
        <v>0</v>
      </c>
      <c r="T57" s="666">
        <f>+'1er parcial'!T57</f>
        <v>0</v>
      </c>
      <c r="U57" s="667">
        <f>+'1er parcial'!U57</f>
        <v>0</v>
      </c>
      <c r="V57" s="672"/>
      <c r="W57" s="673"/>
      <c r="X57" s="674"/>
      <c r="Y57" s="699">
        <f>+'1er parcial'!Y57</f>
        <v>0</v>
      </c>
      <c r="Z57" s="696"/>
      <c r="AA57" s="696"/>
      <c r="AB57" s="700"/>
      <c r="AC57" s="701"/>
      <c r="AD57" s="703"/>
      <c r="AE57" s="703"/>
      <c r="AF57" s="271"/>
      <c r="AG57" s="700"/>
      <c r="AH57" s="700"/>
      <c r="AI57" s="701"/>
      <c r="AJ57" s="703"/>
      <c r="AK57" s="703"/>
      <c r="AL57" s="271"/>
      <c r="AM57" s="700"/>
      <c r="AN57" s="700"/>
      <c r="AO57" s="701"/>
      <c r="AP57" s="703"/>
      <c r="AQ57" s="703"/>
      <c r="AR57" s="271"/>
      <c r="AS57" s="700"/>
      <c r="AT57" s="700"/>
      <c r="AU57" s="701"/>
      <c r="AV57" s="703"/>
      <c r="AW57" s="703"/>
      <c r="AX57" s="271"/>
      <c r="AY57" s="696"/>
      <c r="AZ57" s="700"/>
      <c r="BA57" s="704"/>
      <c r="BB57" s="703"/>
      <c r="BC57" s="703"/>
      <c r="BD57" s="392"/>
      <c r="BE57" s="709"/>
      <c r="BF57" s="709"/>
      <c r="BG57" s="701"/>
      <c r="BH57" s="702"/>
      <c r="BI57" s="702"/>
      <c r="BJ57" s="392"/>
      <c r="BK57" s="709"/>
      <c r="BL57" s="709"/>
      <c r="BM57" s="701"/>
      <c r="BN57" s="702"/>
      <c r="BO57" s="744"/>
      <c r="BP57" s="271"/>
      <c r="BQ57" s="700"/>
      <c r="BR57" s="743"/>
      <c r="BS57" s="701"/>
      <c r="BT57" s="702"/>
      <c r="BU57" s="702"/>
      <c r="BV57" s="392"/>
      <c r="BW57" s="709"/>
      <c r="BX57" s="709"/>
      <c r="BY57" s="701"/>
      <c r="BZ57" s="702"/>
      <c r="CA57" s="744"/>
      <c r="CB57" s="271"/>
      <c r="CC57" s="700"/>
      <c r="CD57" s="743"/>
      <c r="CE57" s="701"/>
      <c r="CF57" s="702"/>
      <c r="CG57" s="768"/>
      <c r="CH57" s="316"/>
      <c r="CI57" s="319">
        <f t="shared" si="5"/>
        <v>0</v>
      </c>
      <c r="CJ57" s="319">
        <f t="shared" si="6"/>
        <v>0</v>
      </c>
      <c r="CK57" s="319">
        <f t="shared" si="7"/>
        <v>0</v>
      </c>
      <c r="CL57" s="316"/>
      <c r="CM57" s="318" t="e">
        <f t="shared" si="8"/>
        <v>#DIV/0!</v>
      </c>
      <c r="CN57" s="318" t="e">
        <f t="shared" si="9"/>
        <v>#DIV/0!</v>
      </c>
      <c r="CO57" s="592" t="e">
        <f t="shared" si="10"/>
        <v>#DIV/0!</v>
      </c>
      <c r="CP57" s="591" t="e">
        <f t="shared" si="11"/>
        <v>#DIV/0!</v>
      </c>
      <c r="CQ57" s="593">
        <f t="shared" si="12"/>
        <v>0</v>
      </c>
      <c r="CR57" s="595"/>
    </row>
    <row r="58" s="145" customFormat="1" ht="15" spans="1:96">
      <c r="A58" s="651">
        <f>+'1er parcial'!A58</f>
        <v>0</v>
      </c>
      <c r="B58" s="652">
        <f>+'1er parcial'!B58:N58</f>
        <v>0</v>
      </c>
      <c r="C58" s="653"/>
      <c r="D58" s="653"/>
      <c r="E58" s="653"/>
      <c r="F58" s="653"/>
      <c r="G58" s="653"/>
      <c r="H58" s="653"/>
      <c r="I58" s="653"/>
      <c r="J58" s="653"/>
      <c r="K58" s="653"/>
      <c r="L58" s="653"/>
      <c r="M58" s="653"/>
      <c r="N58" s="661"/>
      <c r="O58" s="392">
        <f>+'1er parcial'!O58</f>
        <v>0</v>
      </c>
      <c r="P58" s="651">
        <f>+'1er parcial'!P58</f>
        <v>0</v>
      </c>
      <c r="Q58" s="671"/>
      <c r="R58" s="665">
        <f>+'1er parcial'!R58</f>
        <v>0</v>
      </c>
      <c r="S58" s="666">
        <f>+'1er parcial'!S58</f>
        <v>0</v>
      </c>
      <c r="T58" s="666">
        <f>+'1er parcial'!T58</f>
        <v>0</v>
      </c>
      <c r="U58" s="667">
        <f>+'1er parcial'!U58</f>
        <v>0</v>
      </c>
      <c r="V58" s="672"/>
      <c r="W58" s="673"/>
      <c r="X58" s="674"/>
      <c r="Y58" s="699">
        <f>+'1er parcial'!Y58</f>
        <v>0</v>
      </c>
      <c r="Z58" s="696"/>
      <c r="AA58" s="696"/>
      <c r="AB58" s="700"/>
      <c r="AC58" s="701"/>
      <c r="AD58" s="703"/>
      <c r="AE58" s="703"/>
      <c r="AF58" s="271"/>
      <c r="AG58" s="700"/>
      <c r="AH58" s="700"/>
      <c r="AI58" s="701"/>
      <c r="AJ58" s="703"/>
      <c r="AK58" s="703"/>
      <c r="AL58" s="271"/>
      <c r="AM58" s="700"/>
      <c r="AN58" s="700"/>
      <c r="AO58" s="701"/>
      <c r="AP58" s="703"/>
      <c r="AQ58" s="703"/>
      <c r="AR58" s="271"/>
      <c r="AS58" s="700"/>
      <c r="AT58" s="700"/>
      <c r="AU58" s="701"/>
      <c r="AV58" s="703"/>
      <c r="AW58" s="703"/>
      <c r="AX58" s="271"/>
      <c r="AY58" s="696"/>
      <c r="AZ58" s="700"/>
      <c r="BA58" s="704"/>
      <c r="BB58" s="703"/>
      <c r="BC58" s="703"/>
      <c r="BD58" s="392"/>
      <c r="BE58" s="709"/>
      <c r="BF58" s="709"/>
      <c r="BG58" s="701"/>
      <c r="BH58" s="702"/>
      <c r="BI58" s="702"/>
      <c r="BJ58" s="392"/>
      <c r="BK58" s="709"/>
      <c r="BL58" s="709"/>
      <c r="BM58" s="701"/>
      <c r="BN58" s="702"/>
      <c r="BO58" s="744"/>
      <c r="BP58" s="271"/>
      <c r="BQ58" s="700"/>
      <c r="BR58" s="743"/>
      <c r="BS58" s="701"/>
      <c r="BT58" s="702"/>
      <c r="BU58" s="702"/>
      <c r="BV58" s="392"/>
      <c r="BW58" s="709"/>
      <c r="BX58" s="709"/>
      <c r="BY58" s="701"/>
      <c r="BZ58" s="702"/>
      <c r="CA58" s="744"/>
      <c r="CB58" s="271"/>
      <c r="CC58" s="700"/>
      <c r="CD58" s="743"/>
      <c r="CE58" s="701"/>
      <c r="CF58" s="702"/>
      <c r="CG58" s="768"/>
      <c r="CH58" s="316"/>
      <c r="CI58" s="319">
        <f t="shared" si="5"/>
        <v>0</v>
      </c>
      <c r="CJ58" s="319">
        <f t="shared" si="6"/>
        <v>0</v>
      </c>
      <c r="CK58" s="319">
        <f t="shared" si="7"/>
        <v>0</v>
      </c>
      <c r="CL58" s="316"/>
      <c r="CM58" s="318" t="e">
        <f t="shared" si="8"/>
        <v>#DIV/0!</v>
      </c>
      <c r="CN58" s="318" t="e">
        <f t="shared" si="9"/>
        <v>#DIV/0!</v>
      </c>
      <c r="CO58" s="592" t="e">
        <f t="shared" si="10"/>
        <v>#DIV/0!</v>
      </c>
      <c r="CP58" s="591" t="e">
        <f t="shared" si="11"/>
        <v>#DIV/0!</v>
      </c>
      <c r="CQ58" s="593">
        <f t="shared" si="12"/>
        <v>0</v>
      </c>
      <c r="CR58" s="595"/>
    </row>
    <row r="59" s="145" customFormat="1" ht="15" spans="1:96">
      <c r="A59" s="651">
        <f>+'1er parcial'!A59</f>
        <v>0</v>
      </c>
      <c r="B59" s="652">
        <f>+'1er parcial'!B59:N59</f>
        <v>0</v>
      </c>
      <c r="C59" s="653"/>
      <c r="D59" s="653"/>
      <c r="E59" s="653"/>
      <c r="F59" s="653"/>
      <c r="G59" s="653"/>
      <c r="H59" s="653"/>
      <c r="I59" s="653"/>
      <c r="J59" s="653"/>
      <c r="K59" s="653"/>
      <c r="L59" s="653"/>
      <c r="M59" s="653"/>
      <c r="N59" s="661"/>
      <c r="O59" s="392">
        <f>+'1er parcial'!O59</f>
        <v>0</v>
      </c>
      <c r="P59" s="651">
        <f>+'1er parcial'!P59</f>
        <v>0</v>
      </c>
      <c r="Q59" s="671"/>
      <c r="R59" s="665">
        <f>+'1er parcial'!R59</f>
        <v>0</v>
      </c>
      <c r="S59" s="666">
        <f>+'1er parcial'!S59</f>
        <v>0</v>
      </c>
      <c r="T59" s="666">
        <f>+'1er parcial'!T59</f>
        <v>0</v>
      </c>
      <c r="U59" s="667">
        <f>+'1er parcial'!U59</f>
        <v>0</v>
      </c>
      <c r="V59" s="672"/>
      <c r="W59" s="673"/>
      <c r="X59" s="674"/>
      <c r="Y59" s="699">
        <f>+'1er parcial'!Y59</f>
        <v>0</v>
      </c>
      <c r="Z59" s="696"/>
      <c r="AA59" s="696"/>
      <c r="AB59" s="700"/>
      <c r="AC59" s="701"/>
      <c r="AD59" s="703"/>
      <c r="AE59" s="703"/>
      <c r="AF59" s="271"/>
      <c r="AG59" s="700"/>
      <c r="AH59" s="700"/>
      <c r="AI59" s="701"/>
      <c r="AJ59" s="703"/>
      <c r="AK59" s="703"/>
      <c r="AL59" s="271"/>
      <c r="AM59" s="700"/>
      <c r="AN59" s="700"/>
      <c r="AO59" s="701"/>
      <c r="AP59" s="703"/>
      <c r="AQ59" s="703"/>
      <c r="AR59" s="271"/>
      <c r="AS59" s="700"/>
      <c r="AT59" s="700"/>
      <c r="AU59" s="701"/>
      <c r="AV59" s="703"/>
      <c r="AW59" s="703"/>
      <c r="AX59" s="271"/>
      <c r="AY59" s="696"/>
      <c r="AZ59" s="700"/>
      <c r="BA59" s="704"/>
      <c r="BB59" s="703"/>
      <c r="BC59" s="703"/>
      <c r="BD59" s="392"/>
      <c r="BE59" s="709"/>
      <c r="BF59" s="709"/>
      <c r="BG59" s="701"/>
      <c r="BH59" s="702"/>
      <c r="BI59" s="702"/>
      <c r="BJ59" s="392"/>
      <c r="BK59" s="709"/>
      <c r="BL59" s="709"/>
      <c r="BM59" s="701"/>
      <c r="BN59" s="702"/>
      <c r="BO59" s="744"/>
      <c r="BP59" s="271"/>
      <c r="BQ59" s="700"/>
      <c r="BR59" s="743"/>
      <c r="BS59" s="701"/>
      <c r="BT59" s="702"/>
      <c r="BU59" s="702"/>
      <c r="BV59" s="392"/>
      <c r="BW59" s="709"/>
      <c r="BX59" s="709"/>
      <c r="BY59" s="701"/>
      <c r="BZ59" s="702"/>
      <c r="CA59" s="744"/>
      <c r="CB59" s="271"/>
      <c r="CC59" s="700"/>
      <c r="CD59" s="743"/>
      <c r="CE59" s="701"/>
      <c r="CF59" s="702"/>
      <c r="CG59" s="768"/>
      <c r="CH59" s="316"/>
      <c r="CI59" s="319">
        <f t="shared" si="5"/>
        <v>0</v>
      </c>
      <c r="CJ59" s="319">
        <f t="shared" si="6"/>
        <v>0</v>
      </c>
      <c r="CK59" s="319">
        <f t="shared" si="7"/>
        <v>0</v>
      </c>
      <c r="CL59" s="316"/>
      <c r="CM59" s="318" t="e">
        <f t="shared" si="8"/>
        <v>#DIV/0!</v>
      </c>
      <c r="CN59" s="318" t="e">
        <f t="shared" si="9"/>
        <v>#DIV/0!</v>
      </c>
      <c r="CO59" s="592" t="e">
        <f t="shared" si="10"/>
        <v>#DIV/0!</v>
      </c>
      <c r="CP59" s="591" t="e">
        <f t="shared" si="11"/>
        <v>#DIV/0!</v>
      </c>
      <c r="CQ59" s="593">
        <f t="shared" si="12"/>
        <v>0</v>
      </c>
      <c r="CR59" s="595"/>
    </row>
    <row r="60" s="145" customFormat="1" ht="15" spans="1:96">
      <c r="A60" s="651">
        <f>+'1er parcial'!A60</f>
        <v>0</v>
      </c>
      <c r="B60" s="652">
        <f>+'1er parcial'!B60:N60</f>
        <v>0</v>
      </c>
      <c r="C60" s="653"/>
      <c r="D60" s="653"/>
      <c r="E60" s="653"/>
      <c r="F60" s="653"/>
      <c r="G60" s="653"/>
      <c r="H60" s="653"/>
      <c r="I60" s="653"/>
      <c r="J60" s="653"/>
      <c r="K60" s="653"/>
      <c r="L60" s="653"/>
      <c r="M60" s="653"/>
      <c r="N60" s="661"/>
      <c r="O60" s="392">
        <f>+'1er parcial'!O60</f>
        <v>0</v>
      </c>
      <c r="P60" s="651">
        <f>+'1er parcial'!P60</f>
        <v>0</v>
      </c>
      <c r="Q60" s="671"/>
      <c r="R60" s="665">
        <f>+'1er parcial'!R60</f>
        <v>0</v>
      </c>
      <c r="S60" s="666">
        <f>+'1er parcial'!S60</f>
        <v>0</v>
      </c>
      <c r="T60" s="666">
        <f>+'1er parcial'!T60</f>
        <v>0</v>
      </c>
      <c r="U60" s="667">
        <f>+'1er parcial'!U60</f>
        <v>0</v>
      </c>
      <c r="V60" s="672"/>
      <c r="W60" s="673"/>
      <c r="X60" s="674"/>
      <c r="Y60" s="699">
        <f>+'1er parcial'!Y60</f>
        <v>0</v>
      </c>
      <c r="Z60" s="696"/>
      <c r="AA60" s="696"/>
      <c r="AB60" s="700"/>
      <c r="AC60" s="704"/>
      <c r="AD60" s="703"/>
      <c r="AE60" s="703"/>
      <c r="AF60" s="271"/>
      <c r="AG60" s="700"/>
      <c r="AH60" s="700"/>
      <c r="AI60" s="704"/>
      <c r="AJ60" s="703"/>
      <c r="AK60" s="703"/>
      <c r="AL60" s="271"/>
      <c r="AM60" s="700"/>
      <c r="AN60" s="700"/>
      <c r="AO60" s="704"/>
      <c r="AP60" s="703"/>
      <c r="AQ60" s="703"/>
      <c r="AR60" s="271"/>
      <c r="AS60" s="700"/>
      <c r="AT60" s="700"/>
      <c r="AU60" s="704"/>
      <c r="AV60" s="703"/>
      <c r="AW60" s="703"/>
      <c r="AX60" s="271"/>
      <c r="AY60" s="696"/>
      <c r="AZ60" s="700"/>
      <c r="BA60" s="701"/>
      <c r="BB60" s="702"/>
      <c r="BC60" s="702"/>
      <c r="BD60" s="392"/>
      <c r="BE60" s="709"/>
      <c r="BF60" s="709"/>
      <c r="BG60" s="701"/>
      <c r="BH60" s="702"/>
      <c r="BI60" s="702"/>
      <c r="BJ60" s="392"/>
      <c r="BK60" s="709"/>
      <c r="BL60" s="709"/>
      <c r="BM60" s="701"/>
      <c r="BN60" s="702"/>
      <c r="BO60" s="744"/>
      <c r="BP60" s="392"/>
      <c r="BQ60" s="709"/>
      <c r="BR60" s="745"/>
      <c r="BS60" s="701"/>
      <c r="BT60" s="702"/>
      <c r="BU60" s="702"/>
      <c r="BV60" s="392"/>
      <c r="BW60" s="709"/>
      <c r="BX60" s="709"/>
      <c r="BY60" s="701"/>
      <c r="BZ60" s="702"/>
      <c r="CA60" s="744"/>
      <c r="CB60" s="392"/>
      <c r="CC60" s="709"/>
      <c r="CD60" s="745"/>
      <c r="CE60" s="701"/>
      <c r="CF60" s="702"/>
      <c r="CG60" s="768"/>
      <c r="CH60" s="316"/>
      <c r="CI60" s="319">
        <f t="shared" si="5"/>
        <v>0</v>
      </c>
      <c r="CJ60" s="319">
        <f t="shared" si="6"/>
        <v>0</v>
      </c>
      <c r="CK60" s="319">
        <f t="shared" si="7"/>
        <v>0</v>
      </c>
      <c r="CL60" s="316"/>
      <c r="CM60" s="318" t="e">
        <f t="shared" si="8"/>
        <v>#DIV/0!</v>
      </c>
      <c r="CN60" s="318" t="e">
        <f t="shared" si="9"/>
        <v>#DIV/0!</v>
      </c>
      <c r="CO60" s="592" t="e">
        <f t="shared" si="10"/>
        <v>#DIV/0!</v>
      </c>
      <c r="CP60" s="591" t="e">
        <f t="shared" si="11"/>
        <v>#DIV/0!</v>
      </c>
      <c r="CQ60" s="593">
        <f t="shared" si="12"/>
        <v>0</v>
      </c>
      <c r="CR60" s="595"/>
    </row>
    <row r="61" s="145" customFormat="1" ht="15" spans="1:96">
      <c r="A61" s="651">
        <f>+'1er parcial'!A61</f>
        <v>0</v>
      </c>
      <c r="B61" s="652">
        <f>+'1er parcial'!B61:N61</f>
        <v>0</v>
      </c>
      <c r="C61" s="653"/>
      <c r="D61" s="653"/>
      <c r="E61" s="653"/>
      <c r="F61" s="653"/>
      <c r="G61" s="653"/>
      <c r="H61" s="653"/>
      <c r="I61" s="653"/>
      <c r="J61" s="653"/>
      <c r="K61" s="653"/>
      <c r="L61" s="653"/>
      <c r="M61" s="653"/>
      <c r="N61" s="661"/>
      <c r="O61" s="392">
        <f>+'1er parcial'!O61</f>
        <v>0</v>
      </c>
      <c r="P61" s="651">
        <f>+'1er parcial'!P61</f>
        <v>0</v>
      </c>
      <c r="Q61" s="671"/>
      <c r="R61" s="665">
        <f>+'1er parcial'!R61</f>
        <v>0</v>
      </c>
      <c r="S61" s="666">
        <f>+'1er parcial'!S61</f>
        <v>0</v>
      </c>
      <c r="T61" s="666">
        <f>+'1er parcial'!T61</f>
        <v>0</v>
      </c>
      <c r="U61" s="667">
        <f>+'1er parcial'!U61</f>
        <v>0</v>
      </c>
      <c r="V61" s="672"/>
      <c r="W61" s="673"/>
      <c r="X61" s="674"/>
      <c r="Y61" s="699">
        <f>+'1er parcial'!Y61</f>
        <v>0</v>
      </c>
      <c r="Z61" s="696"/>
      <c r="AA61" s="696"/>
      <c r="AB61" s="700"/>
      <c r="AC61" s="701"/>
      <c r="AD61" s="702"/>
      <c r="AE61" s="702"/>
      <c r="AF61" s="271"/>
      <c r="AG61" s="700"/>
      <c r="AH61" s="700"/>
      <c r="AI61" s="701"/>
      <c r="AJ61" s="702"/>
      <c r="AK61" s="702"/>
      <c r="AL61" s="271"/>
      <c r="AM61" s="700"/>
      <c r="AN61" s="700"/>
      <c r="AO61" s="701"/>
      <c r="AP61" s="702"/>
      <c r="AQ61" s="702"/>
      <c r="AR61" s="271"/>
      <c r="AS61" s="700"/>
      <c r="AT61" s="700"/>
      <c r="AU61" s="701"/>
      <c r="AV61" s="702"/>
      <c r="AW61" s="702"/>
      <c r="AX61" s="271"/>
      <c r="AY61" s="696"/>
      <c r="AZ61" s="700"/>
      <c r="BA61" s="701"/>
      <c r="BB61" s="703"/>
      <c r="BC61" s="703"/>
      <c r="BD61" s="392"/>
      <c r="BE61" s="709"/>
      <c r="BF61" s="709"/>
      <c r="BG61" s="701"/>
      <c r="BH61" s="702"/>
      <c r="BI61" s="702"/>
      <c r="BJ61" s="392"/>
      <c r="BK61" s="709"/>
      <c r="BL61" s="709"/>
      <c r="BM61" s="701"/>
      <c r="BN61" s="702"/>
      <c r="BO61" s="744"/>
      <c r="BP61" s="392"/>
      <c r="BQ61" s="700"/>
      <c r="BR61" s="743"/>
      <c r="BS61" s="701"/>
      <c r="BT61" s="702"/>
      <c r="BU61" s="702"/>
      <c r="BV61" s="392"/>
      <c r="BW61" s="709"/>
      <c r="BX61" s="709"/>
      <c r="BY61" s="701"/>
      <c r="BZ61" s="702"/>
      <c r="CA61" s="744"/>
      <c r="CB61" s="392"/>
      <c r="CC61" s="700"/>
      <c r="CD61" s="743"/>
      <c r="CE61" s="701"/>
      <c r="CF61" s="702"/>
      <c r="CG61" s="768"/>
      <c r="CH61" s="316"/>
      <c r="CI61" s="319">
        <f t="shared" si="5"/>
        <v>0</v>
      </c>
      <c r="CJ61" s="319">
        <f t="shared" si="6"/>
        <v>0</v>
      </c>
      <c r="CK61" s="319">
        <f t="shared" si="7"/>
        <v>0</v>
      </c>
      <c r="CL61" s="316"/>
      <c r="CM61" s="318" t="e">
        <f t="shared" si="8"/>
        <v>#DIV/0!</v>
      </c>
      <c r="CN61" s="318" t="e">
        <f t="shared" si="9"/>
        <v>#DIV/0!</v>
      </c>
      <c r="CO61" s="592" t="e">
        <f t="shared" si="10"/>
        <v>#DIV/0!</v>
      </c>
      <c r="CP61" s="591" t="e">
        <f t="shared" si="11"/>
        <v>#DIV/0!</v>
      </c>
      <c r="CQ61" s="593">
        <f t="shared" si="12"/>
        <v>0</v>
      </c>
      <c r="CR61" s="595"/>
    </row>
    <row r="62" s="145" customFormat="1" ht="15" spans="1:96">
      <c r="A62" s="651">
        <f>+'1er parcial'!A62</f>
        <v>0</v>
      </c>
      <c r="B62" s="652">
        <f>+'1er parcial'!B62:N62</f>
        <v>0</v>
      </c>
      <c r="C62" s="653"/>
      <c r="D62" s="653"/>
      <c r="E62" s="653"/>
      <c r="F62" s="653"/>
      <c r="G62" s="653"/>
      <c r="H62" s="653"/>
      <c r="I62" s="653"/>
      <c r="J62" s="653"/>
      <c r="K62" s="653"/>
      <c r="L62" s="653"/>
      <c r="M62" s="653"/>
      <c r="N62" s="661"/>
      <c r="O62" s="392">
        <f>+'1er parcial'!O62</f>
        <v>0</v>
      </c>
      <c r="P62" s="651">
        <f>+'1er parcial'!P62</f>
        <v>0</v>
      </c>
      <c r="Q62" s="671"/>
      <c r="R62" s="665">
        <f>+'1er parcial'!R62</f>
        <v>0</v>
      </c>
      <c r="S62" s="666">
        <f>+'1er parcial'!S62</f>
        <v>0</v>
      </c>
      <c r="T62" s="666">
        <f>+'1er parcial'!T62</f>
        <v>0</v>
      </c>
      <c r="U62" s="667">
        <f>+'1er parcial'!U62</f>
        <v>0</v>
      </c>
      <c r="V62" s="672"/>
      <c r="W62" s="673"/>
      <c r="X62" s="674"/>
      <c r="Y62" s="699">
        <f>+'1er parcial'!Y62</f>
        <v>0</v>
      </c>
      <c r="Z62" s="696"/>
      <c r="AA62" s="696"/>
      <c r="AB62" s="700"/>
      <c r="AC62" s="701"/>
      <c r="AD62" s="703"/>
      <c r="AE62" s="703"/>
      <c r="AF62" s="271"/>
      <c r="AG62" s="700"/>
      <c r="AH62" s="700"/>
      <c r="AI62" s="701"/>
      <c r="AJ62" s="703"/>
      <c r="AK62" s="703"/>
      <c r="AL62" s="271"/>
      <c r="AM62" s="700"/>
      <c r="AN62" s="700"/>
      <c r="AO62" s="701"/>
      <c r="AP62" s="703"/>
      <c r="AQ62" s="703"/>
      <c r="AR62" s="271"/>
      <c r="AS62" s="700"/>
      <c r="AT62" s="700"/>
      <c r="AU62" s="701"/>
      <c r="AV62" s="703"/>
      <c r="AW62" s="703"/>
      <c r="AX62" s="271"/>
      <c r="AY62" s="696"/>
      <c r="AZ62" s="700"/>
      <c r="BA62" s="704"/>
      <c r="BB62" s="703"/>
      <c r="BC62" s="703"/>
      <c r="BD62" s="392"/>
      <c r="BE62" s="709"/>
      <c r="BF62" s="709"/>
      <c r="BG62" s="701"/>
      <c r="BH62" s="702"/>
      <c r="BI62" s="702"/>
      <c r="BJ62" s="392"/>
      <c r="BK62" s="709"/>
      <c r="BL62" s="709"/>
      <c r="BM62" s="701"/>
      <c r="BN62" s="702"/>
      <c r="BO62" s="744"/>
      <c r="BP62" s="271"/>
      <c r="BQ62" s="700"/>
      <c r="BR62" s="743"/>
      <c r="BS62" s="701"/>
      <c r="BT62" s="702"/>
      <c r="BU62" s="702"/>
      <c r="BV62" s="392"/>
      <c r="BW62" s="709"/>
      <c r="BX62" s="709"/>
      <c r="BY62" s="701"/>
      <c r="BZ62" s="702"/>
      <c r="CA62" s="744"/>
      <c r="CB62" s="271"/>
      <c r="CC62" s="700"/>
      <c r="CD62" s="743"/>
      <c r="CE62" s="701"/>
      <c r="CF62" s="702"/>
      <c r="CG62" s="768"/>
      <c r="CH62" s="316"/>
      <c r="CI62" s="319">
        <f t="shared" si="5"/>
        <v>0</v>
      </c>
      <c r="CJ62" s="319">
        <f t="shared" si="6"/>
        <v>0</v>
      </c>
      <c r="CK62" s="319">
        <f t="shared" si="7"/>
        <v>0</v>
      </c>
      <c r="CL62" s="316"/>
      <c r="CM62" s="318" t="e">
        <f t="shared" si="8"/>
        <v>#DIV/0!</v>
      </c>
      <c r="CN62" s="318" t="e">
        <f t="shared" si="9"/>
        <v>#DIV/0!</v>
      </c>
      <c r="CO62" s="592" t="e">
        <f t="shared" si="10"/>
        <v>#DIV/0!</v>
      </c>
      <c r="CP62" s="591" t="e">
        <f t="shared" si="11"/>
        <v>#DIV/0!</v>
      </c>
      <c r="CQ62" s="593">
        <f t="shared" si="12"/>
        <v>0</v>
      </c>
      <c r="CR62" s="595"/>
    </row>
    <row r="63" s="145" customFormat="1" ht="15" spans="1:96">
      <c r="A63" s="651">
        <f>+'1er parcial'!A63</f>
        <v>0</v>
      </c>
      <c r="B63" s="652">
        <f>+'1er parcial'!B63:N63</f>
        <v>0</v>
      </c>
      <c r="C63" s="653"/>
      <c r="D63" s="653"/>
      <c r="E63" s="653"/>
      <c r="F63" s="653"/>
      <c r="G63" s="653"/>
      <c r="H63" s="653"/>
      <c r="I63" s="653"/>
      <c r="J63" s="653"/>
      <c r="K63" s="653"/>
      <c r="L63" s="653"/>
      <c r="M63" s="653"/>
      <c r="N63" s="661"/>
      <c r="O63" s="392">
        <f>+'1er parcial'!O63</f>
        <v>0</v>
      </c>
      <c r="P63" s="651">
        <f>+'1er parcial'!P63</f>
        <v>0</v>
      </c>
      <c r="Q63" s="671"/>
      <c r="R63" s="665">
        <f>+'1er parcial'!R63</f>
        <v>0</v>
      </c>
      <c r="S63" s="666">
        <f>+'1er parcial'!S63</f>
        <v>0</v>
      </c>
      <c r="T63" s="666">
        <f>+'1er parcial'!T63</f>
        <v>0</v>
      </c>
      <c r="U63" s="667">
        <f>+'1er parcial'!U63</f>
        <v>0</v>
      </c>
      <c r="V63" s="672"/>
      <c r="W63" s="673"/>
      <c r="X63" s="674"/>
      <c r="Y63" s="699">
        <f>+'1er parcial'!Y63</f>
        <v>0</v>
      </c>
      <c r="Z63" s="696"/>
      <c r="AA63" s="696"/>
      <c r="AB63" s="700"/>
      <c r="AC63" s="701"/>
      <c r="AD63" s="703"/>
      <c r="AE63" s="703"/>
      <c r="AF63" s="271"/>
      <c r="AG63" s="700"/>
      <c r="AH63" s="700"/>
      <c r="AI63" s="701"/>
      <c r="AJ63" s="703"/>
      <c r="AK63" s="703"/>
      <c r="AL63" s="271"/>
      <c r="AM63" s="700"/>
      <c r="AN63" s="700"/>
      <c r="AO63" s="701"/>
      <c r="AP63" s="703"/>
      <c r="AQ63" s="703"/>
      <c r="AR63" s="271"/>
      <c r="AS63" s="700"/>
      <c r="AT63" s="700"/>
      <c r="AU63" s="701"/>
      <c r="AV63" s="703"/>
      <c r="AW63" s="703"/>
      <c r="AX63" s="271"/>
      <c r="AY63" s="696"/>
      <c r="AZ63" s="700"/>
      <c r="BA63" s="704"/>
      <c r="BB63" s="703"/>
      <c r="BC63" s="703"/>
      <c r="BD63" s="392"/>
      <c r="BE63" s="709"/>
      <c r="BF63" s="709"/>
      <c r="BG63" s="701"/>
      <c r="BH63" s="702"/>
      <c r="BI63" s="702"/>
      <c r="BJ63" s="392"/>
      <c r="BK63" s="709"/>
      <c r="BL63" s="709"/>
      <c r="BM63" s="701"/>
      <c r="BN63" s="702"/>
      <c r="BO63" s="744"/>
      <c r="BP63" s="271"/>
      <c r="BQ63" s="700"/>
      <c r="BR63" s="743"/>
      <c r="BS63" s="701"/>
      <c r="BT63" s="702"/>
      <c r="BU63" s="702"/>
      <c r="BV63" s="392"/>
      <c r="BW63" s="709"/>
      <c r="BX63" s="709"/>
      <c r="BY63" s="701"/>
      <c r="BZ63" s="702"/>
      <c r="CA63" s="744"/>
      <c r="CB63" s="271"/>
      <c r="CC63" s="700"/>
      <c r="CD63" s="743"/>
      <c r="CE63" s="701"/>
      <c r="CF63" s="702"/>
      <c r="CG63" s="768"/>
      <c r="CH63" s="316"/>
      <c r="CI63" s="319">
        <f t="shared" si="5"/>
        <v>0</v>
      </c>
      <c r="CJ63" s="319">
        <f t="shared" si="6"/>
        <v>0</v>
      </c>
      <c r="CK63" s="319">
        <f t="shared" si="7"/>
        <v>0</v>
      </c>
      <c r="CL63" s="316"/>
      <c r="CM63" s="318" t="e">
        <f t="shared" si="8"/>
        <v>#DIV/0!</v>
      </c>
      <c r="CN63" s="318" t="e">
        <f t="shared" si="9"/>
        <v>#DIV/0!</v>
      </c>
      <c r="CO63" s="592" t="e">
        <f t="shared" si="10"/>
        <v>#DIV/0!</v>
      </c>
      <c r="CP63" s="591" t="e">
        <f t="shared" si="11"/>
        <v>#DIV/0!</v>
      </c>
      <c r="CQ63" s="593">
        <f t="shared" si="12"/>
        <v>0</v>
      </c>
      <c r="CR63" s="595"/>
    </row>
    <row r="64" s="145" customFormat="1" ht="15" spans="1:96">
      <c r="A64" s="651">
        <f>+'1er parcial'!A64</f>
        <v>0</v>
      </c>
      <c r="B64" s="652">
        <f>+'1er parcial'!B64:N64</f>
        <v>0</v>
      </c>
      <c r="C64" s="653"/>
      <c r="D64" s="653"/>
      <c r="E64" s="653"/>
      <c r="F64" s="653"/>
      <c r="G64" s="653"/>
      <c r="H64" s="653"/>
      <c r="I64" s="653"/>
      <c r="J64" s="653"/>
      <c r="K64" s="653"/>
      <c r="L64" s="653"/>
      <c r="M64" s="653"/>
      <c r="N64" s="661"/>
      <c r="O64" s="392">
        <f>+'1er parcial'!O64</f>
        <v>0</v>
      </c>
      <c r="P64" s="651">
        <f>+'1er parcial'!P64</f>
        <v>0</v>
      </c>
      <c r="Q64" s="671"/>
      <c r="R64" s="665">
        <f>+'1er parcial'!R64</f>
        <v>0</v>
      </c>
      <c r="S64" s="666">
        <f>+'1er parcial'!S64</f>
        <v>0</v>
      </c>
      <c r="T64" s="666">
        <f>+'1er parcial'!T64</f>
        <v>0</v>
      </c>
      <c r="U64" s="667">
        <f>+'1er parcial'!U64</f>
        <v>0</v>
      </c>
      <c r="V64" s="672"/>
      <c r="W64" s="673"/>
      <c r="X64" s="674"/>
      <c r="Y64" s="699">
        <f>+'1er parcial'!Y64</f>
        <v>0</v>
      </c>
      <c r="Z64" s="696"/>
      <c r="AA64" s="696"/>
      <c r="AB64" s="700"/>
      <c r="AC64" s="701"/>
      <c r="AD64" s="703"/>
      <c r="AE64" s="703"/>
      <c r="AF64" s="271"/>
      <c r="AG64" s="700"/>
      <c r="AH64" s="700"/>
      <c r="AI64" s="701"/>
      <c r="AJ64" s="703"/>
      <c r="AK64" s="703"/>
      <c r="AL64" s="271"/>
      <c r="AM64" s="700"/>
      <c r="AN64" s="700"/>
      <c r="AO64" s="701"/>
      <c r="AP64" s="703"/>
      <c r="AQ64" s="703"/>
      <c r="AR64" s="271"/>
      <c r="AS64" s="700"/>
      <c r="AT64" s="700"/>
      <c r="AU64" s="701"/>
      <c r="AV64" s="703"/>
      <c r="AW64" s="703"/>
      <c r="AX64" s="271"/>
      <c r="AY64" s="696"/>
      <c r="AZ64" s="700"/>
      <c r="BA64" s="704"/>
      <c r="BB64" s="703"/>
      <c r="BC64" s="703"/>
      <c r="BD64" s="392"/>
      <c r="BE64" s="709"/>
      <c r="BF64" s="709"/>
      <c r="BG64" s="701"/>
      <c r="BH64" s="702"/>
      <c r="BI64" s="702"/>
      <c r="BJ64" s="392"/>
      <c r="BK64" s="709"/>
      <c r="BL64" s="709"/>
      <c r="BM64" s="701"/>
      <c r="BN64" s="702"/>
      <c r="BO64" s="744"/>
      <c r="BP64" s="271"/>
      <c r="BQ64" s="700"/>
      <c r="BR64" s="743"/>
      <c r="BS64" s="701"/>
      <c r="BT64" s="702"/>
      <c r="BU64" s="702"/>
      <c r="BV64" s="392"/>
      <c r="BW64" s="709"/>
      <c r="BX64" s="709"/>
      <c r="BY64" s="701"/>
      <c r="BZ64" s="702"/>
      <c r="CA64" s="744"/>
      <c r="CB64" s="271"/>
      <c r="CC64" s="700"/>
      <c r="CD64" s="743"/>
      <c r="CE64" s="701"/>
      <c r="CF64" s="702"/>
      <c r="CG64" s="768"/>
      <c r="CH64" s="316"/>
      <c r="CI64" s="319">
        <f t="shared" si="5"/>
        <v>0</v>
      </c>
      <c r="CJ64" s="319">
        <f t="shared" si="6"/>
        <v>0</v>
      </c>
      <c r="CK64" s="319">
        <f t="shared" si="7"/>
        <v>0</v>
      </c>
      <c r="CL64" s="316"/>
      <c r="CM64" s="318" t="e">
        <f t="shared" si="8"/>
        <v>#DIV/0!</v>
      </c>
      <c r="CN64" s="318" t="e">
        <f t="shared" si="9"/>
        <v>#DIV/0!</v>
      </c>
      <c r="CO64" s="592" t="e">
        <f t="shared" si="10"/>
        <v>#DIV/0!</v>
      </c>
      <c r="CP64" s="591" t="e">
        <f t="shared" si="11"/>
        <v>#DIV/0!</v>
      </c>
      <c r="CQ64" s="593">
        <f t="shared" si="12"/>
        <v>0</v>
      </c>
      <c r="CR64" s="595"/>
    </row>
    <row r="65" s="145" customFormat="1" ht="15" spans="1:96">
      <c r="A65" s="651">
        <f>+'1er parcial'!A65</f>
        <v>0</v>
      </c>
      <c r="B65" s="652">
        <f>+'1er parcial'!B65:N65</f>
        <v>0</v>
      </c>
      <c r="C65" s="653"/>
      <c r="D65" s="653"/>
      <c r="E65" s="653"/>
      <c r="F65" s="653"/>
      <c r="G65" s="653"/>
      <c r="H65" s="653"/>
      <c r="I65" s="653"/>
      <c r="J65" s="653"/>
      <c r="K65" s="653"/>
      <c r="L65" s="653"/>
      <c r="M65" s="653"/>
      <c r="N65" s="661"/>
      <c r="O65" s="392">
        <f>+'1er parcial'!O65</f>
        <v>0</v>
      </c>
      <c r="P65" s="651">
        <f>+'1er parcial'!P65</f>
        <v>0</v>
      </c>
      <c r="Q65" s="671"/>
      <c r="R65" s="665">
        <f>+'1er parcial'!R65</f>
        <v>0</v>
      </c>
      <c r="S65" s="666">
        <f>+'1er parcial'!S65</f>
        <v>0</v>
      </c>
      <c r="T65" s="666">
        <f>+'1er parcial'!T65</f>
        <v>0</v>
      </c>
      <c r="U65" s="667">
        <f>+'1er parcial'!U65</f>
        <v>0</v>
      </c>
      <c r="V65" s="672"/>
      <c r="W65" s="673"/>
      <c r="X65" s="674"/>
      <c r="Y65" s="699">
        <f>+'1er parcial'!Y65</f>
        <v>0</v>
      </c>
      <c r="Z65" s="696"/>
      <c r="AA65" s="696"/>
      <c r="AB65" s="700"/>
      <c r="AC65" s="704"/>
      <c r="AD65" s="703"/>
      <c r="AE65" s="703"/>
      <c r="AF65" s="271"/>
      <c r="AG65" s="700"/>
      <c r="AH65" s="700"/>
      <c r="AI65" s="704"/>
      <c r="AJ65" s="703"/>
      <c r="AK65" s="703"/>
      <c r="AL65" s="271"/>
      <c r="AM65" s="700"/>
      <c r="AN65" s="700"/>
      <c r="AO65" s="704"/>
      <c r="AP65" s="703"/>
      <c r="AQ65" s="703"/>
      <c r="AR65" s="271"/>
      <c r="AS65" s="700"/>
      <c r="AT65" s="700"/>
      <c r="AU65" s="704"/>
      <c r="AV65" s="703"/>
      <c r="AW65" s="703"/>
      <c r="AX65" s="271"/>
      <c r="AY65" s="696"/>
      <c r="AZ65" s="700"/>
      <c r="BA65" s="701"/>
      <c r="BB65" s="702"/>
      <c r="BC65" s="702"/>
      <c r="BD65" s="392"/>
      <c r="BE65" s="709"/>
      <c r="BF65" s="709"/>
      <c r="BG65" s="701"/>
      <c r="BH65" s="702"/>
      <c r="BI65" s="702"/>
      <c r="BJ65" s="392"/>
      <c r="BK65" s="709"/>
      <c r="BL65" s="709"/>
      <c r="BM65" s="701"/>
      <c r="BN65" s="702"/>
      <c r="BO65" s="744"/>
      <c r="BP65" s="392"/>
      <c r="BQ65" s="709"/>
      <c r="BR65" s="745"/>
      <c r="BS65" s="701"/>
      <c r="BT65" s="702"/>
      <c r="BU65" s="702"/>
      <c r="BV65" s="392"/>
      <c r="BW65" s="709"/>
      <c r="BX65" s="709"/>
      <c r="BY65" s="701"/>
      <c r="BZ65" s="702"/>
      <c r="CA65" s="744"/>
      <c r="CB65" s="392"/>
      <c r="CC65" s="709"/>
      <c r="CD65" s="745"/>
      <c r="CE65" s="701"/>
      <c r="CF65" s="702"/>
      <c r="CG65" s="768"/>
      <c r="CH65" s="316"/>
      <c r="CI65" s="319">
        <f t="shared" si="5"/>
        <v>0</v>
      </c>
      <c r="CJ65" s="319">
        <f t="shared" si="6"/>
        <v>0</v>
      </c>
      <c r="CK65" s="319">
        <f t="shared" si="7"/>
        <v>0</v>
      </c>
      <c r="CL65" s="316"/>
      <c r="CM65" s="318" t="e">
        <f t="shared" si="8"/>
        <v>#DIV/0!</v>
      </c>
      <c r="CN65" s="318" t="e">
        <f t="shared" si="9"/>
        <v>#DIV/0!</v>
      </c>
      <c r="CO65" s="592" t="e">
        <f t="shared" si="10"/>
        <v>#DIV/0!</v>
      </c>
      <c r="CP65" s="591" t="e">
        <f t="shared" si="11"/>
        <v>#DIV/0!</v>
      </c>
      <c r="CQ65" s="593">
        <f t="shared" si="12"/>
        <v>0</v>
      </c>
      <c r="CR65" s="595"/>
    </row>
    <row r="66" s="145" customFormat="1" ht="15" spans="1:96">
      <c r="A66" s="651">
        <f>+'1er parcial'!A66</f>
        <v>0</v>
      </c>
      <c r="B66" s="652">
        <f>+'1er parcial'!B66:N66</f>
        <v>0</v>
      </c>
      <c r="C66" s="653"/>
      <c r="D66" s="653"/>
      <c r="E66" s="653"/>
      <c r="F66" s="653"/>
      <c r="G66" s="653"/>
      <c r="H66" s="653"/>
      <c r="I66" s="653"/>
      <c r="J66" s="653"/>
      <c r="K66" s="653"/>
      <c r="L66" s="653"/>
      <c r="M66" s="653"/>
      <c r="N66" s="661"/>
      <c r="O66" s="392">
        <f>+'1er parcial'!O66</f>
        <v>0</v>
      </c>
      <c r="P66" s="651">
        <f>+'1er parcial'!P66</f>
        <v>0</v>
      </c>
      <c r="Q66" s="671"/>
      <c r="R66" s="665">
        <f>+'1er parcial'!R66</f>
        <v>0</v>
      </c>
      <c r="S66" s="666">
        <f>+'1er parcial'!S66</f>
        <v>0</v>
      </c>
      <c r="T66" s="666">
        <f>+'1er parcial'!T66</f>
        <v>0</v>
      </c>
      <c r="U66" s="667">
        <f>+'1er parcial'!U66</f>
        <v>0</v>
      </c>
      <c r="V66" s="672"/>
      <c r="W66" s="673"/>
      <c r="X66" s="674"/>
      <c r="Y66" s="699">
        <f>+'1er parcial'!Y66</f>
        <v>0</v>
      </c>
      <c r="Z66" s="696"/>
      <c r="AA66" s="696"/>
      <c r="AB66" s="700"/>
      <c r="AC66" s="701"/>
      <c r="AD66" s="702"/>
      <c r="AE66" s="702"/>
      <c r="AF66" s="271"/>
      <c r="AG66" s="700"/>
      <c r="AH66" s="700"/>
      <c r="AI66" s="701"/>
      <c r="AJ66" s="702"/>
      <c r="AK66" s="702"/>
      <c r="AL66" s="271"/>
      <c r="AM66" s="700"/>
      <c r="AN66" s="700"/>
      <c r="AO66" s="701"/>
      <c r="AP66" s="702"/>
      <c r="AQ66" s="702"/>
      <c r="AR66" s="271"/>
      <c r="AS66" s="700"/>
      <c r="AT66" s="700"/>
      <c r="AU66" s="701"/>
      <c r="AV66" s="702"/>
      <c r="AW66" s="702"/>
      <c r="AX66" s="271"/>
      <c r="AY66" s="696"/>
      <c r="AZ66" s="700"/>
      <c r="BA66" s="701"/>
      <c r="BB66" s="703"/>
      <c r="BC66" s="703"/>
      <c r="BD66" s="392"/>
      <c r="BE66" s="709"/>
      <c r="BF66" s="709"/>
      <c r="BG66" s="701"/>
      <c r="BH66" s="702"/>
      <c r="BI66" s="702"/>
      <c r="BJ66" s="392"/>
      <c r="BK66" s="709"/>
      <c r="BL66" s="709"/>
      <c r="BM66" s="701"/>
      <c r="BN66" s="702"/>
      <c r="BO66" s="744"/>
      <c r="BP66" s="392"/>
      <c r="BQ66" s="700"/>
      <c r="BR66" s="743"/>
      <c r="BS66" s="701"/>
      <c r="BT66" s="702"/>
      <c r="BU66" s="702"/>
      <c r="BV66" s="392"/>
      <c r="BW66" s="709"/>
      <c r="BX66" s="709"/>
      <c r="BY66" s="701"/>
      <c r="BZ66" s="702"/>
      <c r="CA66" s="744"/>
      <c r="CB66" s="392"/>
      <c r="CC66" s="700"/>
      <c r="CD66" s="743"/>
      <c r="CE66" s="701"/>
      <c r="CF66" s="702"/>
      <c r="CG66" s="768"/>
      <c r="CH66" s="316"/>
      <c r="CI66" s="319">
        <f t="shared" si="5"/>
        <v>0</v>
      </c>
      <c r="CJ66" s="319">
        <f t="shared" si="6"/>
        <v>0</v>
      </c>
      <c r="CK66" s="319">
        <f t="shared" si="7"/>
        <v>0</v>
      </c>
      <c r="CL66" s="316"/>
      <c r="CM66" s="318" t="e">
        <f t="shared" si="8"/>
        <v>#DIV/0!</v>
      </c>
      <c r="CN66" s="318" t="e">
        <f t="shared" si="9"/>
        <v>#DIV/0!</v>
      </c>
      <c r="CO66" s="592" t="e">
        <f t="shared" si="10"/>
        <v>#DIV/0!</v>
      </c>
      <c r="CP66" s="591" t="e">
        <f t="shared" si="11"/>
        <v>#DIV/0!</v>
      </c>
      <c r="CQ66" s="593">
        <f t="shared" si="12"/>
        <v>0</v>
      </c>
      <c r="CR66" s="595"/>
    </row>
    <row r="67" s="145" customFormat="1" ht="15" spans="1:96">
      <c r="A67" s="651">
        <f>+'1er parcial'!A67</f>
        <v>0</v>
      </c>
      <c r="B67" s="652">
        <f>+'1er parcial'!B67:N67</f>
        <v>0</v>
      </c>
      <c r="C67" s="653"/>
      <c r="D67" s="653"/>
      <c r="E67" s="653"/>
      <c r="F67" s="653"/>
      <c r="G67" s="653"/>
      <c r="H67" s="653"/>
      <c r="I67" s="653"/>
      <c r="J67" s="653"/>
      <c r="K67" s="653"/>
      <c r="L67" s="653"/>
      <c r="M67" s="653"/>
      <c r="N67" s="661"/>
      <c r="O67" s="392">
        <f>+'1er parcial'!O67</f>
        <v>0</v>
      </c>
      <c r="P67" s="651">
        <f>+'1er parcial'!P67</f>
        <v>0</v>
      </c>
      <c r="Q67" s="671"/>
      <c r="R67" s="665">
        <f>+'1er parcial'!R67</f>
        <v>0</v>
      </c>
      <c r="S67" s="666">
        <f>+'1er parcial'!S67</f>
        <v>0</v>
      </c>
      <c r="T67" s="666">
        <f>+'1er parcial'!T67</f>
        <v>0</v>
      </c>
      <c r="U67" s="667">
        <f>+'1er parcial'!U67</f>
        <v>0</v>
      </c>
      <c r="V67" s="672"/>
      <c r="W67" s="673"/>
      <c r="X67" s="674"/>
      <c r="Y67" s="699">
        <f>+'1er parcial'!Y67</f>
        <v>0</v>
      </c>
      <c r="Z67" s="696"/>
      <c r="AA67" s="696"/>
      <c r="AB67" s="700"/>
      <c r="AC67" s="701"/>
      <c r="AD67" s="703"/>
      <c r="AE67" s="703"/>
      <c r="AF67" s="271"/>
      <c r="AG67" s="700"/>
      <c r="AH67" s="700"/>
      <c r="AI67" s="701"/>
      <c r="AJ67" s="703"/>
      <c r="AK67" s="703"/>
      <c r="AL67" s="271"/>
      <c r="AM67" s="700"/>
      <c r="AN67" s="700"/>
      <c r="AO67" s="701"/>
      <c r="AP67" s="703"/>
      <c r="AQ67" s="703"/>
      <c r="AR67" s="271"/>
      <c r="AS67" s="700"/>
      <c r="AT67" s="700"/>
      <c r="AU67" s="701"/>
      <c r="AV67" s="703"/>
      <c r="AW67" s="703"/>
      <c r="AX67" s="271"/>
      <c r="AY67" s="696"/>
      <c r="AZ67" s="700"/>
      <c r="BA67" s="704"/>
      <c r="BB67" s="703"/>
      <c r="BC67" s="703"/>
      <c r="BD67" s="392"/>
      <c r="BE67" s="709"/>
      <c r="BF67" s="709"/>
      <c r="BG67" s="701"/>
      <c r="BH67" s="702"/>
      <c r="BI67" s="702"/>
      <c r="BJ67" s="392"/>
      <c r="BK67" s="709"/>
      <c r="BL67" s="709"/>
      <c r="BM67" s="701"/>
      <c r="BN67" s="702"/>
      <c r="BO67" s="744"/>
      <c r="BP67" s="271"/>
      <c r="BQ67" s="700"/>
      <c r="BR67" s="743"/>
      <c r="BS67" s="701"/>
      <c r="BT67" s="702"/>
      <c r="BU67" s="702"/>
      <c r="BV67" s="392"/>
      <c r="BW67" s="709"/>
      <c r="BX67" s="709"/>
      <c r="BY67" s="701"/>
      <c r="BZ67" s="702"/>
      <c r="CA67" s="744"/>
      <c r="CB67" s="271"/>
      <c r="CC67" s="700"/>
      <c r="CD67" s="743"/>
      <c r="CE67" s="701"/>
      <c r="CF67" s="702"/>
      <c r="CG67" s="768"/>
      <c r="CH67" s="786"/>
      <c r="CI67" s="319">
        <f t="shared" si="5"/>
        <v>0</v>
      </c>
      <c r="CJ67" s="319">
        <f t="shared" si="6"/>
        <v>0</v>
      </c>
      <c r="CK67" s="319">
        <f t="shared" si="7"/>
        <v>0</v>
      </c>
      <c r="CL67" s="786"/>
      <c r="CM67" s="318" t="e">
        <f t="shared" si="8"/>
        <v>#DIV/0!</v>
      </c>
      <c r="CN67" s="318" t="e">
        <f t="shared" si="9"/>
        <v>#DIV/0!</v>
      </c>
      <c r="CO67" s="592" t="e">
        <f t="shared" si="10"/>
        <v>#DIV/0!</v>
      </c>
      <c r="CP67" s="591" t="e">
        <f t="shared" si="11"/>
        <v>#DIV/0!</v>
      </c>
      <c r="CQ67" s="593">
        <f t="shared" si="12"/>
        <v>0</v>
      </c>
      <c r="CR67" s="595"/>
    </row>
    <row r="68" s="145" customFormat="1" ht="15" spans="1:96">
      <c r="A68" s="327">
        <f>+'1er parcial'!A68</f>
        <v>0</v>
      </c>
      <c r="B68" s="328">
        <f>+'1er parcial'!B68:N68</f>
        <v>0</v>
      </c>
      <c r="C68" s="329"/>
      <c r="D68" s="329"/>
      <c r="E68" s="329"/>
      <c r="F68" s="329"/>
      <c r="G68" s="329"/>
      <c r="H68" s="329"/>
      <c r="I68" s="329"/>
      <c r="J68" s="329"/>
      <c r="K68" s="329"/>
      <c r="L68" s="329"/>
      <c r="M68" s="329"/>
      <c r="N68" s="338"/>
      <c r="O68" s="339">
        <f>+'1er parcial'!O68</f>
        <v>0</v>
      </c>
      <c r="P68" s="340">
        <f>+'1er parcial'!P68</f>
        <v>0</v>
      </c>
      <c r="Q68" s="360"/>
      <c r="R68" s="361">
        <f>+'1er parcial'!R68</f>
        <v>0</v>
      </c>
      <c r="S68" s="362">
        <f>+'1er parcial'!S68</f>
        <v>0</v>
      </c>
      <c r="T68" s="362">
        <f>+'1er parcial'!T68</f>
        <v>0</v>
      </c>
      <c r="U68" s="363">
        <f>+'1er parcial'!U68</f>
        <v>0</v>
      </c>
      <c r="V68" s="364"/>
      <c r="W68" s="365"/>
      <c r="X68" s="366"/>
      <c r="Y68" s="613">
        <f>+'1er parcial'!Y68</f>
        <v>0</v>
      </c>
      <c r="Z68" s="773"/>
      <c r="AA68" s="773"/>
      <c r="AB68" s="774"/>
      <c r="AC68" s="775"/>
      <c r="AD68" s="776"/>
      <c r="AE68" s="776"/>
      <c r="AF68" s="339"/>
      <c r="AG68" s="774"/>
      <c r="AH68" s="774"/>
      <c r="AI68" s="775"/>
      <c r="AJ68" s="776"/>
      <c r="AK68" s="776"/>
      <c r="AL68" s="339"/>
      <c r="AM68" s="774"/>
      <c r="AN68" s="774"/>
      <c r="AO68" s="775"/>
      <c r="AP68" s="776"/>
      <c r="AQ68" s="776"/>
      <c r="AR68" s="339"/>
      <c r="AS68" s="774"/>
      <c r="AT68" s="774"/>
      <c r="AU68" s="775"/>
      <c r="AV68" s="776"/>
      <c r="AW68" s="776"/>
      <c r="AX68" s="339"/>
      <c r="AY68" s="773"/>
      <c r="AZ68" s="774"/>
      <c r="BA68" s="775"/>
      <c r="BB68" s="776"/>
      <c r="BC68" s="776"/>
      <c r="BD68" s="339"/>
      <c r="BE68" s="774"/>
      <c r="BF68" s="774"/>
      <c r="BG68" s="775"/>
      <c r="BH68" s="776"/>
      <c r="BI68" s="776"/>
      <c r="BJ68" s="339"/>
      <c r="BK68" s="774"/>
      <c r="BL68" s="774"/>
      <c r="BM68" s="775"/>
      <c r="BN68" s="776"/>
      <c r="BO68" s="782"/>
      <c r="BP68" s="339"/>
      <c r="BQ68" s="774"/>
      <c r="BR68" s="783"/>
      <c r="BS68" s="775"/>
      <c r="BT68" s="776"/>
      <c r="BU68" s="776"/>
      <c r="BV68" s="339"/>
      <c r="BW68" s="774"/>
      <c r="BX68" s="774"/>
      <c r="BY68" s="775"/>
      <c r="BZ68" s="776"/>
      <c r="CA68" s="782"/>
      <c r="CB68" s="339"/>
      <c r="CC68" s="774"/>
      <c r="CD68" s="783"/>
      <c r="CE68" s="775"/>
      <c r="CF68" s="776"/>
      <c r="CG68" s="787"/>
      <c r="CH68" s="316"/>
      <c r="CI68" s="633">
        <f t="shared" si="5"/>
        <v>0</v>
      </c>
      <c r="CJ68" s="633">
        <f t="shared" si="6"/>
        <v>0</v>
      </c>
      <c r="CK68" s="633">
        <f t="shared" si="7"/>
        <v>0</v>
      </c>
      <c r="CL68" s="316"/>
      <c r="CM68" s="318" t="e">
        <f t="shared" si="8"/>
        <v>#DIV/0!</v>
      </c>
      <c r="CN68" s="318" t="e">
        <f t="shared" si="9"/>
        <v>#DIV/0!</v>
      </c>
      <c r="CO68" s="592" t="e">
        <f t="shared" si="10"/>
        <v>#DIV/0!</v>
      </c>
      <c r="CP68" s="591" t="e">
        <f t="shared" si="11"/>
        <v>#DIV/0!</v>
      </c>
      <c r="CQ68" s="593">
        <f t="shared" si="12"/>
        <v>0</v>
      </c>
      <c r="CR68" s="594"/>
    </row>
    <row r="69" s="145" customFormat="1" ht="18.75" customHeight="1" spans="1:96">
      <c r="A69" s="330">
        <f>+'1er parcial'!A69</f>
        <v>0</v>
      </c>
      <c r="B69" s="328">
        <f>+'1er parcial'!B69:N69</f>
        <v>0</v>
      </c>
      <c r="C69" s="329"/>
      <c r="D69" s="329"/>
      <c r="E69" s="329"/>
      <c r="F69" s="329"/>
      <c r="G69" s="329"/>
      <c r="H69" s="329"/>
      <c r="I69" s="329"/>
      <c r="J69" s="329"/>
      <c r="K69" s="329"/>
      <c r="L69" s="329"/>
      <c r="M69" s="329"/>
      <c r="N69" s="338"/>
      <c r="O69" s="341">
        <f>+'1er parcial'!O69</f>
        <v>0</v>
      </c>
      <c r="P69" s="342">
        <f>+'1er parcial'!P69</f>
        <v>0</v>
      </c>
      <c r="Q69" s="360"/>
      <c r="R69" s="361">
        <f>+'1er parcial'!R69</f>
        <v>0</v>
      </c>
      <c r="S69" s="362">
        <f>+'1er parcial'!S69</f>
        <v>0</v>
      </c>
      <c r="T69" s="362">
        <f>+'1er parcial'!T69</f>
        <v>0</v>
      </c>
      <c r="U69" s="363">
        <f>+'1er parcial'!U69</f>
        <v>0</v>
      </c>
      <c r="V69" s="364"/>
      <c r="W69" s="365"/>
      <c r="X69" s="366"/>
      <c r="Y69" s="617">
        <f>+'1er parcial'!Y69</f>
        <v>0</v>
      </c>
      <c r="Z69" s="773"/>
      <c r="AA69" s="773"/>
      <c r="AB69" s="774"/>
      <c r="AC69" s="777"/>
      <c r="AD69" s="776"/>
      <c r="AE69" s="776"/>
      <c r="AF69" s="339"/>
      <c r="AG69" s="774"/>
      <c r="AH69" s="774"/>
      <c r="AI69" s="777"/>
      <c r="AJ69" s="776"/>
      <c r="AK69" s="776"/>
      <c r="AL69" s="339"/>
      <c r="AM69" s="774"/>
      <c r="AN69" s="774"/>
      <c r="AO69" s="777"/>
      <c r="AP69" s="776"/>
      <c r="AQ69" s="776"/>
      <c r="AR69" s="339"/>
      <c r="AS69" s="774"/>
      <c r="AT69" s="774"/>
      <c r="AU69" s="777"/>
      <c r="AV69" s="776"/>
      <c r="AW69" s="776"/>
      <c r="AX69" s="339"/>
      <c r="AY69" s="773"/>
      <c r="AZ69" s="774"/>
      <c r="BA69" s="775"/>
      <c r="BB69" s="776"/>
      <c r="BC69" s="776"/>
      <c r="BD69" s="341"/>
      <c r="BE69" s="781"/>
      <c r="BF69" s="781"/>
      <c r="BG69" s="777"/>
      <c r="BH69" s="778"/>
      <c r="BI69" s="778"/>
      <c r="BJ69" s="341"/>
      <c r="BK69" s="781"/>
      <c r="BL69" s="781"/>
      <c r="BM69" s="777"/>
      <c r="BN69" s="778"/>
      <c r="BO69" s="784"/>
      <c r="BP69" s="339"/>
      <c r="BQ69" s="774"/>
      <c r="BR69" s="783"/>
      <c r="BS69" s="777"/>
      <c r="BT69" s="778"/>
      <c r="BU69" s="778"/>
      <c r="BV69" s="341"/>
      <c r="BW69" s="781"/>
      <c r="BX69" s="781"/>
      <c r="BY69" s="777"/>
      <c r="BZ69" s="778"/>
      <c r="CA69" s="784"/>
      <c r="CB69" s="339"/>
      <c r="CC69" s="774"/>
      <c r="CD69" s="783"/>
      <c r="CE69" s="777"/>
      <c r="CF69" s="778"/>
      <c r="CG69" s="788"/>
      <c r="CH69" s="316"/>
      <c r="CI69" s="319">
        <f t="shared" si="5"/>
        <v>0</v>
      </c>
      <c r="CJ69" s="319">
        <f t="shared" si="6"/>
        <v>0</v>
      </c>
      <c r="CK69" s="319">
        <f t="shared" si="7"/>
        <v>0</v>
      </c>
      <c r="CL69" s="316"/>
      <c r="CM69" s="318" t="e">
        <f t="shared" si="8"/>
        <v>#DIV/0!</v>
      </c>
      <c r="CN69" s="318" t="e">
        <f t="shared" si="9"/>
        <v>#DIV/0!</v>
      </c>
      <c r="CO69" s="592" t="e">
        <f t="shared" si="10"/>
        <v>#DIV/0!</v>
      </c>
      <c r="CP69" s="591" t="e">
        <f t="shared" si="11"/>
        <v>#DIV/0!</v>
      </c>
      <c r="CQ69" s="593">
        <f t="shared" si="12"/>
        <v>0</v>
      </c>
      <c r="CR69" s="595"/>
    </row>
    <row r="70" s="145" customFormat="1" ht="18" customHeight="1" spans="1:96">
      <c r="A70" s="330">
        <f>+'1er parcial'!A70</f>
        <v>0</v>
      </c>
      <c r="B70" s="328">
        <f>+'1er parcial'!B70:N70</f>
        <v>0</v>
      </c>
      <c r="C70" s="329"/>
      <c r="D70" s="329"/>
      <c r="E70" s="329"/>
      <c r="F70" s="329"/>
      <c r="G70" s="329"/>
      <c r="H70" s="329"/>
      <c r="I70" s="329"/>
      <c r="J70" s="329"/>
      <c r="K70" s="329"/>
      <c r="L70" s="329"/>
      <c r="M70" s="329"/>
      <c r="N70" s="338"/>
      <c r="O70" s="341">
        <f>+'1er parcial'!O70</f>
        <v>0</v>
      </c>
      <c r="P70" s="342">
        <f>+'1er parcial'!P70</f>
        <v>0</v>
      </c>
      <c r="Q70" s="360"/>
      <c r="R70" s="361">
        <f>+'1er parcial'!R70</f>
        <v>0</v>
      </c>
      <c r="S70" s="362">
        <f>+'1er parcial'!S70</f>
        <v>0</v>
      </c>
      <c r="T70" s="362">
        <f>+'1er parcial'!T70</f>
        <v>0</v>
      </c>
      <c r="U70" s="363">
        <f>+'1er parcial'!U70</f>
        <v>0</v>
      </c>
      <c r="V70" s="364"/>
      <c r="W70" s="365"/>
      <c r="X70" s="366"/>
      <c r="Y70" s="617">
        <f>+'1er parcial'!Y70</f>
        <v>0</v>
      </c>
      <c r="Z70" s="773"/>
      <c r="AA70" s="773"/>
      <c r="AB70" s="774"/>
      <c r="AC70" s="775"/>
      <c r="AD70" s="776"/>
      <c r="AE70" s="776"/>
      <c r="AF70" s="339"/>
      <c r="AG70" s="774"/>
      <c r="AH70" s="774"/>
      <c r="AI70" s="775"/>
      <c r="AJ70" s="776"/>
      <c r="AK70" s="776"/>
      <c r="AL70" s="339"/>
      <c r="AM70" s="774"/>
      <c r="AN70" s="774"/>
      <c r="AO70" s="775"/>
      <c r="AP70" s="776"/>
      <c r="AQ70" s="776"/>
      <c r="AR70" s="339"/>
      <c r="AS70" s="774"/>
      <c r="AT70" s="774"/>
      <c r="AU70" s="775"/>
      <c r="AV70" s="776"/>
      <c r="AW70" s="776"/>
      <c r="AX70" s="339"/>
      <c r="AY70" s="773"/>
      <c r="AZ70" s="774"/>
      <c r="BA70" s="777"/>
      <c r="BB70" s="778"/>
      <c r="BC70" s="778"/>
      <c r="BD70" s="341"/>
      <c r="BE70" s="781"/>
      <c r="BF70" s="781"/>
      <c r="BG70" s="777"/>
      <c r="BH70" s="778"/>
      <c r="BI70" s="778"/>
      <c r="BJ70" s="341"/>
      <c r="BK70" s="781"/>
      <c r="BL70" s="781"/>
      <c r="BM70" s="777"/>
      <c r="BN70" s="778"/>
      <c r="BO70" s="784"/>
      <c r="BP70" s="341"/>
      <c r="BQ70" s="781"/>
      <c r="BR70" s="785"/>
      <c r="BS70" s="777"/>
      <c r="BT70" s="778"/>
      <c r="BU70" s="778"/>
      <c r="BV70" s="341"/>
      <c r="BW70" s="781"/>
      <c r="BX70" s="781"/>
      <c r="BY70" s="777"/>
      <c r="BZ70" s="778"/>
      <c r="CA70" s="784"/>
      <c r="CB70" s="341"/>
      <c r="CC70" s="781"/>
      <c r="CD70" s="785"/>
      <c r="CE70" s="777"/>
      <c r="CF70" s="778"/>
      <c r="CG70" s="788"/>
      <c r="CH70" s="316"/>
      <c r="CI70" s="319">
        <f t="shared" si="5"/>
        <v>0</v>
      </c>
      <c r="CJ70" s="319">
        <f t="shared" si="6"/>
        <v>0</v>
      </c>
      <c r="CK70" s="319">
        <f t="shared" si="7"/>
        <v>0</v>
      </c>
      <c r="CL70" s="316"/>
      <c r="CM70" s="318" t="e">
        <f t="shared" si="8"/>
        <v>#DIV/0!</v>
      </c>
      <c r="CN70" s="318" t="e">
        <f t="shared" si="9"/>
        <v>#DIV/0!</v>
      </c>
      <c r="CO70" s="592" t="e">
        <f t="shared" si="10"/>
        <v>#DIV/0!</v>
      </c>
      <c r="CP70" s="591" t="e">
        <f t="shared" si="11"/>
        <v>#DIV/0!</v>
      </c>
      <c r="CQ70" s="593">
        <f t="shared" si="12"/>
        <v>0</v>
      </c>
      <c r="CR70" s="595"/>
    </row>
    <row r="71" s="145" customFormat="1" ht="15" spans="1:96">
      <c r="A71" s="330">
        <f>+'1er parcial'!A71</f>
        <v>0</v>
      </c>
      <c r="B71" s="328">
        <f>+'1er parcial'!B71:N71</f>
        <v>0</v>
      </c>
      <c r="C71" s="329"/>
      <c r="D71" s="329"/>
      <c r="E71" s="329"/>
      <c r="F71" s="329"/>
      <c r="G71" s="329"/>
      <c r="H71" s="329"/>
      <c r="I71" s="329"/>
      <c r="J71" s="329"/>
      <c r="K71" s="329"/>
      <c r="L71" s="329"/>
      <c r="M71" s="329"/>
      <c r="N71" s="338"/>
      <c r="O71" s="341">
        <f>+'1er parcial'!O71</f>
        <v>0</v>
      </c>
      <c r="P71" s="342">
        <f>+'1er parcial'!P71</f>
        <v>0</v>
      </c>
      <c r="Q71" s="360"/>
      <c r="R71" s="361">
        <f>+'1er parcial'!R71</f>
        <v>0</v>
      </c>
      <c r="S71" s="362">
        <f>+'1er parcial'!S71</f>
        <v>0</v>
      </c>
      <c r="T71" s="362">
        <f>+'1er parcial'!T71</f>
        <v>0</v>
      </c>
      <c r="U71" s="363">
        <f>+'1er parcial'!U71</f>
        <v>0</v>
      </c>
      <c r="V71" s="364"/>
      <c r="W71" s="365"/>
      <c r="X71" s="366"/>
      <c r="Y71" s="617">
        <f>+'1er parcial'!Y71</f>
        <v>0</v>
      </c>
      <c r="Z71" s="773"/>
      <c r="AA71" s="773"/>
      <c r="AB71" s="774"/>
      <c r="AC71" s="777"/>
      <c r="AD71" s="778"/>
      <c r="AE71" s="778"/>
      <c r="AF71" s="339"/>
      <c r="AG71" s="774"/>
      <c r="AH71" s="774"/>
      <c r="AI71" s="777"/>
      <c r="AJ71" s="778"/>
      <c r="AK71" s="778"/>
      <c r="AL71" s="339"/>
      <c r="AM71" s="774"/>
      <c r="AN71" s="774"/>
      <c r="AO71" s="777"/>
      <c r="AP71" s="778"/>
      <c r="AQ71" s="778"/>
      <c r="AR71" s="339"/>
      <c r="AS71" s="774"/>
      <c r="AT71" s="774"/>
      <c r="AU71" s="777"/>
      <c r="AV71" s="778"/>
      <c r="AW71" s="778"/>
      <c r="AX71" s="339"/>
      <c r="AY71" s="773"/>
      <c r="AZ71" s="774"/>
      <c r="BA71" s="777"/>
      <c r="BB71" s="776"/>
      <c r="BC71" s="776"/>
      <c r="BD71" s="341"/>
      <c r="BE71" s="781"/>
      <c r="BF71" s="781"/>
      <c r="BG71" s="777"/>
      <c r="BH71" s="778"/>
      <c r="BI71" s="778"/>
      <c r="BJ71" s="341"/>
      <c r="BK71" s="781"/>
      <c r="BL71" s="781"/>
      <c r="BM71" s="777"/>
      <c r="BN71" s="778"/>
      <c r="BO71" s="784"/>
      <c r="BP71" s="341"/>
      <c r="BQ71" s="774"/>
      <c r="BR71" s="783"/>
      <c r="BS71" s="777"/>
      <c r="BT71" s="778"/>
      <c r="BU71" s="778"/>
      <c r="BV71" s="341"/>
      <c r="BW71" s="781"/>
      <c r="BX71" s="781"/>
      <c r="BY71" s="777"/>
      <c r="BZ71" s="778"/>
      <c r="CA71" s="784"/>
      <c r="CB71" s="341"/>
      <c r="CC71" s="774"/>
      <c r="CD71" s="783"/>
      <c r="CE71" s="777"/>
      <c r="CF71" s="778"/>
      <c r="CG71" s="788"/>
      <c r="CH71" s="316"/>
      <c r="CI71" s="319">
        <f t="shared" si="5"/>
        <v>0</v>
      </c>
      <c r="CJ71" s="319">
        <f t="shared" si="6"/>
        <v>0</v>
      </c>
      <c r="CK71" s="319">
        <f t="shared" si="7"/>
        <v>0</v>
      </c>
      <c r="CL71" s="316"/>
      <c r="CM71" s="318" t="e">
        <f t="shared" si="8"/>
        <v>#DIV/0!</v>
      </c>
      <c r="CN71" s="318" t="e">
        <f t="shared" si="9"/>
        <v>#DIV/0!</v>
      </c>
      <c r="CO71" s="592" t="e">
        <f t="shared" si="10"/>
        <v>#DIV/0!</v>
      </c>
      <c r="CP71" s="591" t="e">
        <f t="shared" si="11"/>
        <v>#DIV/0!</v>
      </c>
      <c r="CQ71" s="593">
        <f t="shared" si="12"/>
        <v>0</v>
      </c>
      <c r="CR71" s="595"/>
    </row>
    <row r="72" s="145" customFormat="1" ht="15.75" spans="1:96">
      <c r="A72" s="331">
        <f>+'1er parcial'!A72</f>
        <v>0</v>
      </c>
      <c r="B72" s="332">
        <f>+'1er parcial'!B72:N72</f>
        <v>0</v>
      </c>
      <c r="C72" s="333"/>
      <c r="D72" s="333"/>
      <c r="E72" s="333"/>
      <c r="F72" s="333"/>
      <c r="G72" s="333"/>
      <c r="H72" s="333"/>
      <c r="I72" s="333"/>
      <c r="J72" s="333"/>
      <c r="K72" s="333"/>
      <c r="L72" s="333"/>
      <c r="M72" s="333"/>
      <c r="N72" s="343"/>
      <c r="O72" s="344">
        <f>+'1er parcial'!O72</f>
        <v>0</v>
      </c>
      <c r="P72" s="345">
        <f>+'1er parcial'!P72</f>
        <v>0</v>
      </c>
      <c r="Q72" s="367"/>
      <c r="R72" s="368">
        <f>+'1er parcial'!R72</f>
        <v>0</v>
      </c>
      <c r="S72" s="369">
        <f>+'1er parcial'!S72</f>
        <v>0</v>
      </c>
      <c r="T72" s="369">
        <f>+'1er parcial'!T72</f>
        <v>0</v>
      </c>
      <c r="U72" s="370">
        <f>+'1er parcial'!U72</f>
        <v>0</v>
      </c>
      <c r="V72" s="371"/>
      <c r="W72" s="372"/>
      <c r="X72" s="373"/>
      <c r="Y72" s="618">
        <f>+'1er parcial'!Y72</f>
        <v>0</v>
      </c>
      <c r="Z72" s="779"/>
      <c r="AA72" s="779"/>
      <c r="AB72" s="780"/>
      <c r="AC72" s="777"/>
      <c r="AD72" s="776"/>
      <c r="AE72" s="776"/>
      <c r="AF72" s="339"/>
      <c r="AG72" s="774"/>
      <c r="AH72" s="774"/>
      <c r="AI72" s="777"/>
      <c r="AJ72" s="776"/>
      <c r="AK72" s="776"/>
      <c r="AL72" s="339"/>
      <c r="AM72" s="774"/>
      <c r="AN72" s="774"/>
      <c r="AO72" s="777"/>
      <c r="AP72" s="776"/>
      <c r="AQ72" s="776"/>
      <c r="AR72" s="339"/>
      <c r="AS72" s="774"/>
      <c r="AT72" s="774"/>
      <c r="AU72" s="777"/>
      <c r="AV72" s="776"/>
      <c r="AW72" s="776"/>
      <c r="AX72" s="339"/>
      <c r="AY72" s="773"/>
      <c r="AZ72" s="774"/>
      <c r="BA72" s="775"/>
      <c r="BB72" s="776"/>
      <c r="BC72" s="776"/>
      <c r="BD72" s="341"/>
      <c r="BE72" s="781"/>
      <c r="BF72" s="781"/>
      <c r="BG72" s="777"/>
      <c r="BH72" s="778"/>
      <c r="BI72" s="778"/>
      <c r="BJ72" s="341"/>
      <c r="BK72" s="781"/>
      <c r="BL72" s="781"/>
      <c r="BM72" s="777"/>
      <c r="BN72" s="778"/>
      <c r="BO72" s="784"/>
      <c r="BP72" s="339"/>
      <c r="BQ72" s="774"/>
      <c r="BR72" s="783"/>
      <c r="BS72" s="777"/>
      <c r="BT72" s="778"/>
      <c r="BU72" s="778"/>
      <c r="BV72" s="341"/>
      <c r="BW72" s="781"/>
      <c r="BX72" s="781"/>
      <c r="BY72" s="777"/>
      <c r="BZ72" s="778"/>
      <c r="CA72" s="784"/>
      <c r="CB72" s="339"/>
      <c r="CC72" s="774"/>
      <c r="CD72" s="783"/>
      <c r="CE72" s="777"/>
      <c r="CF72" s="778"/>
      <c r="CG72" s="788"/>
      <c r="CH72" s="316"/>
      <c r="CI72" s="422">
        <f t="shared" si="5"/>
        <v>0</v>
      </c>
      <c r="CJ72" s="422">
        <f t="shared" si="6"/>
        <v>0</v>
      </c>
      <c r="CK72" s="422">
        <f t="shared" si="7"/>
        <v>0</v>
      </c>
      <c r="CL72" s="316"/>
      <c r="CM72" s="318" t="e">
        <f t="shared" si="8"/>
        <v>#DIV/0!</v>
      </c>
      <c r="CN72" s="318" t="e">
        <f t="shared" si="9"/>
        <v>#DIV/0!</v>
      </c>
      <c r="CO72" s="592" t="e">
        <f t="shared" si="10"/>
        <v>#DIV/0!</v>
      </c>
      <c r="CP72" s="591" t="e">
        <f t="shared" si="11"/>
        <v>#DIV/0!</v>
      </c>
      <c r="CQ72" s="593">
        <f t="shared" si="12"/>
        <v>0</v>
      </c>
      <c r="CR72" s="637"/>
    </row>
    <row r="73" s="145" customFormat="1" ht="15.75" customHeight="1" spans="1:95">
      <c r="A73" s="316"/>
      <c r="B73" s="316"/>
      <c r="C73" s="316"/>
      <c r="D73" s="316"/>
      <c r="E73" s="316"/>
      <c r="F73" s="316"/>
      <c r="G73" s="316"/>
      <c r="H73" s="316"/>
      <c r="I73" s="316"/>
      <c r="J73" s="316"/>
      <c r="K73" s="316"/>
      <c r="L73" s="316"/>
      <c r="M73" s="316"/>
      <c r="N73" s="346"/>
      <c r="O73" s="347">
        <f>SUM(O28:O72)</f>
        <v>0</v>
      </c>
      <c r="P73" s="347">
        <f t="shared" ref="P73:CA73" si="13">SUM(P28:P72)</f>
        <v>0</v>
      </c>
      <c r="Q73" s="374">
        <f t="shared" si="13"/>
        <v>0</v>
      </c>
      <c r="R73" s="375">
        <f t="shared" si="13"/>
        <v>0</v>
      </c>
      <c r="S73" s="376">
        <f t="shared" si="13"/>
        <v>0</v>
      </c>
      <c r="T73" s="376">
        <f t="shared" si="13"/>
        <v>0</v>
      </c>
      <c r="U73" s="377">
        <f t="shared" si="13"/>
        <v>0</v>
      </c>
      <c r="V73" s="378">
        <f t="shared" si="13"/>
        <v>0</v>
      </c>
      <c r="W73" s="379">
        <f t="shared" si="13"/>
        <v>0</v>
      </c>
      <c r="X73" s="380">
        <f t="shared" si="13"/>
        <v>0</v>
      </c>
      <c r="Y73" s="401">
        <f t="shared" si="13"/>
        <v>0</v>
      </c>
      <c r="Z73" s="347">
        <f t="shared" si="13"/>
        <v>0</v>
      </c>
      <c r="AA73" s="416">
        <f t="shared" si="13"/>
        <v>0</v>
      </c>
      <c r="AB73" s="402">
        <f t="shared" si="13"/>
        <v>0</v>
      </c>
      <c r="AC73" s="403">
        <f t="shared" si="13"/>
        <v>0</v>
      </c>
      <c r="AD73" s="403">
        <f t="shared" si="13"/>
        <v>0</v>
      </c>
      <c r="AE73" s="424">
        <f t="shared" si="13"/>
        <v>0</v>
      </c>
      <c r="AF73" s="404">
        <f t="shared" si="13"/>
        <v>0</v>
      </c>
      <c r="AG73" s="405">
        <f t="shared" si="13"/>
        <v>0</v>
      </c>
      <c r="AH73" s="402">
        <f t="shared" si="13"/>
        <v>0</v>
      </c>
      <c r="AI73" s="406">
        <f t="shared" si="13"/>
        <v>0</v>
      </c>
      <c r="AJ73" s="417">
        <f t="shared" si="13"/>
        <v>0</v>
      </c>
      <c r="AK73" s="424">
        <f t="shared" si="13"/>
        <v>0</v>
      </c>
      <c r="AL73" s="405">
        <f t="shared" si="13"/>
        <v>0</v>
      </c>
      <c r="AM73" s="405">
        <f t="shared" si="13"/>
        <v>0</v>
      </c>
      <c r="AN73" s="405">
        <f t="shared" si="13"/>
        <v>0</v>
      </c>
      <c r="AO73" s="620">
        <f t="shared" si="13"/>
        <v>0</v>
      </c>
      <c r="AP73" s="403">
        <f t="shared" si="13"/>
        <v>0</v>
      </c>
      <c r="AQ73" s="424">
        <f t="shared" si="13"/>
        <v>0</v>
      </c>
      <c r="AR73" s="404">
        <f t="shared" si="13"/>
        <v>0</v>
      </c>
      <c r="AS73" s="405">
        <f t="shared" si="13"/>
        <v>0</v>
      </c>
      <c r="AT73" s="402">
        <f t="shared" si="13"/>
        <v>0</v>
      </c>
      <c r="AU73" s="620">
        <f t="shared" si="13"/>
        <v>0</v>
      </c>
      <c r="AV73" s="403">
        <f t="shared" si="13"/>
        <v>0</v>
      </c>
      <c r="AW73" s="424">
        <f t="shared" si="13"/>
        <v>0</v>
      </c>
      <c r="AX73" s="405">
        <f t="shared" si="13"/>
        <v>0</v>
      </c>
      <c r="AY73" s="405">
        <f t="shared" si="13"/>
        <v>0</v>
      </c>
      <c r="AZ73" s="405">
        <f t="shared" si="13"/>
        <v>0</v>
      </c>
      <c r="BA73" s="620">
        <f t="shared" si="13"/>
        <v>0</v>
      </c>
      <c r="BB73" s="403">
        <f t="shared" si="13"/>
        <v>0</v>
      </c>
      <c r="BC73" s="403">
        <f t="shared" si="13"/>
        <v>0</v>
      </c>
      <c r="BD73" s="347">
        <f t="shared" si="13"/>
        <v>0</v>
      </c>
      <c r="BE73" s="416">
        <f t="shared" si="13"/>
        <v>0</v>
      </c>
      <c r="BF73" s="416">
        <f t="shared" si="13"/>
        <v>0</v>
      </c>
      <c r="BG73" s="406">
        <f t="shared" si="13"/>
        <v>0</v>
      </c>
      <c r="BH73" s="417">
        <f t="shared" si="13"/>
        <v>0</v>
      </c>
      <c r="BI73" s="417">
        <f t="shared" si="13"/>
        <v>0</v>
      </c>
      <c r="BJ73" s="347">
        <f t="shared" si="13"/>
        <v>0</v>
      </c>
      <c r="BK73" s="416">
        <f t="shared" si="13"/>
        <v>0</v>
      </c>
      <c r="BL73" s="416">
        <f t="shared" si="13"/>
        <v>0</v>
      </c>
      <c r="BM73" s="406">
        <f t="shared" si="13"/>
        <v>0</v>
      </c>
      <c r="BN73" s="417">
        <f t="shared" si="13"/>
        <v>0</v>
      </c>
      <c r="BO73" s="411">
        <f t="shared" si="13"/>
        <v>0</v>
      </c>
      <c r="BP73" s="404">
        <f t="shared" si="13"/>
        <v>0</v>
      </c>
      <c r="BQ73" s="405">
        <f t="shared" si="13"/>
        <v>0</v>
      </c>
      <c r="BR73" s="402">
        <f t="shared" si="13"/>
        <v>0</v>
      </c>
      <c r="BS73" s="406">
        <f t="shared" si="13"/>
        <v>0</v>
      </c>
      <c r="BT73" s="417">
        <f t="shared" si="13"/>
        <v>0</v>
      </c>
      <c r="BU73" s="417">
        <f t="shared" si="13"/>
        <v>0</v>
      </c>
      <c r="BV73" s="347">
        <f t="shared" si="13"/>
        <v>0</v>
      </c>
      <c r="BW73" s="416">
        <f t="shared" si="13"/>
        <v>0</v>
      </c>
      <c r="BX73" s="416">
        <f t="shared" si="13"/>
        <v>0</v>
      </c>
      <c r="BY73" s="406">
        <f t="shared" si="13"/>
        <v>0</v>
      </c>
      <c r="BZ73" s="417">
        <f t="shared" si="13"/>
        <v>0</v>
      </c>
      <c r="CA73" s="411">
        <f t="shared" si="13"/>
        <v>0</v>
      </c>
      <c r="CB73" s="404">
        <f t="shared" ref="CB73:CG73" si="14">SUM(CB28:CB72)</f>
        <v>0</v>
      </c>
      <c r="CC73" s="405">
        <f t="shared" si="14"/>
        <v>0</v>
      </c>
      <c r="CD73" s="402">
        <f t="shared" si="14"/>
        <v>0</v>
      </c>
      <c r="CE73" s="406">
        <f t="shared" si="14"/>
        <v>0</v>
      </c>
      <c r="CF73" s="417">
        <f t="shared" si="14"/>
        <v>0</v>
      </c>
      <c r="CG73" s="424">
        <f t="shared" si="14"/>
        <v>0</v>
      </c>
      <c r="CH73" s="316"/>
      <c r="CI73" s="316"/>
      <c r="CJ73" s="425"/>
      <c r="CK73" s="426"/>
      <c r="CL73" s="426"/>
      <c r="CM73" s="639" t="e">
        <f>AVERAGE(CM28:CM72)</f>
        <v>#DIV/0!</v>
      </c>
      <c r="CN73" s="639" t="e">
        <f t="shared" ref="CN73:CQ73" si="15">AVERAGE(CN28:CN72)</f>
        <v>#DIV/0!</v>
      </c>
      <c r="CO73" s="639" t="e">
        <f t="shared" si="15"/>
        <v>#DIV/0!</v>
      </c>
      <c r="CP73" s="640" t="e">
        <f t="shared" si="15"/>
        <v>#DIV/0!</v>
      </c>
      <c r="CQ73" s="641">
        <f t="shared" si="15"/>
        <v>0</v>
      </c>
    </row>
    <row r="74" s="146" customFormat="1" ht="18.75" customHeight="1" spans="1:95">
      <c r="A74" s="334"/>
      <c r="B74" s="334"/>
      <c r="C74" s="334"/>
      <c r="D74" s="334"/>
      <c r="E74" s="334"/>
      <c r="F74" s="334"/>
      <c r="G74" s="334"/>
      <c r="H74" s="334"/>
      <c r="I74" s="334"/>
      <c r="J74" s="334"/>
      <c r="K74" s="334"/>
      <c r="L74" s="334"/>
      <c r="M74" s="334"/>
      <c r="O74" s="348" t="e">
        <f>+O73*100/$R$7</f>
        <v>#DIV/0!</v>
      </c>
      <c r="P74" s="348" t="e">
        <f>+P73*100/$R$7</f>
        <v>#DIV/0!</v>
      </c>
      <c r="Q74" s="381" t="e">
        <f>+Q73*100/R7</f>
        <v>#DIV/0!</v>
      </c>
      <c r="R74" s="382" t="e">
        <f t="shared" ref="R74:X74" si="16">+R73*100/$R$7</f>
        <v>#DIV/0!</v>
      </c>
      <c r="S74" s="383" t="e">
        <f t="shared" si="16"/>
        <v>#DIV/0!</v>
      </c>
      <c r="T74" s="383" t="e">
        <f t="shared" si="16"/>
        <v>#DIV/0!</v>
      </c>
      <c r="U74" s="384" t="e">
        <f t="shared" si="16"/>
        <v>#DIV/0!</v>
      </c>
      <c r="V74" s="37" t="e">
        <f t="shared" si="16"/>
        <v>#DIV/0!</v>
      </c>
      <c r="W74" s="38" t="e">
        <f t="shared" si="16"/>
        <v>#DIV/0!</v>
      </c>
      <c r="X74" s="86" t="e">
        <f t="shared" si="16"/>
        <v>#DIV/0!</v>
      </c>
      <c r="Y74" s="407"/>
      <c r="Z74" s="408" t="e">
        <f>+Z73*100/$AW$4</f>
        <v>#DIV/0!</v>
      </c>
      <c r="AA74" s="622" t="e">
        <f>+AA73*100/$AW$4</f>
        <v>#DIV/0!</v>
      </c>
      <c r="AB74" s="409" t="e">
        <f>+AB73*100/$AW$4</f>
        <v>#DIV/0!</v>
      </c>
      <c r="AC74" s="408" t="e">
        <f>+AC73*100/$AW$5</f>
        <v>#DIV/0!</v>
      </c>
      <c r="AD74" s="622" t="e">
        <f>+AD73*100/$AW$5</f>
        <v>#DIV/0!</v>
      </c>
      <c r="AE74" s="409" t="e">
        <f>+AE73*100/$AW$5</f>
        <v>#DIV/0!</v>
      </c>
      <c r="AF74" s="408" t="e">
        <f>+AF73*100/$AW$6</f>
        <v>#DIV/0!</v>
      </c>
      <c r="AG74" s="622" t="e">
        <f>+AG73*100/$AW$6</f>
        <v>#DIV/0!</v>
      </c>
      <c r="AH74" s="409" t="e">
        <f>+AH73*100/$AW$6</f>
        <v>#DIV/0!</v>
      </c>
      <c r="AI74" s="408" t="e">
        <f>+AI73*100/$AW$7</f>
        <v>#DIV/0!</v>
      </c>
      <c r="AJ74" s="622" t="e">
        <f>+AJ73*100/$AW$7</f>
        <v>#DIV/0!</v>
      </c>
      <c r="AK74" s="409" t="e">
        <f>+AK73*100/$AW$7</f>
        <v>#DIV/0!</v>
      </c>
      <c r="AL74" s="627" t="e">
        <f>+AL73*100/$AW$8</f>
        <v>#DIV/0!</v>
      </c>
      <c r="AM74" s="627" t="e">
        <f>+AM73*100/$AW$8</f>
        <v>#DIV/0!</v>
      </c>
      <c r="AN74" s="627" t="e">
        <f>+AN73*100/$AW$8</f>
        <v>#DIV/0!</v>
      </c>
      <c r="AO74" s="408" t="e">
        <f>+AO73*100/$AW$9</f>
        <v>#DIV/0!</v>
      </c>
      <c r="AP74" s="622" t="e">
        <f>+AP73*100/$AW$9</f>
        <v>#DIV/0!</v>
      </c>
      <c r="AQ74" s="626" t="e">
        <f>+AQ73*100/$AW$9</f>
        <v>#DIV/0!</v>
      </c>
      <c r="AR74" s="408" t="e">
        <f>+AR73*100/$AW$10</f>
        <v>#DIV/0!</v>
      </c>
      <c r="AS74" s="622" t="e">
        <f>+AS73*100/$AW$10</f>
        <v>#DIV/0!</v>
      </c>
      <c r="AT74" s="409" t="e">
        <f>+AT73*100/$AW$10</f>
        <v>#DIV/0!</v>
      </c>
      <c r="AU74" s="408" t="e">
        <f t="shared" ref="AU74:AW74" si="17">+AU73*100/$AW$11</f>
        <v>#DIV/0!</v>
      </c>
      <c r="AV74" s="622" t="e">
        <f t="shared" si="17"/>
        <v>#DIV/0!</v>
      </c>
      <c r="AW74" s="409" t="e">
        <f t="shared" si="17"/>
        <v>#DIV/0!</v>
      </c>
      <c r="AX74" s="627" t="e">
        <f>+AX73*100/$AW$12</f>
        <v>#DIV/0!</v>
      </c>
      <c r="AY74" s="622" t="e">
        <f>+AY73*100/$AW$12</f>
        <v>#DIV/0!</v>
      </c>
      <c r="AZ74" s="409" t="e">
        <f>+AZ73*100/$AW$12</f>
        <v>#DIV/0!</v>
      </c>
      <c r="BA74" s="408" t="e">
        <f>+BA73*100/$AW$13</f>
        <v>#DIV/0!</v>
      </c>
      <c r="BB74" s="622" t="e">
        <f>+BB73*100/$AW$13</f>
        <v>#DIV/0!</v>
      </c>
      <c r="BC74" s="409" t="e">
        <f>+BC73*100/$AW$13</f>
        <v>#DIV/0!</v>
      </c>
      <c r="BD74" s="408" t="e">
        <f>+BD73*100/$AW$14</f>
        <v>#DIV/0!</v>
      </c>
      <c r="BE74" s="622" t="e">
        <f>+BE73*100/$AW$14</f>
        <v>#DIV/0!</v>
      </c>
      <c r="BF74" s="409" t="e">
        <f>+BF73*100/$AW$14</f>
        <v>#DIV/0!</v>
      </c>
      <c r="BG74" s="408" t="e">
        <f>+BG73*100/$AW$15</f>
        <v>#DIV/0!</v>
      </c>
      <c r="BH74" s="622" t="e">
        <f>+BH73*100/$AW$15</f>
        <v>#DIV/0!</v>
      </c>
      <c r="BI74" s="409" t="e">
        <f>+BI73*100/$AW$15</f>
        <v>#DIV/0!</v>
      </c>
      <c r="BJ74" s="408" t="e">
        <f>+BJ73*100/$AW$16</f>
        <v>#DIV/0!</v>
      </c>
      <c r="BK74" s="622" t="e">
        <f>+BK73*100/$AW$16</f>
        <v>#DIV/0!</v>
      </c>
      <c r="BL74" s="409" t="e">
        <f>+BL73*100/$AW$16</f>
        <v>#DIV/0!</v>
      </c>
      <c r="BM74" s="408" t="e">
        <f>+BM73*100/$AW$17</f>
        <v>#DIV/0!</v>
      </c>
      <c r="BN74" s="622" t="e">
        <f>+BN73*100/$AW$17</f>
        <v>#DIV/0!</v>
      </c>
      <c r="BO74" s="409" t="e">
        <f>+BO73*100/$AW$17</f>
        <v>#DIV/0!</v>
      </c>
      <c r="BP74" s="408" t="e">
        <f>+BP73*100/$AW$18</f>
        <v>#DIV/0!</v>
      </c>
      <c r="BQ74" s="622" t="e">
        <f>+BQ73*100/$AW$18</f>
        <v>#DIV/0!</v>
      </c>
      <c r="BR74" s="409" t="e">
        <f>+BR73*100/$AW$18</f>
        <v>#DIV/0!</v>
      </c>
      <c r="BS74" s="408" t="e">
        <f>+BS73*100/$AW$19</f>
        <v>#DIV/0!</v>
      </c>
      <c r="BT74" s="622" t="e">
        <f>+BT73*100/$AW$19</f>
        <v>#DIV/0!</v>
      </c>
      <c r="BU74" s="409" t="e">
        <f>+BU73*100/$AW$19</f>
        <v>#DIV/0!</v>
      </c>
      <c r="BV74" s="408" t="e">
        <f>+BV73*100/$AW$20</f>
        <v>#DIV/0!</v>
      </c>
      <c r="BW74" s="622" t="e">
        <f>+BW73*100/$AW$20</f>
        <v>#DIV/0!</v>
      </c>
      <c r="BX74" s="409" t="e">
        <f>+BX73*100/$AW$20</f>
        <v>#DIV/0!</v>
      </c>
      <c r="BY74" s="408" t="e">
        <f>+BY73*100/$AW$21</f>
        <v>#DIV/0!</v>
      </c>
      <c r="BZ74" s="622" t="e">
        <f>+BZ73*100/$AW$21</f>
        <v>#DIV/0!</v>
      </c>
      <c r="CA74" s="409" t="e">
        <f>+CA73*100/$AW$21</f>
        <v>#DIV/0!</v>
      </c>
      <c r="CB74" s="408" t="e">
        <f>+CB73*100/$AW$22</f>
        <v>#DIV/0!</v>
      </c>
      <c r="CC74" s="622" t="e">
        <f>+CC73*100/$AW$22</f>
        <v>#DIV/0!</v>
      </c>
      <c r="CD74" s="409" t="e">
        <f>+CD73*100/$AW$22</f>
        <v>#DIV/0!</v>
      </c>
      <c r="CE74" s="408" t="e">
        <f>+CE73*100/$AW$23</f>
        <v>#DIV/0!</v>
      </c>
      <c r="CF74" s="622" t="e">
        <f>+CF73*100/$AW$23</f>
        <v>#DIV/0!</v>
      </c>
      <c r="CG74" s="409" t="e">
        <f>+CG73*100/$AW$23</f>
        <v>#DIV/0!</v>
      </c>
      <c r="CH74" s="118"/>
      <c r="CI74" s="429"/>
      <c r="CJ74" s="429"/>
      <c r="CK74" s="429"/>
      <c r="CL74" s="429"/>
      <c r="CM74" s="429"/>
      <c r="CN74" s="429"/>
      <c r="CO74" s="429"/>
      <c r="CP74" s="429"/>
      <c r="CQ74" s="429"/>
    </row>
    <row r="75" s="147" customFormat="1" ht="27" customHeight="1" spans="1:95">
      <c r="A75" s="335"/>
      <c r="B75" s="335"/>
      <c r="C75" s="335"/>
      <c r="D75" s="335"/>
      <c r="E75" s="335"/>
      <c r="F75" s="335"/>
      <c r="G75" s="335"/>
      <c r="H75" s="335"/>
      <c r="I75" s="335"/>
      <c r="J75" s="335"/>
      <c r="K75" s="335"/>
      <c r="L75" s="335"/>
      <c r="M75" s="335"/>
      <c r="O75" s="349" t="e">
        <f>SUM(O74:P74)</f>
        <v>#DIV/0!</v>
      </c>
      <c r="P75" s="350"/>
      <c r="Q75" s="385"/>
      <c r="R75" s="349" t="e">
        <f>+R74+S74+T74+U74</f>
        <v>#DIV/0!</v>
      </c>
      <c r="S75" s="386"/>
      <c r="T75" s="386"/>
      <c r="U75" s="350"/>
      <c r="V75" s="349" t="e">
        <f>+V74+W74+X74</f>
        <v>#DIV/0!</v>
      </c>
      <c r="W75" s="386"/>
      <c r="X75" s="350"/>
      <c r="Y75" s="410"/>
      <c r="Z75" s="349" t="e">
        <f>+Z74+AA74</f>
        <v>#DIV/0!</v>
      </c>
      <c r="AA75" s="350"/>
      <c r="AB75" s="623"/>
      <c r="AC75" s="349" t="e">
        <f>+AC74+AD74</f>
        <v>#DIV/0!</v>
      </c>
      <c r="AD75" s="350"/>
      <c r="AE75" s="623"/>
      <c r="AF75" s="349" t="e">
        <f>+AF74+AG74</f>
        <v>#DIV/0!</v>
      </c>
      <c r="AG75" s="350"/>
      <c r="AH75" s="623"/>
      <c r="AI75" s="349" t="e">
        <f>+AI74+AJ74</f>
        <v>#DIV/0!</v>
      </c>
      <c r="AJ75" s="350"/>
      <c r="AK75" s="623"/>
      <c r="AL75" s="349" t="e">
        <f>+AL74+AM74</f>
        <v>#DIV/0!</v>
      </c>
      <c r="AM75" s="350"/>
      <c r="AN75" s="623"/>
      <c r="AO75" s="349" t="e">
        <f>+AO74+AP74</f>
        <v>#DIV/0!</v>
      </c>
      <c r="AP75" s="350"/>
      <c r="AQ75" s="623"/>
      <c r="AR75" s="349" t="e">
        <f>+AR74+AS74</f>
        <v>#DIV/0!</v>
      </c>
      <c r="AS75" s="350"/>
      <c r="AT75" s="623"/>
      <c r="AU75" s="349" t="e">
        <f>+AU74+AV74</f>
        <v>#DIV/0!</v>
      </c>
      <c r="AV75" s="350"/>
      <c r="AW75" s="623"/>
      <c r="AX75" s="349" t="e">
        <f>+AX74+AY74</f>
        <v>#DIV/0!</v>
      </c>
      <c r="AY75" s="350"/>
      <c r="AZ75" s="623"/>
      <c r="BA75" s="349" t="e">
        <f>+BA74+BB74</f>
        <v>#DIV/0!</v>
      </c>
      <c r="BB75" s="350"/>
      <c r="BC75" s="623"/>
      <c r="BD75" s="349" t="e">
        <f>+BD74+BE74</f>
        <v>#DIV/0!</v>
      </c>
      <c r="BE75" s="350"/>
      <c r="BF75" s="623"/>
      <c r="BG75" s="349" t="e">
        <f>+BG74+BH74</f>
        <v>#DIV/0!</v>
      </c>
      <c r="BH75" s="350"/>
      <c r="BI75" s="623"/>
      <c r="BJ75" s="349" t="e">
        <f>+BJ74+BK74</f>
        <v>#DIV/0!</v>
      </c>
      <c r="BK75" s="350"/>
      <c r="BL75" s="623"/>
      <c r="BM75" s="349" t="e">
        <f>+BM74+BN74</f>
        <v>#DIV/0!</v>
      </c>
      <c r="BN75" s="350"/>
      <c r="BO75" s="623"/>
      <c r="BP75" s="349" t="e">
        <f>+BP74+BQ74</f>
        <v>#DIV/0!</v>
      </c>
      <c r="BQ75" s="350"/>
      <c r="BR75" s="623"/>
      <c r="BS75" s="349" t="e">
        <f>+BS74+BT74</f>
        <v>#DIV/0!</v>
      </c>
      <c r="BT75" s="350"/>
      <c r="BU75" s="623"/>
      <c r="BV75" s="349" t="e">
        <f>+BV74+BW74</f>
        <v>#DIV/0!</v>
      </c>
      <c r="BW75" s="350"/>
      <c r="BX75" s="623"/>
      <c r="BY75" s="349" t="e">
        <f>+BY74+BZ74</f>
        <v>#DIV/0!</v>
      </c>
      <c r="BZ75" s="350"/>
      <c r="CA75" s="623"/>
      <c r="CB75" s="349" t="e">
        <f>+CB74+CC74</f>
        <v>#DIV/0!</v>
      </c>
      <c r="CC75" s="350"/>
      <c r="CD75" s="623"/>
      <c r="CE75" s="349" t="e">
        <f>+CE74+CF74</f>
        <v>#DIV/0!</v>
      </c>
      <c r="CF75" s="350"/>
      <c r="CG75" s="623"/>
      <c r="CH75" s="430"/>
      <c r="CI75" s="430"/>
      <c r="CJ75" s="431"/>
      <c r="CK75" s="431"/>
      <c r="CL75" s="431"/>
      <c r="CM75" s="431"/>
      <c r="CN75" s="335"/>
      <c r="CO75" s="335"/>
      <c r="CP75" s="335"/>
      <c r="CQ75" s="335"/>
    </row>
    <row r="76" spans="1:91">
      <c r="A76" s="336"/>
      <c r="B76" s="336"/>
      <c r="C76" s="336"/>
      <c r="D76" s="336"/>
      <c r="E76" s="336"/>
      <c r="F76" s="336"/>
      <c r="G76" s="336"/>
      <c r="H76" s="336"/>
      <c r="I76" s="336"/>
      <c r="J76" s="336"/>
      <c r="K76" s="336"/>
      <c r="L76" s="336"/>
      <c r="M76" s="336"/>
      <c r="N76" s="351"/>
      <c r="O76" s="352"/>
      <c r="P76" s="352"/>
      <c r="Q76" s="387"/>
      <c r="R76" s="387"/>
      <c r="S76" s="387"/>
      <c r="T76" s="387"/>
      <c r="U76" s="387"/>
      <c r="V76" s="387"/>
      <c r="W76" s="387"/>
      <c r="X76" s="387"/>
      <c r="Y76" s="310"/>
      <c r="Z76" s="352"/>
      <c r="AA76" s="152"/>
      <c r="AR76" s="310"/>
      <c r="AS76" s="310"/>
      <c r="AT76" s="310"/>
      <c r="AU76" s="310"/>
      <c r="AV76" s="310"/>
      <c r="AW76" s="310"/>
      <c r="AX76" s="310"/>
      <c r="AY76" s="310"/>
      <c r="AZ76" s="310"/>
      <c r="BA76" s="310"/>
      <c r="BB76" s="310"/>
      <c r="BC76" s="310"/>
      <c r="BD76" s="310"/>
      <c r="BE76" s="310"/>
      <c r="BF76" s="310"/>
      <c r="BG76" s="310"/>
      <c r="BH76" s="310"/>
      <c r="BI76" s="310"/>
      <c r="BJ76" s="310"/>
      <c r="BK76" s="310"/>
      <c r="BL76" s="310"/>
      <c r="BM76" s="310"/>
      <c r="BN76" s="310"/>
      <c r="BO76" s="310"/>
      <c r="BP76" s="310"/>
      <c r="BQ76" s="310"/>
      <c r="BR76" s="310"/>
      <c r="BS76" s="310"/>
      <c r="BT76" s="310"/>
      <c r="BU76" s="310"/>
      <c r="BV76" s="310"/>
      <c r="BW76" s="310"/>
      <c r="BX76" s="310"/>
      <c r="BY76" s="310"/>
      <c r="BZ76" s="310"/>
      <c r="CA76" s="310"/>
      <c r="CB76" s="310"/>
      <c r="CC76" s="310"/>
      <c r="CD76" s="310"/>
      <c r="CE76" s="310"/>
      <c r="CF76" s="310"/>
      <c r="CG76" s="310"/>
      <c r="CH76" s="310"/>
      <c r="CI76" s="310"/>
      <c r="CJ76" s="310"/>
      <c r="CK76" s="310"/>
      <c r="CL76" s="310"/>
      <c r="CM76" s="310"/>
    </row>
    <row r="77" spans="1:81">
      <c r="A77" s="336"/>
      <c r="B77" s="336"/>
      <c r="C77" s="336"/>
      <c r="D77" s="336"/>
      <c r="E77" s="336"/>
      <c r="F77" s="336"/>
      <c r="G77" s="336"/>
      <c r="H77" s="336"/>
      <c r="I77" s="336"/>
      <c r="J77" s="336"/>
      <c r="K77" s="336"/>
      <c r="L77" s="336"/>
      <c r="M77" s="336"/>
      <c r="N77" s="351"/>
      <c r="O77" s="152"/>
      <c r="P77" s="152"/>
      <c r="Q77" s="387"/>
      <c r="R77" s="387"/>
      <c r="S77" s="387"/>
      <c r="T77" s="387"/>
      <c r="U77" s="387"/>
      <c r="V77" s="387"/>
      <c r="W77" s="387"/>
      <c r="X77" s="387"/>
      <c r="Z77" s="152"/>
      <c r="AA77" s="152"/>
      <c r="AR77" s="310"/>
      <c r="AS77" s="310"/>
      <c r="AT77" s="310"/>
      <c r="AU77" s="310"/>
      <c r="AV77" s="310"/>
      <c r="AW77" s="310"/>
      <c r="AX77" s="310"/>
      <c r="AY77" s="310"/>
      <c r="AZ77" s="310"/>
      <c r="BA77" s="310"/>
      <c r="BB77" s="310"/>
      <c r="BP77" s="310"/>
      <c r="BQ77" s="310"/>
      <c r="CB77" s="310"/>
      <c r="CC77" s="310"/>
    </row>
    <row r="78" spans="1:81">
      <c r="A78" s="336"/>
      <c r="B78" s="336"/>
      <c r="C78" s="336"/>
      <c r="D78" s="336"/>
      <c r="E78" s="336"/>
      <c r="F78" s="336"/>
      <c r="G78" s="336"/>
      <c r="H78" s="336"/>
      <c r="I78" s="336"/>
      <c r="J78" s="336"/>
      <c r="K78" s="336"/>
      <c r="L78" s="336"/>
      <c r="M78" s="336"/>
      <c r="N78" s="351"/>
      <c r="O78" s="152"/>
      <c r="P78" s="152"/>
      <c r="Q78" s="387"/>
      <c r="R78" s="387"/>
      <c r="S78" s="387"/>
      <c r="T78" s="387"/>
      <c r="U78" s="387"/>
      <c r="V78" s="387"/>
      <c r="W78" s="387"/>
      <c r="X78" s="387"/>
      <c r="Z78" s="152"/>
      <c r="AA78" s="152"/>
      <c r="AR78" s="310"/>
      <c r="AS78" s="310"/>
      <c r="AT78" s="310"/>
      <c r="AU78" s="310"/>
      <c r="AV78" s="310"/>
      <c r="AW78" s="310"/>
      <c r="AX78" s="310"/>
      <c r="AY78" s="310"/>
      <c r="AZ78" s="310"/>
      <c r="BA78" s="310"/>
      <c r="BB78" s="310"/>
      <c r="BP78" s="310"/>
      <c r="BQ78" s="310"/>
      <c r="CB78" s="310"/>
      <c r="CC78" s="310"/>
    </row>
    <row r="79" spans="1:81">
      <c r="A79" s="337"/>
      <c r="B79" s="337"/>
      <c r="C79" s="337"/>
      <c r="D79" s="337"/>
      <c r="E79" s="337"/>
      <c r="F79" s="337"/>
      <c r="G79" s="337"/>
      <c r="H79" s="337"/>
      <c r="I79" s="337"/>
      <c r="J79" s="337"/>
      <c r="K79" s="337"/>
      <c r="L79" s="337"/>
      <c r="M79" s="337"/>
      <c r="N79" s="351"/>
      <c r="O79" s="152"/>
      <c r="P79" s="152"/>
      <c r="Q79" s="387"/>
      <c r="R79" s="387"/>
      <c r="S79" s="387"/>
      <c r="T79" s="387"/>
      <c r="U79" s="387"/>
      <c r="V79" s="387"/>
      <c r="W79" s="387"/>
      <c r="X79" s="387"/>
      <c r="Z79" s="152"/>
      <c r="AA79" s="152"/>
      <c r="AR79" s="310"/>
      <c r="AS79" s="310"/>
      <c r="AT79" s="310"/>
      <c r="AU79" s="310"/>
      <c r="AV79" s="310"/>
      <c r="AW79" s="310"/>
      <c r="AX79" s="310"/>
      <c r="AY79" s="310"/>
      <c r="AZ79" s="310"/>
      <c r="BA79" s="310"/>
      <c r="BB79" s="310"/>
      <c r="BP79" s="310"/>
      <c r="BQ79" s="310"/>
      <c r="CB79" s="310"/>
      <c r="CC79" s="310"/>
    </row>
    <row r="80" spans="1:81">
      <c r="A80" s="337"/>
      <c r="B80" s="337"/>
      <c r="C80" s="337"/>
      <c r="D80" s="337"/>
      <c r="E80" s="337"/>
      <c r="F80" s="337"/>
      <c r="G80" s="337"/>
      <c r="H80" s="337"/>
      <c r="I80" s="337"/>
      <c r="J80" s="337"/>
      <c r="K80" s="337"/>
      <c r="L80" s="337"/>
      <c r="M80" s="337"/>
      <c r="N80" s="351"/>
      <c r="O80" s="152"/>
      <c r="P80" s="152"/>
      <c r="Q80" s="387"/>
      <c r="R80" s="387"/>
      <c r="S80" s="387"/>
      <c r="T80" s="387"/>
      <c r="U80" s="387"/>
      <c r="V80" s="387"/>
      <c r="W80" s="387"/>
      <c r="X80" s="387"/>
      <c r="Z80" s="152"/>
      <c r="AA80" s="152"/>
      <c r="AR80" s="310"/>
      <c r="AS80" s="310"/>
      <c r="AT80" s="310"/>
      <c r="AU80" s="310"/>
      <c r="AV80" s="310"/>
      <c r="AW80" s="310"/>
      <c r="AX80" s="310"/>
      <c r="AY80" s="310"/>
      <c r="AZ80" s="310"/>
      <c r="BA80" s="310"/>
      <c r="BB80" s="310"/>
      <c r="BP80" s="310"/>
      <c r="BQ80" s="310"/>
      <c r="CB80" s="310"/>
      <c r="CC80" s="310"/>
    </row>
    <row r="81" spans="1:81">
      <c r="A81" s="336"/>
      <c r="B81" s="336"/>
      <c r="C81" s="336"/>
      <c r="D81" s="336"/>
      <c r="E81" s="336"/>
      <c r="F81" s="336"/>
      <c r="G81" s="336"/>
      <c r="H81" s="336"/>
      <c r="I81" s="336"/>
      <c r="J81" s="336"/>
      <c r="K81" s="336"/>
      <c r="L81" s="336"/>
      <c r="M81" s="336"/>
      <c r="N81" s="351"/>
      <c r="O81" s="152"/>
      <c r="P81" s="152"/>
      <c r="Q81" s="387"/>
      <c r="R81" s="387"/>
      <c r="S81" s="387"/>
      <c r="T81" s="387"/>
      <c r="U81" s="387"/>
      <c r="V81" s="387"/>
      <c r="W81" s="387"/>
      <c r="X81" s="387"/>
      <c r="Z81" s="152"/>
      <c r="AA81" s="152"/>
      <c r="AR81" s="310"/>
      <c r="AS81" s="310"/>
      <c r="AT81" s="310"/>
      <c r="AU81" s="310"/>
      <c r="AV81" s="310"/>
      <c r="AW81" s="310"/>
      <c r="AX81" s="310"/>
      <c r="AY81" s="310"/>
      <c r="AZ81" s="310"/>
      <c r="BA81" s="310"/>
      <c r="BB81" s="310"/>
      <c r="BP81" s="310"/>
      <c r="BQ81" s="310"/>
      <c r="CB81" s="310"/>
      <c r="CC81" s="310"/>
    </row>
    <row r="82" spans="1:81">
      <c r="A82" s="336"/>
      <c r="B82" s="336"/>
      <c r="C82" s="336"/>
      <c r="D82" s="336"/>
      <c r="E82" s="336"/>
      <c r="F82" s="336"/>
      <c r="G82" s="336"/>
      <c r="H82" s="336"/>
      <c r="I82" s="336"/>
      <c r="J82" s="336"/>
      <c r="K82" s="336"/>
      <c r="L82" s="336"/>
      <c r="M82" s="336"/>
      <c r="N82" s="351"/>
      <c r="O82" s="152"/>
      <c r="P82" s="152"/>
      <c r="Q82" s="387"/>
      <c r="R82" s="387"/>
      <c r="S82" s="387"/>
      <c r="T82" s="387"/>
      <c r="U82" s="387"/>
      <c r="V82" s="387"/>
      <c r="W82" s="387"/>
      <c r="X82" s="387"/>
      <c r="Z82" s="152"/>
      <c r="AA82" s="152"/>
      <c r="AR82" s="310"/>
      <c r="AS82" s="310"/>
      <c r="AT82" s="310"/>
      <c r="AU82" s="310"/>
      <c r="AV82" s="310"/>
      <c r="AW82" s="310"/>
      <c r="AX82" s="310"/>
      <c r="AY82" s="310"/>
      <c r="AZ82" s="310"/>
      <c r="BA82" s="310"/>
      <c r="BB82" s="310"/>
      <c r="BP82" s="310"/>
      <c r="BQ82" s="310"/>
      <c r="CB82" s="310"/>
      <c r="CC82" s="310"/>
    </row>
    <row r="83" spans="1:81">
      <c r="A83" s="336"/>
      <c r="B83" s="336"/>
      <c r="C83" s="336"/>
      <c r="D83" s="336"/>
      <c r="E83" s="336"/>
      <c r="F83" s="336"/>
      <c r="G83" s="336"/>
      <c r="H83" s="336"/>
      <c r="I83" s="336"/>
      <c r="J83" s="336"/>
      <c r="K83" s="336"/>
      <c r="L83" s="336"/>
      <c r="M83" s="336"/>
      <c r="N83" s="351"/>
      <c r="O83" s="152"/>
      <c r="P83" s="152"/>
      <c r="Q83" s="387"/>
      <c r="R83" s="387"/>
      <c r="S83" s="387"/>
      <c r="T83" s="387"/>
      <c r="U83" s="387"/>
      <c r="V83" s="387"/>
      <c r="W83" s="387"/>
      <c r="X83" s="387"/>
      <c r="Z83" s="152"/>
      <c r="AA83" s="152"/>
      <c r="AR83" s="310"/>
      <c r="AS83" s="310"/>
      <c r="AT83" s="310"/>
      <c r="AU83" s="310"/>
      <c r="AV83" s="310"/>
      <c r="AW83" s="310"/>
      <c r="AX83" s="310"/>
      <c r="AY83" s="310"/>
      <c r="AZ83" s="310"/>
      <c r="BA83" s="310"/>
      <c r="BB83" s="310"/>
      <c r="BP83" s="310"/>
      <c r="BQ83" s="310"/>
      <c r="CB83" s="310"/>
      <c r="CC83" s="310"/>
    </row>
    <row r="84" spans="1:81">
      <c r="A84" s="336"/>
      <c r="B84" s="336"/>
      <c r="C84" s="336"/>
      <c r="D84" s="336"/>
      <c r="E84" s="336"/>
      <c r="F84" s="336"/>
      <c r="G84" s="336"/>
      <c r="H84" s="336"/>
      <c r="I84" s="336"/>
      <c r="J84" s="336"/>
      <c r="K84" s="336"/>
      <c r="L84" s="336"/>
      <c r="M84" s="336"/>
      <c r="Q84" s="149"/>
      <c r="R84" s="149"/>
      <c r="S84" s="149"/>
      <c r="T84" s="149"/>
      <c r="U84" s="149"/>
      <c r="V84" s="149"/>
      <c r="W84" s="149"/>
      <c r="X84" s="149"/>
      <c r="AR84" s="310"/>
      <c r="AS84" s="310"/>
      <c r="AT84" s="310"/>
      <c r="AU84" s="310"/>
      <c r="AV84" s="310"/>
      <c r="AW84" s="310"/>
      <c r="AX84" s="310"/>
      <c r="AY84" s="310"/>
      <c r="AZ84" s="310"/>
      <c r="BA84" s="310"/>
      <c r="BB84" s="310"/>
      <c r="BP84" s="310"/>
      <c r="BQ84" s="310"/>
      <c r="CB84" s="310"/>
      <c r="CC84" s="310"/>
    </row>
    <row r="85" spans="1:81">
      <c r="A85" s="336"/>
      <c r="B85" s="336"/>
      <c r="C85" s="336"/>
      <c r="D85" s="336"/>
      <c r="E85" s="336"/>
      <c r="F85" s="336"/>
      <c r="G85" s="336"/>
      <c r="H85" s="336"/>
      <c r="I85" s="336"/>
      <c r="J85" s="336"/>
      <c r="K85" s="336"/>
      <c r="L85" s="336"/>
      <c r="M85" s="336"/>
      <c r="AR85" s="310"/>
      <c r="AS85" s="310"/>
      <c r="AT85" s="310"/>
      <c r="AU85" s="310"/>
      <c r="AV85" s="310"/>
      <c r="AW85" s="310"/>
      <c r="AX85" s="310"/>
      <c r="AY85" s="310"/>
      <c r="AZ85" s="310"/>
      <c r="BA85" s="310"/>
      <c r="BB85" s="310"/>
      <c r="BP85" s="310"/>
      <c r="BQ85" s="310"/>
      <c r="CB85" s="310"/>
      <c r="CC85" s="310"/>
    </row>
    <row r="86" spans="1:81">
      <c r="A86" s="336"/>
      <c r="B86" s="336"/>
      <c r="C86" s="336"/>
      <c r="D86" s="336"/>
      <c r="E86" s="336"/>
      <c r="F86" s="336"/>
      <c r="G86" s="336"/>
      <c r="H86" s="336"/>
      <c r="I86" s="336"/>
      <c r="J86" s="336"/>
      <c r="K86" s="336"/>
      <c r="L86" s="336"/>
      <c r="M86" s="336"/>
      <c r="Q86" s="149"/>
      <c r="R86" s="149"/>
      <c r="S86" s="149"/>
      <c r="T86" s="149"/>
      <c r="U86" s="149"/>
      <c r="V86" s="149"/>
      <c r="W86" s="149"/>
      <c r="X86" s="149"/>
      <c r="AR86" s="310"/>
      <c r="AS86" s="310"/>
      <c r="AT86" s="310"/>
      <c r="AU86" s="310"/>
      <c r="AV86" s="310"/>
      <c r="AW86" s="310"/>
      <c r="AX86" s="310"/>
      <c r="AY86" s="310"/>
      <c r="AZ86" s="310"/>
      <c r="BA86" s="310"/>
      <c r="BB86" s="310"/>
      <c r="BP86" s="310"/>
      <c r="BQ86" s="310"/>
      <c r="CB86" s="310"/>
      <c r="CC86" s="310"/>
    </row>
    <row r="87" spans="1:81">
      <c r="A87" s="336"/>
      <c r="B87" s="336"/>
      <c r="C87" s="336"/>
      <c r="D87" s="336"/>
      <c r="E87" s="336"/>
      <c r="F87" s="336"/>
      <c r="G87" s="336"/>
      <c r="H87" s="336"/>
      <c r="I87" s="336"/>
      <c r="J87" s="336"/>
      <c r="K87" s="336"/>
      <c r="L87" s="336"/>
      <c r="M87" s="336"/>
      <c r="Q87" s="149"/>
      <c r="R87" s="149"/>
      <c r="S87" s="149"/>
      <c r="T87" s="149"/>
      <c r="U87" s="149"/>
      <c r="V87" s="149"/>
      <c r="W87" s="149"/>
      <c r="X87" s="149"/>
      <c r="AR87" s="310"/>
      <c r="AS87" s="310"/>
      <c r="AT87" s="310"/>
      <c r="AU87" s="310"/>
      <c r="AV87" s="310"/>
      <c r="AW87" s="310"/>
      <c r="AX87" s="310"/>
      <c r="AY87" s="310"/>
      <c r="AZ87" s="310"/>
      <c r="BA87" s="310"/>
      <c r="BB87" s="310"/>
      <c r="BP87" s="310"/>
      <c r="BQ87" s="310"/>
      <c r="CB87" s="310"/>
      <c r="CC87" s="310"/>
    </row>
    <row r="88" spans="1:24">
      <c r="A88" s="336"/>
      <c r="B88" s="336"/>
      <c r="C88" s="336"/>
      <c r="D88" s="336"/>
      <c r="E88" s="336"/>
      <c r="F88" s="336"/>
      <c r="G88" s="336"/>
      <c r="H88" s="336"/>
      <c r="I88" s="336"/>
      <c r="J88" s="336"/>
      <c r="K88" s="336"/>
      <c r="L88" s="336"/>
      <c r="M88" s="336"/>
      <c r="Q88" s="149"/>
      <c r="R88" s="149"/>
      <c r="S88" s="149"/>
      <c r="T88" s="149"/>
      <c r="U88" s="149"/>
      <c r="V88" s="149"/>
      <c r="W88" s="149"/>
      <c r="X88" s="149"/>
    </row>
    <row r="89" ht="13.5" customHeight="1" spans="17:24">
      <c r="Q89" s="149"/>
      <c r="R89" s="149"/>
      <c r="S89" s="149"/>
      <c r="T89" s="149"/>
      <c r="U89" s="149"/>
      <c r="V89" s="149"/>
      <c r="W89" s="149"/>
      <c r="X89" s="149"/>
    </row>
    <row r="90" ht="15" customHeight="1" spans="17:24">
      <c r="Q90" s="149"/>
      <c r="R90" s="149"/>
      <c r="S90" s="149"/>
      <c r="T90" s="149"/>
      <c r="U90" s="149"/>
      <c r="V90" s="149"/>
      <c r="W90" s="149"/>
      <c r="X90" s="149"/>
    </row>
    <row r="91" ht="15" customHeight="1" spans="17:24">
      <c r="Q91" s="149"/>
      <c r="R91" s="149"/>
      <c r="S91" s="149"/>
      <c r="T91" s="149"/>
      <c r="U91" s="149"/>
      <c r="V91" s="149"/>
      <c r="W91" s="149"/>
      <c r="X91" s="149"/>
    </row>
    <row r="92" ht="15" customHeight="1" spans="17:24">
      <c r="Q92" s="149"/>
      <c r="R92" s="149"/>
      <c r="S92" s="149"/>
      <c r="T92" s="149"/>
      <c r="U92" s="149"/>
      <c r="V92" s="149"/>
      <c r="W92" s="149"/>
      <c r="X92" s="149"/>
    </row>
    <row r="93" ht="15" customHeight="1" spans="17:24">
      <c r="Q93" s="149"/>
      <c r="R93" s="149"/>
      <c r="S93" s="149"/>
      <c r="T93" s="149"/>
      <c r="U93" s="149"/>
      <c r="V93" s="149"/>
      <c r="W93" s="149"/>
      <c r="X93" s="149"/>
    </row>
    <row r="94" ht="15" customHeight="1" spans="17:24">
      <c r="Q94" s="149"/>
      <c r="R94" s="149"/>
      <c r="S94" s="149"/>
      <c r="T94" s="149"/>
      <c r="U94" s="149"/>
      <c r="V94" s="149"/>
      <c r="W94" s="149"/>
      <c r="X94" s="149"/>
    </row>
    <row r="95" ht="15" customHeight="1" spans="17:24">
      <c r="Q95" s="149"/>
      <c r="R95" s="149"/>
      <c r="S95" s="149"/>
      <c r="T95" s="149"/>
      <c r="U95" s="149"/>
      <c r="V95" s="149"/>
      <c r="W95" s="149"/>
      <c r="X95" s="149"/>
    </row>
    <row r="96" ht="15" customHeight="1" spans="17:24">
      <c r="Q96" s="149"/>
      <c r="R96" s="149"/>
      <c r="S96" s="149"/>
      <c r="T96" s="149"/>
      <c r="U96" s="149"/>
      <c r="V96" s="149"/>
      <c r="W96" s="149"/>
      <c r="X96" s="149"/>
    </row>
    <row r="97" ht="15" customHeight="1" spans="17:24">
      <c r="Q97" s="149"/>
      <c r="R97" s="149"/>
      <c r="S97" s="149"/>
      <c r="T97" s="149"/>
      <c r="U97" s="149"/>
      <c r="V97" s="149"/>
      <c r="W97" s="149"/>
      <c r="X97" s="149"/>
    </row>
    <row r="98" ht="15.75" customHeight="1" spans="17:24">
      <c r="Q98" s="149"/>
      <c r="R98" s="149"/>
      <c r="S98" s="149"/>
      <c r="T98" s="149"/>
      <c r="U98" s="149"/>
      <c r="V98" s="149"/>
      <c r="W98" s="149"/>
      <c r="X98" s="149"/>
    </row>
    <row r="99" ht="15" customHeight="1"/>
    <row r="100" ht="15.75" customHeight="1" spans="17:24">
      <c r="Q100" s="149"/>
      <c r="R100" s="149"/>
      <c r="S100" s="149"/>
      <c r="T100" s="149"/>
      <c r="U100" s="149"/>
      <c r="V100" s="149"/>
      <c r="W100" s="149"/>
      <c r="X100" s="149"/>
    </row>
    <row r="101" ht="15.75" customHeight="1" spans="17:24">
      <c r="Q101" s="149"/>
      <c r="R101" s="149"/>
      <c r="S101" s="149"/>
      <c r="T101" s="149"/>
      <c r="U101" s="149"/>
      <c r="V101" s="149"/>
      <c r="W101" s="149"/>
      <c r="X101" s="149"/>
    </row>
    <row r="102" ht="13.5" customHeight="1" spans="17:24">
      <c r="Q102" s="149"/>
      <c r="R102" s="149"/>
      <c r="S102" s="149"/>
      <c r="T102" s="149"/>
      <c r="U102" s="149"/>
      <c r="V102" s="149"/>
      <c r="W102" s="149"/>
      <c r="X102" s="149"/>
    </row>
    <row r="103" spans="17:24">
      <c r="Q103" s="149"/>
      <c r="R103" s="149"/>
      <c r="S103" s="149"/>
      <c r="T103" s="149"/>
      <c r="U103" s="149"/>
      <c r="V103" s="149"/>
      <c r="W103" s="149"/>
      <c r="X103" s="149"/>
    </row>
    <row r="104" spans="17:24">
      <c r="Q104" s="149"/>
      <c r="R104" s="149"/>
      <c r="S104" s="149"/>
      <c r="T104" s="149"/>
      <c r="U104" s="149"/>
      <c r="V104" s="149"/>
      <c r="W104" s="149"/>
      <c r="X104" s="149"/>
    </row>
    <row r="105" spans="17:24">
      <c r="Q105" s="149"/>
      <c r="R105" s="149"/>
      <c r="S105" s="149"/>
      <c r="T105" s="149"/>
      <c r="U105" s="149"/>
      <c r="V105" s="149"/>
      <c r="W105" s="149"/>
      <c r="X105" s="149"/>
    </row>
    <row r="106" spans="17:24">
      <c r="Q106" s="149"/>
      <c r="R106" s="149"/>
      <c r="S106" s="149"/>
      <c r="T106" s="149"/>
      <c r="U106" s="149"/>
      <c r="V106" s="149"/>
      <c r="W106" s="149"/>
      <c r="X106" s="149"/>
    </row>
    <row r="107" spans="17:24">
      <c r="Q107" s="149"/>
      <c r="R107" s="149"/>
      <c r="S107" s="149"/>
      <c r="T107" s="149"/>
      <c r="U107" s="149"/>
      <c r="V107" s="149"/>
      <c r="W107" s="149"/>
      <c r="X107" s="149"/>
    </row>
    <row r="108" spans="17:24">
      <c r="Q108" s="149"/>
      <c r="R108" s="149"/>
      <c r="S108" s="149"/>
      <c r="T108" s="149"/>
      <c r="U108" s="149"/>
      <c r="V108" s="149"/>
      <c r="W108" s="149"/>
      <c r="X108" s="149"/>
    </row>
    <row r="109" spans="17:24">
      <c r="Q109" s="149"/>
      <c r="R109" s="149"/>
      <c r="S109" s="149"/>
      <c r="T109" s="149"/>
      <c r="U109" s="149"/>
      <c r="V109" s="149"/>
      <c r="W109" s="149"/>
      <c r="X109" s="149"/>
    </row>
    <row r="110" spans="17:24">
      <c r="Q110" s="149"/>
      <c r="R110" s="149"/>
      <c r="S110" s="149"/>
      <c r="T110" s="149"/>
      <c r="U110" s="149"/>
      <c r="V110" s="149"/>
      <c r="W110" s="149"/>
      <c r="X110" s="149"/>
    </row>
    <row r="111" spans="17:24">
      <c r="Q111" s="149"/>
      <c r="R111" s="149"/>
      <c r="S111" s="149"/>
      <c r="T111" s="149"/>
      <c r="U111" s="149"/>
      <c r="V111" s="149"/>
      <c r="W111" s="149"/>
      <c r="X111" s="149"/>
    </row>
  </sheetData>
  <sheetProtection algorithmName="SHA-512" hashValue="9I92roaWdCp/12XOVRSzhGehOhq27uPpwCxoQ4zIitnKqhVX0FGqXZUBB49B98rRwg0XTrM6y/IbId/9H4PSxg==" saltValue="BMI0ZZ8DcyZb5b+dI4DMiQ==" spinCount="100000" sheet="1" objects="1" scenarios="1"/>
  <protectedRanges>
    <protectedRange algorithmName="SHA-512" hashValue="QMu+7lZx723uEdClvPx3fmt+a5NUKeG8mRb3OoiZrWxulg9Zm7XSy7eNkuLGs+oOLuW9+4RC/A6PZszqTBIjBw==" saltValue="70/AWPK+oXNTY82d21JABg==" spinCount="100000" sqref="A25:P26" name="Rango1_1"/>
    <protectedRange algorithmName="SHA-512" hashValue="QMu+7lZx723uEdClvPx3fmt+a5NUKeG8mRb3OoiZrWxulg9Zm7XSy7eNkuLGs+oOLuW9+4RC/A6PZszqTBIjBw==" saltValue="70/AWPK+oXNTY82d21JABg==" spinCount="100000" sqref="A19:Z23 BA19:BR23 CH19:CV23" name="Rango1"/>
    <protectedRange algorithmName="SHA-512" hashValue="QMu+7lZx723uEdClvPx3fmt+a5NUKeG8mRb3OoiZrWxulg9Zm7XSy7eNkuLGs+oOLuW9+4RC/A6PZszqTBIjBw==" saltValue="70/AWPK+oXNTY82d21JABg==" spinCount="100000" sqref="BS1:CG67" name="Rango1_4"/>
    <protectedRange algorithmName="SHA-512" hashValue="QMu+7lZx723uEdClvPx3fmt+a5NUKeG8mRb3OoiZrWxulg9Zm7XSy7eNkuLGs+oOLuW9+4RC/A6PZszqTBIjBw==" saltValue="70/AWPK+oXNTY82d21JABg==" spinCount="100000" sqref="L6:O6" name="Rango1_1_1"/>
    <protectedRange algorithmName="SHA-512" hashValue="QMu+7lZx723uEdClvPx3fmt+a5NUKeG8mRb3OoiZrWxulg9Zm7XSy7eNkuLGs+oOLuW9+4RC/A6PZszqTBIjBw==" saltValue="70/AWPK+oXNTY82d21JABg==" spinCount="100000" sqref="A68:CG72" name="Rango1_5"/>
  </protectedRanges>
  <customSheetViews>
    <customSheetView guid="{F0A3F139-1D55-40D2-830C-1E8E986C9FEE}" scale="70" showPageBreaks="1" printArea="1" hiddenColumns="1" view="pageBreakPreview">
      <selection activeCell="CR19" sqref="CR19"/>
      <pageMargins left="0.511811023622047" right="0.118110236220472"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246">
    <mergeCell ref="L2:X2"/>
    <mergeCell ref="AA2:AZ2"/>
    <mergeCell ref="L3:O3"/>
    <mergeCell ref="P3:X3"/>
    <mergeCell ref="AB3:AL3"/>
    <mergeCell ref="AM3:AV3"/>
    <mergeCell ref="AW3:AZ3"/>
    <mergeCell ref="L4:O4"/>
    <mergeCell ref="P4:X4"/>
    <mergeCell ref="AB4:AL4"/>
    <mergeCell ref="AM4:AV4"/>
    <mergeCell ref="AW4:AZ4"/>
    <mergeCell ref="L5:O5"/>
    <mergeCell ref="P5:X5"/>
    <mergeCell ref="AB5:AL5"/>
    <mergeCell ref="AM5:AV5"/>
    <mergeCell ref="AW5:AZ5"/>
    <mergeCell ref="L6:O6"/>
    <mergeCell ref="P6:X6"/>
    <mergeCell ref="AB6:AL6"/>
    <mergeCell ref="AM6:AV6"/>
    <mergeCell ref="AW6:AZ6"/>
    <mergeCell ref="L7:Q7"/>
    <mergeCell ref="R7:X7"/>
    <mergeCell ref="AB7:AL7"/>
    <mergeCell ref="AM7:AV7"/>
    <mergeCell ref="AW7:AZ7"/>
    <mergeCell ref="AB8:AL8"/>
    <mergeCell ref="AM8:AV8"/>
    <mergeCell ref="AW8:AZ8"/>
    <mergeCell ref="AB9:AL9"/>
    <mergeCell ref="AM9:AV9"/>
    <mergeCell ref="AW9:AZ9"/>
    <mergeCell ref="AB10:AL10"/>
    <mergeCell ref="AM10:AV10"/>
    <mergeCell ref="AW10:AZ10"/>
    <mergeCell ref="AB11:AL11"/>
    <mergeCell ref="AM11:AV11"/>
    <mergeCell ref="AW11:AZ11"/>
    <mergeCell ref="AB12:AL12"/>
    <mergeCell ref="AM12:AV12"/>
    <mergeCell ref="AW12:AZ12"/>
    <mergeCell ref="AB13:AL13"/>
    <mergeCell ref="AM13:AV13"/>
    <mergeCell ref="AW13:AZ13"/>
    <mergeCell ref="AB14:AL14"/>
    <mergeCell ref="AM14:AV14"/>
    <mergeCell ref="AW14:AZ14"/>
    <mergeCell ref="AB15:AL15"/>
    <mergeCell ref="AM15:AV15"/>
    <mergeCell ref="AW15:AZ15"/>
    <mergeCell ref="AB16:AL16"/>
    <mergeCell ref="AM16:AV16"/>
    <mergeCell ref="AW16:AZ16"/>
    <mergeCell ref="AB17:AL17"/>
    <mergeCell ref="AM17:AV17"/>
    <mergeCell ref="AW17:AZ17"/>
    <mergeCell ref="AB18:AL18"/>
    <mergeCell ref="AM18:AV18"/>
    <mergeCell ref="AW18:AZ18"/>
    <mergeCell ref="AB19:AL19"/>
    <mergeCell ref="AM19:AV19"/>
    <mergeCell ref="AW19:AZ19"/>
    <mergeCell ref="AB20:AL20"/>
    <mergeCell ref="AM20:AV20"/>
    <mergeCell ref="AW20:AZ20"/>
    <mergeCell ref="AB21:AL21"/>
    <mergeCell ref="AM21:AV21"/>
    <mergeCell ref="AW21:AZ21"/>
    <mergeCell ref="AB22:AL22"/>
    <mergeCell ref="AM22:AV22"/>
    <mergeCell ref="AW22:AZ22"/>
    <mergeCell ref="AB23:AL23"/>
    <mergeCell ref="AM23:AV23"/>
    <mergeCell ref="AW23:AZ23"/>
    <mergeCell ref="R25:U25"/>
    <mergeCell ref="V25:X25"/>
    <mergeCell ref="Z25:AB25"/>
    <mergeCell ref="AC25:AE25"/>
    <mergeCell ref="AF25:AH25"/>
    <mergeCell ref="AI25:AK25"/>
    <mergeCell ref="AL25:AN25"/>
    <mergeCell ref="AO25:AQ25"/>
    <mergeCell ref="AR25:AT25"/>
    <mergeCell ref="AU25:AW25"/>
    <mergeCell ref="AX25:AZ25"/>
    <mergeCell ref="BA25:BC25"/>
    <mergeCell ref="BD25:BF25"/>
    <mergeCell ref="BG25:BI25"/>
    <mergeCell ref="BJ25:BL25"/>
    <mergeCell ref="BM25:BO25"/>
    <mergeCell ref="BP25:BR25"/>
    <mergeCell ref="BS25:BU25"/>
    <mergeCell ref="BV25:BX25"/>
    <mergeCell ref="BY25:CA25"/>
    <mergeCell ref="CB25:CD25"/>
    <mergeCell ref="CE25:CG25"/>
    <mergeCell ref="CI25:CK25"/>
    <mergeCell ref="CM25:CP25"/>
    <mergeCell ref="B27:N27"/>
    <mergeCell ref="B28:N28"/>
    <mergeCell ref="B29:N29"/>
    <mergeCell ref="B30:N30"/>
    <mergeCell ref="B31:N31"/>
    <mergeCell ref="B32:N32"/>
    <mergeCell ref="B33:N33"/>
    <mergeCell ref="B34:N34"/>
    <mergeCell ref="B35:N35"/>
    <mergeCell ref="B36:N36"/>
    <mergeCell ref="B37:N37"/>
    <mergeCell ref="B38:N38"/>
    <mergeCell ref="B39:N39"/>
    <mergeCell ref="B40:N40"/>
    <mergeCell ref="B41:N41"/>
    <mergeCell ref="B42:N42"/>
    <mergeCell ref="B43:N43"/>
    <mergeCell ref="B44:N44"/>
    <mergeCell ref="B45:N45"/>
    <mergeCell ref="B46:N46"/>
    <mergeCell ref="B47:N47"/>
    <mergeCell ref="B48:N48"/>
    <mergeCell ref="B49:N49"/>
    <mergeCell ref="B50:N50"/>
    <mergeCell ref="B51:N51"/>
    <mergeCell ref="B52:N52"/>
    <mergeCell ref="B53:N53"/>
    <mergeCell ref="B54:N54"/>
    <mergeCell ref="B55:N55"/>
    <mergeCell ref="B56:N56"/>
    <mergeCell ref="B57:N57"/>
    <mergeCell ref="B58:N58"/>
    <mergeCell ref="B59:N59"/>
    <mergeCell ref="B60:N60"/>
    <mergeCell ref="B61:N61"/>
    <mergeCell ref="B62:N62"/>
    <mergeCell ref="B63:N63"/>
    <mergeCell ref="B64:N64"/>
    <mergeCell ref="B65:N65"/>
    <mergeCell ref="B66:N66"/>
    <mergeCell ref="B67:N67"/>
    <mergeCell ref="B68:N68"/>
    <mergeCell ref="B69:N69"/>
    <mergeCell ref="B70:N70"/>
    <mergeCell ref="B71:N71"/>
    <mergeCell ref="B72:N72"/>
    <mergeCell ref="O75:P75"/>
    <mergeCell ref="R75:U75"/>
    <mergeCell ref="V75:X75"/>
    <mergeCell ref="Z75:AA75"/>
    <mergeCell ref="AC75:AD75"/>
    <mergeCell ref="AF75:AG75"/>
    <mergeCell ref="AI75:AJ75"/>
    <mergeCell ref="AL75:AM75"/>
    <mergeCell ref="AO75:AP75"/>
    <mergeCell ref="AR75:AS75"/>
    <mergeCell ref="AU75:AV75"/>
    <mergeCell ref="AX75:AY75"/>
    <mergeCell ref="BA75:BB75"/>
    <mergeCell ref="BD75:BE75"/>
    <mergeCell ref="BG75:BH75"/>
    <mergeCell ref="BJ75:BK75"/>
    <mergeCell ref="BM75:BN75"/>
    <mergeCell ref="BP75:BQ75"/>
    <mergeCell ref="BS75:BT75"/>
    <mergeCell ref="BV75:BW75"/>
    <mergeCell ref="BY75:BZ75"/>
    <mergeCell ref="CB75:CC75"/>
    <mergeCell ref="CE75:CF75"/>
    <mergeCell ref="Q25:Q27"/>
    <mergeCell ref="R26:R27"/>
    <mergeCell ref="S26:S27"/>
    <mergeCell ref="T26:T27"/>
    <mergeCell ref="U26:U27"/>
    <mergeCell ref="V26:V27"/>
    <mergeCell ref="W26:W27"/>
    <mergeCell ref="X26:X27"/>
    <mergeCell ref="Y25:Y27"/>
    <mergeCell ref="Z26:Z27"/>
    <mergeCell ref="AA26:AA27"/>
    <mergeCell ref="AB26:AB27"/>
    <mergeCell ref="AC26:AC27"/>
    <mergeCell ref="AD26:AD27"/>
    <mergeCell ref="AE26:AE27"/>
    <mergeCell ref="AF26:AF27"/>
    <mergeCell ref="AG26:AG27"/>
    <mergeCell ref="AH26:AH27"/>
    <mergeCell ref="AI26:AI27"/>
    <mergeCell ref="AJ26:AJ27"/>
    <mergeCell ref="AK26:AK27"/>
    <mergeCell ref="AL26:AL27"/>
    <mergeCell ref="AM26:AM27"/>
    <mergeCell ref="AN26:AN27"/>
    <mergeCell ref="AO26:AO27"/>
    <mergeCell ref="AP26:AP27"/>
    <mergeCell ref="AQ26:AQ27"/>
    <mergeCell ref="AR26:AR27"/>
    <mergeCell ref="AS26:AS27"/>
    <mergeCell ref="AT26:AT27"/>
    <mergeCell ref="AU26:AU27"/>
    <mergeCell ref="AV26:AV27"/>
    <mergeCell ref="AW26:AW27"/>
    <mergeCell ref="AX26:AX27"/>
    <mergeCell ref="AY26:AY27"/>
    <mergeCell ref="AZ26:AZ27"/>
    <mergeCell ref="BA26:BA27"/>
    <mergeCell ref="BB26:BB27"/>
    <mergeCell ref="BC26:BC27"/>
    <mergeCell ref="BD26:BD27"/>
    <mergeCell ref="BE26:BE27"/>
    <mergeCell ref="BF26:BF27"/>
    <mergeCell ref="BG26:BG27"/>
    <mergeCell ref="BH26:BH27"/>
    <mergeCell ref="BI26:BI27"/>
    <mergeCell ref="BJ26:BJ27"/>
    <mergeCell ref="BK26:BK27"/>
    <mergeCell ref="BL26:BL27"/>
    <mergeCell ref="BM26:BM27"/>
    <mergeCell ref="BN26:BN27"/>
    <mergeCell ref="BO26:BO27"/>
    <mergeCell ref="BP26:BP27"/>
    <mergeCell ref="BQ26:BQ27"/>
    <mergeCell ref="BR26:BR27"/>
    <mergeCell ref="BS26:BS27"/>
    <mergeCell ref="BT26:BT27"/>
    <mergeCell ref="BU26:BU27"/>
    <mergeCell ref="BV26:BV27"/>
    <mergeCell ref="BW26:BW27"/>
    <mergeCell ref="BX26:BX27"/>
    <mergeCell ref="BY26:BY27"/>
    <mergeCell ref="BZ26:BZ27"/>
    <mergeCell ref="CA26:CA27"/>
    <mergeCell ref="CB26:CB27"/>
    <mergeCell ref="CC26:CC27"/>
    <mergeCell ref="CD26:CD27"/>
    <mergeCell ref="CE26:CE27"/>
    <mergeCell ref="CF26:CF27"/>
    <mergeCell ref="CG26:CG27"/>
    <mergeCell ref="CI26:CI27"/>
    <mergeCell ref="CJ26:CJ27"/>
    <mergeCell ref="CK26:CK27"/>
    <mergeCell ref="CM26:CM27"/>
    <mergeCell ref="CN26:CN27"/>
    <mergeCell ref="CO26:CO27"/>
    <mergeCell ref="CP26:CP27"/>
    <mergeCell ref="CQ26:CQ27"/>
    <mergeCell ref="A25:P26"/>
  </mergeCells>
  <conditionalFormatting sqref="Z28">
    <cfRule type="containsText" dxfId="0" priority="123" operator="between" text="1">
      <formula>NOT(ISERROR(SEARCH("1",Z28)))</formula>
    </cfRule>
  </conditionalFormatting>
  <conditionalFormatting sqref="BS73:CG73">
    <cfRule type="containsText" dxfId="1" priority="77" operator="between" text="X">
      <formula>NOT(ISERROR(SEARCH("X",BS73)))</formula>
    </cfRule>
  </conditionalFormatting>
  <conditionalFormatting sqref="CQ73">
    <cfRule type="cellIs" dxfId="2" priority="131" operator="greaterThan">
      <formula>49</formula>
    </cfRule>
    <cfRule type="cellIs" dxfId="3" priority="132" operator="lessThan">
      <formula>51</formula>
    </cfRule>
    <cfRule type="cellIs" dxfId="2" priority="136" operator="greaterThan">
      <formula>51</formula>
    </cfRule>
    <cfRule type="cellIs" dxfId="4" priority="134" operator="lessThan">
      <formula>51</formula>
    </cfRule>
    <cfRule type="cellIs" dxfId="2" priority="135" operator="lessThan">
      <formula>51</formula>
    </cfRule>
  </conditionalFormatting>
  <conditionalFormatting sqref="CE74">
    <cfRule type="cellIs" dxfId="5" priority="47" operator="equal">
      <formula>50</formula>
    </cfRule>
    <cfRule type="cellIs" dxfId="4" priority="48" operator="greaterThan">
      <formula>50</formula>
    </cfRule>
  </conditionalFormatting>
  <conditionalFormatting sqref="CF74">
    <cfRule type="cellIs" dxfId="5" priority="45" operator="equal">
      <formula>50</formula>
    </cfRule>
    <cfRule type="cellIs" dxfId="2" priority="46" operator="greaterThan">
      <formula>50</formula>
    </cfRule>
  </conditionalFormatting>
  <conditionalFormatting sqref="CH74">
    <cfRule type="cellIs" dxfId="5" priority="92" operator="between">
      <formula>1</formula>
      <formula>69</formula>
    </cfRule>
  </conditionalFormatting>
  <conditionalFormatting sqref="O75">
    <cfRule type="cellIs" dxfId="2" priority="117" operator="greaterThan">
      <formula>101</formula>
    </cfRule>
    <cfRule type="cellIs" dxfId="2" priority="120" operator="lessThan">
      <formula>99</formula>
    </cfRule>
    <cfRule type="cellIs" dxfId="4" priority="121" operator="equal">
      <formula>100</formula>
    </cfRule>
  </conditionalFormatting>
  <conditionalFormatting sqref="R75:U75">
    <cfRule type="cellIs" dxfId="2" priority="89" operator="greaterThan">
      <formula>101</formula>
    </cfRule>
    <cfRule type="cellIs" dxfId="5" priority="90" operator="between">
      <formula>1</formula>
      <formula>99</formula>
    </cfRule>
    <cfRule type="cellIs" dxfId="4" priority="91" operator="equal">
      <formula>100</formula>
    </cfRule>
  </conditionalFormatting>
  <conditionalFormatting sqref="V75:X75">
    <cfRule type="cellIs" dxfId="4" priority="88" operator="between">
      <formula>1</formula>
      <formula>100</formula>
    </cfRule>
  </conditionalFormatting>
  <conditionalFormatting sqref="Z75:AA75">
    <cfRule type="cellIs" dxfId="2" priority="116" operator="greaterThan">
      <formula>101</formula>
    </cfRule>
    <cfRule type="cellIs" dxfId="2" priority="118" operator="lessThan">
      <formula>99</formula>
    </cfRule>
    <cfRule type="cellIs" dxfId="4" priority="119" operator="equal">
      <formula>100</formula>
    </cfRule>
  </conditionalFormatting>
  <conditionalFormatting sqref="AC75:AD75">
    <cfRule type="cellIs" dxfId="4" priority="115" operator="equal">
      <formula>100</formula>
    </cfRule>
  </conditionalFormatting>
  <conditionalFormatting sqref="CE75:CF75">
    <cfRule type="cellIs" dxfId="2" priority="51" operator="greaterThan">
      <formula>101</formula>
    </cfRule>
    <cfRule type="cellIs" dxfId="4" priority="52" operator="equal">
      <formula>100</formula>
    </cfRule>
    <cfRule type="cellIs" dxfId="2" priority="49" operator="greaterThan">
      <formula>101</formula>
    </cfRule>
    <cfRule type="cellIs" dxfId="2" priority="50" operator="lessThan">
      <formula>99</formula>
    </cfRule>
  </conditionalFormatting>
  <conditionalFormatting sqref="CM68:CM72">
    <cfRule type="cellIs" dxfId="5" priority="10" operator="equal">
      <formula>50</formula>
    </cfRule>
    <cfRule type="cellIs" dxfId="7" priority="11" operator="greaterThan">
      <formula>50</formula>
    </cfRule>
    <cfRule type="cellIs" dxfId="4" priority="12" operator="greaterThan">
      <formula>50</formula>
    </cfRule>
  </conditionalFormatting>
  <conditionalFormatting sqref="CN68:CN72">
    <cfRule type="cellIs" dxfId="5" priority="7" operator="equal">
      <formula>50</formula>
    </cfRule>
    <cfRule type="cellIs" dxfId="7" priority="8" operator="greaterThan">
      <formula>50</formula>
    </cfRule>
    <cfRule type="cellIs" dxfId="2" priority="9" operator="greaterThan">
      <formula>50</formula>
    </cfRule>
  </conditionalFormatting>
  <conditionalFormatting sqref="CO28:CO67">
    <cfRule type="cellIs" dxfId="8" priority="98" operator="lessThan">
      <formula>99</formula>
    </cfRule>
    <cfRule type="cellIs" dxfId="8" priority="99" operator="greaterThan">
      <formula>101</formula>
    </cfRule>
    <cfRule type="cellIs" dxfId="2" priority="100" operator="greaterThan">
      <formula>101</formula>
    </cfRule>
    <cfRule type="cellIs" dxfId="2" priority="107" operator="lessThan">
      <formula>99</formula>
    </cfRule>
    <cfRule type="cellIs" dxfId="4" priority="108" operator="equal">
      <formula>100</formula>
    </cfRule>
  </conditionalFormatting>
  <conditionalFormatting sqref="CO68:CO72">
    <cfRule type="cellIs" dxfId="8" priority="15" operator="lessThan">
      <formula>99</formula>
    </cfRule>
    <cfRule type="cellIs" dxfId="8" priority="16" operator="greaterThan">
      <formula>101</formula>
    </cfRule>
    <cfRule type="cellIs" dxfId="2" priority="17" operator="greaterThan">
      <formula>101</formula>
    </cfRule>
    <cfRule type="cellIs" dxfId="2" priority="19" operator="lessThan">
      <formula>99</formula>
    </cfRule>
    <cfRule type="cellIs" dxfId="4" priority="20" operator="equal">
      <formula>100</formula>
    </cfRule>
  </conditionalFormatting>
  <conditionalFormatting sqref="CQ28:CQ67">
    <cfRule type="cellIs" dxfId="2" priority="96" operator="equal">
      <formula>0</formula>
    </cfRule>
    <cfRule type="cellIs" dxfId="4" priority="97" operator="equal">
      <formula>1</formula>
    </cfRule>
  </conditionalFormatting>
  <conditionalFormatting sqref="CQ68:CQ72">
    <cfRule type="cellIs" dxfId="2" priority="13" operator="equal">
      <formula>0</formula>
    </cfRule>
    <cfRule type="cellIs" dxfId="4" priority="14" operator="equal">
      <formula>1</formula>
    </cfRule>
  </conditionalFormatting>
  <conditionalFormatting sqref="O27:P67">
    <cfRule type="cellIs" dxfId="9" priority="139" operator="equal">
      <formula>1</formula>
    </cfRule>
  </conditionalFormatting>
  <conditionalFormatting sqref="O28:P67">
    <cfRule type="cellIs" dxfId="10" priority="137" operator="equal">
      <formula>1</formula>
    </cfRule>
    <cfRule type="containsText" dxfId="0" priority="126" operator="between" text="1">
      <formula>NOT(ISERROR(SEARCH("1",O28)))</formula>
    </cfRule>
    <cfRule type="containsText" dxfId="11" priority="127" operator="between" text="1">
      <formula>NOT(ISERROR(SEARCH("1",O28)))</formula>
    </cfRule>
    <cfRule type="containsText" dxfId="12" priority="128" operator="between" text="1">
      <formula>NOT(ISERROR(SEARCH("1",O28)))</formula>
    </cfRule>
  </conditionalFormatting>
  <conditionalFormatting sqref="O28:P67 O73:P74">
    <cfRule type="cellIs" dxfId="13" priority="129" operator="greaterThan">
      <formula>0</formula>
    </cfRule>
  </conditionalFormatting>
  <conditionalFormatting sqref="Q28:Q67 V28:X67">
    <cfRule type="cellIs" dxfId="14" priority="138" operator="equal">
      <formula>1</formula>
    </cfRule>
  </conditionalFormatting>
  <conditionalFormatting sqref="Q28:Q67 V28:X67 Q73:Q74">
    <cfRule type="cellIs" dxfId="2" priority="130" operator="greaterThan">
      <formula>0</formula>
    </cfRule>
  </conditionalFormatting>
  <conditionalFormatting sqref="R28:X67">
    <cfRule type="cellIs" dxfId="4" priority="101" operator="equal">
      <formula>1</formula>
    </cfRule>
  </conditionalFormatting>
  <conditionalFormatting sqref="AW33:AW42 Z28:AQ67 AR28:AV42 AR43:AW67 AW28:BR32 AX33:BR67 CH28:CH67">
    <cfRule type="containsText" dxfId="1" priority="146" operator="between" text="x">
      <formula>NOT(ISERROR(SEARCH("x",Z28)))</formula>
    </cfRule>
  </conditionalFormatting>
  <conditionalFormatting sqref="Z28:BR67 CH28:CH67">
    <cfRule type="cellIs" dxfId="15" priority="133" operator="equal">
      <formula>0</formula>
    </cfRule>
    <cfRule type="cellIs" dxfId="4" priority="140" operator="equal">
      <formula>0</formula>
    </cfRule>
    <cfRule type="cellIs" dxfId="4" priority="141" operator="equal">
      <formula>0.5</formula>
    </cfRule>
    <cfRule type="cellIs" dxfId="2" priority="142" operator="equal">
      <formula>0</formula>
    </cfRule>
    <cfRule type="cellIs" dxfId="2" priority="143" operator="equal">
      <formula>1</formula>
    </cfRule>
    <cfRule type="cellIs" dxfId="2" priority="144" operator="greaterThan">
      <formula>1</formula>
    </cfRule>
  </conditionalFormatting>
  <conditionalFormatting sqref="AC28:AC67 AF28:AF67 AI28:AI67 AL28:AL67 AO28:AO67 AR28:AR67 AU28:AU67 AX28:AX67 BA28:BA67 BD28:BD67 BG28:BG67 BJ28:BJ67 BM28:BM67 BP28:BP67 Z28:Z67">
    <cfRule type="containsText" dxfId="0" priority="125" operator="between" text="1">
      <formula>NOT(ISERROR(SEARCH("1",Z28)))</formula>
    </cfRule>
  </conditionalFormatting>
  <conditionalFormatting sqref="AD28:AD67 AG28:AG67 AJ28:AJ67 AM28:AM67 AP28:AP67 AS28:AS67 AV28:AV67 AY28:AY67 BB28:BB67 BE28:BE67 BH28:BH67 BK28:BK67 BN28:BN67 BQ28:BQ67 Z28 AA28:AA67">
    <cfRule type="containsText" dxfId="1" priority="124" operator="between" text="1">
      <formula>NOT(ISERROR(SEARCH("1",Z28)))</formula>
    </cfRule>
  </conditionalFormatting>
  <conditionalFormatting sqref="BS28:CG67 Z68:CH72">
    <cfRule type="containsText" dxfId="1" priority="76" operator="between" text="x">
      <formula>NOT(ISERROR(SEARCH("x",Z28)))</formula>
    </cfRule>
  </conditionalFormatting>
  <conditionalFormatting sqref="AC68:AC72 AF68:AF72 AI68:AI72 AL68:AL72 AO68:AO72 AR68:AR72 AU68:AU72 AX68:AX72 BA68:BA72 BD68:BD72 BG68:BG72 BJ68:BJ72 BM68:BM72 BP68:BP72 Z68:Z72 BS28:BS72 BV28:BV72 BY28:BY72 CB28:CB72 CE28:CE72">
    <cfRule type="containsText" dxfId="0" priority="69" operator="between" text="1">
      <formula>NOT(ISERROR(SEARCH("1",Z28)))</formula>
    </cfRule>
  </conditionalFormatting>
  <conditionalFormatting sqref="AD68:AD72 AG68:AG72 AJ68:AJ72 AM68:AM72 AP68:AP72 AS68:AS72 AV68:AV72 AY68:AY72 BB68:BB72 BE68:BE72 BH68:BH72 BK68:BK72 BN68:BN72 BQ68:BQ72 AA68:AA72 BT28:BT72 BW28:BW72 BZ28:BZ72 CC28:CC72 CF28:CF72">
    <cfRule type="containsText" dxfId="1" priority="68" operator="between" text="1">
      <formula>NOT(ISERROR(SEARCH("1",AA28)))</formula>
    </cfRule>
  </conditionalFormatting>
  <conditionalFormatting sqref="AB28:AB67 AE28:AE67 AH28:AH67 AK28:AK67 AN28:AN67 AQ28:AQ67 AW28:AW67 BC28:BC67 BF28:BF67 BI28:BI67 BL28:BL67 BO28:BO67 BR28:BR67 CH28:CH67">
    <cfRule type="containsText" dxfId="6" priority="122" operator="between" text="1">
      <formula>NOT(ISERROR(SEARCH("1",AB28)))</formula>
    </cfRule>
  </conditionalFormatting>
  <conditionalFormatting sqref="CG28:CG67 AB68:AB72 AE68:AE72 AH68:AH72 AK68:AK72 AN68:AN72 AQ68:AQ72 AW68:AW72 BC68:BC72 BF68:BF72 BI68:BI72 BL68:BL72 BO68:BO72 BR68:BR72 BU28:BU72 BX28:BX72 CA28:CA72 CD28:CD72 CG68:CH72">
    <cfRule type="containsText" dxfId="6" priority="67" operator="between" text="1">
      <formula>NOT(ISERROR(SEARCH("1",AB28)))</formula>
    </cfRule>
  </conditionalFormatting>
  <conditionalFormatting sqref="BS28:CD67">
    <cfRule type="cellIs" dxfId="15" priority="70" operator="equal">
      <formula>0</formula>
    </cfRule>
    <cfRule type="cellIs" dxfId="4" priority="71" operator="equal">
      <formula>0</formula>
    </cfRule>
    <cfRule type="cellIs" dxfId="4" priority="72" operator="equal">
      <formula>0.5</formula>
    </cfRule>
    <cfRule type="cellIs" dxfId="2" priority="73" operator="equal">
      <formula>0</formula>
    </cfRule>
    <cfRule type="cellIs" dxfId="2" priority="74" operator="equal">
      <formula>1</formula>
    </cfRule>
    <cfRule type="cellIs" dxfId="2" priority="75" operator="greaterThan">
      <formula>1</formula>
    </cfRule>
  </conditionalFormatting>
  <conditionalFormatting sqref="CE28:CG67">
    <cfRule type="cellIs" dxfId="15" priority="53" operator="equal">
      <formula>0</formula>
    </cfRule>
    <cfRule type="cellIs" dxfId="4" priority="54" operator="equal">
      <formula>0</formula>
    </cfRule>
    <cfRule type="cellIs" dxfId="4" priority="55" operator="equal">
      <formula>0.5</formula>
    </cfRule>
    <cfRule type="cellIs" dxfId="2" priority="56" operator="equal">
      <formula>0</formula>
    </cfRule>
    <cfRule type="cellIs" dxfId="2" priority="57" operator="equal">
      <formula>1</formula>
    </cfRule>
    <cfRule type="cellIs" dxfId="2" priority="58" operator="greaterThan">
      <formula>1</formula>
    </cfRule>
  </conditionalFormatting>
  <conditionalFormatting sqref="CK28:CL67">
    <cfRule type="cellIs" dxfId="4" priority="110" operator="greaterThan">
      <formula>70</formula>
    </cfRule>
    <cfRule type="cellIs" dxfId="4" priority="112" operator="greaterThan">
      <formula>50</formula>
    </cfRule>
    <cfRule type="cellIs" dxfId="4" priority="111" operator="greaterThan">
      <formula>70</formula>
    </cfRule>
  </conditionalFormatting>
  <conditionalFormatting sqref="CM28:CN67 CM73:CN73">
    <cfRule type="cellIs" dxfId="5" priority="86" operator="equal">
      <formula>50</formula>
    </cfRule>
    <cfRule type="cellIs" dxfId="5" priority="87" operator="equal">
      <formula>50</formula>
    </cfRule>
  </conditionalFormatting>
  <conditionalFormatting sqref="CM28:CM67 CM73">
    <cfRule type="cellIs" dxfId="4" priority="84" operator="greaterThan">
      <formula>50</formula>
    </cfRule>
    <cfRule type="cellIs" dxfId="7" priority="85" operator="greaterThan">
      <formula>50</formula>
    </cfRule>
  </conditionalFormatting>
  <conditionalFormatting sqref="CN28:CN67 CN73">
    <cfRule type="cellIs" dxfId="2" priority="82" operator="greaterThan">
      <formula>50</formula>
    </cfRule>
    <cfRule type="cellIs" dxfId="7" priority="83" operator="greaterThan">
      <formula>50</formula>
    </cfRule>
  </conditionalFormatting>
  <conditionalFormatting sqref="O68:P72">
    <cfRule type="cellIs" dxfId="10" priority="39" operator="equal">
      <formula>1</formula>
    </cfRule>
    <cfRule type="cellIs" dxfId="13" priority="38" operator="greaterThan">
      <formula>0</formula>
    </cfRule>
    <cfRule type="cellIs" dxfId="9" priority="32" operator="equal">
      <formula>1</formula>
    </cfRule>
    <cfRule type="cellIs" dxfId="10" priority="30" operator="equal">
      <formula>1</formula>
    </cfRule>
    <cfRule type="cellIs" dxfId="13" priority="27" operator="greaterThan">
      <formula>0</formula>
    </cfRule>
    <cfRule type="containsText" dxfId="0" priority="24" operator="between" text="1">
      <formula>NOT(ISERROR(SEARCH("1",O68)))</formula>
    </cfRule>
    <cfRule type="containsText" dxfId="11" priority="25" operator="between" text="1">
      <formula>NOT(ISERROR(SEARCH("1",O68)))</formula>
    </cfRule>
    <cfRule type="containsText" dxfId="12" priority="26" operator="between" text="1">
      <formula>NOT(ISERROR(SEARCH("1",O68)))</formula>
    </cfRule>
  </conditionalFormatting>
  <conditionalFormatting sqref="Q68:Q72 V68:X72">
    <cfRule type="cellIs" dxfId="14" priority="40" operator="equal">
      <formula>1</formula>
    </cfRule>
    <cfRule type="cellIs" dxfId="14" priority="31" operator="equal">
      <formula>1</formula>
    </cfRule>
    <cfRule type="cellIs" dxfId="2" priority="28" operator="greaterThan">
      <formula>0</formula>
    </cfRule>
  </conditionalFormatting>
  <conditionalFormatting sqref="R68:X72">
    <cfRule type="cellIs" dxfId="4" priority="18" operator="equal">
      <formula>1</formula>
    </cfRule>
  </conditionalFormatting>
  <conditionalFormatting sqref="Z68:CD72 CH68:CH72">
    <cfRule type="cellIs" dxfId="15" priority="29" operator="equal">
      <formula>0</formula>
    </cfRule>
    <cfRule type="cellIs" dxfId="4" priority="33" operator="equal">
      <formula>0</formula>
    </cfRule>
    <cfRule type="cellIs" dxfId="4" priority="34" operator="equal">
      <formula>0.5</formula>
    </cfRule>
    <cfRule type="cellIs" dxfId="2" priority="35" operator="equal">
      <formula>0</formula>
    </cfRule>
    <cfRule type="cellIs" dxfId="2" priority="36" operator="equal">
      <formula>1</formula>
    </cfRule>
    <cfRule type="cellIs" dxfId="2" priority="37" operator="greaterThan">
      <formula>1</formula>
    </cfRule>
  </conditionalFormatting>
  <conditionalFormatting sqref="CE68:CG72">
    <cfRule type="cellIs" dxfId="15" priority="1" operator="equal">
      <formula>0</formula>
    </cfRule>
    <cfRule type="cellIs" dxfId="4" priority="2" operator="equal">
      <formula>0</formula>
    </cfRule>
    <cfRule type="cellIs" dxfId="4" priority="3" operator="equal">
      <formula>0.5</formula>
    </cfRule>
    <cfRule type="cellIs" dxfId="2" priority="4" operator="equal">
      <formula>0</formula>
    </cfRule>
    <cfRule type="cellIs" dxfId="2" priority="5" operator="equal">
      <formula>1</formula>
    </cfRule>
    <cfRule type="cellIs" dxfId="2" priority="6" operator="greaterThan">
      <formula>1</formula>
    </cfRule>
  </conditionalFormatting>
  <conditionalFormatting sqref="CK68:CL72">
    <cfRule type="cellIs" dxfId="4" priority="21" operator="greaterThan">
      <formula>70</formula>
    </cfRule>
    <cfRule type="cellIs" dxfId="4" priority="23" operator="greaterThan">
      <formula>50</formula>
    </cfRule>
    <cfRule type="cellIs" dxfId="4" priority="22" operator="greaterThan">
      <formula>70</formula>
    </cfRule>
  </conditionalFormatting>
  <conditionalFormatting sqref="O73:Q74 Z75 Z73:BR73 CH73:CI73">
    <cfRule type="containsText" dxfId="1" priority="147" operator="between" text="X">
      <formula>NOT(ISERROR(SEARCH("X",O73)))</formula>
    </cfRule>
  </conditionalFormatting>
  <conditionalFormatting sqref="Z76:AA83 O74:Q74">
    <cfRule type="cellIs" dxfId="2" priority="145" operator="greaterThan">
      <formula>50</formula>
    </cfRule>
  </conditionalFormatting>
  <conditionalFormatting sqref="Z74 AC74 AF74 AI74 AL74 AO74 AR74 AU74 AX74 BA74 BD74 BG74 BJ74 BM74 BP74">
    <cfRule type="cellIs" dxfId="5" priority="80" operator="equal">
      <formula>50</formula>
    </cfRule>
    <cfRule type="cellIs" dxfId="4" priority="81" operator="greaterThan">
      <formula>50</formula>
    </cfRule>
  </conditionalFormatting>
  <conditionalFormatting sqref="AA74 AD74 AG74 AJ74 AM74 AP74 AS74 AV74 AY74 BB74 BE74 BH74 BK74 BN74 BQ74">
    <cfRule type="cellIs" dxfId="5" priority="78" operator="equal">
      <formula>50</formula>
    </cfRule>
    <cfRule type="cellIs" dxfId="2" priority="79" operator="greaterThan">
      <formula>50</formula>
    </cfRule>
  </conditionalFormatting>
  <conditionalFormatting sqref="BS74 BV74 BY74 CB74">
    <cfRule type="cellIs" dxfId="5" priority="61" operator="equal">
      <formula>50</formula>
    </cfRule>
    <cfRule type="cellIs" dxfId="4" priority="62" operator="greaterThan">
      <formula>50</formula>
    </cfRule>
  </conditionalFormatting>
  <conditionalFormatting sqref="BT74 BW74 BZ74 CC74">
    <cfRule type="cellIs" dxfId="5" priority="59" operator="equal">
      <formula>50</formula>
    </cfRule>
    <cfRule type="cellIs" dxfId="2" priority="60" operator="greaterThan">
      <formula>50</formula>
    </cfRule>
  </conditionalFormatting>
  <conditionalFormatting sqref="BP75:BQ75 BM75:BN75 BJ75:BK75 BG75:BH75 BD75:BE75 BA75:BB75 AX75:AY75 AU75:AV75 AR75:AS75 AO75:AP75 AL75:AM75 AI75:AJ75 AF75:AG75 AC75:AD75 Z75:AA75">
    <cfRule type="cellIs" dxfId="2" priority="105" operator="greaterThan">
      <formula>101</formula>
    </cfRule>
    <cfRule type="cellIs" dxfId="2" priority="106" operator="lessThan">
      <formula>99</formula>
    </cfRule>
  </conditionalFormatting>
  <conditionalFormatting sqref="BP75:BQ75 BM75:BN75 BJ75:BK75 BG75:BH75 BD75:BE75 BA75:BB75 AX75:AY75 AU75:AV75 AR75:AS75 AO75:AP75 AL75:AM75 AI75:AJ75 AF75:AG75">
    <cfRule type="cellIs" dxfId="2" priority="113" operator="greaterThan">
      <formula>101</formula>
    </cfRule>
    <cfRule type="cellIs" dxfId="4" priority="114" operator="equal">
      <formula>100</formula>
    </cfRule>
  </conditionalFormatting>
  <conditionalFormatting sqref="CB75:CC75 BY75:BZ75 BV75:BW75 BS75:BT75">
    <cfRule type="cellIs" dxfId="2" priority="65" operator="greaterThan">
      <formula>101</formula>
    </cfRule>
    <cfRule type="cellIs" dxfId="4" priority="66" operator="equal">
      <formula>100</formula>
    </cfRule>
    <cfRule type="cellIs" dxfId="2" priority="63" operator="greaterThan">
      <formula>101</formula>
    </cfRule>
    <cfRule type="cellIs" dxfId="2" priority="64" operator="lessThan">
      <formula>99</formula>
    </cfRule>
  </conditionalFormatting>
  <dataValidations count="2">
    <dataValidation type="list" allowBlank="1" showInputMessage="1" showErrorMessage="1" sqref="P3">
      <formula1>"Selecciona,Ing. Bioquímica,Ing. Electromecánica,Ing. Industrial,Ing.Mecatrónica,Ing. Sistemas Computacionales,Lic. Gastronomía"</formula1>
    </dataValidation>
    <dataValidation type="list" allowBlank="1" showInputMessage="1" showErrorMessage="1" sqref="P5">
      <formula1>"Selecciona,Primero,Segundo,Tercero,Cuarto,Semestral"</formula1>
    </dataValidation>
  </dataValidations>
  <pageMargins left="0.511811023622047" right="0.118110236220472" top="0.590551181102362" bottom="0.748031496062992" header="0.31496062992126" footer="0.31496062992126"/>
  <pageSetup paperSize="5" scale="40"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9">
    <tabColor rgb="FFCCFFFF"/>
  </sheetPr>
  <dimension ref="A1:DF115"/>
  <sheetViews>
    <sheetView view="pageBreakPreview" zoomScale="80" zoomScaleNormal="100" workbookViewId="0">
      <selection activeCell="Q15" sqref="Q15"/>
    </sheetView>
  </sheetViews>
  <sheetFormatPr defaultColWidth="11" defaultRowHeight="12.75"/>
  <cols>
    <col min="1" max="1" width="5.28571428571429" style="5" customWidth="1"/>
    <col min="2" max="2" width="4.28571428571429" style="5" customWidth="1"/>
    <col min="3" max="3" width="4.85714285714286" style="5" customWidth="1"/>
    <col min="4" max="4" width="4.28571428571429" style="5" customWidth="1"/>
    <col min="5" max="5" width="4.71428571428571" style="5" customWidth="1"/>
    <col min="6" max="9" width="4.28571428571429" style="5" customWidth="1"/>
    <col min="10" max="10" width="8" style="5" customWidth="1"/>
    <col min="11" max="11" width="3.71428571428571" style="5" customWidth="1"/>
    <col min="12" max="12" width="11.8571428571429" style="6" customWidth="1"/>
    <col min="13" max="13" width="3.14285714285714" style="5" customWidth="1"/>
    <col min="14" max="14" width="51" style="5" customWidth="1"/>
    <col min="15" max="15" width="5.14285714285714" style="5" customWidth="1"/>
    <col min="16" max="16" width="4.42857142857143" style="5" customWidth="1"/>
    <col min="17" max="17" width="6.85714285714286" style="7" customWidth="1"/>
    <col min="18" max="18" width="35.7142857142857" style="7" customWidth="1"/>
    <col min="19" max="19" width="2.57142857142857" style="8" customWidth="1"/>
    <col min="20" max="20" width="35.7142857142857" style="7" customWidth="1"/>
    <col min="21" max="21" width="2.71428571428571" style="7" customWidth="1"/>
    <col min="22" max="22" width="35.7142857142857" style="7" customWidth="1"/>
    <col min="23" max="23" width="3.28571428571429" style="5" customWidth="1"/>
    <col min="24" max="24" width="36" style="5" customWidth="1"/>
    <col min="25" max="16384" width="11.4285714285714" style="5"/>
  </cols>
  <sheetData>
    <row r="1" s="1" customFormat="1" ht="27.75" customHeight="1" spans="1:110">
      <c r="A1" s="445" t="s">
        <v>61</v>
      </c>
      <c r="B1" s="446"/>
      <c r="C1" s="446"/>
      <c r="D1" s="446"/>
      <c r="E1" s="446"/>
      <c r="F1" s="446"/>
      <c r="G1" s="446"/>
      <c r="H1" s="446"/>
      <c r="I1" s="446"/>
      <c r="J1" s="446"/>
      <c r="K1" s="446"/>
      <c r="L1" s="450"/>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132"/>
      <c r="CW1" s="132"/>
      <c r="CX1" s="132"/>
      <c r="CY1" s="132"/>
      <c r="CZ1" s="132"/>
      <c r="DA1" s="132"/>
      <c r="DB1" s="132"/>
      <c r="DC1" s="132"/>
      <c r="DD1" s="132"/>
      <c r="DE1" s="132"/>
      <c r="DF1" s="132"/>
    </row>
    <row r="2" s="1" customFormat="1" ht="15.75" spans="1:110">
      <c r="A2" s="643" t="s">
        <v>22</v>
      </c>
      <c r="B2" s="643"/>
      <c r="C2" s="643"/>
      <c r="D2" s="644" t="s">
        <v>95</v>
      </c>
      <c r="E2" s="644"/>
      <c r="F2" s="644"/>
      <c r="G2" s="644"/>
      <c r="H2" s="644"/>
      <c r="I2" s="644"/>
      <c r="J2" s="644"/>
      <c r="K2" s="644"/>
      <c r="L2" s="644"/>
      <c r="M2" s="15"/>
      <c r="N2" s="15"/>
      <c r="O2" s="15"/>
      <c r="P2" s="15"/>
      <c r="Q2" s="15"/>
      <c r="R2" s="15"/>
      <c r="S2" s="15"/>
      <c r="T2" s="15"/>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32"/>
      <c r="CW2" s="132"/>
      <c r="CX2" s="132"/>
      <c r="CY2" s="132"/>
      <c r="CZ2" s="132"/>
      <c r="DA2" s="132"/>
      <c r="DB2" s="132"/>
      <c r="DC2" s="132"/>
      <c r="DD2" s="132"/>
      <c r="DE2" s="132"/>
      <c r="DF2" s="132"/>
    </row>
    <row r="3" s="1" customFormat="1" ht="15.75" spans="1:110">
      <c r="A3" s="643" t="s">
        <v>29</v>
      </c>
      <c r="B3" s="643"/>
      <c r="C3" s="644" t="s">
        <v>95</v>
      </c>
      <c r="D3" s="644"/>
      <c r="E3" s="644"/>
      <c r="F3" s="644"/>
      <c r="G3" s="644"/>
      <c r="H3" s="644"/>
      <c r="I3" s="644"/>
      <c r="J3" s="644"/>
      <c r="K3" s="644"/>
      <c r="L3" s="644"/>
      <c r="M3" s="15"/>
      <c r="N3" s="15"/>
      <c r="O3" s="15"/>
      <c r="P3" s="15"/>
      <c r="Q3" s="15"/>
      <c r="R3" s="15"/>
      <c r="S3" s="15"/>
      <c r="T3" s="15"/>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32"/>
      <c r="CW3" s="132"/>
      <c r="CX3" s="132"/>
      <c r="CY3" s="132"/>
      <c r="CZ3" s="132"/>
      <c r="DA3" s="132"/>
      <c r="DB3" s="132"/>
      <c r="DC3" s="132"/>
      <c r="DD3" s="132"/>
      <c r="DE3" s="132"/>
      <c r="DF3" s="132"/>
    </row>
    <row r="4" s="1" customFormat="1" ht="15.75" spans="1:110">
      <c r="A4" s="643" t="s">
        <v>30</v>
      </c>
      <c r="B4" s="643"/>
      <c r="C4" s="643"/>
      <c r="D4" s="645"/>
      <c r="E4" s="645"/>
      <c r="F4" s="644">
        <f>+'1er parcial'!P6</f>
        <v>0</v>
      </c>
      <c r="G4" s="644"/>
      <c r="H4" s="644"/>
      <c r="I4" s="644"/>
      <c r="J4" s="644"/>
      <c r="K4" s="644"/>
      <c r="L4" s="644"/>
      <c r="M4" s="15"/>
      <c r="N4" s="15"/>
      <c r="O4" s="15"/>
      <c r="P4" s="15"/>
      <c r="Q4" s="15"/>
      <c r="R4" s="15"/>
      <c r="S4" s="15"/>
      <c r="T4" s="15"/>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132"/>
      <c r="CW4" s="132"/>
      <c r="CX4" s="132"/>
      <c r="CY4" s="132"/>
      <c r="CZ4" s="132"/>
      <c r="DA4" s="132"/>
      <c r="DB4" s="132"/>
      <c r="DC4" s="132"/>
      <c r="DD4" s="132"/>
      <c r="DE4" s="132"/>
      <c r="DF4" s="132"/>
    </row>
    <row r="5" s="2" customFormat="1" ht="18" customHeight="1" spans="1:110">
      <c r="A5" s="643" t="s">
        <v>31</v>
      </c>
      <c r="B5" s="643"/>
      <c r="C5" s="643"/>
      <c r="D5" s="645"/>
      <c r="E5" s="645"/>
      <c r="F5" s="645"/>
      <c r="G5" s="645"/>
      <c r="H5" s="645"/>
      <c r="I5" s="644">
        <f>+'1er parcial'!R7</f>
        <v>0</v>
      </c>
      <c r="J5" s="644"/>
      <c r="K5" s="644"/>
      <c r="L5" s="644"/>
      <c r="M5" s="15"/>
      <c r="N5" s="15"/>
      <c r="O5" s="15"/>
      <c r="P5" s="15"/>
      <c r="Q5" s="15"/>
      <c r="R5" s="15"/>
      <c r="S5" s="15"/>
      <c r="T5" s="15"/>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24"/>
      <c r="CW5" s="24"/>
      <c r="CX5" s="24"/>
      <c r="CY5" s="24"/>
      <c r="CZ5" s="24"/>
      <c r="DA5" s="24"/>
      <c r="DB5" s="24"/>
      <c r="DC5" s="24"/>
      <c r="DD5" s="24"/>
      <c r="DE5" s="24"/>
      <c r="DF5" s="24"/>
    </row>
    <row r="6" s="2" customFormat="1" ht="18" customHeight="1" spans="1:110">
      <c r="A6" s="14"/>
      <c r="B6" s="14"/>
      <c r="C6" s="14"/>
      <c r="D6" s="15"/>
      <c r="E6" s="15"/>
      <c r="F6" s="15"/>
      <c r="G6" s="15"/>
      <c r="H6" s="15"/>
      <c r="I6" s="15"/>
      <c r="J6" s="15"/>
      <c r="K6" s="15"/>
      <c r="L6" s="15"/>
      <c r="M6" s="15"/>
      <c r="N6" s="15"/>
      <c r="O6" s="15"/>
      <c r="P6" s="15"/>
      <c r="Q6" s="15"/>
      <c r="R6" s="15"/>
      <c r="S6" s="15"/>
      <c r="T6" s="15"/>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24"/>
      <c r="CW6" s="24"/>
      <c r="CX6" s="24"/>
      <c r="CY6" s="24"/>
      <c r="CZ6" s="24"/>
      <c r="DA6" s="24"/>
      <c r="DB6" s="24"/>
      <c r="DC6" s="24"/>
      <c r="DD6" s="24"/>
      <c r="DE6" s="24"/>
      <c r="DF6" s="24"/>
    </row>
    <row r="7" s="2" customFormat="1" ht="18" customHeight="1" spans="1:110">
      <c r="A7" s="16" t="s">
        <v>32</v>
      </c>
      <c r="B7" s="17"/>
      <c r="C7" s="17"/>
      <c r="D7" s="17"/>
      <c r="E7" s="17"/>
      <c r="F7" s="17"/>
      <c r="G7" s="17"/>
      <c r="H7" s="17"/>
      <c r="I7" s="17"/>
      <c r="J7" s="17"/>
      <c r="K7" s="17"/>
      <c r="L7" s="17"/>
      <c r="M7" s="17"/>
      <c r="N7" s="17"/>
      <c r="O7" s="17"/>
      <c r="P7" s="17"/>
      <c r="Q7" s="113"/>
      <c r="R7" s="113"/>
      <c r="S7" s="17"/>
      <c r="T7" s="114"/>
      <c r="U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24"/>
      <c r="CW7" s="24"/>
      <c r="CX7" s="24"/>
      <c r="CY7" s="24"/>
      <c r="CZ7" s="24"/>
      <c r="DA7" s="24"/>
      <c r="DB7" s="24"/>
      <c r="DC7" s="24"/>
      <c r="DD7" s="24"/>
      <c r="DE7" s="24"/>
      <c r="DF7" s="24"/>
    </row>
    <row r="8" ht="15" customHeight="1" spans="1:22">
      <c r="A8" s="18" t="s">
        <v>64</v>
      </c>
      <c r="B8" s="19" t="s">
        <v>65</v>
      </c>
      <c r="C8" s="19"/>
      <c r="D8" s="19"/>
      <c r="E8" s="19"/>
      <c r="F8" s="19"/>
      <c r="G8" s="19"/>
      <c r="H8" s="19"/>
      <c r="I8" s="19"/>
      <c r="J8" s="19"/>
      <c r="K8" s="19"/>
      <c r="L8" s="61"/>
      <c r="M8" s="62"/>
      <c r="N8" s="63" t="s">
        <v>66</v>
      </c>
      <c r="O8" s="64"/>
      <c r="P8" s="62"/>
      <c r="Q8" s="115" t="s">
        <v>67</v>
      </c>
      <c r="R8" s="61"/>
      <c r="S8" s="116"/>
      <c r="T8" s="117" t="s">
        <v>68</v>
      </c>
      <c r="U8" s="8"/>
      <c r="V8" s="118"/>
    </row>
    <row r="9" s="3" customFormat="1" ht="15" customHeight="1" spans="1:22">
      <c r="A9" s="20">
        <v>4.1</v>
      </c>
      <c r="B9" s="21"/>
      <c r="C9" s="21"/>
      <c r="D9" s="21"/>
      <c r="E9" s="21"/>
      <c r="F9" s="21"/>
      <c r="G9" s="21"/>
      <c r="H9" s="21"/>
      <c r="I9" s="21"/>
      <c r="J9" s="21"/>
      <c r="K9" s="21"/>
      <c r="L9" s="65"/>
      <c r="M9" s="66"/>
      <c r="N9" s="67"/>
      <c r="O9" s="65"/>
      <c r="P9" s="66"/>
      <c r="Q9" s="67"/>
      <c r="R9" s="65"/>
      <c r="S9" s="119"/>
      <c r="T9" s="120"/>
      <c r="U9" s="121"/>
      <c r="V9" s="121"/>
    </row>
    <row r="10" s="3" customFormat="1" ht="15" customHeight="1" spans="1:22">
      <c r="A10" s="20">
        <v>4.2</v>
      </c>
      <c r="B10" s="21"/>
      <c r="C10" s="21"/>
      <c r="D10" s="21"/>
      <c r="E10" s="21"/>
      <c r="F10" s="21"/>
      <c r="G10" s="21"/>
      <c r="H10" s="21"/>
      <c r="I10" s="21"/>
      <c r="J10" s="21"/>
      <c r="K10" s="21"/>
      <c r="L10" s="65"/>
      <c r="M10" s="66"/>
      <c r="N10" s="67"/>
      <c r="O10" s="65"/>
      <c r="P10" s="66"/>
      <c r="Q10" s="67"/>
      <c r="R10" s="65"/>
      <c r="S10" s="119"/>
      <c r="T10" s="120"/>
      <c r="U10" s="121"/>
      <c r="V10" s="121"/>
    </row>
    <row r="11" s="3" customFormat="1" ht="15" customHeight="1" spans="1:22">
      <c r="A11" s="20">
        <v>4.3</v>
      </c>
      <c r="B11" s="21"/>
      <c r="C11" s="21"/>
      <c r="D11" s="21"/>
      <c r="E11" s="21"/>
      <c r="F11" s="21"/>
      <c r="G11" s="21"/>
      <c r="H11" s="21"/>
      <c r="I11" s="21"/>
      <c r="J11" s="21"/>
      <c r="K11" s="21"/>
      <c r="L11" s="65"/>
      <c r="M11" s="66"/>
      <c r="N11" s="67"/>
      <c r="O11" s="65"/>
      <c r="P11" s="66"/>
      <c r="Q11" s="67"/>
      <c r="R11" s="65"/>
      <c r="S11" s="119"/>
      <c r="T11" s="120"/>
      <c r="U11" s="121"/>
      <c r="V11" s="121"/>
    </row>
    <row r="12" s="3" customFormat="1" ht="15" customHeight="1" spans="1:22">
      <c r="A12" s="20">
        <v>4.4</v>
      </c>
      <c r="B12" s="21"/>
      <c r="C12" s="21"/>
      <c r="D12" s="21"/>
      <c r="E12" s="21"/>
      <c r="F12" s="21"/>
      <c r="G12" s="21"/>
      <c r="H12" s="21"/>
      <c r="I12" s="21"/>
      <c r="J12" s="21"/>
      <c r="K12" s="21"/>
      <c r="L12" s="65"/>
      <c r="M12" s="66"/>
      <c r="N12" s="67"/>
      <c r="O12" s="65"/>
      <c r="P12" s="66"/>
      <c r="Q12" s="67"/>
      <c r="R12" s="65"/>
      <c r="S12" s="119"/>
      <c r="T12" s="120"/>
      <c r="U12" s="121"/>
      <c r="V12" s="121"/>
    </row>
    <row r="13" s="1" customFormat="1" ht="15.75" customHeight="1" spans="1:110">
      <c r="A13" s="22">
        <v>4.5</v>
      </c>
      <c r="B13" s="23"/>
      <c r="C13" s="23"/>
      <c r="D13" s="23"/>
      <c r="E13" s="23"/>
      <c r="F13" s="23"/>
      <c r="G13" s="23"/>
      <c r="H13" s="23"/>
      <c r="I13" s="23"/>
      <c r="J13" s="23"/>
      <c r="K13" s="23"/>
      <c r="L13" s="68"/>
      <c r="M13" s="69"/>
      <c r="N13" s="70"/>
      <c r="O13" s="68"/>
      <c r="P13" s="69"/>
      <c r="Q13" s="70"/>
      <c r="R13" s="68"/>
      <c r="S13" s="69"/>
      <c r="T13" s="122"/>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132"/>
      <c r="CW13" s="132"/>
      <c r="CX13" s="132"/>
      <c r="CY13" s="132"/>
      <c r="CZ13" s="132"/>
      <c r="DA13" s="132"/>
      <c r="DB13" s="132"/>
      <c r="DC13" s="132"/>
      <c r="DD13" s="132"/>
      <c r="DE13" s="132"/>
      <c r="DF13" s="132"/>
    </row>
    <row r="14" s="1" customFormat="1" ht="9.75" customHeight="1" spans="1:110">
      <c r="A14" s="24"/>
      <c r="B14" s="24"/>
      <c r="C14" s="24"/>
      <c r="D14" s="24"/>
      <c r="E14" s="24"/>
      <c r="F14" s="24"/>
      <c r="G14" s="24"/>
      <c r="H14" s="24"/>
      <c r="I14" s="24"/>
      <c r="J14" s="24"/>
      <c r="K14" s="24"/>
      <c r="L14" s="71"/>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132"/>
      <c r="CW14" s="132"/>
      <c r="CX14" s="132"/>
      <c r="CY14" s="132"/>
      <c r="CZ14" s="132"/>
      <c r="DA14" s="132"/>
      <c r="DB14" s="132"/>
      <c r="DC14" s="132"/>
      <c r="DD14" s="132"/>
      <c r="DE14" s="132"/>
      <c r="DF14" s="132"/>
    </row>
    <row r="15" ht="15" customHeight="1" spans="1:22">
      <c r="A15" s="25" t="s">
        <v>33</v>
      </c>
      <c r="B15" s="26"/>
      <c r="C15" s="26"/>
      <c r="D15" s="26"/>
      <c r="E15" s="26"/>
      <c r="F15" s="26"/>
      <c r="G15" s="26"/>
      <c r="H15" s="26"/>
      <c r="I15" s="26"/>
      <c r="J15" s="26"/>
      <c r="K15" s="26"/>
      <c r="L15" s="72"/>
      <c r="Q15" s="123"/>
      <c r="R15" s="123"/>
      <c r="S15" s="118"/>
      <c r="T15" s="118"/>
      <c r="U15" s="8"/>
      <c r="V15" s="118"/>
    </row>
    <row r="16" s="3" customFormat="1" ht="15" customHeight="1" spans="1:22">
      <c r="A16" s="27">
        <v>5.1</v>
      </c>
      <c r="B16" s="28" t="s">
        <v>69</v>
      </c>
      <c r="C16" s="29"/>
      <c r="D16" s="29"/>
      <c r="E16" s="29"/>
      <c r="F16" s="29"/>
      <c r="G16" s="29"/>
      <c r="H16" s="29"/>
      <c r="I16" s="73"/>
      <c r="J16" s="74">
        <f>+'1er parcial'!R73</f>
        <v>0</v>
      </c>
      <c r="K16" s="75" t="s">
        <v>70</v>
      </c>
      <c r="L16" s="76" t="e">
        <f>+'1er parcial'!R74</f>
        <v>#DIV/0!</v>
      </c>
      <c r="Q16" s="124"/>
      <c r="R16" s="124"/>
      <c r="S16" s="121"/>
      <c r="T16" s="121"/>
      <c r="U16" s="121"/>
      <c r="V16" s="121"/>
    </row>
    <row r="17" s="3" customFormat="1" ht="15" customHeight="1" spans="1:22">
      <c r="A17" s="30">
        <v>5.2</v>
      </c>
      <c r="B17" s="31" t="s">
        <v>71</v>
      </c>
      <c r="C17" s="32"/>
      <c r="D17" s="32"/>
      <c r="E17" s="32"/>
      <c r="F17" s="32"/>
      <c r="G17" s="32"/>
      <c r="H17" s="32"/>
      <c r="I17" s="77"/>
      <c r="J17" s="78">
        <f>+'1er parcial'!S73</f>
        <v>0</v>
      </c>
      <c r="K17" s="79"/>
      <c r="L17" s="80" t="e">
        <f>+'1er parcial'!S74</f>
        <v>#DIV/0!</v>
      </c>
      <c r="Q17" s="124"/>
      <c r="R17" s="124"/>
      <c r="S17" s="121"/>
      <c r="T17" s="121"/>
      <c r="U17" s="121"/>
      <c r="V17" s="121"/>
    </row>
    <row r="18" s="3" customFormat="1" ht="15" customHeight="1" spans="1:22">
      <c r="A18" s="30">
        <v>5.3</v>
      </c>
      <c r="B18" s="31" t="s">
        <v>72</v>
      </c>
      <c r="C18" s="32"/>
      <c r="D18" s="32"/>
      <c r="E18" s="32"/>
      <c r="F18" s="32"/>
      <c r="G18" s="32"/>
      <c r="H18" s="32"/>
      <c r="I18" s="77"/>
      <c r="J18" s="78">
        <f>+'1er parcial'!T73</f>
        <v>0</v>
      </c>
      <c r="K18" s="79"/>
      <c r="L18" s="80" t="e">
        <f>+'1er parcial'!T74</f>
        <v>#DIV/0!</v>
      </c>
      <c r="Q18" s="124"/>
      <c r="R18" s="124"/>
      <c r="S18" s="121"/>
      <c r="T18" s="121"/>
      <c r="U18" s="121"/>
      <c r="V18" s="121"/>
    </row>
    <row r="19" s="3" customFormat="1" ht="15" customHeight="1" spans="1:22">
      <c r="A19" s="33">
        <v>5.4</v>
      </c>
      <c r="B19" s="34" t="s">
        <v>73</v>
      </c>
      <c r="C19" s="35"/>
      <c r="D19" s="35"/>
      <c r="E19" s="35"/>
      <c r="F19" s="35"/>
      <c r="G19" s="35"/>
      <c r="H19" s="35"/>
      <c r="I19" s="81"/>
      <c r="J19" s="82">
        <f>+'1er parcial'!U73</f>
        <v>0</v>
      </c>
      <c r="K19" s="83"/>
      <c r="L19" s="84" t="e">
        <f>+'1er parcial'!U74</f>
        <v>#DIV/0!</v>
      </c>
      <c r="Q19" s="124"/>
      <c r="R19" s="124"/>
      <c r="S19" s="121"/>
      <c r="T19" s="121"/>
      <c r="U19" s="121"/>
      <c r="V19" s="121"/>
    </row>
    <row r="20" ht="9.75" customHeight="1" spans="1:18">
      <c r="A20" s="36"/>
      <c r="B20" s="36"/>
      <c r="C20" s="36"/>
      <c r="D20" s="36"/>
      <c r="E20" s="36"/>
      <c r="F20" s="36"/>
      <c r="G20" s="36"/>
      <c r="H20" s="36"/>
      <c r="I20" s="36"/>
      <c r="J20" s="36"/>
      <c r="K20" s="36"/>
      <c r="L20" s="85"/>
      <c r="Q20" s="125"/>
      <c r="R20" s="125"/>
    </row>
    <row r="21" ht="15" customHeight="1" spans="1:18">
      <c r="A21" s="37" t="s">
        <v>34</v>
      </c>
      <c r="B21" s="38"/>
      <c r="C21" s="38"/>
      <c r="D21" s="38"/>
      <c r="E21" s="38"/>
      <c r="F21" s="38"/>
      <c r="G21" s="38"/>
      <c r="H21" s="38"/>
      <c r="I21" s="38"/>
      <c r="J21" s="38"/>
      <c r="K21" s="38"/>
      <c r="L21" s="86"/>
      <c r="Q21" s="125"/>
      <c r="R21" s="125"/>
    </row>
    <row r="22" ht="15" customHeight="1" spans="1:18">
      <c r="A22" s="39">
        <v>6.1</v>
      </c>
      <c r="B22" s="40" t="s">
        <v>74</v>
      </c>
      <c r="C22" s="41"/>
      <c r="D22" s="41"/>
      <c r="E22" s="41"/>
      <c r="F22" s="41"/>
      <c r="G22" s="41"/>
      <c r="H22" s="41"/>
      <c r="I22" s="87"/>
      <c r="J22" s="88">
        <f>+'4to parcial'!V73</f>
        <v>0</v>
      </c>
      <c r="K22" s="89" t="s">
        <v>70</v>
      </c>
      <c r="L22" s="90" t="e">
        <f>+'4to parcial'!V74</f>
        <v>#DIV/0!</v>
      </c>
      <c r="Q22" s="125"/>
      <c r="R22" s="125"/>
    </row>
    <row r="23" ht="15" customHeight="1" spans="1:18">
      <c r="A23" s="42">
        <v>6.2</v>
      </c>
      <c r="B23" s="43" t="s">
        <v>75</v>
      </c>
      <c r="C23" s="44"/>
      <c r="D23" s="44"/>
      <c r="E23" s="44"/>
      <c r="F23" s="44"/>
      <c r="G23" s="44"/>
      <c r="H23" s="44"/>
      <c r="I23" s="91"/>
      <c r="J23" s="88">
        <f>+'4to parcial'!W73</f>
        <v>0</v>
      </c>
      <c r="K23" s="92"/>
      <c r="L23" s="90" t="e">
        <f>+'4to parcial'!W74</f>
        <v>#DIV/0!</v>
      </c>
      <c r="Q23" s="125"/>
      <c r="R23" s="125"/>
    </row>
    <row r="24" ht="15" customHeight="1" spans="1:18">
      <c r="A24" s="45">
        <v>6.3</v>
      </c>
      <c r="B24" s="46" t="s">
        <v>76</v>
      </c>
      <c r="C24" s="47"/>
      <c r="D24" s="47"/>
      <c r="E24" s="47"/>
      <c r="F24" s="47"/>
      <c r="G24" s="47"/>
      <c r="H24" s="47"/>
      <c r="I24" s="93"/>
      <c r="J24" s="94">
        <f>+'4to parcial'!X73</f>
        <v>0</v>
      </c>
      <c r="K24" s="95"/>
      <c r="L24" s="96" t="e">
        <f>+'4to parcial'!X74</f>
        <v>#DIV/0!</v>
      </c>
      <c r="Q24" s="125"/>
      <c r="R24" s="125"/>
    </row>
    <row r="25" ht="9.75" customHeight="1" spans="1:18">
      <c r="A25" s="36"/>
      <c r="B25" s="36"/>
      <c r="C25" s="36"/>
      <c r="D25" s="36"/>
      <c r="E25" s="36"/>
      <c r="F25" s="36"/>
      <c r="G25" s="36"/>
      <c r="H25" s="36"/>
      <c r="I25" s="36"/>
      <c r="J25" s="36"/>
      <c r="K25" s="36"/>
      <c r="L25" s="85"/>
      <c r="Q25" s="125"/>
      <c r="R25" s="125"/>
    </row>
    <row r="26" ht="15" customHeight="1" spans="1:22">
      <c r="A26" s="48" t="s">
        <v>47</v>
      </c>
      <c r="B26" s="49"/>
      <c r="C26" s="49"/>
      <c r="D26" s="49"/>
      <c r="E26" s="49"/>
      <c r="F26" s="49"/>
      <c r="G26" s="49"/>
      <c r="H26" s="49"/>
      <c r="I26" s="49"/>
      <c r="J26" s="49"/>
      <c r="K26" s="49"/>
      <c r="L26" s="97"/>
      <c r="Q26" s="125"/>
      <c r="R26" s="125"/>
      <c r="S26" s="118"/>
      <c r="T26" s="118"/>
      <c r="U26" s="8"/>
      <c r="V26" s="118"/>
    </row>
    <row r="27" ht="15" customHeight="1" spans="1:22">
      <c r="A27" s="50">
        <v>1</v>
      </c>
      <c r="B27" s="51">
        <f>+'4to parcial'!AB4</f>
        <v>0</v>
      </c>
      <c r="C27" s="52"/>
      <c r="D27" s="52"/>
      <c r="E27" s="52"/>
      <c r="F27" s="52"/>
      <c r="G27" s="52"/>
      <c r="H27" s="52"/>
      <c r="I27" s="98"/>
      <c r="J27" s="99">
        <f>+'4to parcial'!Z73</f>
        <v>0</v>
      </c>
      <c r="K27" s="100" t="s">
        <v>70</v>
      </c>
      <c r="L27" s="101" t="e">
        <f>+'4to parcial'!Z74</f>
        <v>#DIV/0!</v>
      </c>
      <c r="Q27" s="125"/>
      <c r="R27" s="125"/>
      <c r="T27" s="8"/>
      <c r="U27" s="8"/>
      <c r="V27" s="8"/>
    </row>
    <row r="28" ht="15" customHeight="1" spans="1:22">
      <c r="A28" s="53">
        <v>2</v>
      </c>
      <c r="B28" s="54">
        <f>+'4to parcial'!AB5</f>
        <v>0</v>
      </c>
      <c r="C28" s="55"/>
      <c r="D28" s="55"/>
      <c r="E28" s="55"/>
      <c r="F28" s="55"/>
      <c r="G28" s="55"/>
      <c r="H28" s="55"/>
      <c r="I28" s="102"/>
      <c r="J28" s="103">
        <f>+'4to parcial'!AC73</f>
        <v>0</v>
      </c>
      <c r="K28" s="104"/>
      <c r="L28" s="101" t="e">
        <f>+'4to parcial'!AC74</f>
        <v>#DIV/0!</v>
      </c>
      <c r="Q28" s="125"/>
      <c r="R28" s="125"/>
      <c r="T28" s="8"/>
      <c r="U28" s="8"/>
      <c r="V28" s="8"/>
    </row>
    <row r="29" ht="15" customHeight="1" spans="1:22">
      <c r="A29" s="53">
        <v>3</v>
      </c>
      <c r="B29" s="54">
        <f>+'4to parcial'!AB6</f>
        <v>0</v>
      </c>
      <c r="C29" s="55"/>
      <c r="D29" s="55"/>
      <c r="E29" s="55"/>
      <c r="F29" s="55"/>
      <c r="G29" s="55"/>
      <c r="H29" s="55"/>
      <c r="I29" s="102"/>
      <c r="J29" s="103">
        <f>+'4to parcial'!AF73</f>
        <v>0</v>
      </c>
      <c r="K29" s="104"/>
      <c r="L29" s="101" t="e">
        <f>+'4to parcial'!AF74</f>
        <v>#DIV/0!</v>
      </c>
      <c r="Q29" s="125"/>
      <c r="R29" s="125"/>
      <c r="T29" s="8"/>
      <c r="U29" s="8"/>
      <c r="V29" s="8"/>
    </row>
    <row r="30" ht="15" customHeight="1" spans="1:22">
      <c r="A30" s="53">
        <v>4</v>
      </c>
      <c r="B30" s="54">
        <f>+'4to parcial'!AB7</f>
        <v>0</v>
      </c>
      <c r="C30" s="55"/>
      <c r="D30" s="55"/>
      <c r="E30" s="55"/>
      <c r="F30" s="55"/>
      <c r="G30" s="55"/>
      <c r="H30" s="55"/>
      <c r="I30" s="102"/>
      <c r="J30" s="103">
        <f>+'4to parcial'!AI73</f>
        <v>0</v>
      </c>
      <c r="K30" s="104"/>
      <c r="L30" s="101" t="e">
        <f>+'4to parcial'!AI74</f>
        <v>#DIV/0!</v>
      </c>
      <c r="Q30" s="125"/>
      <c r="R30" s="125"/>
      <c r="T30" s="8"/>
      <c r="U30" s="8"/>
      <c r="V30" s="8"/>
    </row>
    <row r="31" ht="15" customHeight="1" spans="1:22">
      <c r="A31" s="53">
        <v>5</v>
      </c>
      <c r="B31" s="54">
        <f>+'4to parcial'!AB8</f>
        <v>0</v>
      </c>
      <c r="C31" s="55"/>
      <c r="D31" s="55"/>
      <c r="E31" s="55"/>
      <c r="F31" s="55"/>
      <c r="G31" s="55"/>
      <c r="H31" s="55"/>
      <c r="I31" s="102"/>
      <c r="J31" s="103">
        <f>+'4to parcial'!AL73</f>
        <v>0</v>
      </c>
      <c r="K31" s="104"/>
      <c r="L31" s="101" t="e">
        <f>+'4to parcial'!AL74</f>
        <v>#DIV/0!</v>
      </c>
      <c r="Q31" s="8"/>
      <c r="R31" s="8"/>
      <c r="T31" s="8"/>
      <c r="U31" s="8"/>
      <c r="V31" s="8"/>
    </row>
    <row r="32" ht="15" customHeight="1" spans="1:22">
      <c r="A32" s="53">
        <v>6</v>
      </c>
      <c r="B32" s="54">
        <f>+'4to parcial'!AB9</f>
        <v>0</v>
      </c>
      <c r="C32" s="55"/>
      <c r="D32" s="55"/>
      <c r="E32" s="55"/>
      <c r="F32" s="55"/>
      <c r="G32" s="55"/>
      <c r="H32" s="55"/>
      <c r="I32" s="102"/>
      <c r="J32" s="103">
        <f>+'4to parcial'!AO73</f>
        <v>0</v>
      </c>
      <c r="K32" s="104"/>
      <c r="L32" s="101" t="e">
        <f>+'4to parcial'!AO74</f>
        <v>#DIV/0!</v>
      </c>
      <c r="Q32" s="8"/>
      <c r="R32" s="8"/>
      <c r="T32" s="8"/>
      <c r="U32" s="8"/>
      <c r="V32" s="8"/>
    </row>
    <row r="33" ht="15" customHeight="1" spans="1:22">
      <c r="A33" s="53">
        <v>7</v>
      </c>
      <c r="B33" s="54">
        <f>+'4to parcial'!AB10</f>
        <v>0</v>
      </c>
      <c r="C33" s="55"/>
      <c r="D33" s="55"/>
      <c r="E33" s="55"/>
      <c r="F33" s="55"/>
      <c r="G33" s="55"/>
      <c r="H33" s="55"/>
      <c r="I33" s="102"/>
      <c r="J33" s="103">
        <f>+'4to parcial'!AR73</f>
        <v>0</v>
      </c>
      <c r="K33" s="104"/>
      <c r="L33" s="101" t="e">
        <f>+'4to parcial'!AR74</f>
        <v>#DIV/0!</v>
      </c>
      <c r="Q33" s="8"/>
      <c r="R33" s="8"/>
      <c r="T33" s="8"/>
      <c r="U33" s="8"/>
      <c r="V33" s="8"/>
    </row>
    <row r="34" ht="15" customHeight="1" spans="1:22">
      <c r="A34" s="53">
        <v>8</v>
      </c>
      <c r="B34" s="54">
        <f>+'4to parcial'!AB11</f>
        <v>0</v>
      </c>
      <c r="C34" s="55"/>
      <c r="D34" s="55"/>
      <c r="E34" s="55"/>
      <c r="F34" s="55"/>
      <c r="G34" s="55"/>
      <c r="H34" s="55"/>
      <c r="I34" s="102"/>
      <c r="J34" s="103">
        <f>+'4to parcial'!AU73</f>
        <v>0</v>
      </c>
      <c r="K34" s="104"/>
      <c r="L34" s="101" t="e">
        <f>+'4to parcial'!AU74</f>
        <v>#DIV/0!</v>
      </c>
      <c r="Q34" s="8"/>
      <c r="R34" s="8"/>
      <c r="T34" s="8"/>
      <c r="U34" s="8"/>
      <c r="V34" s="8"/>
    </row>
    <row r="35" ht="15" customHeight="1" spans="1:22">
      <c r="A35" s="53">
        <v>9</v>
      </c>
      <c r="B35" s="54">
        <f>+'4to parcial'!AB12</f>
        <v>0</v>
      </c>
      <c r="C35" s="55"/>
      <c r="D35" s="55"/>
      <c r="E35" s="55"/>
      <c r="F35" s="55"/>
      <c r="G35" s="55"/>
      <c r="H35" s="55"/>
      <c r="I35" s="102"/>
      <c r="J35" s="103">
        <f>+'4to parcial'!AX73</f>
        <v>0</v>
      </c>
      <c r="K35" s="104"/>
      <c r="L35" s="101" t="e">
        <f>+'4to parcial'!AX74</f>
        <v>#DIV/0!</v>
      </c>
      <c r="Q35" s="8"/>
      <c r="R35" s="8"/>
      <c r="T35" s="8"/>
      <c r="U35" s="8"/>
      <c r="V35" s="8"/>
    </row>
    <row r="36" ht="15" customHeight="1" spans="1:22">
      <c r="A36" s="53">
        <v>10</v>
      </c>
      <c r="B36" s="54">
        <f>+'4to parcial'!AB13</f>
        <v>0</v>
      </c>
      <c r="C36" s="55"/>
      <c r="D36" s="55"/>
      <c r="E36" s="55"/>
      <c r="F36" s="55"/>
      <c r="G36" s="55"/>
      <c r="H36" s="55"/>
      <c r="I36" s="102"/>
      <c r="J36" s="103">
        <f>+'4to parcial'!BA73</f>
        <v>0</v>
      </c>
      <c r="K36" s="104"/>
      <c r="L36" s="101" t="e">
        <f>+'4to parcial'!BA74</f>
        <v>#DIV/0!</v>
      </c>
      <c r="Q36" s="8"/>
      <c r="R36" s="8"/>
      <c r="T36" s="8"/>
      <c r="U36" s="8"/>
      <c r="V36" s="8"/>
    </row>
    <row r="37" ht="15" customHeight="1" spans="1:22">
      <c r="A37" s="53">
        <v>11</v>
      </c>
      <c r="B37" s="54">
        <f>+'4to parcial'!AB14</f>
        <v>0</v>
      </c>
      <c r="C37" s="55"/>
      <c r="D37" s="55"/>
      <c r="E37" s="55"/>
      <c r="F37" s="55"/>
      <c r="G37" s="55"/>
      <c r="H37" s="55"/>
      <c r="I37" s="102"/>
      <c r="J37" s="103">
        <f>+'4to parcial'!BD73</f>
        <v>0</v>
      </c>
      <c r="K37" s="104"/>
      <c r="L37" s="101" t="e">
        <f>+'4to parcial'!BD74</f>
        <v>#DIV/0!</v>
      </c>
      <c r="Q37" s="8"/>
      <c r="R37" s="8"/>
      <c r="T37" s="8"/>
      <c r="U37" s="8"/>
      <c r="V37" s="8"/>
    </row>
    <row r="38" ht="15" customHeight="1" spans="1:22">
      <c r="A38" s="53">
        <v>12</v>
      </c>
      <c r="B38" s="54">
        <f>+'4to parcial'!AB15</f>
        <v>0</v>
      </c>
      <c r="C38" s="55"/>
      <c r="D38" s="55"/>
      <c r="E38" s="55"/>
      <c r="F38" s="55"/>
      <c r="G38" s="55"/>
      <c r="H38" s="55"/>
      <c r="I38" s="102"/>
      <c r="J38" s="103">
        <f>+'4to parcial'!BG73</f>
        <v>0</v>
      </c>
      <c r="K38" s="104"/>
      <c r="L38" s="101" t="e">
        <f>+'4to parcial'!BG74</f>
        <v>#DIV/0!</v>
      </c>
      <c r="Q38" s="8"/>
      <c r="R38" s="8"/>
      <c r="T38" s="8"/>
      <c r="U38" s="8"/>
      <c r="V38" s="8"/>
    </row>
    <row r="39" ht="15" customHeight="1" spans="1:22">
      <c r="A39" s="53">
        <v>13</v>
      </c>
      <c r="B39" s="54">
        <f>+'4to parcial'!AB16</f>
        <v>0</v>
      </c>
      <c r="C39" s="55"/>
      <c r="D39" s="55"/>
      <c r="E39" s="55"/>
      <c r="F39" s="55"/>
      <c r="G39" s="55"/>
      <c r="H39" s="55"/>
      <c r="I39" s="102"/>
      <c r="J39" s="103">
        <f>+'4to parcial'!BJ73</f>
        <v>0</v>
      </c>
      <c r="K39" s="104"/>
      <c r="L39" s="101" t="e">
        <f>+'4to parcial'!BJ74</f>
        <v>#DIV/0!</v>
      </c>
      <c r="Q39" s="8"/>
      <c r="R39" s="8"/>
      <c r="T39" s="8"/>
      <c r="U39" s="8"/>
      <c r="V39" s="8"/>
    </row>
    <row r="40" ht="15" customHeight="1" spans="1:22">
      <c r="A40" s="53">
        <v>14</v>
      </c>
      <c r="B40" s="54">
        <f>+'4to parcial'!AB17</f>
        <v>0</v>
      </c>
      <c r="C40" s="55"/>
      <c r="D40" s="55"/>
      <c r="E40" s="55"/>
      <c r="F40" s="55"/>
      <c r="G40" s="55"/>
      <c r="H40" s="55"/>
      <c r="I40" s="102"/>
      <c r="J40" s="103">
        <f>+'4to parcial'!BM73</f>
        <v>0</v>
      </c>
      <c r="K40" s="104"/>
      <c r="L40" s="101" t="e">
        <f>+'4to parcial'!BM74</f>
        <v>#DIV/0!</v>
      </c>
      <c r="Q40" s="8"/>
      <c r="R40" s="8"/>
      <c r="T40" s="8"/>
      <c r="U40" s="8"/>
      <c r="V40" s="8"/>
    </row>
    <row r="41" ht="15" customHeight="1" spans="1:22">
      <c r="A41" s="53">
        <v>15</v>
      </c>
      <c r="B41" s="54">
        <f>+'4to parcial'!AB18</f>
        <v>0</v>
      </c>
      <c r="C41" s="55"/>
      <c r="D41" s="55"/>
      <c r="E41" s="55"/>
      <c r="F41" s="55"/>
      <c r="G41" s="55"/>
      <c r="H41" s="55"/>
      <c r="I41" s="102"/>
      <c r="J41" s="103">
        <f>+'4to parcial'!BP73</f>
        <v>0</v>
      </c>
      <c r="K41" s="104"/>
      <c r="L41" s="105" t="e">
        <f>+'4to parcial'!BP74</f>
        <v>#DIV/0!</v>
      </c>
      <c r="Q41" s="8"/>
      <c r="R41" s="8"/>
      <c r="T41" s="8"/>
      <c r="U41" s="8"/>
      <c r="V41" s="8"/>
    </row>
    <row r="42" ht="15" customHeight="1" spans="1:22">
      <c r="A42" s="53">
        <v>16</v>
      </c>
      <c r="B42" s="54">
        <f>+'4to parcial'!AB19</f>
        <v>0</v>
      </c>
      <c r="C42" s="55"/>
      <c r="D42" s="55"/>
      <c r="E42" s="55"/>
      <c r="F42" s="55"/>
      <c r="G42" s="55"/>
      <c r="H42" s="55"/>
      <c r="I42" s="102"/>
      <c r="J42" s="99">
        <f>+'4to parcial'!BS73</f>
        <v>0</v>
      </c>
      <c r="K42" s="104"/>
      <c r="L42" s="101" t="e">
        <f>+'4to parcial'!BS74</f>
        <v>#DIV/0!</v>
      </c>
      <c r="Q42" s="8"/>
      <c r="R42" s="8"/>
      <c r="T42" s="8"/>
      <c r="U42" s="8"/>
      <c r="V42" s="8"/>
    </row>
    <row r="43" ht="15" customHeight="1" spans="1:22">
      <c r="A43" s="53">
        <v>17</v>
      </c>
      <c r="B43" s="54">
        <f>+'4to parcial'!AB20</f>
        <v>0</v>
      </c>
      <c r="C43" s="55"/>
      <c r="D43" s="55"/>
      <c r="E43" s="55"/>
      <c r="F43" s="55"/>
      <c r="G43" s="55"/>
      <c r="H43" s="55"/>
      <c r="I43" s="102"/>
      <c r="J43" s="103">
        <f>+'4to parcial'!BV73</f>
        <v>0</v>
      </c>
      <c r="K43" s="104"/>
      <c r="L43" s="101" t="e">
        <f>+'4to parcial'!BV74</f>
        <v>#DIV/0!</v>
      </c>
      <c r="Q43" s="8"/>
      <c r="R43" s="8"/>
      <c r="T43" s="8"/>
      <c r="U43" s="8"/>
      <c r="V43" s="8"/>
    </row>
    <row r="44" ht="15" customHeight="1" spans="1:22">
      <c r="A44" s="53">
        <v>18</v>
      </c>
      <c r="B44" s="54">
        <f>+'4to parcial'!AB21</f>
        <v>0</v>
      </c>
      <c r="C44" s="55"/>
      <c r="D44" s="55"/>
      <c r="E44" s="55"/>
      <c r="F44" s="55"/>
      <c r="G44" s="55"/>
      <c r="H44" s="55"/>
      <c r="I44" s="102"/>
      <c r="J44" s="103">
        <f>+'4to parcial'!BY73</f>
        <v>0</v>
      </c>
      <c r="K44" s="104"/>
      <c r="L44" s="101" t="e">
        <f>+'4to parcial'!BY74</f>
        <v>#DIV/0!</v>
      </c>
      <c r="Q44" s="8"/>
      <c r="R44" s="8"/>
      <c r="T44" s="8"/>
      <c r="U44" s="8"/>
      <c r="V44" s="8"/>
    </row>
    <row r="45" ht="15" customHeight="1" spans="1:22">
      <c r="A45" s="53">
        <v>19</v>
      </c>
      <c r="B45" s="54">
        <f>+'4to parcial'!AB22</f>
        <v>0</v>
      </c>
      <c r="C45" s="55"/>
      <c r="D45" s="55"/>
      <c r="E45" s="55"/>
      <c r="F45" s="55"/>
      <c r="G45" s="55"/>
      <c r="H45" s="55"/>
      <c r="I45" s="102"/>
      <c r="J45" s="103">
        <f>+'4to parcial'!CB73</f>
        <v>0</v>
      </c>
      <c r="K45" s="104"/>
      <c r="L45" s="101" t="e">
        <f>+'4to parcial'!CB74</f>
        <v>#DIV/0!</v>
      </c>
      <c r="Q45" s="8"/>
      <c r="R45" s="8"/>
      <c r="T45" s="8"/>
      <c r="U45" s="8"/>
      <c r="V45" s="8"/>
    </row>
    <row r="46" ht="15" customHeight="1" spans="1:22">
      <c r="A46" s="56">
        <v>20</v>
      </c>
      <c r="B46" s="57">
        <f>+'4to parcial'!AB23</f>
        <v>0</v>
      </c>
      <c r="C46" s="58"/>
      <c r="D46" s="58"/>
      <c r="E46" s="58"/>
      <c r="F46" s="58"/>
      <c r="G46" s="58"/>
      <c r="H46" s="58"/>
      <c r="I46" s="106"/>
      <c r="J46" s="107">
        <f>+'4to parcial'!CE73</f>
        <v>0</v>
      </c>
      <c r="K46" s="108"/>
      <c r="L46" s="109" t="e">
        <f>+'4to parcial'!CE74</f>
        <v>#DIV/0!</v>
      </c>
      <c r="Q46" s="8"/>
      <c r="R46" s="8"/>
      <c r="T46" s="8"/>
      <c r="U46" s="8"/>
      <c r="V46" s="8"/>
    </row>
    <row r="47" ht="13.5" spans="1:12">
      <c r="A47" s="36"/>
      <c r="B47" s="36"/>
      <c r="C47" s="36"/>
      <c r="D47" s="36"/>
      <c r="E47" s="36"/>
      <c r="F47" s="36"/>
      <c r="G47" s="36"/>
      <c r="H47" s="36"/>
      <c r="I47" s="36"/>
      <c r="J47" s="36"/>
      <c r="K47" s="36"/>
      <c r="L47" s="85"/>
    </row>
    <row r="48" ht="13.5" spans="1:24">
      <c r="A48" s="25" t="s">
        <v>49</v>
      </c>
      <c r="B48" s="26"/>
      <c r="C48" s="26"/>
      <c r="D48" s="26"/>
      <c r="E48" s="26"/>
      <c r="F48" s="26"/>
      <c r="G48" s="26"/>
      <c r="H48" s="26"/>
      <c r="I48" s="26"/>
      <c r="J48" s="26"/>
      <c r="K48" s="26"/>
      <c r="L48" s="72"/>
      <c r="Q48" s="451" t="s">
        <v>64</v>
      </c>
      <c r="R48" s="452" t="s">
        <v>65</v>
      </c>
      <c r="S48" s="124"/>
      <c r="T48" s="452" t="s">
        <v>77</v>
      </c>
      <c r="U48" s="131"/>
      <c r="V48" s="452" t="s">
        <v>78</v>
      </c>
      <c r="W48" s="62"/>
      <c r="X48" s="452" t="s">
        <v>79</v>
      </c>
    </row>
    <row r="49" ht="15" customHeight="1" spans="1:24">
      <c r="A49" s="50">
        <v>1</v>
      </c>
      <c r="B49" s="51">
        <f>+'4to parcial'!AB4</f>
        <v>0</v>
      </c>
      <c r="C49" s="52"/>
      <c r="D49" s="52"/>
      <c r="E49" s="52"/>
      <c r="F49" s="52"/>
      <c r="G49" s="52"/>
      <c r="H49" s="52"/>
      <c r="I49" s="98"/>
      <c r="J49" s="99">
        <f>+'4to parcial'!AB73</f>
        <v>0</v>
      </c>
      <c r="K49" s="100" t="s">
        <v>70</v>
      </c>
      <c r="L49" s="101" t="e">
        <f>+'4to parcial'!AB74</f>
        <v>#DIV/0!</v>
      </c>
      <c r="Q49" s="453">
        <v>1</v>
      </c>
      <c r="R49" s="130"/>
      <c r="S49" s="124"/>
      <c r="T49" s="130"/>
      <c r="U49" s="131"/>
      <c r="V49" s="130"/>
      <c r="W49" s="62"/>
      <c r="X49" s="130"/>
    </row>
    <row r="50" spans="1:24">
      <c r="A50" s="53">
        <v>2</v>
      </c>
      <c r="B50" s="54">
        <f>+'4to parcial'!AB5</f>
        <v>0</v>
      </c>
      <c r="C50" s="55"/>
      <c r="D50" s="55"/>
      <c r="E50" s="55"/>
      <c r="F50" s="55"/>
      <c r="G50" s="55"/>
      <c r="H50" s="55"/>
      <c r="I50" s="102"/>
      <c r="J50" s="103">
        <f>+'4to parcial'!AE73</f>
        <v>0</v>
      </c>
      <c r="K50" s="104"/>
      <c r="L50" s="101" t="e">
        <f>+'4to parcial'!AE74</f>
        <v>#DIV/0!</v>
      </c>
      <c r="Q50" s="453">
        <v>2</v>
      </c>
      <c r="R50" s="130"/>
      <c r="S50" s="124"/>
      <c r="T50" s="130"/>
      <c r="U50" s="131"/>
      <c r="V50" s="130"/>
      <c r="W50" s="62"/>
      <c r="X50" s="130"/>
    </row>
    <row r="51" spans="1:24">
      <c r="A51" s="53">
        <v>3</v>
      </c>
      <c r="B51" s="54">
        <f>+'4to parcial'!AB6</f>
        <v>0</v>
      </c>
      <c r="C51" s="55"/>
      <c r="D51" s="55"/>
      <c r="E51" s="55"/>
      <c r="F51" s="55"/>
      <c r="G51" s="55"/>
      <c r="H51" s="55"/>
      <c r="I51" s="102"/>
      <c r="J51" s="103">
        <f>+'4to parcial'!AH73</f>
        <v>0</v>
      </c>
      <c r="K51" s="104"/>
      <c r="L51" s="101" t="e">
        <f>+'4to parcial'!AH74</f>
        <v>#DIV/0!</v>
      </c>
      <c r="Q51" s="453">
        <v>3</v>
      </c>
      <c r="R51" s="130"/>
      <c r="S51" s="124"/>
      <c r="T51" s="130"/>
      <c r="U51" s="131"/>
      <c r="V51" s="130"/>
      <c r="W51" s="62"/>
      <c r="X51" s="130"/>
    </row>
    <row r="52" spans="1:24">
      <c r="A52" s="53">
        <v>4</v>
      </c>
      <c r="B52" s="54">
        <f>+'4to parcial'!AB7</f>
        <v>0</v>
      </c>
      <c r="C52" s="55"/>
      <c r="D52" s="55"/>
      <c r="E52" s="55"/>
      <c r="F52" s="55"/>
      <c r="G52" s="55"/>
      <c r="H52" s="55"/>
      <c r="I52" s="102"/>
      <c r="J52" s="103">
        <f>+'4to parcial'!AK73</f>
        <v>0</v>
      </c>
      <c r="K52" s="104"/>
      <c r="L52" s="101" t="e">
        <f>+'4to parcial'!AK74</f>
        <v>#DIV/0!</v>
      </c>
      <c r="Q52" s="453">
        <v>4</v>
      </c>
      <c r="R52" s="130"/>
      <c r="S52" s="124"/>
      <c r="T52" s="130"/>
      <c r="U52" s="131"/>
      <c r="V52" s="130"/>
      <c r="W52" s="62"/>
      <c r="X52" s="130"/>
    </row>
    <row r="53" spans="1:24">
      <c r="A53" s="53">
        <v>5</v>
      </c>
      <c r="B53" s="54">
        <f>+'4to parcial'!AB8</f>
        <v>0</v>
      </c>
      <c r="C53" s="55"/>
      <c r="D53" s="55"/>
      <c r="E53" s="55"/>
      <c r="F53" s="55"/>
      <c r="G53" s="55"/>
      <c r="H53" s="55"/>
      <c r="I53" s="102"/>
      <c r="J53" s="103">
        <f>+'4to parcial'!AN73</f>
        <v>0</v>
      </c>
      <c r="K53" s="104"/>
      <c r="L53" s="101" t="e">
        <f>+'4to parcial'!AN74</f>
        <v>#DIV/0!</v>
      </c>
      <c r="Q53" s="453">
        <v>5</v>
      </c>
      <c r="R53" s="130"/>
      <c r="S53" s="124"/>
      <c r="T53" s="130"/>
      <c r="U53" s="131"/>
      <c r="V53" s="130"/>
      <c r="W53" s="62"/>
      <c r="X53" s="130"/>
    </row>
    <row r="54" spans="1:24">
      <c r="A54" s="53">
        <v>6</v>
      </c>
      <c r="B54" s="54">
        <f>+'4to parcial'!AB9</f>
        <v>0</v>
      </c>
      <c r="C54" s="55"/>
      <c r="D54" s="55"/>
      <c r="E54" s="55"/>
      <c r="F54" s="55"/>
      <c r="G54" s="55"/>
      <c r="H54" s="55"/>
      <c r="I54" s="102"/>
      <c r="J54" s="103">
        <f>+'4to parcial'!AQ73</f>
        <v>0</v>
      </c>
      <c r="K54" s="104"/>
      <c r="L54" s="101" t="e">
        <f>+'4to parcial'!AQ74</f>
        <v>#DIV/0!</v>
      </c>
      <c r="Q54" s="453">
        <v>6</v>
      </c>
      <c r="R54" s="130"/>
      <c r="S54" s="124"/>
      <c r="T54" s="130"/>
      <c r="U54" s="131"/>
      <c r="V54" s="130"/>
      <c r="W54" s="62"/>
      <c r="X54" s="130"/>
    </row>
    <row r="55" spans="1:24">
      <c r="A55" s="53">
        <v>7</v>
      </c>
      <c r="B55" s="54">
        <f>+'4to parcial'!AB10</f>
        <v>0</v>
      </c>
      <c r="C55" s="55"/>
      <c r="D55" s="55"/>
      <c r="E55" s="55"/>
      <c r="F55" s="55"/>
      <c r="G55" s="55"/>
      <c r="H55" s="55"/>
      <c r="I55" s="102"/>
      <c r="J55" s="103">
        <f>+'4to parcial'!AT73</f>
        <v>0</v>
      </c>
      <c r="K55" s="104"/>
      <c r="L55" s="101" t="e">
        <f>+'4to parcial'!AT74</f>
        <v>#DIV/0!</v>
      </c>
      <c r="Q55" s="453">
        <v>7</v>
      </c>
      <c r="R55" s="130"/>
      <c r="S55" s="124"/>
      <c r="T55" s="130"/>
      <c r="U55" s="131"/>
      <c r="V55" s="130"/>
      <c r="W55" s="62"/>
      <c r="X55" s="130"/>
    </row>
    <row r="56" spans="1:24">
      <c r="A56" s="53">
        <v>8</v>
      </c>
      <c r="B56" s="54">
        <f>+'4to parcial'!AB11</f>
        <v>0</v>
      </c>
      <c r="C56" s="55"/>
      <c r="D56" s="55"/>
      <c r="E56" s="55"/>
      <c r="F56" s="55"/>
      <c r="G56" s="55"/>
      <c r="H56" s="55"/>
      <c r="I56" s="102"/>
      <c r="J56" s="103">
        <f>+'4to parcial'!AW73</f>
        <v>0</v>
      </c>
      <c r="K56" s="104"/>
      <c r="L56" s="101" t="e">
        <f>+'4to parcial'!AW74</f>
        <v>#DIV/0!</v>
      </c>
      <c r="Q56" s="453">
        <v>8</v>
      </c>
      <c r="R56" s="130"/>
      <c r="S56" s="124"/>
      <c r="T56" s="130"/>
      <c r="U56" s="131"/>
      <c r="V56" s="130"/>
      <c r="W56" s="62"/>
      <c r="X56" s="130"/>
    </row>
    <row r="57" spans="1:24">
      <c r="A57" s="53">
        <v>9</v>
      </c>
      <c r="B57" s="54">
        <f>+'4to parcial'!AB12</f>
        <v>0</v>
      </c>
      <c r="C57" s="55"/>
      <c r="D57" s="55"/>
      <c r="E57" s="55"/>
      <c r="F57" s="55"/>
      <c r="G57" s="55"/>
      <c r="H57" s="55"/>
      <c r="I57" s="102"/>
      <c r="J57" s="103">
        <f>+'4to parcial'!AZ73</f>
        <v>0</v>
      </c>
      <c r="K57" s="104"/>
      <c r="L57" s="101" t="e">
        <f>+'4to parcial'!AZ74</f>
        <v>#DIV/0!</v>
      </c>
      <c r="Q57" s="453">
        <v>9</v>
      </c>
      <c r="R57" s="130"/>
      <c r="S57" s="124"/>
      <c r="T57" s="130"/>
      <c r="U57" s="131"/>
      <c r="V57" s="130"/>
      <c r="W57" s="62"/>
      <c r="X57" s="130"/>
    </row>
    <row r="58" spans="1:24">
      <c r="A58" s="53">
        <v>10</v>
      </c>
      <c r="B58" s="54">
        <f>+'4to parcial'!AB13</f>
        <v>0</v>
      </c>
      <c r="C58" s="55"/>
      <c r="D58" s="55"/>
      <c r="E58" s="55"/>
      <c r="F58" s="55"/>
      <c r="G58" s="55"/>
      <c r="H58" s="55"/>
      <c r="I58" s="102"/>
      <c r="J58" s="111">
        <f>+'4to parcial'!BC73</f>
        <v>0</v>
      </c>
      <c r="K58" s="104"/>
      <c r="L58" s="101" t="e">
        <f>+'4to parcial'!BC74</f>
        <v>#DIV/0!</v>
      </c>
      <c r="Q58" s="453">
        <v>10</v>
      </c>
      <c r="R58" s="130"/>
      <c r="S58" s="124"/>
      <c r="T58" s="130"/>
      <c r="U58" s="131"/>
      <c r="V58" s="130"/>
      <c r="W58" s="62"/>
      <c r="X58" s="130"/>
    </row>
    <row r="59" spans="1:24">
      <c r="A59" s="53">
        <v>11</v>
      </c>
      <c r="B59" s="54">
        <f>+'4to parcial'!AB14</f>
        <v>0</v>
      </c>
      <c r="C59" s="55"/>
      <c r="D59" s="55"/>
      <c r="E59" s="55"/>
      <c r="F59" s="55"/>
      <c r="G59" s="55"/>
      <c r="H59" s="55"/>
      <c r="I59" s="102"/>
      <c r="J59" s="111">
        <f>+'4to parcial'!BF73</f>
        <v>0</v>
      </c>
      <c r="K59" s="104"/>
      <c r="L59" s="101" t="e">
        <f>+'4to parcial'!BF74</f>
        <v>#DIV/0!</v>
      </c>
      <c r="Q59" s="453">
        <v>11</v>
      </c>
      <c r="R59" s="130"/>
      <c r="S59" s="124"/>
      <c r="T59" s="130"/>
      <c r="U59" s="131"/>
      <c r="V59" s="130"/>
      <c r="W59" s="62"/>
      <c r="X59" s="130"/>
    </row>
    <row r="60" spans="1:24">
      <c r="A60" s="53">
        <v>12</v>
      </c>
      <c r="B60" s="54">
        <f>+'4to parcial'!AB15</f>
        <v>0</v>
      </c>
      <c r="C60" s="55"/>
      <c r="D60" s="55"/>
      <c r="E60" s="55"/>
      <c r="F60" s="55"/>
      <c r="G60" s="55"/>
      <c r="H60" s="55"/>
      <c r="I60" s="102"/>
      <c r="J60" s="111">
        <f>+'4to parcial'!BI73</f>
        <v>0</v>
      </c>
      <c r="K60" s="104"/>
      <c r="L60" s="101" t="e">
        <f>+'4to parcial'!BI74</f>
        <v>#DIV/0!</v>
      </c>
      <c r="Q60" s="453">
        <v>12</v>
      </c>
      <c r="R60" s="130"/>
      <c r="S60" s="124"/>
      <c r="T60" s="130"/>
      <c r="U60" s="131"/>
      <c r="V60" s="130"/>
      <c r="W60" s="62"/>
      <c r="X60" s="130"/>
    </row>
    <row r="61" spans="1:24">
      <c r="A61" s="53">
        <v>13</v>
      </c>
      <c r="B61" s="54">
        <f>+'4to parcial'!AB16</f>
        <v>0</v>
      </c>
      <c r="C61" s="55"/>
      <c r="D61" s="55"/>
      <c r="E61" s="55"/>
      <c r="F61" s="55"/>
      <c r="G61" s="55"/>
      <c r="H61" s="55"/>
      <c r="I61" s="102"/>
      <c r="J61" s="111">
        <f>+'4to parcial'!BL73</f>
        <v>0</v>
      </c>
      <c r="K61" s="104"/>
      <c r="L61" s="101" t="e">
        <f>+'4to parcial'!BL74</f>
        <v>#DIV/0!</v>
      </c>
      <c r="Q61" s="453">
        <v>13</v>
      </c>
      <c r="R61" s="130"/>
      <c r="S61" s="124"/>
      <c r="T61" s="130"/>
      <c r="U61" s="131"/>
      <c r="V61" s="130"/>
      <c r="W61" s="62"/>
      <c r="X61" s="130"/>
    </row>
    <row r="62" spans="1:24">
      <c r="A62" s="53">
        <v>14</v>
      </c>
      <c r="B62" s="54">
        <f>+'4to parcial'!AB17</f>
        <v>0</v>
      </c>
      <c r="C62" s="55"/>
      <c r="D62" s="55"/>
      <c r="E62" s="55"/>
      <c r="F62" s="55"/>
      <c r="G62" s="55"/>
      <c r="H62" s="55"/>
      <c r="I62" s="102"/>
      <c r="J62" s="111">
        <f>+'4to parcial'!BO73</f>
        <v>0</v>
      </c>
      <c r="K62" s="104"/>
      <c r="L62" s="101" t="e">
        <f>+'4to parcial'!BO74</f>
        <v>#DIV/0!</v>
      </c>
      <c r="Q62" s="453">
        <v>14</v>
      </c>
      <c r="R62" s="130"/>
      <c r="S62" s="124"/>
      <c r="T62" s="130"/>
      <c r="U62" s="131"/>
      <c r="V62" s="130"/>
      <c r="W62" s="62"/>
      <c r="X62" s="130"/>
    </row>
    <row r="63" spans="1:24">
      <c r="A63" s="53">
        <v>15</v>
      </c>
      <c r="B63" s="54">
        <f>+'4to parcial'!AB18</f>
        <v>0</v>
      </c>
      <c r="C63" s="55"/>
      <c r="D63" s="55"/>
      <c r="E63" s="55"/>
      <c r="F63" s="55"/>
      <c r="G63" s="55"/>
      <c r="H63" s="55"/>
      <c r="I63" s="102"/>
      <c r="J63" s="103">
        <f>+'4to parcial'!BR73</f>
        <v>0</v>
      </c>
      <c r="K63" s="104"/>
      <c r="L63" s="105" t="e">
        <f>+'4to parcial'!BR74</f>
        <v>#DIV/0!</v>
      </c>
      <c r="Q63" s="453">
        <v>15</v>
      </c>
      <c r="R63" s="130"/>
      <c r="S63" s="124"/>
      <c r="T63" s="130"/>
      <c r="U63" s="131"/>
      <c r="V63" s="130"/>
      <c r="W63" s="62"/>
      <c r="X63" s="130"/>
    </row>
    <row r="64" spans="1:24">
      <c r="A64" s="53">
        <v>16</v>
      </c>
      <c r="B64" s="54">
        <f>+'4to parcial'!AB19</f>
        <v>0</v>
      </c>
      <c r="C64" s="55"/>
      <c r="D64" s="55"/>
      <c r="E64" s="55"/>
      <c r="F64" s="55"/>
      <c r="G64" s="55"/>
      <c r="H64" s="55"/>
      <c r="I64" s="102"/>
      <c r="J64" s="112">
        <f>+'4to parcial'!BU73</f>
        <v>0</v>
      </c>
      <c r="K64" s="104"/>
      <c r="L64" s="101" t="e">
        <f>+'4to parcial'!BU74</f>
        <v>#DIV/0!</v>
      </c>
      <c r="Q64" s="453">
        <v>16</v>
      </c>
      <c r="R64" s="130"/>
      <c r="S64" s="124"/>
      <c r="T64" s="130"/>
      <c r="U64" s="131"/>
      <c r="V64" s="130"/>
      <c r="W64" s="62"/>
      <c r="X64" s="130"/>
    </row>
    <row r="65" spans="1:24">
      <c r="A65" s="53">
        <v>17</v>
      </c>
      <c r="B65" s="54">
        <f>+'4to parcial'!AB20</f>
        <v>0</v>
      </c>
      <c r="C65" s="55"/>
      <c r="D65" s="55"/>
      <c r="E65" s="55"/>
      <c r="F65" s="55"/>
      <c r="G65" s="55"/>
      <c r="H65" s="55"/>
      <c r="I65" s="102"/>
      <c r="J65" s="111">
        <f>+'4to parcial'!BX73</f>
        <v>0</v>
      </c>
      <c r="K65" s="104"/>
      <c r="L65" s="101" t="e">
        <f>+'4to parcial'!BX74</f>
        <v>#DIV/0!</v>
      </c>
      <c r="Q65" s="453">
        <v>17</v>
      </c>
      <c r="R65" s="130"/>
      <c r="S65" s="124"/>
      <c r="T65" s="130"/>
      <c r="U65" s="131"/>
      <c r="V65" s="130"/>
      <c r="W65" s="62"/>
      <c r="X65" s="130"/>
    </row>
    <row r="66" spans="1:24">
      <c r="A66" s="53">
        <v>18</v>
      </c>
      <c r="B66" s="54">
        <f>+'4to parcial'!AB21</f>
        <v>0</v>
      </c>
      <c r="C66" s="55"/>
      <c r="D66" s="55"/>
      <c r="E66" s="55"/>
      <c r="F66" s="55"/>
      <c r="G66" s="55"/>
      <c r="H66" s="55"/>
      <c r="I66" s="102"/>
      <c r="J66" s="111">
        <f>+'4to parcial'!CA73</f>
        <v>0</v>
      </c>
      <c r="K66" s="104"/>
      <c r="L66" s="101" t="e">
        <f>+'4to parcial'!CA74</f>
        <v>#DIV/0!</v>
      </c>
      <c r="Q66" s="453">
        <v>18</v>
      </c>
      <c r="R66" s="130"/>
      <c r="S66" s="124"/>
      <c r="T66" s="130"/>
      <c r="U66" s="131"/>
      <c r="V66" s="130"/>
      <c r="W66" s="62"/>
      <c r="X66" s="130"/>
    </row>
    <row r="67" spans="1:24">
      <c r="A67" s="53">
        <v>19</v>
      </c>
      <c r="B67" s="54">
        <f>+'4to parcial'!AB22</f>
        <v>0</v>
      </c>
      <c r="C67" s="55"/>
      <c r="D67" s="55"/>
      <c r="E67" s="55"/>
      <c r="F67" s="55"/>
      <c r="G67" s="55"/>
      <c r="H67" s="55"/>
      <c r="I67" s="102"/>
      <c r="J67" s="111">
        <f>+'4to parcial'!CD73</f>
        <v>0</v>
      </c>
      <c r="K67" s="104"/>
      <c r="L67" s="101" t="e">
        <f>+'4to parcial'!CD74</f>
        <v>#DIV/0!</v>
      </c>
      <c r="Q67" s="453">
        <v>19</v>
      </c>
      <c r="R67" s="130"/>
      <c r="S67" s="124"/>
      <c r="T67" s="130"/>
      <c r="U67" s="131"/>
      <c r="V67" s="130"/>
      <c r="W67" s="62"/>
      <c r="X67" s="130"/>
    </row>
    <row r="68" ht="13.5" spans="1:24">
      <c r="A68" s="56">
        <v>20</v>
      </c>
      <c r="B68" s="57">
        <f>+'4to parcial'!AB23</f>
        <v>0</v>
      </c>
      <c r="C68" s="58"/>
      <c r="D68" s="58"/>
      <c r="E68" s="58"/>
      <c r="F68" s="58"/>
      <c r="G68" s="58"/>
      <c r="H68" s="58"/>
      <c r="I68" s="106"/>
      <c r="J68" s="107">
        <f>+'4to parcial'!CG73</f>
        <v>0</v>
      </c>
      <c r="K68" s="108"/>
      <c r="L68" s="109" t="e">
        <f>+'4to parcial'!CG74</f>
        <v>#DIV/0!</v>
      </c>
      <c r="Q68" s="453">
        <v>20</v>
      </c>
      <c r="R68" s="130"/>
      <c r="S68" s="124"/>
      <c r="T68" s="130"/>
      <c r="U68" s="131"/>
      <c r="V68" s="130"/>
      <c r="W68" s="62"/>
      <c r="X68" s="130"/>
    </row>
    <row r="69" ht="13.5" spans="1:12">
      <c r="A69" s="36"/>
      <c r="B69" s="36"/>
      <c r="C69" s="36"/>
      <c r="D69" s="36"/>
      <c r="E69" s="36"/>
      <c r="F69" s="36"/>
      <c r="G69" s="36"/>
      <c r="H69" s="36"/>
      <c r="I69" s="36"/>
      <c r="J69" s="36"/>
      <c r="K69" s="36"/>
      <c r="L69" s="85"/>
    </row>
    <row r="70" ht="15" customHeight="1" spans="1:24">
      <c r="A70" s="59" t="s">
        <v>80</v>
      </c>
      <c r="B70" s="60"/>
      <c r="C70" s="60"/>
      <c r="D70" s="60"/>
      <c r="E70" s="60"/>
      <c r="F70" s="60"/>
      <c r="G70" s="60"/>
      <c r="H70" s="60"/>
      <c r="I70" s="60"/>
      <c r="J70" s="60"/>
      <c r="K70" s="60"/>
      <c r="L70" s="110"/>
      <c r="Q70" s="126" t="s">
        <v>64</v>
      </c>
      <c r="R70" s="128" t="s">
        <v>65</v>
      </c>
      <c r="S70" s="118"/>
      <c r="T70" s="128" t="s">
        <v>66</v>
      </c>
      <c r="V70" s="128" t="s">
        <v>67</v>
      </c>
      <c r="X70" s="128" t="s">
        <v>79</v>
      </c>
    </row>
    <row r="71" ht="15" customHeight="1" spans="1:24">
      <c r="A71" s="50">
        <v>1</v>
      </c>
      <c r="B71" s="51">
        <f>+'4to parcial'!AB4</f>
        <v>0</v>
      </c>
      <c r="C71" s="52"/>
      <c r="D71" s="52"/>
      <c r="E71" s="52"/>
      <c r="F71" s="52"/>
      <c r="G71" s="52"/>
      <c r="H71" s="52"/>
      <c r="I71" s="98"/>
      <c r="J71" s="99">
        <f>+'4to parcial'!AA73</f>
        <v>0</v>
      </c>
      <c r="K71" s="100" t="s">
        <v>70</v>
      </c>
      <c r="L71" s="101" t="e">
        <f>+'4to parcial'!AA74</f>
        <v>#DIV/0!</v>
      </c>
      <c r="Q71" s="129">
        <v>1</v>
      </c>
      <c r="R71" s="103" t="e">
        <f>IF((AND('4to parcial'!CN28&gt;49)),'4to parcial'!B28:N28,"Estudiante regular")</f>
        <v>#DIV/0!</v>
      </c>
      <c r="T71" s="130" t="s">
        <v>81</v>
      </c>
      <c r="U71" s="131"/>
      <c r="V71" s="130"/>
      <c r="W71" s="62"/>
      <c r="X71" s="130"/>
    </row>
    <row r="72" ht="15" customHeight="1" spans="1:24">
      <c r="A72" s="53">
        <v>2</v>
      </c>
      <c r="B72" s="54">
        <f>+'4to parcial'!AB5</f>
        <v>0</v>
      </c>
      <c r="C72" s="55"/>
      <c r="D72" s="55"/>
      <c r="E72" s="55"/>
      <c r="F72" s="55"/>
      <c r="G72" s="55"/>
      <c r="H72" s="55"/>
      <c r="I72" s="102"/>
      <c r="J72" s="103">
        <f>+'4to parcial'!AD73</f>
        <v>0</v>
      </c>
      <c r="K72" s="104"/>
      <c r="L72" s="101" t="e">
        <f>+'4to parcial'!AD74</f>
        <v>#DIV/0!</v>
      </c>
      <c r="Q72" s="129">
        <v>2</v>
      </c>
      <c r="R72" s="103" t="e">
        <f>IF((AND('4to parcial'!CN29&gt;49)),'4to parcial'!B29:N29,"Estudiante regular")</f>
        <v>#DIV/0!</v>
      </c>
      <c r="T72" s="130" t="s">
        <v>81</v>
      </c>
      <c r="U72" s="131"/>
      <c r="V72" s="130"/>
      <c r="W72" s="62"/>
      <c r="X72" s="130"/>
    </row>
    <row r="73" ht="15" customHeight="1" spans="1:24">
      <c r="A73" s="53">
        <v>3</v>
      </c>
      <c r="B73" s="54">
        <f>+'4to parcial'!AB6</f>
        <v>0</v>
      </c>
      <c r="C73" s="55"/>
      <c r="D73" s="55"/>
      <c r="E73" s="55"/>
      <c r="F73" s="55"/>
      <c r="G73" s="55"/>
      <c r="H73" s="55"/>
      <c r="I73" s="102"/>
      <c r="J73" s="103">
        <f>+'4to parcial'!AG73</f>
        <v>0</v>
      </c>
      <c r="K73" s="104"/>
      <c r="L73" s="101" t="e">
        <f>+'4to parcial'!AG74</f>
        <v>#DIV/0!</v>
      </c>
      <c r="Q73" s="129">
        <v>3</v>
      </c>
      <c r="R73" s="103" t="e">
        <f>IF((AND('4to parcial'!CN30&gt;49)),'4to parcial'!B30:N30,"Estudiante regular")</f>
        <v>#DIV/0!</v>
      </c>
      <c r="T73" s="130" t="s">
        <v>81</v>
      </c>
      <c r="U73" s="131"/>
      <c r="V73" s="130"/>
      <c r="W73" s="62"/>
      <c r="X73" s="130"/>
    </row>
    <row r="74" ht="15" customHeight="1" spans="1:24">
      <c r="A74" s="53">
        <v>4</v>
      </c>
      <c r="B74" s="54">
        <f>+'4to parcial'!AB7</f>
        <v>0</v>
      </c>
      <c r="C74" s="55"/>
      <c r="D74" s="55"/>
      <c r="E74" s="55"/>
      <c r="F74" s="55"/>
      <c r="G74" s="55"/>
      <c r="H74" s="55"/>
      <c r="I74" s="102"/>
      <c r="J74" s="103">
        <f>+'4to parcial'!AJ73</f>
        <v>0</v>
      </c>
      <c r="K74" s="104"/>
      <c r="L74" s="101" t="e">
        <f>+'4to parcial'!AJ74</f>
        <v>#DIV/0!</v>
      </c>
      <c r="Q74" s="129">
        <v>4</v>
      </c>
      <c r="R74" s="103" t="e">
        <f>IF((AND('4to parcial'!CN31&gt;49)),'4to parcial'!B31:N31,"Estudiante regular")</f>
        <v>#DIV/0!</v>
      </c>
      <c r="T74" s="130" t="s">
        <v>81</v>
      </c>
      <c r="U74" s="131"/>
      <c r="V74" s="130"/>
      <c r="W74" s="62"/>
      <c r="X74" s="130"/>
    </row>
    <row r="75" ht="15" customHeight="1" spans="1:24">
      <c r="A75" s="53">
        <v>5</v>
      </c>
      <c r="B75" s="54">
        <f>+'4to parcial'!AB8</f>
        <v>0</v>
      </c>
      <c r="C75" s="55"/>
      <c r="D75" s="55"/>
      <c r="E75" s="55"/>
      <c r="F75" s="55"/>
      <c r="G75" s="55"/>
      <c r="H75" s="55"/>
      <c r="I75" s="102"/>
      <c r="J75" s="103">
        <f>+'4to parcial'!AM73</f>
        <v>0</v>
      </c>
      <c r="K75" s="104"/>
      <c r="L75" s="101" t="e">
        <f>+'4to parcial'!AM74</f>
        <v>#DIV/0!</v>
      </c>
      <c r="Q75" s="129">
        <v>5</v>
      </c>
      <c r="R75" s="103" t="e">
        <f>IF((AND('4to parcial'!CN32&gt;49)),'4to parcial'!B32:N32,"Estudiante regular")</f>
        <v>#DIV/0!</v>
      </c>
      <c r="T75" s="130" t="s">
        <v>81</v>
      </c>
      <c r="U75" s="131"/>
      <c r="V75" s="130"/>
      <c r="W75" s="62"/>
      <c r="X75" s="130"/>
    </row>
    <row r="76" ht="15" customHeight="1" spans="1:24">
      <c r="A76" s="53">
        <v>6</v>
      </c>
      <c r="B76" s="54">
        <f>+'4to parcial'!AB9</f>
        <v>0</v>
      </c>
      <c r="C76" s="55"/>
      <c r="D76" s="55"/>
      <c r="E76" s="55"/>
      <c r="F76" s="55"/>
      <c r="G76" s="55"/>
      <c r="H76" s="55"/>
      <c r="I76" s="102"/>
      <c r="J76" s="103">
        <f>+'4to parcial'!AP73</f>
        <v>0</v>
      </c>
      <c r="K76" s="104"/>
      <c r="L76" s="101" t="e">
        <f>+'4to parcial'!AP74</f>
        <v>#DIV/0!</v>
      </c>
      <c r="Q76" s="129">
        <v>6</v>
      </c>
      <c r="R76" s="103" t="e">
        <f>IF((AND('4to parcial'!CN33&gt;49)),'4to parcial'!B33:N33,"Estudiante regular")</f>
        <v>#DIV/0!</v>
      </c>
      <c r="T76" s="130" t="s">
        <v>81</v>
      </c>
      <c r="U76" s="131"/>
      <c r="V76" s="130"/>
      <c r="W76" s="62"/>
      <c r="X76" s="130"/>
    </row>
    <row r="77" ht="15" customHeight="1" spans="1:24">
      <c r="A77" s="53">
        <v>7</v>
      </c>
      <c r="B77" s="54">
        <f>+'4to parcial'!AB10</f>
        <v>0</v>
      </c>
      <c r="C77" s="55"/>
      <c r="D77" s="55"/>
      <c r="E77" s="55"/>
      <c r="F77" s="55"/>
      <c r="G77" s="55"/>
      <c r="H77" s="55"/>
      <c r="I77" s="102"/>
      <c r="J77" s="103">
        <f>+'4to parcial'!AS73</f>
        <v>0</v>
      </c>
      <c r="K77" s="104"/>
      <c r="L77" s="101" t="e">
        <f>+'4to parcial'!AS74</f>
        <v>#DIV/0!</v>
      </c>
      <c r="Q77" s="129">
        <v>7</v>
      </c>
      <c r="R77" s="103" t="e">
        <f>IF((AND('4to parcial'!CN34&gt;49)),'4to parcial'!B34:N34,"Estudiante regular")</f>
        <v>#DIV/0!</v>
      </c>
      <c r="T77" s="130" t="s">
        <v>81</v>
      </c>
      <c r="U77" s="131"/>
      <c r="V77" s="130"/>
      <c r="W77" s="62"/>
      <c r="X77" s="130"/>
    </row>
    <row r="78" ht="15" customHeight="1" spans="1:24">
      <c r="A78" s="53">
        <v>8</v>
      </c>
      <c r="B78" s="54">
        <f>+'4to parcial'!AB11</f>
        <v>0</v>
      </c>
      <c r="C78" s="55"/>
      <c r="D78" s="55"/>
      <c r="E78" s="55"/>
      <c r="F78" s="55"/>
      <c r="G78" s="55"/>
      <c r="H78" s="55"/>
      <c r="I78" s="102"/>
      <c r="J78" s="103">
        <f>+'4to parcial'!AV73</f>
        <v>0</v>
      </c>
      <c r="K78" s="104"/>
      <c r="L78" s="101" t="e">
        <f>+'4to parcial'!AV74</f>
        <v>#DIV/0!</v>
      </c>
      <c r="Q78" s="129">
        <v>8</v>
      </c>
      <c r="R78" s="103" t="e">
        <f>IF((AND('4to parcial'!CN35&gt;49)),'4to parcial'!B35:N35,"Estudiante regular")</f>
        <v>#DIV/0!</v>
      </c>
      <c r="T78" s="130" t="s">
        <v>81</v>
      </c>
      <c r="U78" s="131"/>
      <c r="V78" s="130"/>
      <c r="W78" s="62"/>
      <c r="X78" s="130"/>
    </row>
    <row r="79" ht="15" customHeight="1" spans="1:24">
      <c r="A79" s="53">
        <v>9</v>
      </c>
      <c r="B79" s="54">
        <f>+'4to parcial'!AB12</f>
        <v>0</v>
      </c>
      <c r="C79" s="55"/>
      <c r="D79" s="55"/>
      <c r="E79" s="55"/>
      <c r="F79" s="55"/>
      <c r="G79" s="55"/>
      <c r="H79" s="55"/>
      <c r="I79" s="102"/>
      <c r="J79" s="103">
        <f>+'4to parcial'!AY73</f>
        <v>0</v>
      </c>
      <c r="K79" s="104"/>
      <c r="L79" s="101" t="e">
        <f>+'4to parcial'!AY74</f>
        <v>#DIV/0!</v>
      </c>
      <c r="Q79" s="129">
        <v>9</v>
      </c>
      <c r="R79" s="103" t="e">
        <f>IF((AND('4to parcial'!CN36&gt;49)),'4to parcial'!B36:N36,"Estudiante regular")</f>
        <v>#DIV/0!</v>
      </c>
      <c r="T79" s="130" t="s">
        <v>81</v>
      </c>
      <c r="U79" s="131"/>
      <c r="V79" s="130"/>
      <c r="W79" s="62"/>
      <c r="X79" s="130"/>
    </row>
    <row r="80" ht="15" customHeight="1" spans="1:24">
      <c r="A80" s="53">
        <v>10</v>
      </c>
      <c r="B80" s="54">
        <f>+'4to parcial'!AB13</f>
        <v>0</v>
      </c>
      <c r="C80" s="55"/>
      <c r="D80" s="55"/>
      <c r="E80" s="55"/>
      <c r="F80" s="55"/>
      <c r="G80" s="55"/>
      <c r="H80" s="55"/>
      <c r="I80" s="102"/>
      <c r="J80" s="111">
        <f>+'4to parcial'!BB73</f>
        <v>0</v>
      </c>
      <c r="K80" s="104"/>
      <c r="L80" s="101" t="e">
        <f>+'4to parcial'!BB74</f>
        <v>#DIV/0!</v>
      </c>
      <c r="Q80" s="129">
        <v>10</v>
      </c>
      <c r="R80" s="103" t="e">
        <f>IF((AND('4to parcial'!CN37&gt;49)),'4to parcial'!B37:N37,"Estudiante regular")</f>
        <v>#DIV/0!</v>
      </c>
      <c r="T80" s="130" t="s">
        <v>81</v>
      </c>
      <c r="U80" s="131"/>
      <c r="V80" s="130"/>
      <c r="W80" s="62"/>
      <c r="X80" s="130"/>
    </row>
    <row r="81" ht="15" customHeight="1" spans="1:24">
      <c r="A81" s="53">
        <v>11</v>
      </c>
      <c r="B81" s="54">
        <f>+'4to parcial'!AB14</f>
        <v>0</v>
      </c>
      <c r="C81" s="55"/>
      <c r="D81" s="55"/>
      <c r="E81" s="55"/>
      <c r="F81" s="55"/>
      <c r="G81" s="55"/>
      <c r="H81" s="55"/>
      <c r="I81" s="102"/>
      <c r="J81" s="111">
        <f>+'4to parcial'!BE73</f>
        <v>0</v>
      </c>
      <c r="K81" s="104"/>
      <c r="L81" s="101" t="e">
        <f>+'4to parcial'!BE74</f>
        <v>#DIV/0!</v>
      </c>
      <c r="Q81" s="129">
        <v>11</v>
      </c>
      <c r="R81" s="103" t="e">
        <f>IF((AND('4to parcial'!CN38&gt;49)),'4to parcial'!B38:N38,"Estudiante regular")</f>
        <v>#DIV/0!</v>
      </c>
      <c r="T81" s="130" t="s">
        <v>81</v>
      </c>
      <c r="U81" s="131"/>
      <c r="V81" s="130"/>
      <c r="W81" s="62"/>
      <c r="X81" s="130"/>
    </row>
    <row r="82" ht="15" customHeight="1" spans="1:24">
      <c r="A82" s="53">
        <v>12</v>
      </c>
      <c r="B82" s="54">
        <f>+'4to parcial'!AB15</f>
        <v>0</v>
      </c>
      <c r="C82" s="55"/>
      <c r="D82" s="55"/>
      <c r="E82" s="55"/>
      <c r="F82" s="55"/>
      <c r="G82" s="55"/>
      <c r="H82" s="55"/>
      <c r="I82" s="102"/>
      <c r="J82" s="111">
        <f>+'4to parcial'!BH73</f>
        <v>0</v>
      </c>
      <c r="K82" s="104"/>
      <c r="L82" s="101" t="e">
        <f>+'4to parcial'!BH74</f>
        <v>#DIV/0!</v>
      </c>
      <c r="Q82" s="129">
        <v>12</v>
      </c>
      <c r="R82" s="103" t="e">
        <f>IF((AND('4to parcial'!CN39&gt;49)),'4to parcial'!B39:N39,"Estudiante regular")</f>
        <v>#DIV/0!</v>
      </c>
      <c r="T82" s="130" t="s">
        <v>81</v>
      </c>
      <c r="U82" s="131"/>
      <c r="V82" s="130"/>
      <c r="W82" s="62"/>
      <c r="X82" s="130"/>
    </row>
    <row r="83" ht="15" customHeight="1" spans="1:24">
      <c r="A83" s="53">
        <v>13</v>
      </c>
      <c r="B83" s="54">
        <f>+'4to parcial'!AB16</f>
        <v>0</v>
      </c>
      <c r="C83" s="55"/>
      <c r="D83" s="55"/>
      <c r="E83" s="55"/>
      <c r="F83" s="55"/>
      <c r="G83" s="55"/>
      <c r="H83" s="55"/>
      <c r="I83" s="102"/>
      <c r="J83" s="111">
        <f>+'4to parcial'!BK73</f>
        <v>0</v>
      </c>
      <c r="K83" s="104"/>
      <c r="L83" s="101" t="e">
        <f>+'4to parcial'!BK74</f>
        <v>#DIV/0!</v>
      </c>
      <c r="Q83" s="129">
        <v>13</v>
      </c>
      <c r="R83" s="103" t="e">
        <f>IF((AND('4to parcial'!CN40&gt;49)),'4to parcial'!B40:N40,"Estudiante regular")</f>
        <v>#DIV/0!</v>
      </c>
      <c r="T83" s="130" t="s">
        <v>81</v>
      </c>
      <c r="U83" s="131"/>
      <c r="V83" s="130"/>
      <c r="W83" s="62"/>
      <c r="X83" s="130"/>
    </row>
    <row r="84" ht="15" customHeight="1" spans="1:24">
      <c r="A84" s="53">
        <v>14</v>
      </c>
      <c r="B84" s="54">
        <f>+'4to parcial'!AB17</f>
        <v>0</v>
      </c>
      <c r="C84" s="55"/>
      <c r="D84" s="55"/>
      <c r="E84" s="55"/>
      <c r="F84" s="55"/>
      <c r="G84" s="55"/>
      <c r="H84" s="55"/>
      <c r="I84" s="102"/>
      <c r="J84" s="111">
        <f>+'4to parcial'!BN73</f>
        <v>0</v>
      </c>
      <c r="K84" s="104"/>
      <c r="L84" s="101" t="e">
        <f>+'4to parcial'!BN74</f>
        <v>#DIV/0!</v>
      </c>
      <c r="Q84" s="129">
        <v>14</v>
      </c>
      <c r="R84" s="103" t="e">
        <f>IF((AND('4to parcial'!CN41&gt;49)),'4to parcial'!B41:N41,"Estudiante regular")</f>
        <v>#DIV/0!</v>
      </c>
      <c r="T84" s="130" t="s">
        <v>81</v>
      </c>
      <c r="U84" s="131"/>
      <c r="V84" s="130"/>
      <c r="W84" s="62"/>
      <c r="X84" s="130"/>
    </row>
    <row r="85" ht="15" customHeight="1" spans="1:24">
      <c r="A85" s="53">
        <v>15</v>
      </c>
      <c r="B85" s="54">
        <f>+'4to parcial'!AB18</f>
        <v>0</v>
      </c>
      <c r="C85" s="55"/>
      <c r="D85" s="55"/>
      <c r="E85" s="55"/>
      <c r="F85" s="55"/>
      <c r="G85" s="55"/>
      <c r="H85" s="55"/>
      <c r="I85" s="102"/>
      <c r="J85" s="103">
        <f>+'4to parcial'!BQ73</f>
        <v>0</v>
      </c>
      <c r="K85" s="104"/>
      <c r="L85" s="105" t="e">
        <f>+'4to parcial'!BQ74</f>
        <v>#DIV/0!</v>
      </c>
      <c r="Q85" s="129">
        <v>15</v>
      </c>
      <c r="R85" s="103" t="e">
        <f>IF((AND('4to parcial'!CN42&gt;49)),'4to parcial'!B42:N42,"Estudiante regular")</f>
        <v>#DIV/0!</v>
      </c>
      <c r="T85" s="130" t="s">
        <v>81</v>
      </c>
      <c r="U85" s="131"/>
      <c r="V85" s="130"/>
      <c r="W85" s="62"/>
      <c r="X85" s="130"/>
    </row>
    <row r="86" ht="15" customHeight="1" spans="1:24">
      <c r="A86" s="53">
        <v>16</v>
      </c>
      <c r="B86" s="54">
        <f>+'4to parcial'!AB19</f>
        <v>0</v>
      </c>
      <c r="C86" s="55"/>
      <c r="D86" s="55"/>
      <c r="E86" s="55"/>
      <c r="F86" s="55"/>
      <c r="G86" s="55"/>
      <c r="H86" s="55"/>
      <c r="I86" s="102"/>
      <c r="J86" s="112">
        <f>+'4to parcial'!BT73</f>
        <v>0</v>
      </c>
      <c r="K86" s="104"/>
      <c r="L86" s="101" t="e">
        <f>+'4to parcial'!BT74</f>
        <v>#DIV/0!</v>
      </c>
      <c r="Q86" s="129">
        <v>16</v>
      </c>
      <c r="R86" s="103" t="e">
        <f>IF((AND('4to parcial'!CN43&gt;49)),'4to parcial'!B43:N43,"Estudiante regular")</f>
        <v>#DIV/0!</v>
      </c>
      <c r="T86" s="130" t="s">
        <v>81</v>
      </c>
      <c r="U86" s="131"/>
      <c r="V86" s="130"/>
      <c r="W86" s="62"/>
      <c r="X86" s="130"/>
    </row>
    <row r="87" ht="15" customHeight="1" spans="1:24">
      <c r="A87" s="53">
        <v>17</v>
      </c>
      <c r="B87" s="54">
        <f>+'4to parcial'!AB20</f>
        <v>0</v>
      </c>
      <c r="C87" s="55"/>
      <c r="D87" s="55"/>
      <c r="E87" s="55"/>
      <c r="F87" s="55"/>
      <c r="G87" s="55"/>
      <c r="H87" s="55"/>
      <c r="I87" s="102"/>
      <c r="J87" s="111">
        <f>+'4to parcial'!BW73</f>
        <v>0</v>
      </c>
      <c r="K87" s="104"/>
      <c r="L87" s="101" t="e">
        <f>+'4to parcial'!BW74</f>
        <v>#DIV/0!</v>
      </c>
      <c r="Q87" s="129">
        <v>17</v>
      </c>
      <c r="R87" s="103" t="e">
        <f>IF((AND('4to parcial'!CN44&gt;49)),'4to parcial'!B44:N44,"Estudiante regular")</f>
        <v>#DIV/0!</v>
      </c>
      <c r="T87" s="130" t="s">
        <v>81</v>
      </c>
      <c r="U87" s="131"/>
      <c r="V87" s="130"/>
      <c r="W87" s="62"/>
      <c r="X87" s="130"/>
    </row>
    <row r="88" ht="15" customHeight="1" spans="1:24">
      <c r="A88" s="53">
        <v>18</v>
      </c>
      <c r="B88" s="54">
        <f>+'4to parcial'!AB21</f>
        <v>0</v>
      </c>
      <c r="C88" s="55"/>
      <c r="D88" s="55"/>
      <c r="E88" s="55"/>
      <c r="F88" s="55"/>
      <c r="G88" s="55"/>
      <c r="H88" s="55"/>
      <c r="I88" s="102"/>
      <c r="J88" s="111">
        <f>+'4to parcial'!BZ73</f>
        <v>0</v>
      </c>
      <c r="K88" s="104"/>
      <c r="L88" s="101" t="e">
        <f>+'4to parcial'!BZ74</f>
        <v>#DIV/0!</v>
      </c>
      <c r="Q88" s="129">
        <v>18</v>
      </c>
      <c r="R88" s="103" t="e">
        <f>IF((AND('4to parcial'!CN45&gt;49)),'4to parcial'!B45:N45,"Estudiante regular")</f>
        <v>#DIV/0!</v>
      </c>
      <c r="T88" s="130" t="s">
        <v>81</v>
      </c>
      <c r="U88" s="131"/>
      <c r="V88" s="130"/>
      <c r="W88" s="62"/>
      <c r="X88" s="130"/>
    </row>
    <row r="89" ht="15" customHeight="1" spans="1:24">
      <c r="A89" s="53">
        <v>19</v>
      </c>
      <c r="B89" s="54">
        <f>+'4to parcial'!AB22</f>
        <v>0</v>
      </c>
      <c r="C89" s="55"/>
      <c r="D89" s="55"/>
      <c r="E89" s="55"/>
      <c r="F89" s="55"/>
      <c r="G89" s="55"/>
      <c r="H89" s="55"/>
      <c r="I89" s="102"/>
      <c r="J89" s="111">
        <f>+'4to parcial'!CC73</f>
        <v>0</v>
      </c>
      <c r="K89" s="104"/>
      <c r="L89" s="101" t="e">
        <f>+'4to parcial'!CC74</f>
        <v>#DIV/0!</v>
      </c>
      <c r="Q89" s="129">
        <v>19</v>
      </c>
      <c r="R89" s="103" t="e">
        <f>IF((AND('4to parcial'!CN46&gt;49)),'4to parcial'!B46:N46,"Estudiante regular")</f>
        <v>#DIV/0!</v>
      </c>
      <c r="T89" s="130" t="s">
        <v>81</v>
      </c>
      <c r="U89" s="131"/>
      <c r="V89" s="130"/>
      <c r="W89" s="62"/>
      <c r="X89" s="130"/>
    </row>
    <row r="90" ht="15" customHeight="1" spans="1:24">
      <c r="A90" s="56">
        <v>20</v>
      </c>
      <c r="B90" s="57">
        <f>+'4to parcial'!AB23</f>
        <v>0</v>
      </c>
      <c r="C90" s="58"/>
      <c r="D90" s="58"/>
      <c r="E90" s="58"/>
      <c r="F90" s="58"/>
      <c r="G90" s="58"/>
      <c r="H90" s="58"/>
      <c r="I90" s="106"/>
      <c r="J90" s="107">
        <f>+'4to parcial'!CF73</f>
        <v>0</v>
      </c>
      <c r="K90" s="108"/>
      <c r="L90" s="109" t="e">
        <f>+'4to parcial'!CF74</f>
        <v>#DIV/0!</v>
      </c>
      <c r="Q90" s="129">
        <v>20</v>
      </c>
      <c r="R90" s="103" t="e">
        <f>IF((AND('4to parcial'!CN47&gt;49)),'4to parcial'!B47:N47,"Estudiante regular")</f>
        <v>#DIV/0!</v>
      </c>
      <c r="T90" s="130" t="s">
        <v>81</v>
      </c>
      <c r="U90" s="131"/>
      <c r="V90" s="130"/>
      <c r="W90" s="62"/>
      <c r="X90" s="130"/>
    </row>
    <row r="91" s="4" customFormat="1" spans="1:24">
      <c r="A91" s="133"/>
      <c r="B91" s="133"/>
      <c r="C91" s="133"/>
      <c r="D91" s="133"/>
      <c r="E91" s="133"/>
      <c r="F91" s="133"/>
      <c r="G91" s="133"/>
      <c r="H91" s="133"/>
      <c r="I91" s="133"/>
      <c r="J91" s="137"/>
      <c r="K91" s="138"/>
      <c r="L91" s="139"/>
      <c r="Q91" s="129">
        <v>21</v>
      </c>
      <c r="R91" s="103" t="e">
        <f>IF((AND('4to parcial'!CN48&gt;49)),'4to parcial'!B48:N48,"Estudiante regular")</f>
        <v>#DIV/0!</v>
      </c>
      <c r="S91" s="8"/>
      <c r="T91" s="130" t="s">
        <v>81</v>
      </c>
      <c r="U91" s="131"/>
      <c r="V91" s="130"/>
      <c r="W91" s="62"/>
      <c r="X91" s="130"/>
    </row>
    <row r="92" spans="1:24">
      <c r="A92" s="134" t="s">
        <v>85</v>
      </c>
      <c r="B92" s="135"/>
      <c r="C92" s="135"/>
      <c r="D92" s="135"/>
      <c r="E92" s="135"/>
      <c r="F92" s="135"/>
      <c r="G92" s="135"/>
      <c r="H92" s="135"/>
      <c r="I92" s="135"/>
      <c r="J92" s="140"/>
      <c r="K92" s="36"/>
      <c r="L92" s="85"/>
      <c r="Q92" s="129">
        <v>22</v>
      </c>
      <c r="R92" s="103" t="e">
        <f>IF((AND('4to parcial'!CN49&gt;49)),'4to parcial'!B49:N49,"Estudiante regular")</f>
        <v>#DIV/0!</v>
      </c>
      <c r="T92" s="130" t="s">
        <v>81</v>
      </c>
      <c r="U92" s="131"/>
      <c r="V92" s="130"/>
      <c r="W92" s="62"/>
      <c r="X92" s="130"/>
    </row>
    <row r="93" spans="1:24">
      <c r="A93" s="103">
        <v>1</v>
      </c>
      <c r="B93" s="136" t="s">
        <v>86</v>
      </c>
      <c r="C93" s="136"/>
      <c r="D93" s="136"/>
      <c r="E93" s="136"/>
      <c r="F93" s="136"/>
      <c r="G93" s="136"/>
      <c r="H93" s="136"/>
      <c r="I93" s="136"/>
      <c r="J93" s="103">
        <f>COUNTIF(T71:T110,"Inasistencias")</f>
        <v>0</v>
      </c>
      <c r="K93" s="141"/>
      <c r="L93" s="85"/>
      <c r="Q93" s="129">
        <v>23</v>
      </c>
      <c r="R93" s="103" t="e">
        <f>IF((AND('4to parcial'!CN50&gt;49)),'4to parcial'!B50:N50,"Estudiante regular")</f>
        <v>#DIV/0!</v>
      </c>
      <c r="T93" s="130" t="s">
        <v>81</v>
      </c>
      <c r="U93" s="131"/>
      <c r="V93" s="130"/>
      <c r="W93" s="62"/>
      <c r="X93" s="130"/>
    </row>
    <row r="94" spans="1:24">
      <c r="A94" s="103">
        <v>2</v>
      </c>
      <c r="B94" s="136" t="s">
        <v>82</v>
      </c>
      <c r="C94" s="136"/>
      <c r="D94" s="136"/>
      <c r="E94" s="136"/>
      <c r="F94" s="136"/>
      <c r="G94" s="136"/>
      <c r="H94" s="136"/>
      <c r="I94" s="136"/>
      <c r="J94" s="103">
        <f>COUNTIF(T71:T110,"No entrega trabajos")</f>
        <v>0</v>
      </c>
      <c r="K94" s="141"/>
      <c r="L94" s="85"/>
      <c r="Q94" s="129">
        <v>24</v>
      </c>
      <c r="R94" s="103" t="e">
        <f>IF((AND('4to parcial'!CN51&gt;49)),'4to parcial'!B51:N51,"Estudiante regular")</f>
        <v>#DIV/0!</v>
      </c>
      <c r="T94" s="130" t="s">
        <v>81</v>
      </c>
      <c r="U94" s="131"/>
      <c r="V94" s="130"/>
      <c r="W94" s="62"/>
      <c r="X94" s="130"/>
    </row>
    <row r="95" spans="1:24">
      <c r="A95" s="103">
        <v>3</v>
      </c>
      <c r="B95" s="136" t="s">
        <v>87</v>
      </c>
      <c r="C95" s="136"/>
      <c r="D95" s="136"/>
      <c r="E95" s="136"/>
      <c r="F95" s="136"/>
      <c r="G95" s="136"/>
      <c r="H95" s="136"/>
      <c r="I95" s="136"/>
      <c r="J95" s="103">
        <f>COUNTIF(T71:T110,"Indisciplina")</f>
        <v>0</v>
      </c>
      <c r="K95" s="141"/>
      <c r="L95" s="85"/>
      <c r="Q95" s="129">
        <v>25</v>
      </c>
      <c r="R95" s="103" t="e">
        <f>IF((AND('4to parcial'!CN52&gt;49)),'4to parcial'!B52:N52,"Estudiante regular")</f>
        <v>#DIV/0!</v>
      </c>
      <c r="T95" s="130" t="s">
        <v>81</v>
      </c>
      <c r="U95" s="131"/>
      <c r="V95" s="130"/>
      <c r="W95" s="62"/>
      <c r="X95" s="130"/>
    </row>
    <row r="96" spans="1:24">
      <c r="A96" s="103">
        <v>4</v>
      </c>
      <c r="B96" s="136" t="s">
        <v>88</v>
      </c>
      <c r="C96" s="136"/>
      <c r="D96" s="136"/>
      <c r="E96" s="136"/>
      <c r="F96" s="136"/>
      <c r="G96" s="136"/>
      <c r="H96" s="136"/>
      <c r="I96" s="136"/>
      <c r="J96" s="103">
        <f>COUNTIF(T71:T110,"Familiares")</f>
        <v>0</v>
      </c>
      <c r="K96" s="141"/>
      <c r="L96" s="85"/>
      <c r="Q96" s="129">
        <v>26</v>
      </c>
      <c r="R96" s="103" t="e">
        <f>IF((AND('4to parcial'!CN53&gt;49)),'4to parcial'!B53:N53,"Estudiante regular")</f>
        <v>#DIV/0!</v>
      </c>
      <c r="T96" s="130" t="s">
        <v>81</v>
      </c>
      <c r="U96" s="131"/>
      <c r="V96" s="130"/>
      <c r="W96" s="62"/>
      <c r="X96" s="130"/>
    </row>
    <row r="97" spans="1:24">
      <c r="A97" s="103">
        <v>5</v>
      </c>
      <c r="B97" s="136" t="s">
        <v>89</v>
      </c>
      <c r="C97" s="136"/>
      <c r="D97" s="136"/>
      <c r="E97" s="136"/>
      <c r="F97" s="136"/>
      <c r="G97" s="136"/>
      <c r="H97" s="136"/>
      <c r="I97" s="136"/>
      <c r="J97" s="103">
        <f>COUNTIF(T71:T110,"Económicas")</f>
        <v>0</v>
      </c>
      <c r="K97" s="141"/>
      <c r="L97" s="85"/>
      <c r="Q97" s="129">
        <v>27</v>
      </c>
      <c r="R97" s="103" t="e">
        <f>IF((AND('4to parcial'!CN54&gt;49)),'4to parcial'!B54:N54,"Estudiante regular")</f>
        <v>#DIV/0!</v>
      </c>
      <c r="T97" s="130" t="s">
        <v>81</v>
      </c>
      <c r="U97" s="131"/>
      <c r="V97" s="130"/>
      <c r="W97" s="62"/>
      <c r="X97" s="130"/>
    </row>
    <row r="98" spans="1:24">
      <c r="A98" s="103">
        <v>6</v>
      </c>
      <c r="B98" s="136" t="s">
        <v>90</v>
      </c>
      <c r="C98" s="136"/>
      <c r="D98" s="136"/>
      <c r="E98" s="136"/>
      <c r="F98" s="136"/>
      <c r="G98" s="136"/>
      <c r="H98" s="136"/>
      <c r="I98" s="136"/>
      <c r="J98" s="103">
        <f>COUNTIF(T71:T110,"Salud")</f>
        <v>0</v>
      </c>
      <c r="K98" s="141"/>
      <c r="L98" s="85"/>
      <c r="Q98" s="129">
        <v>28</v>
      </c>
      <c r="R98" s="103" t="e">
        <f>IF((AND('4to parcial'!CN55&gt;49)),'4to parcial'!B55:N55,"Estudiante regular")</f>
        <v>#DIV/0!</v>
      </c>
      <c r="T98" s="130" t="s">
        <v>81</v>
      </c>
      <c r="U98" s="131"/>
      <c r="V98" s="130"/>
      <c r="W98" s="62"/>
      <c r="X98" s="130"/>
    </row>
    <row r="99" spans="1:24">
      <c r="A99" s="103">
        <v>7</v>
      </c>
      <c r="B99" s="136" t="s">
        <v>91</v>
      </c>
      <c r="C99" s="136"/>
      <c r="D99" s="136"/>
      <c r="E99" s="136"/>
      <c r="F99" s="136"/>
      <c r="G99" s="136"/>
      <c r="H99" s="136"/>
      <c r="I99" s="136"/>
      <c r="J99" s="103">
        <f>COUNTIF(T71:T110,"Conectividad")</f>
        <v>0</v>
      </c>
      <c r="K99" s="141"/>
      <c r="L99" s="85"/>
      <c r="Q99" s="129">
        <v>29</v>
      </c>
      <c r="R99" s="103" t="e">
        <f>IF((AND('4to parcial'!CN56&gt;49)),'4to parcial'!B56:N56,"Estudiante regular")</f>
        <v>#DIV/0!</v>
      </c>
      <c r="T99" s="130" t="s">
        <v>81</v>
      </c>
      <c r="U99" s="131"/>
      <c r="V99" s="130"/>
      <c r="W99" s="62"/>
      <c r="X99" s="130"/>
    </row>
    <row r="100" spans="1:24">
      <c r="A100" s="103">
        <v>8</v>
      </c>
      <c r="B100" s="136" t="s">
        <v>92</v>
      </c>
      <c r="C100" s="136"/>
      <c r="D100" s="136"/>
      <c r="E100" s="136"/>
      <c r="F100" s="136"/>
      <c r="G100" s="136"/>
      <c r="H100" s="136"/>
      <c r="I100" s="136"/>
      <c r="J100" s="103">
        <f>COUNTIF(T71:T110,"Desinterés")</f>
        <v>0</v>
      </c>
      <c r="K100" s="141"/>
      <c r="L100" s="85"/>
      <c r="Q100" s="129">
        <v>30</v>
      </c>
      <c r="R100" s="103" t="e">
        <f>IF((AND('4to parcial'!CN57&gt;49)),'4to parcial'!B57:N57,"Estudiante regular")</f>
        <v>#DIV/0!</v>
      </c>
      <c r="T100" s="130" t="s">
        <v>81</v>
      </c>
      <c r="U100" s="131"/>
      <c r="V100" s="130"/>
      <c r="W100" s="62"/>
      <c r="X100" s="130"/>
    </row>
    <row r="101" spans="1:24">
      <c r="A101" s="103">
        <v>9</v>
      </c>
      <c r="B101" s="136" t="s">
        <v>93</v>
      </c>
      <c r="C101" s="136"/>
      <c r="D101" s="136"/>
      <c r="E101" s="136"/>
      <c r="F101" s="136"/>
      <c r="G101" s="136"/>
      <c r="H101" s="136"/>
      <c r="I101" s="136"/>
      <c r="J101" s="103">
        <f>COUNTIF(T71:T110,"Falta de equipo")</f>
        <v>0</v>
      </c>
      <c r="K101" s="141"/>
      <c r="L101" s="85"/>
      <c r="Q101" s="129">
        <v>31</v>
      </c>
      <c r="R101" s="103" t="e">
        <f>IF((AND('4to parcial'!CN58&gt;49)),'4to parcial'!B58:N58,"Estudiante regular")</f>
        <v>#DIV/0!</v>
      </c>
      <c r="T101" s="130" t="s">
        <v>81</v>
      </c>
      <c r="U101" s="131"/>
      <c r="V101" s="130"/>
      <c r="W101" s="62"/>
      <c r="X101" s="130"/>
    </row>
    <row r="102" spans="1:24">
      <c r="A102" s="103">
        <v>10</v>
      </c>
      <c r="B102" s="136" t="s">
        <v>94</v>
      </c>
      <c r="C102" s="136"/>
      <c r="D102" s="136"/>
      <c r="E102" s="136"/>
      <c r="F102" s="136"/>
      <c r="G102" s="136"/>
      <c r="H102" s="136"/>
      <c r="I102" s="136"/>
      <c r="J102" s="103">
        <f>COUNTIF(T71:T110,"Otra")</f>
        <v>0</v>
      </c>
      <c r="K102" s="36"/>
      <c r="L102" s="85"/>
      <c r="Q102" s="129">
        <v>32</v>
      </c>
      <c r="R102" s="103" t="e">
        <f>IF((AND('4to parcial'!CN59&gt;49)),'4to parcial'!B59:N59,"Estudiante regular")</f>
        <v>#DIV/0!</v>
      </c>
      <c r="T102" s="130" t="s">
        <v>81</v>
      </c>
      <c r="U102" s="131"/>
      <c r="V102" s="130"/>
      <c r="W102" s="62"/>
      <c r="X102" s="130"/>
    </row>
    <row r="103" spans="17:24">
      <c r="Q103" s="129">
        <v>33</v>
      </c>
      <c r="R103" s="103" t="e">
        <f>IF((AND('4to parcial'!CN60&gt;49)),'4to parcial'!B60:N60,"Estudiante regular")</f>
        <v>#DIV/0!</v>
      </c>
      <c r="T103" s="130" t="s">
        <v>81</v>
      </c>
      <c r="U103" s="131"/>
      <c r="V103" s="130"/>
      <c r="W103" s="62"/>
      <c r="X103" s="130"/>
    </row>
    <row r="104" spans="17:24">
      <c r="Q104" s="129">
        <v>34</v>
      </c>
      <c r="R104" s="103" t="e">
        <f>IF((AND('4to parcial'!CN61&gt;49)),'4to parcial'!B61:N61,"Estudiante regular")</f>
        <v>#DIV/0!</v>
      </c>
      <c r="T104" s="130" t="s">
        <v>81</v>
      </c>
      <c r="U104" s="131"/>
      <c r="V104" s="130"/>
      <c r="W104" s="62"/>
      <c r="X104" s="130"/>
    </row>
    <row r="105" spans="17:24">
      <c r="Q105" s="129">
        <v>35</v>
      </c>
      <c r="R105" s="103" t="e">
        <f>IF((AND('4to parcial'!CN62&gt;49)),'4to parcial'!B62:N62,"Estudiante regular")</f>
        <v>#DIV/0!</v>
      </c>
      <c r="T105" s="130" t="s">
        <v>81</v>
      </c>
      <c r="U105" s="131"/>
      <c r="V105" s="130"/>
      <c r="W105" s="62"/>
      <c r="X105" s="130"/>
    </row>
    <row r="106" spans="17:24">
      <c r="Q106" s="129">
        <v>36</v>
      </c>
      <c r="R106" s="103" t="e">
        <f>IF((AND('4to parcial'!CN63&gt;49)),'4to parcial'!B63:N63,"Estudiante regular")</f>
        <v>#DIV/0!</v>
      </c>
      <c r="T106" s="130" t="s">
        <v>81</v>
      </c>
      <c r="U106" s="131"/>
      <c r="V106" s="130"/>
      <c r="W106" s="62"/>
      <c r="X106" s="130"/>
    </row>
    <row r="107" spans="17:24">
      <c r="Q107" s="129">
        <v>37</v>
      </c>
      <c r="R107" s="103" t="e">
        <f>IF((AND('4to parcial'!CN64&gt;49)),'4to parcial'!B64:N64,"Estudiante regular")</f>
        <v>#DIV/0!</v>
      </c>
      <c r="T107" s="130" t="s">
        <v>81</v>
      </c>
      <c r="U107" s="131"/>
      <c r="V107" s="130"/>
      <c r="W107" s="62"/>
      <c r="X107" s="130"/>
    </row>
    <row r="108" spans="17:24">
      <c r="Q108" s="129">
        <v>38</v>
      </c>
      <c r="R108" s="103" t="e">
        <f>IF((AND('4to parcial'!CN65&gt;49)),'4to parcial'!B65:N65,"Estudiante regular")</f>
        <v>#DIV/0!</v>
      </c>
      <c r="T108" s="130" t="s">
        <v>81</v>
      </c>
      <c r="U108" s="131"/>
      <c r="V108" s="130"/>
      <c r="W108" s="62"/>
      <c r="X108" s="130"/>
    </row>
    <row r="109" spans="17:24">
      <c r="Q109" s="129">
        <v>39</v>
      </c>
      <c r="R109" s="103" t="e">
        <f>IF((AND('4to parcial'!CN66&gt;49)),'4to parcial'!B66:N66,"Estudiante regular")</f>
        <v>#DIV/0!</v>
      </c>
      <c r="T109" s="130" t="s">
        <v>81</v>
      </c>
      <c r="U109" s="131"/>
      <c r="V109" s="130"/>
      <c r="W109" s="62"/>
      <c r="X109" s="130"/>
    </row>
    <row r="110" spans="17:24">
      <c r="Q110" s="129">
        <v>40</v>
      </c>
      <c r="R110" s="103" t="e">
        <f>IF((AND('4to parcial'!CN67&gt;49)),'4to parcial'!B67:N67,"Estudiante regular")</f>
        <v>#DIV/0!</v>
      </c>
      <c r="T110" s="130" t="s">
        <v>81</v>
      </c>
      <c r="U110" s="131"/>
      <c r="V110" s="130"/>
      <c r="W110" s="62"/>
      <c r="X110" s="130"/>
    </row>
    <row r="111" spans="17:24">
      <c r="Q111" s="129">
        <v>41</v>
      </c>
      <c r="R111" s="103" t="e">
        <f>IF((AND('4to parcial'!CN68&gt;49)),'4to parcial'!B68:N68,"Estudiante regular")</f>
        <v>#DIV/0!</v>
      </c>
      <c r="T111" s="130" t="s">
        <v>81</v>
      </c>
      <c r="U111" s="131"/>
      <c r="V111" s="130"/>
      <c r="W111" s="62"/>
      <c r="X111" s="130"/>
    </row>
    <row r="112" spans="17:24">
      <c r="Q112" s="129">
        <v>42</v>
      </c>
      <c r="R112" s="103" t="e">
        <f>IF((AND('4to parcial'!CN69&gt;49)),'4to parcial'!B69:N69,"Estudiante regular")</f>
        <v>#DIV/0!</v>
      </c>
      <c r="T112" s="130" t="s">
        <v>81</v>
      </c>
      <c r="U112" s="131"/>
      <c r="V112" s="130"/>
      <c r="W112" s="62"/>
      <c r="X112" s="130"/>
    </row>
    <row r="113" spans="17:24">
      <c r="Q113" s="129">
        <v>43</v>
      </c>
      <c r="R113" s="103" t="e">
        <f>IF((AND('4to parcial'!CN70&gt;49)),'4to parcial'!B70:N70,"Estudiante regular")</f>
        <v>#DIV/0!</v>
      </c>
      <c r="T113" s="130" t="s">
        <v>81</v>
      </c>
      <c r="U113" s="131"/>
      <c r="V113" s="130"/>
      <c r="W113" s="62"/>
      <c r="X113" s="130"/>
    </row>
    <row r="114" spans="17:24">
      <c r="Q114" s="129">
        <v>44</v>
      </c>
      <c r="R114" s="103" t="e">
        <f>IF((AND('4to parcial'!CN71&gt;49)),'4to parcial'!B71:N71,"Estudiante regular")</f>
        <v>#DIV/0!</v>
      </c>
      <c r="T114" s="130" t="s">
        <v>81</v>
      </c>
      <c r="U114" s="131"/>
      <c r="V114" s="130"/>
      <c r="W114" s="62"/>
      <c r="X114" s="130"/>
    </row>
    <row r="115" spans="17:24">
      <c r="Q115" s="129">
        <v>45</v>
      </c>
      <c r="R115" s="103" t="e">
        <f>IF((AND('4to parcial'!CN72&gt;49)),'4to parcial'!B72:N72,"Estudiante regular")</f>
        <v>#DIV/0!</v>
      </c>
      <c r="T115" s="130" t="s">
        <v>81</v>
      </c>
      <c r="U115" s="131"/>
      <c r="V115" s="130"/>
      <c r="W115" s="62"/>
      <c r="X115" s="130"/>
    </row>
  </sheetData>
  <sheetProtection algorithmName="SHA-512" hashValue="nv126e3gdDEJbe5JoJdkPDKaFm+Wr9r6yV6KU+kpjvMromlxKognd7DEuBmia0bglNIF6lmulVtKKFdHHOkqOQ==" saltValue="cnDkMLa5sWfaeqocG+wKAw==" spinCount="100000" sheet="1" objects="1" scenarios="1"/>
  <customSheetViews>
    <customSheetView guid="{F0A3F139-1D55-40D2-830C-1E8E986C9FEE}" scale="80" showPageBreaks="1" printArea="1" view="pageBreakPreview">
      <selection activeCell="Q15" sqref="Q15"/>
      <rowBreaks count="1" manualBreakCount="1">
        <brk id="68" max="23" man="1"/>
      </rowBreak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customSheetView>
  </customSheetViews>
  <mergeCells count="113">
    <mergeCell ref="A1:L1"/>
    <mergeCell ref="D2:L2"/>
    <mergeCell ref="C3:L3"/>
    <mergeCell ref="F4:L4"/>
    <mergeCell ref="I5:L5"/>
    <mergeCell ref="A7:T7"/>
    <mergeCell ref="B8:L8"/>
    <mergeCell ref="N8:O8"/>
    <mergeCell ref="Q8:R8"/>
    <mergeCell ref="B9:L9"/>
    <mergeCell ref="N9:O9"/>
    <mergeCell ref="Q9:R9"/>
    <mergeCell ref="B10:L10"/>
    <mergeCell ref="N10:O10"/>
    <mergeCell ref="Q10:R10"/>
    <mergeCell ref="B11:L11"/>
    <mergeCell ref="N11:O11"/>
    <mergeCell ref="Q11:R11"/>
    <mergeCell ref="B12:L12"/>
    <mergeCell ref="N12:O12"/>
    <mergeCell ref="Q12:R12"/>
    <mergeCell ref="B13:L13"/>
    <mergeCell ref="N13:O13"/>
    <mergeCell ref="Q13:R13"/>
    <mergeCell ref="A15:L15"/>
    <mergeCell ref="B16:I16"/>
    <mergeCell ref="B17:I17"/>
    <mergeCell ref="B18:I18"/>
    <mergeCell ref="B19:I19"/>
    <mergeCell ref="A21:L21"/>
    <mergeCell ref="B22:I22"/>
    <mergeCell ref="B23:I23"/>
    <mergeCell ref="B24:I24"/>
    <mergeCell ref="A26:L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A48:L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A70:L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A92:J92"/>
    <mergeCell ref="B93:I93"/>
    <mergeCell ref="B94:I94"/>
    <mergeCell ref="B95:I95"/>
    <mergeCell ref="B96:I96"/>
    <mergeCell ref="B97:I97"/>
    <mergeCell ref="B98:I98"/>
    <mergeCell ref="B99:I99"/>
    <mergeCell ref="B100:I100"/>
    <mergeCell ref="B101:I101"/>
    <mergeCell ref="B102:I102"/>
    <mergeCell ref="K16:K19"/>
    <mergeCell ref="K22:K24"/>
    <mergeCell ref="K27:K46"/>
    <mergeCell ref="K49:K68"/>
    <mergeCell ref="K71:K90"/>
    <mergeCell ref="K93:K101"/>
  </mergeCells>
  <conditionalFormatting sqref="L91">
    <cfRule type="cellIs" dxfId="5" priority="27" operator="greaterThan">
      <formula>1</formula>
    </cfRule>
  </conditionalFormatting>
  <conditionalFormatting sqref="L16:L19">
    <cfRule type="cellIs" dxfId="4" priority="26" operator="greaterThan">
      <formula>50</formula>
    </cfRule>
  </conditionalFormatting>
  <conditionalFormatting sqref="L27:L41">
    <cfRule type="cellIs" dxfId="4" priority="24" operator="greaterThan">
      <formula>70</formula>
    </cfRule>
    <cfRule type="cellIs" dxfId="4" priority="25" operator="greaterThan">
      <formula>50</formula>
    </cfRule>
  </conditionalFormatting>
  <conditionalFormatting sqref="L42:L46">
    <cfRule type="cellIs" dxfId="4" priority="14" operator="greaterThan">
      <formula>70</formula>
    </cfRule>
    <cfRule type="cellIs" dxfId="4" priority="15" operator="greaterThan">
      <formula>50</formula>
    </cfRule>
  </conditionalFormatting>
  <conditionalFormatting sqref="L49:L63">
    <cfRule type="cellIs" dxfId="2" priority="17" operator="greaterThan">
      <formula>49</formula>
    </cfRule>
    <cfRule type="cellIs" dxfId="2" priority="18" operator="greaterThan">
      <formula>70</formula>
    </cfRule>
    <cfRule type="cellIs" dxfId="2" priority="19" operator="greaterThan">
      <formula>50</formula>
    </cfRule>
    <cfRule type="cellIs" dxfId="2" priority="20" operator="greaterThan">
      <formula>50</formula>
    </cfRule>
    <cfRule type="cellIs" dxfId="2" priority="21" operator="greaterThan">
      <formula>50</formula>
    </cfRule>
  </conditionalFormatting>
  <conditionalFormatting sqref="L64:L68">
    <cfRule type="cellIs" dxfId="2" priority="9" operator="greaterThan">
      <formula>49</formula>
    </cfRule>
    <cfRule type="cellIs" dxfId="2" priority="10" operator="greaterThan">
      <formula>70</formula>
    </cfRule>
    <cfRule type="cellIs" dxfId="2" priority="11" operator="greaterThan">
      <formula>50</formula>
    </cfRule>
    <cfRule type="cellIs" dxfId="2" priority="12" operator="greaterThan">
      <formula>50</formula>
    </cfRule>
    <cfRule type="cellIs" dxfId="2" priority="13" operator="greaterThan">
      <formula>50</formula>
    </cfRule>
  </conditionalFormatting>
  <conditionalFormatting sqref="L71:L85">
    <cfRule type="cellIs" dxfId="2" priority="22" operator="greaterThan">
      <formula>49</formula>
    </cfRule>
    <cfRule type="cellIs" dxfId="2" priority="23" operator="greaterThan">
      <formula>70</formula>
    </cfRule>
  </conditionalFormatting>
  <conditionalFormatting sqref="L86:L90">
    <cfRule type="cellIs" dxfId="2" priority="6" operator="greaterThan">
      <formula>50</formula>
    </cfRule>
    <cfRule type="cellIs" dxfId="2" priority="7" operator="greaterThan">
      <formula>50</formula>
    </cfRule>
    <cfRule type="cellIs" dxfId="2" priority="8" operator="greaterThan">
      <formula>50</formula>
    </cfRule>
    <cfRule type="cellIs" dxfId="2" priority="4" operator="greaterThan">
      <formula>49</formula>
    </cfRule>
    <cfRule type="cellIs" dxfId="2" priority="5" operator="greaterThan">
      <formula>70</formula>
    </cfRule>
  </conditionalFormatting>
  <conditionalFormatting sqref="R71:R115">
    <cfRule type="uniqueValues" dxfId="16" priority="2"/>
    <cfRule type="containsText" dxfId="1" priority="16" operator="between" text="Nombre">
      <formula>NOT(ISERROR(SEARCH("Nombre",R71)))</formula>
    </cfRule>
  </conditionalFormatting>
  <conditionalFormatting sqref="L71:L85 L16:L19 L91">
    <cfRule type="cellIs" dxfId="2" priority="28" operator="greaterThan">
      <formula>50</formula>
    </cfRule>
    <cfRule type="cellIs" dxfId="2" priority="29" operator="greaterThan">
      <formula>50</formula>
    </cfRule>
    <cfRule type="cellIs" dxfId="2" priority="30" operator="greaterThan">
      <formula>50</formula>
    </cfRule>
  </conditionalFormatting>
  <dataValidations count="5">
    <dataValidation type="list" allowBlank="1" showInputMessage="1" showErrorMessage="1" sqref="D2:L2">
      <formula1>"Selecciona,Ing. Bioquímica,Ing. Electromecánica,Ing. Industrial, Ing. Mecatrónica,Insg. Sis. Computacionales,Lic. Gastronomía"</formula1>
    </dataValidation>
    <dataValidation type="list" allowBlank="1" showInputMessage="1" showErrorMessage="1" sqref="C3:L3">
      <formula1>"Selecciona,Primero,Segundo,Tercero, Cuarto, Semestral"</formula1>
    </dataValidation>
    <dataValidation type="list" allowBlank="1" showInputMessage="1" showErrorMessage="1" sqref="T70">
      <formula1>"Seleccione,Inasistencias,No entrega trabajos,Indisciplina,Familiares,Económica,Salud,Desinteres,Otra"</formula1>
    </dataValidation>
    <dataValidation type="list" allowBlank="1" showInputMessage="1" showErrorMessage="1" sqref="D4:D6">
      <formula1>"Selecciona,Pimer parcial,Segundo parcial,Tercer parcial,Cuarto parcial,Semestral"</formula1>
    </dataValidation>
    <dataValidation type="list" allowBlank="1" showInputMessage="1" showErrorMessage="1" sqref="T71:T115">
      <formula1>"Seleccione,Inasistencias,No entrega trabajos,Indisciplina,Familiares,Económicas,Salud,Conectividad,Falta de equipo,Desinterés,Otra"</formula1>
    </dataValidation>
  </dataValidations>
  <pageMargins left="0.708661417322835" right="0.708661417322835" top="0.748031496062992" bottom="0.748031496062992" header="0.31496062992126" footer="0.31496062992126"/>
  <pageSetup paperSize="5" scale="55" orientation="landscape"/>
  <headerFooter>
    <oddHeader>&amp;C&amp;"Montserrat ExtraBold,Normal"&amp;12Instituto Tecnológico Superior de Atlixco
R04-PC18 Seguimiento académico</oddHeader>
    <oddFooter>&amp;R&amp;"Montserrat ExtraBold,Normal"&amp;8Número de Revisión: R03/22 
Vigencia a partir de: 20/01/2022</oddFooter>
  </headerFooter>
  <rowBreaks count="1" manualBreakCount="1">
    <brk id="68" max="23"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rrUserId title="Rango1" rangeCreator="" othersAccessPermission="edit"/>
    <arrUserId title="Rango1_1" rangeCreator="" othersAccessPermission="edit"/>
  </rangeList>
  <rangeList sheetStid="3" master="" otherUserPermission="visible"/>
  <rangeList sheetStid="4" master="" otherUserPermission="visible">
    <arrUserId title="Rango1" rangeCreator="" othersAccessPermission="edit"/>
    <arrUserId title="Rango1_2" rangeCreator="" othersAccessPermission="edit"/>
    <arrUserId title="Rango1_3" rangeCreator="" othersAccessPermission="edit"/>
    <arrUserId title="Rango1_4" rangeCreator="" othersAccessPermission="edit"/>
    <arrUserId title="Rango1_1" rangeCreator="" othersAccessPermission="edit"/>
    <arrUserId title="Rango1_5" rangeCreator="" othersAccessPermission="edit"/>
  </rangeList>
  <rangeList sheetStid="5" master="" otherUserPermission="visible"/>
  <rangeList sheetStid="6" master="" otherUserPermission="visible">
    <arrUserId title="Rango1_1" rangeCreator="" othersAccessPermission="edit"/>
    <arrUserId title="Rango1" rangeCreator="" othersAccessPermission="edit"/>
    <arrUserId title="Rango1_4" rangeCreator="" othersAccessPermission="edit"/>
    <arrUserId title="Rango1_5" rangeCreator="" othersAccessPermission="edit"/>
  </rangeList>
  <rangeList sheetStid="7" master="" otherUserPermission="visible"/>
  <rangeList sheetStid="8" master="" otherUserPermission="visible">
    <arrUserId title="Rango1_1" rangeCreator="" othersAccessPermission="edit"/>
    <arrUserId title="Rango1" rangeCreator="" othersAccessPermission="edit"/>
    <arrUserId title="Rango1_4" rangeCreator="" othersAccessPermission="edit"/>
    <arrUserId title="Rango1_1_1" rangeCreator="" othersAccessPermission="edit"/>
    <arrUserId title="Rango1_5" rangeCreator="" othersAccessPermission="edit"/>
  </rangeList>
  <rangeList sheetStid="9" master="" otherUserPermission="visible"/>
  <rangeList sheetStid="10" master="" otherUserPermission="visible">
    <arrUserId title="Rango1_1" rangeCreator="" othersAccessPermission="edit"/>
    <arrUserId title="Rango1" rangeCreator="" othersAccessPermission="edit"/>
    <arrUserId title="Rango1_4" rangeCreator="" othersAccessPermission="edit"/>
    <arrUserId title="Rango1_5" rangeCreator="" othersAccessPermission="edit"/>
  </rangeList>
  <rangeList sheetStid="11" master="" otherUserPermission="visible"/>
  <rangeList sheetStid="12" master="" otherUserPermission="visible">
    <arrUserId title="Rango1" rangeCreator="" othersAccessPermission="edit"/>
    <arrUserId title="Rango1_1" rangeCreator="" othersAccessPermission="edit"/>
    <arrUserId title="Rango1_5" rangeCreator="" othersAccessPermission="edit"/>
  </rangeList>
  <rangeList sheetStid="13"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Instrucciones</vt:lpstr>
      <vt:lpstr>1er parcial</vt:lpstr>
      <vt:lpstr>Resultados 1er parcial </vt:lpstr>
      <vt:lpstr>2do parcial </vt:lpstr>
      <vt:lpstr>Resultados 2do parcial</vt:lpstr>
      <vt:lpstr>3er parcial</vt:lpstr>
      <vt:lpstr>Resultados 3er parcial</vt:lpstr>
      <vt:lpstr>4to parcial</vt:lpstr>
      <vt:lpstr>Resultados 4to parcial</vt:lpstr>
      <vt:lpstr>Semestral</vt:lpstr>
      <vt:lpstr>Resultados Semestral</vt:lpstr>
      <vt:lpstr>Final entregado a Control Esc</vt:lpstr>
      <vt:lpstr>Resultados Final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EVALUACION</dc:creator>
  <cp:lastModifiedBy>rorib</cp:lastModifiedBy>
  <dcterms:created xsi:type="dcterms:W3CDTF">2021-09-02T18:30:00Z</dcterms:created>
  <cp:lastPrinted>2022-03-18T22:05:00Z</cp:lastPrinted>
  <dcterms:modified xsi:type="dcterms:W3CDTF">2024-12-03T16:39:59Z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B0866C7F876E46878057968E1305D451_12</vt:lpwstr>
  </property>
  <property fmtid="{D5CDD505-2E9C-101B-9397-08002B2CF9AE}" pid="3" name="KSOProductBuildVer">
    <vt:lpwstr>2058-12.2.0.19307</vt:lpwstr>
  </property>
</Properties>
</file>