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395" windowHeight="7575" tabRatio="827"/>
  </bookViews>
  <sheets>
    <sheet name="Individual -Reporte " sheetId="5" r:id="rId1"/>
    <sheet name="Grupal-Reporte" sheetId="2" r:id="rId2"/>
  </sheets>
  <definedNames>
    <definedName name="_xlnm.Print_Area" localSheetId="1">'Grupal-Reporte'!$A$1:$AJ$52</definedName>
    <definedName name="_xlnm.Print_Area" localSheetId="0">'Individual -Reporte '!$A$1:$AK$53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<sst xmlns="http://schemas.openxmlformats.org/spreadsheetml/2006/main" count="165" uniqueCount="44">
  <si>
    <t>Nombre de la persona tutora</t>
  </si>
  <si>
    <t>Semestre y grupo:</t>
  </si>
  <si>
    <t>No. Total del grupo:</t>
  </si>
  <si>
    <t>Mujeres</t>
  </si>
  <si>
    <t>Hombres</t>
  </si>
  <si>
    <t>Porcentaje de asistencia a la tutoría individual</t>
  </si>
  <si>
    <t>Sesión 1</t>
  </si>
  <si>
    <t>Sesión 2</t>
  </si>
  <si>
    <t>Sesión 3</t>
  </si>
  <si>
    <t>Sesión 4</t>
  </si>
  <si>
    <t>Sesión 5</t>
  </si>
  <si>
    <t>Sesión 6</t>
  </si>
  <si>
    <t>Sesión 7</t>
  </si>
  <si>
    <t>Sesión 8</t>
  </si>
  <si>
    <t>Sesión 9</t>
  </si>
  <si>
    <t>Sesión 10</t>
  </si>
  <si>
    <t>Sesión 11</t>
  </si>
  <si>
    <t>Sesión 12</t>
  </si>
  <si>
    <t>Sesión 13</t>
  </si>
  <si>
    <t>Sesión 14</t>
  </si>
  <si>
    <t>Sesión 15</t>
  </si>
  <si>
    <t>Sesión 16</t>
  </si>
  <si>
    <t>Participación por sexo</t>
  </si>
  <si>
    <t>Fecha:</t>
  </si>
  <si>
    <t>Total de tutoría ind</t>
  </si>
  <si>
    <t>Sexo:</t>
  </si>
  <si>
    <t>M</t>
  </si>
  <si>
    <t>H</t>
  </si>
  <si>
    <t>Asistentes:</t>
  </si>
  <si>
    <t>% asistencia:</t>
  </si>
  <si>
    <t xml:space="preserve">% participación </t>
  </si>
  <si>
    <t>1er. Parcial</t>
  </si>
  <si>
    <t>Nombre del estudiante</t>
  </si>
  <si>
    <t>Motivos de la tutoría</t>
  </si>
  <si>
    <t>Acciones implementadas</t>
  </si>
  <si>
    <t>Firma del tutor/a</t>
  </si>
  <si>
    <t>2do. Parcial</t>
  </si>
  <si>
    <t>Principales razones por que los estudiantes no se presentan a la tutoría</t>
  </si>
  <si>
    <t>Logros obtenidos</t>
  </si>
  <si>
    <t>3er. Parcial</t>
  </si>
  <si>
    <t>4to. Parcial</t>
  </si>
  <si>
    <t>Nombre de la persona tutorada:</t>
  </si>
  <si>
    <t>Porcentaje de asistencia a la tutoría grupal</t>
  </si>
  <si>
    <t>Participación en tutoría por sexo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</si>
</sst>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0"/>
      <color rgb="FF000000"/>
      <name val="Arial"/>
      <charset val="134"/>
    </font>
    <font>
      <sz val="9"/>
      <color rgb="FF000000"/>
      <name val="Montserrat"/>
      <charset val="134"/>
    </font>
    <font>
      <b/>
      <sz val="9"/>
      <color rgb="FFFF0000"/>
      <name val="Montserrat"/>
      <charset val="134"/>
    </font>
    <font>
      <b/>
      <sz val="9"/>
      <color rgb="FF000000"/>
      <name val="Montserrat"/>
      <charset val="134"/>
    </font>
    <font>
      <b/>
      <sz val="9"/>
      <color theme="7"/>
      <name val="Montserrat"/>
      <charset val="134"/>
    </font>
    <font>
      <sz val="9"/>
      <name val="Montserrat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theme="0" tint="-0.349986266670736"/>
      </left>
      <right style="thin">
        <color theme="0" tint="-0.349986266670736"/>
      </right>
      <top style="medium">
        <color theme="0" tint="-0.349986266670736"/>
      </top>
      <bottom style="medium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medium">
        <color theme="0" tint="-0.349986266670736"/>
      </top>
      <bottom style="medium">
        <color theme="0" tint="-0.349986266670736"/>
      </bottom>
      <diagonal/>
    </border>
    <border>
      <left style="medium">
        <color theme="0" tint="-0.349986266670736"/>
      </left>
      <right style="thin">
        <color theme="0" tint="-0.349986266670736"/>
      </right>
      <top style="medium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medium">
        <color theme="0" tint="-0.349986266670736"/>
      </top>
      <bottom style="thin">
        <color theme="0" tint="-0.349986266670736"/>
      </bottom>
      <diagonal/>
    </border>
    <border>
      <left style="medium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medium">
        <color theme="0" tint="-0.349986266670736"/>
      </left>
      <right style="thin">
        <color theme="0" tint="-0.349986266670736"/>
      </right>
      <top style="thin">
        <color theme="0" tint="-0.349986266670736"/>
      </top>
      <bottom style="medium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medium">
        <color theme="0" tint="-0.349986266670736"/>
      </bottom>
      <diagonal/>
    </border>
    <border>
      <left style="medium">
        <color theme="0" tint="-0.349986266670736"/>
      </left>
      <right style="medium">
        <color theme="0" tint="-0.349986266670736"/>
      </right>
      <top style="medium">
        <color theme="0" tint="-0.349986266670736"/>
      </top>
      <bottom style="thin">
        <color theme="0" tint="-0.349986266670736"/>
      </bottom>
      <diagonal/>
    </border>
    <border>
      <left style="medium">
        <color theme="0" tint="-0.349986266670736"/>
      </left>
      <right style="medium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medium">
        <color theme="0" tint="-0.349986266670736"/>
      </left>
      <right style="thin">
        <color theme="0" tint="-0.349986266670736"/>
      </right>
      <top style="medium">
        <color theme="0" tint="-0.349986266670736"/>
      </top>
      <bottom/>
      <diagonal/>
    </border>
    <border>
      <left style="thin">
        <color theme="0" tint="-0.349986266670736"/>
      </left>
      <right/>
      <top style="medium">
        <color theme="0" tint="-0.349986266670736"/>
      </top>
      <bottom/>
      <diagonal/>
    </border>
    <border>
      <left/>
      <right/>
      <top style="medium">
        <color theme="0" tint="-0.349986266670736"/>
      </top>
      <bottom/>
      <diagonal/>
    </border>
    <border>
      <left style="medium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349986266670736"/>
      </left>
      <right/>
      <top/>
      <bottom style="thin">
        <color theme="0" tint="-0.349986266670736"/>
      </bottom>
      <diagonal/>
    </border>
    <border>
      <left/>
      <right/>
      <top/>
      <bottom style="thin">
        <color theme="0" tint="-0.349986266670736"/>
      </bottom>
      <diagonal/>
    </border>
    <border>
      <left style="medium">
        <color theme="0" tint="-0.349986266670736"/>
      </left>
      <right style="medium">
        <color theme="0" tint="-0.349986266670736"/>
      </right>
      <top style="thin">
        <color theme="0" tint="-0.349986266670736"/>
      </top>
      <bottom style="medium">
        <color theme="0" tint="-0.349986266670736"/>
      </bottom>
      <diagonal/>
    </border>
    <border>
      <left style="medium">
        <color theme="0" tint="-0.349986266670736"/>
      </left>
      <right/>
      <top style="medium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/>
      <right style="medium">
        <color theme="0" tint="-0.349986266670736"/>
      </right>
      <top style="medium">
        <color theme="0" tint="-0.349986266670736"/>
      </top>
      <bottom/>
      <diagonal/>
    </border>
    <border>
      <left/>
      <right style="medium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349986266670736"/>
      </left>
      <right style="medium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medium">
        <color theme="0" tint="-0.349986266670736"/>
      </right>
      <top style="thin">
        <color theme="0" tint="-0.349986266670736"/>
      </top>
      <bottom style="medium">
        <color theme="0" tint="-0.349986266670736"/>
      </bottom>
      <diagonal/>
    </border>
    <border>
      <left style="thin">
        <color theme="0" tint="-0.349986266670736"/>
      </left>
      <right style="medium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349986266670736"/>
      </left>
      <right style="medium">
        <color theme="0" tint="-0.349986266670736"/>
      </right>
      <top style="medium">
        <color theme="0" tint="-0.349986266670736"/>
      </top>
      <bottom style="medium">
        <color theme="0" tint="-0.349986266670736"/>
      </bottom>
      <diagonal/>
    </border>
    <border>
      <left style="thin">
        <color theme="0" tint="-0.349986266670736"/>
      </left>
      <right style="medium">
        <color theme="0" tint="-0.349986266670736"/>
      </right>
      <top style="medium">
        <color theme="0" tint="-0.349986266670736"/>
      </top>
      <bottom style="thin">
        <color theme="0" tint="-0.349986266670736"/>
      </bottom>
      <diagonal/>
    </border>
    <border>
      <left/>
      <right style="thin">
        <color theme="0" tint="-0.349986266670736"/>
      </right>
      <top style="medium">
        <color theme="0" tint="-0.349986266670736"/>
      </top>
      <bottom style="medium">
        <color theme="0" tint="-0.349986266670736"/>
      </bottom>
      <diagonal/>
    </border>
    <border>
      <left/>
      <right/>
      <top style="medium">
        <color theme="0" tint="-0.349986266670736"/>
      </top>
      <bottom style="thin">
        <color theme="0" tint="-0.349986266670736"/>
      </bottom>
      <diagonal/>
    </border>
    <border>
      <left style="medium">
        <color theme="0" tint="-0.349986266670736"/>
      </left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/>
      <diagonal/>
    </border>
    <border>
      <left style="medium">
        <color theme="0" tint="-0.349986266670736"/>
      </left>
      <right style="thin">
        <color theme="0" tint="-0.349986266670736"/>
      </right>
      <top/>
      <bottom style="medium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/>
      <bottom style="medium">
        <color theme="0" tint="-0.349986266670736"/>
      </bottom>
      <diagonal/>
    </border>
    <border>
      <left/>
      <right style="thin">
        <color theme="0" tint="-0.349986266670736"/>
      </right>
      <top style="medium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medium">
        <color theme="0" tint="-0.349986266670736"/>
      </top>
      <bottom style="medium">
        <color theme="0" tint="-0.349986266670736"/>
      </bottom>
      <diagonal/>
    </border>
    <border>
      <left style="thin">
        <color theme="0" tint="-0.349986266670736"/>
      </left>
      <right/>
      <top style="medium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medium">
        <color theme="0" tint="-0.349986266670736"/>
      </bottom>
      <diagonal/>
    </border>
    <border>
      <left/>
      <right/>
      <top style="thin">
        <color theme="0" tint="-0.349986266670736"/>
      </top>
      <bottom style="thin">
        <color theme="0" tint="-0.349986266670736"/>
      </bottom>
      <diagonal/>
    </border>
    <border>
      <left/>
      <right/>
      <top style="thin">
        <color theme="0" tint="-0.349986266670736"/>
      </top>
      <bottom style="medium">
        <color theme="0" tint="-0.349986266670736"/>
      </bottom>
      <diagonal/>
    </border>
    <border>
      <left style="thin">
        <color theme="0" tint="-0.349986266670736"/>
      </left>
      <right style="medium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 style="medium">
        <color theme="0" tint="-0.349986266670736"/>
      </right>
      <top/>
      <bottom style="medium">
        <color theme="0" tint="-0.349986266670736"/>
      </bottom>
      <diagonal/>
    </border>
    <border>
      <left/>
      <right style="medium">
        <color theme="0" tint="-0.349986266670736"/>
      </right>
      <top style="medium">
        <color theme="0" tint="-0.349986266670736"/>
      </top>
      <bottom style="thin">
        <color theme="0" tint="-0.349986266670736"/>
      </bottom>
      <diagonal/>
    </border>
    <border>
      <left/>
      <right style="medium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/>
      <right style="medium">
        <color theme="0" tint="-0.349986266670736"/>
      </right>
      <top style="thin">
        <color theme="0" tint="-0.349986266670736"/>
      </top>
      <bottom style="medium">
        <color theme="0" tint="-0.34998626667073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4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9" applyNumberFormat="0" applyFill="0" applyAlignment="0" applyProtection="0">
      <alignment vertical="center"/>
    </xf>
    <xf numFmtId="0" fontId="13" fillId="0" borderId="49" applyNumberFormat="0" applyFill="0" applyAlignment="0" applyProtection="0">
      <alignment vertical="center"/>
    </xf>
    <xf numFmtId="0" fontId="14" fillId="0" borderId="5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1" applyNumberFormat="0" applyAlignment="0" applyProtection="0">
      <alignment vertical="center"/>
    </xf>
    <xf numFmtId="0" fontId="16" fillId="6" borderId="52" applyNumberFormat="0" applyAlignment="0" applyProtection="0">
      <alignment vertical="center"/>
    </xf>
    <xf numFmtId="0" fontId="17" fillId="6" borderId="51" applyNumberFormat="0" applyAlignment="0" applyProtection="0">
      <alignment vertical="center"/>
    </xf>
    <xf numFmtId="0" fontId="18" fillId="7" borderId="53" applyNumberFormat="0" applyAlignment="0" applyProtection="0">
      <alignment vertical="center"/>
    </xf>
    <xf numFmtId="0" fontId="19" fillId="0" borderId="54" applyNumberFormat="0" applyFill="0" applyAlignment="0" applyProtection="0">
      <alignment vertical="center"/>
    </xf>
    <xf numFmtId="0" fontId="20" fillId="0" borderId="55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6" fillId="0" borderId="0"/>
  </cellStyleXfs>
  <cellXfs count="148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58" fontId="1" fillId="3" borderId="6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58" fontId="1" fillId="3" borderId="7" xfId="0" applyNumberFormat="1" applyFont="1" applyFill="1" applyBorder="1" applyAlignment="1">
      <alignment horizontal="center"/>
    </xf>
    <xf numFmtId="58" fontId="1" fillId="3" borderId="8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58" fontId="1" fillId="3" borderId="9" xfId="0" applyNumberFormat="1" applyFont="1" applyFill="1" applyBorder="1" applyAlignment="1">
      <alignment horizontal="center" vertical="center"/>
    </xf>
    <xf numFmtId="0" fontId="2" fillId="2" borderId="0" xfId="0" applyFont="1" applyFill="1" applyAlignment="1"/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 vertical="center" textRotation="90"/>
    </xf>
    <xf numFmtId="0" fontId="1" fillId="2" borderId="17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textRotation="90"/>
    </xf>
    <xf numFmtId="0" fontId="1" fillId="2" borderId="12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20" xfId="0" applyFont="1" applyFill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center"/>
    </xf>
    <xf numFmtId="0" fontId="1" fillId="2" borderId="3" xfId="0" applyFont="1" applyFill="1" applyBorder="1" applyAlignment="1"/>
    <xf numFmtId="0" fontId="1" fillId="0" borderId="5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58" fontId="1" fillId="0" borderId="9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23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3" fillId="3" borderId="2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29" xfId="0" applyFont="1" applyFill="1" applyBorder="1" applyAlignment="1">
      <alignment horizontal="center" wrapText="1"/>
    </xf>
    <xf numFmtId="0" fontId="1" fillId="0" borderId="29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wrapText="1"/>
    </xf>
    <xf numFmtId="0" fontId="1" fillId="3" borderId="25" xfId="0" applyFont="1" applyFill="1" applyBorder="1" applyAlignment="1">
      <alignment horizontal="center" wrapText="1"/>
    </xf>
    <xf numFmtId="0" fontId="1" fillId="0" borderId="2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/>
    </xf>
    <xf numFmtId="2" fontId="1" fillId="2" borderId="8" xfId="3" applyNumberFormat="1" applyFont="1" applyFill="1" applyBorder="1" applyAlignment="1">
      <alignment horizontal="center"/>
    </xf>
    <xf numFmtId="2" fontId="1" fillId="2" borderId="25" xfId="3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0" borderId="28" xfId="0" applyFont="1" applyBorder="1" applyAlignment="1">
      <alignment horizontal="center"/>
    </xf>
    <xf numFmtId="2" fontId="3" fillId="3" borderId="28" xfId="0" applyNumberFormat="1" applyFont="1" applyFill="1" applyBorder="1" applyAlignment="1">
      <alignment horizontal="center"/>
    </xf>
    <xf numFmtId="0" fontId="1" fillId="0" borderId="23" xfId="0" applyFont="1" applyBorder="1" applyAlignment="1">
      <alignment horizontal="center" wrapText="1"/>
    </xf>
    <xf numFmtId="0" fontId="1" fillId="0" borderId="24" xfId="0" applyFont="1" applyBorder="1" applyAlignment="1">
      <alignment horizontal="center" wrapText="1"/>
    </xf>
    <xf numFmtId="0" fontId="1" fillId="2" borderId="3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5" fillId="2" borderId="0" xfId="0" applyFont="1" applyFill="1" applyAlignment="1"/>
    <xf numFmtId="0" fontId="1" fillId="2" borderId="1" xfId="0" applyFont="1" applyFill="1" applyBorder="1" applyAlignment="1"/>
    <xf numFmtId="58" fontId="1" fillId="0" borderId="31" xfId="0" applyNumberFormat="1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 vertical="center"/>
    </xf>
    <xf numFmtId="1" fontId="1" fillId="3" borderId="9" xfId="0" applyNumberFormat="1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1" fontId="3" fillId="3" borderId="4" xfId="0" applyNumberFormat="1" applyFont="1" applyFill="1" applyBorder="1" applyAlignment="1">
      <alignment horizontal="center"/>
    </xf>
    <xf numFmtId="1" fontId="3" fillId="3" borderId="5" xfId="0" applyNumberFormat="1" applyFont="1" applyFill="1" applyBorder="1" applyAlignment="1">
      <alignment horizontal="center"/>
    </xf>
    <xf numFmtId="2" fontId="3" fillId="3" borderId="34" xfId="0" applyNumberFormat="1" applyFont="1" applyFill="1" applyBorder="1" applyAlignment="1">
      <alignment horizontal="center"/>
    </xf>
    <xf numFmtId="2" fontId="3" fillId="3" borderId="35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 vertical="center" textRotation="90"/>
    </xf>
    <xf numFmtId="0" fontId="1" fillId="0" borderId="13" xfId="0" applyFont="1" applyFill="1" applyBorder="1" applyAlignment="1">
      <alignment horizontal="center" vertical="center" textRotation="90"/>
    </xf>
    <xf numFmtId="0" fontId="1" fillId="0" borderId="20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1" fillId="0" borderId="36" xfId="0" applyFont="1" applyBorder="1" applyAlignment="1">
      <alignment horizontal="center"/>
    </xf>
    <xf numFmtId="1" fontId="1" fillId="0" borderId="9" xfId="0" applyNumberFormat="1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/>
    </xf>
    <xf numFmtId="1" fontId="1" fillId="2" borderId="32" xfId="3" applyNumberFormat="1" applyFont="1" applyFill="1" applyBorder="1" applyAlignment="1">
      <alignment horizontal="center"/>
    </xf>
    <xf numFmtId="1" fontId="1" fillId="2" borderId="43" xfId="3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2" fontId="3" fillId="3" borderId="44" xfId="0" applyNumberFormat="1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1" fillId="2" borderId="26" xfId="0" applyFont="1" applyFill="1" applyBorder="1" applyAlignment="1">
      <alignment horizontal="center" wrapText="1"/>
    </xf>
  </cellXfs>
  <cellStyles count="50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  <cellStyle name="Normal 2" xfId="49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193674</xdr:colOff>
      <xdr:row>44</xdr:row>
      <xdr:rowOff>152401</xdr:rowOff>
    </xdr:from>
    <xdr:to>
      <xdr:col>25</xdr:col>
      <xdr:colOff>116415</xdr:colOff>
      <xdr:row>52</xdr:row>
      <xdr:rowOff>10583</xdr:rowOff>
    </xdr:to>
    <xdr:sp>
      <xdr:nvSpPr>
        <xdr:cNvPr id="2" name="CuadroTexto 1"/>
        <xdr:cNvSpPr txBox="1"/>
      </xdr:nvSpPr>
      <xdr:spPr>
        <a:xfrm>
          <a:off x="6184265" y="7067550"/>
          <a:ext cx="3094990" cy="1076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900">
              <a:latin typeface="Montserrat" panose="00000500000000000000" pitchFamily="2" charset="0"/>
            </a:rPr>
            <a:t>Revisó</a:t>
          </a:r>
          <a:endParaRPr lang="es-MX" sz="900">
            <a:latin typeface="Montserrat" panose="00000500000000000000" pitchFamily="2" charset="0"/>
          </a:endParaRPr>
        </a:p>
        <a:p>
          <a:pPr algn="ctr"/>
          <a:endParaRPr lang="es-MX" sz="900">
            <a:latin typeface="Montserrat" panose="00000500000000000000" pitchFamily="2" charset="0"/>
          </a:endParaRPr>
        </a:p>
        <a:p>
          <a:pPr algn="ctr"/>
          <a:endParaRPr lang="es-MX" sz="900">
            <a:latin typeface="Montserrat" panose="00000500000000000000" pitchFamily="2" charset="0"/>
          </a:endParaRPr>
        </a:p>
        <a:p>
          <a:pPr algn="ctr"/>
          <a:endParaRPr lang="es-MX" sz="900">
            <a:latin typeface="Montserrat" panose="00000500000000000000" pitchFamily="2" charset="0"/>
          </a:endParaRPr>
        </a:p>
        <a:p>
          <a:pPr algn="ctr"/>
          <a:endParaRPr lang="es-MX" sz="900">
            <a:latin typeface="Montserrat" panose="00000500000000000000" pitchFamily="2" charset="0"/>
          </a:endParaRPr>
        </a:p>
        <a:p>
          <a:pPr algn="ctr"/>
          <a:r>
            <a:rPr lang="es-MX" sz="900">
              <a:latin typeface="Montserrat" panose="00000500000000000000" pitchFamily="2" charset="0"/>
            </a:rPr>
            <a:t>Psicóloga Jessica Rios Juárez</a:t>
          </a:r>
          <a:endParaRPr lang="es-MX" sz="900">
            <a:latin typeface="Montserrat" panose="00000500000000000000" pitchFamily="2" charset="0"/>
          </a:endParaRPr>
        </a:p>
        <a:p>
          <a:pPr algn="ctr"/>
          <a:r>
            <a:rPr lang="es-MX" sz="900">
              <a:latin typeface="Montserrat" panose="00000500000000000000" pitchFamily="2" charset="0"/>
            </a:rPr>
            <a:t>Coordinación</a:t>
          </a:r>
          <a:r>
            <a:rPr lang="es-MX" sz="900" baseline="0">
              <a:latin typeface="Montserrat" panose="00000500000000000000" pitchFamily="2" charset="0"/>
            </a:rPr>
            <a:t> Institucional de Tutorías</a:t>
          </a:r>
          <a:endParaRPr lang="es-MX" sz="9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7</xdr:col>
      <xdr:colOff>310089</xdr:colOff>
      <xdr:row>44</xdr:row>
      <xdr:rowOff>152401</xdr:rowOff>
    </xdr:from>
    <xdr:to>
      <xdr:col>16</xdr:col>
      <xdr:colOff>232830</xdr:colOff>
      <xdr:row>52</xdr:row>
      <xdr:rowOff>10583</xdr:rowOff>
    </xdr:to>
    <xdr:sp>
      <xdr:nvSpPr>
        <xdr:cNvPr id="3" name="CuadroTexto 2"/>
        <xdr:cNvSpPr txBox="1"/>
      </xdr:nvSpPr>
      <xdr:spPr>
        <a:xfrm>
          <a:off x="3129280" y="7067550"/>
          <a:ext cx="3094355" cy="1076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900">
              <a:latin typeface="Montserrat" panose="00000500000000000000" pitchFamily="2" charset="0"/>
            </a:rPr>
            <a:t>Elaboró</a:t>
          </a:r>
          <a:endParaRPr lang="es-MX" sz="900">
            <a:latin typeface="Montserrat" panose="00000500000000000000" pitchFamily="2" charset="0"/>
          </a:endParaRPr>
        </a:p>
        <a:p>
          <a:pPr algn="ctr"/>
          <a:endParaRPr lang="es-MX" sz="900">
            <a:latin typeface="Montserrat" panose="00000500000000000000" pitchFamily="2" charset="0"/>
          </a:endParaRPr>
        </a:p>
        <a:p>
          <a:pPr algn="ctr"/>
          <a:endParaRPr lang="es-MX" sz="900">
            <a:latin typeface="Montserrat" panose="00000500000000000000" pitchFamily="2" charset="0"/>
          </a:endParaRPr>
        </a:p>
        <a:p>
          <a:pPr algn="ctr"/>
          <a:endParaRPr lang="es-MX" sz="900">
            <a:latin typeface="Montserrat" panose="00000500000000000000" pitchFamily="2" charset="0"/>
          </a:endParaRPr>
        </a:p>
        <a:p>
          <a:pPr algn="ctr"/>
          <a:endParaRPr lang="es-MX" sz="900">
            <a:latin typeface="Montserrat" panose="00000500000000000000" pitchFamily="2" charset="0"/>
          </a:endParaRPr>
        </a:p>
        <a:p>
          <a:pPr algn="ctr"/>
          <a:r>
            <a:rPr lang="es-MX" sz="900">
              <a:latin typeface="Montserrat" panose="00000500000000000000" pitchFamily="2" charset="0"/>
            </a:rPr>
            <a:t>Dra. Mariela Juana Alonso Calpeño</a:t>
          </a:r>
          <a:endParaRPr lang="es-MX" sz="900">
            <a:latin typeface="Montserrat" panose="00000500000000000000" pitchFamily="2" charset="0"/>
          </a:endParaRPr>
        </a:p>
        <a:p>
          <a:pPr algn="ctr"/>
          <a:r>
            <a:rPr lang="es-MX" sz="900">
              <a:latin typeface="Montserrat" panose="00000500000000000000" pitchFamily="2" charset="0"/>
            </a:rPr>
            <a:t>Nombre</a:t>
          </a:r>
          <a:r>
            <a:rPr lang="es-MX" sz="900" baseline="0">
              <a:latin typeface="Montserrat" panose="00000500000000000000" pitchFamily="2" charset="0"/>
            </a:rPr>
            <a:t> de la persona tutora</a:t>
          </a:r>
          <a:endParaRPr lang="es-MX" sz="900">
            <a:latin typeface="Montserrat" panose="00000500000000000000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172507</xdr:colOff>
      <xdr:row>43</xdr:row>
      <xdr:rowOff>141818</xdr:rowOff>
    </xdr:from>
    <xdr:to>
      <xdr:col>25</xdr:col>
      <xdr:colOff>264582</xdr:colOff>
      <xdr:row>51</xdr:row>
      <xdr:rowOff>0</xdr:rowOff>
    </xdr:to>
    <xdr:sp>
      <xdr:nvSpPr>
        <xdr:cNvPr id="3" name="CuadroTexto 2"/>
        <xdr:cNvSpPr txBox="1"/>
      </xdr:nvSpPr>
      <xdr:spPr>
        <a:xfrm>
          <a:off x="6344285" y="6875780"/>
          <a:ext cx="3263900" cy="10775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900">
              <a:latin typeface="Montserrat" panose="00000500000000000000" pitchFamily="2" charset="0"/>
            </a:rPr>
            <a:t>Revisó</a:t>
          </a:r>
          <a:endParaRPr lang="es-MX" sz="900">
            <a:latin typeface="Montserrat" panose="00000500000000000000" pitchFamily="2" charset="0"/>
          </a:endParaRPr>
        </a:p>
        <a:p>
          <a:pPr algn="ctr"/>
          <a:endParaRPr lang="es-MX" sz="900">
            <a:latin typeface="Montserrat" panose="00000500000000000000" pitchFamily="2" charset="0"/>
          </a:endParaRPr>
        </a:p>
        <a:p>
          <a:pPr algn="ctr"/>
          <a:endParaRPr lang="es-MX" sz="900">
            <a:latin typeface="Montserrat" panose="00000500000000000000" pitchFamily="2" charset="0"/>
          </a:endParaRPr>
        </a:p>
        <a:p>
          <a:pPr algn="ctr"/>
          <a:endParaRPr lang="es-MX" sz="900">
            <a:latin typeface="Montserrat" panose="00000500000000000000" pitchFamily="2" charset="0"/>
          </a:endParaRPr>
        </a:p>
        <a:p>
          <a:pPr algn="ctr"/>
          <a:endParaRPr lang="es-MX" sz="900">
            <a:latin typeface="Montserrat" panose="00000500000000000000" pitchFamily="2" charset="0"/>
          </a:endParaRPr>
        </a:p>
        <a:p>
          <a:pPr algn="ctr"/>
          <a:r>
            <a:rPr lang="es-MX" sz="900">
              <a:latin typeface="Montserrat" panose="00000500000000000000" pitchFamily="2" charset="0"/>
            </a:rPr>
            <a:t>Psicóloga Jessica Rios Juárez</a:t>
          </a:r>
          <a:endParaRPr lang="es-MX" sz="900">
            <a:latin typeface="Montserrat" panose="00000500000000000000" pitchFamily="2" charset="0"/>
          </a:endParaRPr>
        </a:p>
        <a:p>
          <a:pPr algn="ctr"/>
          <a:r>
            <a:rPr lang="es-MX" sz="900">
              <a:latin typeface="Montserrat" panose="00000500000000000000" pitchFamily="2" charset="0"/>
            </a:rPr>
            <a:t>Coordinación</a:t>
          </a:r>
          <a:r>
            <a:rPr lang="es-MX" sz="900" baseline="0">
              <a:latin typeface="Montserrat" panose="00000500000000000000" pitchFamily="2" charset="0"/>
            </a:rPr>
            <a:t> Institucional de Tutorías</a:t>
          </a:r>
          <a:endParaRPr lang="es-MX" sz="9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7</xdr:col>
      <xdr:colOff>275167</xdr:colOff>
      <xdr:row>43</xdr:row>
      <xdr:rowOff>137583</xdr:rowOff>
    </xdr:from>
    <xdr:to>
      <xdr:col>16</xdr:col>
      <xdr:colOff>197908</xdr:colOff>
      <xdr:row>50</xdr:row>
      <xdr:rowOff>165098</xdr:rowOff>
    </xdr:to>
    <xdr:sp>
      <xdr:nvSpPr>
        <xdr:cNvPr id="4" name="CuadroTexto 3"/>
        <xdr:cNvSpPr txBox="1"/>
      </xdr:nvSpPr>
      <xdr:spPr>
        <a:xfrm>
          <a:off x="3275330" y="6871335"/>
          <a:ext cx="3094355" cy="1082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900">
              <a:latin typeface="Montserrat" panose="00000500000000000000" pitchFamily="2" charset="0"/>
            </a:rPr>
            <a:t>Elaboró</a:t>
          </a:r>
          <a:endParaRPr lang="es-MX" sz="900">
            <a:latin typeface="Montserrat" panose="00000500000000000000" pitchFamily="2" charset="0"/>
          </a:endParaRPr>
        </a:p>
        <a:p>
          <a:pPr algn="ctr"/>
          <a:endParaRPr lang="es-MX" sz="900">
            <a:latin typeface="Montserrat" panose="00000500000000000000" pitchFamily="2" charset="0"/>
          </a:endParaRPr>
        </a:p>
        <a:p>
          <a:pPr algn="ctr"/>
          <a:endParaRPr lang="es-MX" sz="900">
            <a:latin typeface="Montserrat" panose="00000500000000000000" pitchFamily="2" charset="0"/>
          </a:endParaRPr>
        </a:p>
        <a:p>
          <a:pPr algn="ctr"/>
          <a:endParaRPr lang="es-MX" sz="900">
            <a:latin typeface="Montserrat" panose="00000500000000000000" pitchFamily="2" charset="0"/>
          </a:endParaRPr>
        </a:p>
        <a:p>
          <a:pPr algn="ctr"/>
          <a:endParaRPr lang="es-MX" sz="900">
            <a:latin typeface="Montserrat" panose="00000500000000000000" pitchFamily="2" charset="0"/>
          </a:endParaRPr>
        </a:p>
        <a:p>
          <a:pPr algn="ctr"/>
          <a:r>
            <a:rPr lang="es-MX" sz="900">
              <a:latin typeface="Montserrat" panose="00000500000000000000" pitchFamily="2" charset="0"/>
            </a:rPr>
            <a:t>Dra. Mariela Juana Alonso Calpeño</a:t>
          </a:r>
          <a:endParaRPr lang="es-MX" sz="900">
            <a:latin typeface="Montserrat" panose="00000500000000000000" pitchFamily="2" charset="0"/>
          </a:endParaRPr>
        </a:p>
        <a:p>
          <a:pPr algn="ctr"/>
          <a:r>
            <a:rPr lang="es-MX" sz="900">
              <a:latin typeface="Montserrat" panose="00000500000000000000" pitchFamily="2" charset="0"/>
            </a:rPr>
            <a:t>Nombre</a:t>
          </a:r>
          <a:r>
            <a:rPr lang="es-MX" sz="900" baseline="0">
              <a:latin typeface="Montserrat" panose="00000500000000000000" pitchFamily="2" charset="0"/>
            </a:rPr>
            <a:t> de la persona tutora</a:t>
          </a:r>
          <a:endParaRPr lang="es-MX" sz="900">
            <a:latin typeface="Montserrat" panose="000005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3"/>
  <sheetViews>
    <sheetView tabSelected="1" view="pageBreakPreview" zoomScale="90" zoomScaleNormal="100" workbookViewId="0">
      <selection activeCell="D4" sqref="D4:F4"/>
    </sheetView>
  </sheetViews>
  <sheetFormatPr defaultColWidth="11" defaultRowHeight="12"/>
  <cols>
    <col min="1" max="1" width="1.57142857142857" style="1" customWidth="1"/>
    <col min="2" max="2" width="7.71428571428571" style="1" customWidth="1"/>
    <col min="3" max="3" width="11.8571428571429" style="1" customWidth="1"/>
    <col min="4" max="35" width="5.28571428571429" style="1" customWidth="1"/>
    <col min="36" max="37" width="8.14285714285714" style="1" customWidth="1"/>
    <col min="38" max="16384" width="11.4285714285714" style="1"/>
  </cols>
  <sheetData>
    <row r="1" spans="1:37">
      <c r="A1" s="104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6">
      <c r="A2" s="104"/>
      <c r="B2" s="2" t="s">
        <v>0</v>
      </c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49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7">
      <c r="A3" s="104"/>
      <c r="B3" s="2" t="s">
        <v>1</v>
      </c>
      <c r="C3" s="2"/>
      <c r="D3" s="105"/>
      <c r="E3" s="105"/>
      <c r="F3" s="105"/>
      <c r="G3" s="6"/>
      <c r="H3" s="6"/>
      <c r="I3" s="6"/>
      <c r="J3" s="49"/>
      <c r="K3" s="6"/>
      <c r="L3" s="6"/>
      <c r="M3" s="6"/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>
      <c r="A4" s="104"/>
      <c r="B4" s="2" t="s">
        <v>2</v>
      </c>
      <c r="C4" s="2"/>
      <c r="D4" s="5"/>
      <c r="E4" s="5"/>
      <c r="F4" s="5"/>
      <c r="G4" s="2"/>
      <c r="H4" s="2"/>
      <c r="I4" s="2"/>
      <c r="J4" s="6"/>
      <c r="K4" s="6"/>
      <c r="L4" s="6"/>
      <c r="M4" s="6"/>
      <c r="N4" s="6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>
      <c r="A5" s="104"/>
      <c r="B5" s="2" t="s">
        <v>3</v>
      </c>
      <c r="C5" s="2"/>
      <c r="D5" s="3"/>
      <c r="E5" s="3"/>
      <c r="F5" s="6"/>
      <c r="G5" s="6" t="s">
        <v>4</v>
      </c>
      <c r="H5" s="7"/>
      <c r="I5" s="8"/>
      <c r="J5" s="8"/>
      <c r="K5" s="6"/>
      <c r="L5" s="6"/>
      <c r="M5" s="6"/>
      <c r="N5" s="6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>
      <c r="A6" s="104"/>
      <c r="B6" s="2"/>
      <c r="C6" s="2"/>
      <c r="D6" s="9"/>
      <c r="E6" s="9"/>
      <c r="F6" s="2"/>
      <c r="G6" s="7"/>
      <c r="H6" s="7"/>
      <c r="I6" s="9"/>
      <c r="J6" s="9"/>
      <c r="K6" s="6"/>
      <c r="L6" s="6"/>
      <c r="M6" s="6"/>
      <c r="N6" s="6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ht="12.75" spans="1:37">
      <c r="A7" s="10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ht="12.75" spans="1:37">
      <c r="A8" s="104"/>
      <c r="B8" s="2"/>
      <c r="C8" s="2"/>
      <c r="D8" s="10" t="s">
        <v>5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81"/>
      <c r="AJ8" s="82"/>
      <c r="AK8" s="2"/>
    </row>
    <row r="9" ht="12.75" spans="1:37">
      <c r="A9" s="104"/>
      <c r="B9" s="2"/>
      <c r="C9" s="2"/>
      <c r="D9" s="10" t="s">
        <v>6</v>
      </c>
      <c r="E9" s="11"/>
      <c r="F9" s="11" t="s">
        <v>7</v>
      </c>
      <c r="G9" s="11"/>
      <c r="H9" s="11" t="s">
        <v>8</v>
      </c>
      <c r="I9" s="11"/>
      <c r="J9" s="11" t="s">
        <v>9</v>
      </c>
      <c r="K9" s="11"/>
      <c r="L9" s="56" t="s">
        <v>10</v>
      </c>
      <c r="M9" s="56"/>
      <c r="N9" s="56" t="s">
        <v>11</v>
      </c>
      <c r="O9" s="56"/>
      <c r="P9" s="56" t="s">
        <v>12</v>
      </c>
      <c r="Q9" s="56"/>
      <c r="R9" s="56" t="s">
        <v>13</v>
      </c>
      <c r="S9" s="56"/>
      <c r="T9" s="11" t="s">
        <v>14</v>
      </c>
      <c r="U9" s="11"/>
      <c r="V9" s="11" t="s">
        <v>15</v>
      </c>
      <c r="W9" s="11"/>
      <c r="X9" s="11" t="s">
        <v>16</v>
      </c>
      <c r="Y9" s="11"/>
      <c r="Z9" s="11" t="s">
        <v>17</v>
      </c>
      <c r="AA9" s="11"/>
      <c r="AB9" s="56" t="s">
        <v>18</v>
      </c>
      <c r="AC9" s="56"/>
      <c r="AD9" s="56" t="s">
        <v>19</v>
      </c>
      <c r="AE9" s="56"/>
      <c r="AF9" s="56" t="s">
        <v>20</v>
      </c>
      <c r="AG9" s="56"/>
      <c r="AH9" s="56" t="s">
        <v>21</v>
      </c>
      <c r="AI9" s="94"/>
      <c r="AJ9" s="84" t="s">
        <v>22</v>
      </c>
      <c r="AK9" s="85"/>
    </row>
    <row r="10" spans="1:37">
      <c r="A10" s="104"/>
      <c r="B10" s="2" t="s">
        <v>23</v>
      </c>
      <c r="C10" s="2"/>
      <c r="D10" s="106"/>
      <c r="E10" s="107"/>
      <c r="F10" s="106"/>
      <c r="G10" s="107"/>
      <c r="H10" s="106"/>
      <c r="I10" s="107"/>
      <c r="J10" s="106"/>
      <c r="K10" s="124"/>
      <c r="L10" s="52"/>
      <c r="M10" s="52"/>
      <c r="N10" s="52"/>
      <c r="O10" s="52"/>
      <c r="P10" s="52"/>
      <c r="Q10" s="52"/>
      <c r="R10" s="52"/>
      <c r="S10" s="52"/>
      <c r="T10" s="15"/>
      <c r="U10" s="15"/>
      <c r="V10" s="15"/>
      <c r="W10" s="15"/>
      <c r="X10" s="15"/>
      <c r="Y10" s="15"/>
      <c r="Z10" s="15"/>
      <c r="AA10" s="15"/>
      <c r="AB10" s="52"/>
      <c r="AC10" s="52"/>
      <c r="AD10" s="52"/>
      <c r="AE10" s="52"/>
      <c r="AF10" s="52"/>
      <c r="AG10" s="52"/>
      <c r="AH10" s="52"/>
      <c r="AI10" s="86"/>
      <c r="AJ10" s="87"/>
      <c r="AK10" s="88"/>
    </row>
    <row r="11" ht="14.25" customHeight="1" spans="1:37">
      <c r="A11" s="104"/>
      <c r="B11" s="2" t="s">
        <v>24</v>
      </c>
      <c r="C11" s="2"/>
      <c r="D11" s="108"/>
      <c r="E11" s="109"/>
      <c r="F11" s="110"/>
      <c r="G11" s="110"/>
      <c r="H11" s="110"/>
      <c r="I11" s="110"/>
      <c r="J11" s="110"/>
      <c r="K11" s="110"/>
      <c r="L11" s="125"/>
      <c r="M11" s="125"/>
      <c r="N11" s="125"/>
      <c r="O11" s="125"/>
      <c r="P11" s="125"/>
      <c r="Q11" s="125"/>
      <c r="R11" s="125"/>
      <c r="S11" s="125"/>
      <c r="T11" s="110"/>
      <c r="U11" s="110"/>
      <c r="V11" s="110"/>
      <c r="W11" s="110"/>
      <c r="X11" s="110"/>
      <c r="Y11" s="110"/>
      <c r="Z11" s="110"/>
      <c r="AA11" s="110"/>
      <c r="AB11" s="125"/>
      <c r="AC11" s="125"/>
      <c r="AD11" s="125"/>
      <c r="AE11" s="125"/>
      <c r="AF11" s="125"/>
      <c r="AG11" s="125"/>
      <c r="AH11" s="125"/>
      <c r="AI11" s="135"/>
      <c r="AJ11" s="90"/>
      <c r="AK11" s="62"/>
    </row>
    <row r="12" customHeight="1" spans="1:37">
      <c r="A12" s="104"/>
      <c r="B12" s="2" t="s">
        <v>25</v>
      </c>
      <c r="C12" s="2"/>
      <c r="D12" s="17" t="s">
        <v>26</v>
      </c>
      <c r="E12" s="18" t="s">
        <v>27</v>
      </c>
      <c r="F12" s="19" t="s">
        <v>26</v>
      </c>
      <c r="G12" s="18" t="s">
        <v>27</v>
      </c>
      <c r="H12" s="19" t="s">
        <v>26</v>
      </c>
      <c r="I12" s="18" t="s">
        <v>27</v>
      </c>
      <c r="J12" s="19" t="s">
        <v>26</v>
      </c>
      <c r="K12" s="18" t="s">
        <v>27</v>
      </c>
      <c r="L12" s="53" t="s">
        <v>26</v>
      </c>
      <c r="M12" s="54" t="s">
        <v>27</v>
      </c>
      <c r="N12" s="53" t="s">
        <v>26</v>
      </c>
      <c r="O12" s="54" t="s">
        <v>27</v>
      </c>
      <c r="P12" s="53" t="s">
        <v>26</v>
      </c>
      <c r="Q12" s="54" t="s">
        <v>27</v>
      </c>
      <c r="R12" s="53" t="s">
        <v>26</v>
      </c>
      <c r="S12" s="54" t="s">
        <v>27</v>
      </c>
      <c r="T12" s="19" t="s">
        <v>26</v>
      </c>
      <c r="U12" s="18" t="s">
        <v>27</v>
      </c>
      <c r="V12" s="19" t="s">
        <v>26</v>
      </c>
      <c r="W12" s="18" t="s">
        <v>27</v>
      </c>
      <c r="X12" s="19" t="s">
        <v>26</v>
      </c>
      <c r="Y12" s="18" t="s">
        <v>27</v>
      </c>
      <c r="Z12" s="19" t="s">
        <v>26</v>
      </c>
      <c r="AA12" s="18" t="s">
        <v>27</v>
      </c>
      <c r="AB12" s="53" t="s">
        <v>26</v>
      </c>
      <c r="AC12" s="54" t="s">
        <v>27</v>
      </c>
      <c r="AD12" s="53" t="s">
        <v>26</v>
      </c>
      <c r="AE12" s="54" t="s">
        <v>27</v>
      </c>
      <c r="AF12" s="53" t="s">
        <v>26</v>
      </c>
      <c r="AG12" s="54" t="s">
        <v>27</v>
      </c>
      <c r="AH12" s="53" t="s">
        <v>26</v>
      </c>
      <c r="AI12" s="89" t="s">
        <v>27</v>
      </c>
      <c r="AJ12" s="90" t="s">
        <v>26</v>
      </c>
      <c r="AK12" s="62" t="s">
        <v>27</v>
      </c>
    </row>
    <row r="13" ht="12.75" spans="1:37">
      <c r="A13" s="104"/>
      <c r="B13" s="20" t="s">
        <v>28</v>
      </c>
      <c r="C13" s="2"/>
      <c r="D13" s="111"/>
      <c r="E13" s="112"/>
      <c r="F13" s="112"/>
      <c r="G13" s="112"/>
      <c r="H13" s="112"/>
      <c r="I13" s="112"/>
      <c r="J13" s="112"/>
      <c r="K13" s="112"/>
      <c r="L13" s="126"/>
      <c r="M13" s="126"/>
      <c r="N13" s="126"/>
      <c r="O13" s="126"/>
      <c r="P13" s="126"/>
      <c r="Q13" s="126"/>
      <c r="R13" s="126"/>
      <c r="S13" s="126"/>
      <c r="T13" s="112"/>
      <c r="U13" s="112"/>
      <c r="V13" s="112"/>
      <c r="W13" s="112"/>
      <c r="X13" s="112"/>
      <c r="Y13" s="112"/>
      <c r="Z13" s="112"/>
      <c r="AA13" s="112"/>
      <c r="AB13" s="126"/>
      <c r="AC13" s="126"/>
      <c r="AD13" s="126"/>
      <c r="AE13" s="126"/>
      <c r="AF13" s="126"/>
      <c r="AG13" s="126"/>
      <c r="AH13" s="126"/>
      <c r="AI13" s="136"/>
      <c r="AJ13" s="137">
        <f>(D13+F13+H13+J13+L13+N13+P13+R13+T13+V13+X13+Z13+AB13+AD13+AF13+AH13)</f>
        <v>0</v>
      </c>
      <c r="AK13" s="138">
        <f>(E13+G13+I13+K13+M13+O13+Q13+S13+U13+W13+Y13+AA13+AC13+AE13+AG13+AI13)</f>
        <v>0</v>
      </c>
    </row>
    <row r="14" ht="12.75" spans="1:37">
      <c r="A14" s="104"/>
      <c r="B14" s="2" t="s">
        <v>29</v>
      </c>
      <c r="C14" s="2"/>
      <c r="D14" s="113" t="e">
        <f>SUM(D13+E13)*100/D11</f>
        <v>#DIV/0!</v>
      </c>
      <c r="E14" s="114"/>
      <c r="F14" s="114" t="e">
        <f t="shared" ref="F14" si="0">SUM(F13+G13)*100/F11</f>
        <v>#DIV/0!</v>
      </c>
      <c r="G14" s="114"/>
      <c r="H14" s="114" t="e">
        <f t="shared" ref="H14" si="1">SUM(H13+I13)*100/H11</f>
        <v>#DIV/0!</v>
      </c>
      <c r="I14" s="114"/>
      <c r="J14" s="114" t="e">
        <f t="shared" ref="J14" si="2">SUM(J13+K13)*100/J11</f>
        <v>#DIV/0!</v>
      </c>
      <c r="K14" s="114"/>
      <c r="L14" s="114" t="e">
        <f t="shared" ref="L14" si="3">SUM(L13+M13)*100/L11</f>
        <v>#DIV/0!</v>
      </c>
      <c r="M14" s="114"/>
      <c r="N14" s="114" t="e">
        <f t="shared" ref="N14" si="4">SUM(N13+O13)*100/N11</f>
        <v>#DIV/0!</v>
      </c>
      <c r="O14" s="114"/>
      <c r="P14" s="114" t="e">
        <f t="shared" ref="P14" si="5">SUM(P13+Q13)*100/P11</f>
        <v>#DIV/0!</v>
      </c>
      <c r="Q14" s="114"/>
      <c r="R14" s="114" t="e">
        <f t="shared" ref="R14" si="6">SUM(R13+S13)*100/R11</f>
        <v>#DIV/0!</v>
      </c>
      <c r="S14" s="114"/>
      <c r="T14" s="114" t="e">
        <f t="shared" ref="T14" si="7">SUM(T13+U13)*100/T11</f>
        <v>#DIV/0!</v>
      </c>
      <c r="U14" s="114"/>
      <c r="V14" s="114" t="e">
        <f t="shared" ref="V14" si="8">SUM(V13+W13)*100/V11</f>
        <v>#DIV/0!</v>
      </c>
      <c r="W14" s="114"/>
      <c r="X14" s="114" t="e">
        <f t="shared" ref="X14" si="9">SUM(X13+Y13)*100/X11</f>
        <v>#DIV/0!</v>
      </c>
      <c r="Y14" s="114"/>
      <c r="Z14" s="114" t="e">
        <f t="shared" ref="Z14" si="10">SUM(Z13+AA13)*100/Z11</f>
        <v>#DIV/0!</v>
      </c>
      <c r="AA14" s="114"/>
      <c r="AB14" s="114" t="e">
        <f t="shared" ref="AB14" si="11">SUM(AB13+AC13)*100/AB11</f>
        <v>#DIV/0!</v>
      </c>
      <c r="AC14" s="114"/>
      <c r="AD14" s="114" t="e">
        <f t="shared" ref="AD14" si="12">SUM(AD13+AE13)*100/AD11</f>
        <v>#DIV/0!</v>
      </c>
      <c r="AE14" s="114"/>
      <c r="AF14" s="114" t="e">
        <f t="shared" ref="AF14" si="13">SUM(AF13+AG13)*100/AF11</f>
        <v>#DIV/0!</v>
      </c>
      <c r="AG14" s="114"/>
      <c r="AH14" s="114" t="e">
        <f t="shared" ref="AH14" si="14">SUM(AH13+AI13)*100/AH11</f>
        <v>#DIV/0!</v>
      </c>
      <c r="AI14" s="114"/>
      <c r="AJ14" s="139" t="e">
        <f>+AJ13*100/D5</f>
        <v>#DIV/0!</v>
      </c>
      <c r="AK14" s="96" t="e">
        <f>+AK13*100/I5</f>
        <v>#DIV/0!</v>
      </c>
    </row>
    <row r="15" ht="12.75" spans="1:37">
      <c r="A15" s="104"/>
      <c r="B15" s="2"/>
      <c r="C15" s="2"/>
      <c r="D15" s="10" t="e">
        <f>AVERAGE(D14:K14)</f>
        <v>#DIV/0!</v>
      </c>
      <c r="E15" s="11"/>
      <c r="F15" s="11"/>
      <c r="G15" s="11"/>
      <c r="H15" s="11"/>
      <c r="I15" s="11"/>
      <c r="J15" s="11"/>
      <c r="K15" s="81"/>
      <c r="L15" s="127" t="e">
        <f>AVERAGE(L14:S14)</f>
        <v>#DIV/0!</v>
      </c>
      <c r="M15" s="57"/>
      <c r="N15" s="57"/>
      <c r="O15" s="57"/>
      <c r="P15" s="57"/>
      <c r="Q15" s="57"/>
      <c r="R15" s="57"/>
      <c r="S15" s="97"/>
      <c r="T15" s="10" t="e">
        <f>AVERAGE(T14:Z14)</f>
        <v>#DIV/0!</v>
      </c>
      <c r="U15" s="11"/>
      <c r="V15" s="11"/>
      <c r="W15" s="11"/>
      <c r="X15" s="11"/>
      <c r="Y15" s="11"/>
      <c r="Z15" s="11"/>
      <c r="AA15" s="81"/>
      <c r="AB15" s="127" t="e">
        <f>AVERAGE(AB14:AH14)</f>
        <v>#DIV/0!</v>
      </c>
      <c r="AC15" s="57"/>
      <c r="AD15" s="57"/>
      <c r="AE15" s="57"/>
      <c r="AF15" s="57"/>
      <c r="AG15" s="57"/>
      <c r="AH15" s="57"/>
      <c r="AI15" s="97"/>
      <c r="AJ15" s="82"/>
      <c r="AK15" s="2"/>
    </row>
    <row r="16" ht="12.75" spans="1:37">
      <c r="A16" s="104"/>
      <c r="B16" s="2" t="s">
        <v>30</v>
      </c>
      <c r="C16" s="2"/>
      <c r="D16" s="115" t="e">
        <f>AVERAGE(D15:AI15)</f>
        <v>#DIV/0!</v>
      </c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40"/>
      <c r="AJ16" s="82"/>
      <c r="AK16" s="2"/>
    </row>
    <row r="17" ht="12.75" spans="1:37">
      <c r="A17" s="10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ht="12.75" spans="1:37">
      <c r="A18" s="104"/>
      <c r="B18" s="26" t="s">
        <v>31</v>
      </c>
      <c r="C18" s="12" t="s">
        <v>32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28"/>
      <c r="P18" s="12" t="s">
        <v>33</v>
      </c>
      <c r="Q18" s="13"/>
      <c r="R18" s="13"/>
      <c r="S18" s="13"/>
      <c r="T18" s="13"/>
      <c r="U18" s="13"/>
      <c r="V18" s="13"/>
      <c r="W18" s="13"/>
      <c r="X18" s="13"/>
      <c r="Y18" s="68"/>
      <c r="Z18" s="12" t="s">
        <v>34</v>
      </c>
      <c r="AA18" s="13"/>
      <c r="AB18" s="13"/>
      <c r="AC18" s="13"/>
      <c r="AD18" s="13"/>
      <c r="AE18" s="13"/>
      <c r="AF18" s="13"/>
      <c r="AG18" s="13"/>
      <c r="AH18" s="13"/>
      <c r="AI18" s="68"/>
      <c r="AJ18" s="12" t="s">
        <v>35</v>
      </c>
      <c r="AK18" s="68"/>
    </row>
    <row r="19" spans="1:37">
      <c r="A19" s="104"/>
      <c r="B19" s="27"/>
      <c r="C19" s="102">
        <v>1</v>
      </c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29"/>
      <c r="P19" s="102">
        <v>1</v>
      </c>
      <c r="Q19" s="63"/>
      <c r="R19" s="63"/>
      <c r="S19" s="63"/>
      <c r="T19" s="63"/>
      <c r="U19" s="63"/>
      <c r="V19" s="63"/>
      <c r="W19" s="63"/>
      <c r="X19" s="63"/>
      <c r="Y19" s="63"/>
      <c r="Z19" s="117">
        <v>1</v>
      </c>
      <c r="AA19" s="63"/>
      <c r="AB19" s="63"/>
      <c r="AC19" s="63"/>
      <c r="AD19" s="63"/>
      <c r="AE19" s="63"/>
      <c r="AF19" s="63"/>
      <c r="AG19" s="63"/>
      <c r="AH19" s="63"/>
      <c r="AI19" s="63"/>
      <c r="AJ19" s="102"/>
      <c r="AK19" s="103"/>
    </row>
    <row r="20" spans="1:37">
      <c r="A20" s="104"/>
      <c r="B20" s="27"/>
      <c r="C20" s="34">
        <v>2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130"/>
      <c r="P20" s="34">
        <v>2</v>
      </c>
      <c r="Q20" s="63"/>
      <c r="R20" s="63"/>
      <c r="S20" s="63"/>
      <c r="T20" s="63"/>
      <c r="U20" s="63"/>
      <c r="V20" s="63"/>
      <c r="W20" s="63"/>
      <c r="X20" s="63"/>
      <c r="Y20" s="63"/>
      <c r="Z20" s="35">
        <v>2</v>
      </c>
      <c r="AA20" s="63"/>
      <c r="AB20" s="63"/>
      <c r="AC20" s="63"/>
      <c r="AD20" s="63"/>
      <c r="AE20" s="63"/>
      <c r="AF20" s="63"/>
      <c r="AG20" s="63"/>
      <c r="AH20" s="63"/>
      <c r="AI20" s="63"/>
      <c r="AJ20" s="34"/>
      <c r="AK20" s="62"/>
    </row>
    <row r="21" spans="1:37">
      <c r="A21" s="104"/>
      <c r="B21" s="27"/>
      <c r="C21" s="34">
        <v>3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130"/>
      <c r="P21" s="34">
        <v>3</v>
      </c>
      <c r="Q21" s="63"/>
      <c r="R21" s="63"/>
      <c r="S21" s="63"/>
      <c r="T21" s="63"/>
      <c r="U21" s="63"/>
      <c r="V21" s="63"/>
      <c r="W21" s="63"/>
      <c r="X21" s="63"/>
      <c r="Y21" s="63"/>
      <c r="Z21" s="35">
        <v>3</v>
      </c>
      <c r="AA21" s="63"/>
      <c r="AB21" s="63"/>
      <c r="AC21" s="63"/>
      <c r="AD21" s="63"/>
      <c r="AE21" s="63"/>
      <c r="AF21" s="63"/>
      <c r="AG21" s="63"/>
      <c r="AH21" s="63"/>
      <c r="AI21" s="63"/>
      <c r="AJ21" s="34"/>
      <c r="AK21" s="62"/>
    </row>
    <row r="22" spans="1:37">
      <c r="A22" s="104"/>
      <c r="B22" s="27"/>
      <c r="C22" s="34">
        <v>4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130"/>
      <c r="P22" s="34">
        <v>4</v>
      </c>
      <c r="Q22" s="63"/>
      <c r="R22" s="63"/>
      <c r="S22" s="63"/>
      <c r="T22" s="63"/>
      <c r="U22" s="63"/>
      <c r="V22" s="63"/>
      <c r="W22" s="63"/>
      <c r="X22" s="63"/>
      <c r="Y22" s="63"/>
      <c r="Z22" s="35">
        <v>4</v>
      </c>
      <c r="AA22" s="63"/>
      <c r="AB22" s="63"/>
      <c r="AC22" s="63"/>
      <c r="AD22" s="63"/>
      <c r="AE22" s="63"/>
      <c r="AF22" s="63"/>
      <c r="AG22" s="63"/>
      <c r="AH22" s="63"/>
      <c r="AI22" s="63"/>
      <c r="AJ22" s="34"/>
      <c r="AK22" s="62"/>
    </row>
    <row r="23" ht="12.75" spans="1:37">
      <c r="A23" s="104"/>
      <c r="B23" s="36"/>
      <c r="C23" s="37">
        <v>5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131"/>
      <c r="P23" s="37">
        <v>5</v>
      </c>
      <c r="Q23" s="65"/>
      <c r="R23" s="65"/>
      <c r="S23" s="65"/>
      <c r="T23" s="65"/>
      <c r="U23" s="65"/>
      <c r="V23" s="65"/>
      <c r="W23" s="65"/>
      <c r="X23" s="65"/>
      <c r="Y23" s="65"/>
      <c r="Z23" s="38">
        <v>5</v>
      </c>
      <c r="AA23" s="65"/>
      <c r="AB23" s="65"/>
      <c r="AC23" s="65"/>
      <c r="AD23" s="65"/>
      <c r="AE23" s="65"/>
      <c r="AF23" s="65"/>
      <c r="AG23" s="65"/>
      <c r="AH23" s="65"/>
      <c r="AI23" s="65"/>
      <c r="AJ23" s="37"/>
      <c r="AK23" s="64"/>
    </row>
    <row r="24" ht="12.75" spans="1:37">
      <c r="A24" s="10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ht="12.75" spans="1:37">
      <c r="A25" s="104"/>
      <c r="B25" s="118" t="s">
        <v>36</v>
      </c>
      <c r="C25" s="40" t="s">
        <v>37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 t="s">
        <v>34</v>
      </c>
      <c r="Q25" s="41"/>
      <c r="R25" s="41"/>
      <c r="S25" s="41"/>
      <c r="T25" s="41"/>
      <c r="U25" s="41"/>
      <c r="V25" s="41"/>
      <c r="W25" s="41"/>
      <c r="X25" s="41"/>
      <c r="Y25" s="41"/>
      <c r="Z25" s="41" t="s">
        <v>38</v>
      </c>
      <c r="AA25" s="41"/>
      <c r="AB25" s="41"/>
      <c r="AC25" s="41"/>
      <c r="AD25" s="41"/>
      <c r="AE25" s="41"/>
      <c r="AF25" s="41"/>
      <c r="AG25" s="41"/>
      <c r="AH25" s="41"/>
      <c r="AI25" s="41"/>
      <c r="AJ25" s="41" t="s">
        <v>35</v>
      </c>
      <c r="AK25" s="69"/>
    </row>
    <row r="26" spans="1:37">
      <c r="A26" s="104"/>
      <c r="B26" s="119"/>
      <c r="C26" s="34">
        <v>1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62"/>
      <c r="P26" s="34">
        <v>1</v>
      </c>
      <c r="Q26" s="35"/>
      <c r="R26" s="35"/>
      <c r="S26" s="35"/>
      <c r="T26" s="35"/>
      <c r="U26" s="35"/>
      <c r="V26" s="35"/>
      <c r="W26" s="35"/>
      <c r="X26" s="35"/>
      <c r="Y26" s="62"/>
      <c r="Z26" s="34">
        <v>1</v>
      </c>
      <c r="AA26" s="129"/>
      <c r="AB26" s="132"/>
      <c r="AC26" s="132"/>
      <c r="AD26" s="132"/>
      <c r="AE26" s="132"/>
      <c r="AF26" s="132"/>
      <c r="AG26" s="132"/>
      <c r="AH26" s="132"/>
      <c r="AI26" s="141"/>
      <c r="AJ26" s="102"/>
      <c r="AK26" s="103"/>
    </row>
    <row r="27" spans="1:37">
      <c r="A27" s="104"/>
      <c r="B27" s="119"/>
      <c r="C27" s="34">
        <v>2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62"/>
      <c r="P27" s="34">
        <v>2</v>
      </c>
      <c r="Q27" s="35"/>
      <c r="R27" s="35"/>
      <c r="S27" s="35"/>
      <c r="T27" s="35"/>
      <c r="U27" s="35"/>
      <c r="V27" s="35"/>
      <c r="W27" s="35"/>
      <c r="X27" s="35"/>
      <c r="Y27" s="62"/>
      <c r="Z27" s="34">
        <v>2</v>
      </c>
      <c r="AA27" s="130"/>
      <c r="AB27" s="133"/>
      <c r="AC27" s="133"/>
      <c r="AD27" s="133"/>
      <c r="AE27" s="133"/>
      <c r="AF27" s="133"/>
      <c r="AG27" s="133"/>
      <c r="AH27" s="133"/>
      <c r="AI27" s="142"/>
      <c r="AJ27" s="34"/>
      <c r="AK27" s="62"/>
    </row>
    <row r="28" spans="1:37">
      <c r="A28" s="104"/>
      <c r="B28" s="119"/>
      <c r="C28" s="34">
        <v>3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62"/>
      <c r="P28" s="34">
        <v>3</v>
      </c>
      <c r="Q28" s="35"/>
      <c r="R28" s="35"/>
      <c r="S28" s="35"/>
      <c r="T28" s="35"/>
      <c r="U28" s="35"/>
      <c r="V28" s="35"/>
      <c r="W28" s="35"/>
      <c r="X28" s="35"/>
      <c r="Y28" s="62"/>
      <c r="Z28" s="34">
        <v>3</v>
      </c>
      <c r="AA28" s="130"/>
      <c r="AB28" s="133"/>
      <c r="AC28" s="133"/>
      <c r="AD28" s="133"/>
      <c r="AE28" s="133"/>
      <c r="AF28" s="133"/>
      <c r="AG28" s="133"/>
      <c r="AH28" s="133"/>
      <c r="AI28" s="142"/>
      <c r="AJ28" s="34"/>
      <c r="AK28" s="62"/>
    </row>
    <row r="29" spans="1:37">
      <c r="A29" s="104"/>
      <c r="B29" s="119"/>
      <c r="C29" s="34">
        <v>4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62"/>
      <c r="P29" s="34">
        <v>4</v>
      </c>
      <c r="Q29" s="35"/>
      <c r="R29" s="35"/>
      <c r="S29" s="35"/>
      <c r="T29" s="35"/>
      <c r="U29" s="35"/>
      <c r="V29" s="35"/>
      <c r="W29" s="35"/>
      <c r="X29" s="35"/>
      <c r="Y29" s="62"/>
      <c r="Z29" s="34">
        <v>4</v>
      </c>
      <c r="AA29" s="130"/>
      <c r="AB29" s="133"/>
      <c r="AC29" s="133"/>
      <c r="AD29" s="133"/>
      <c r="AE29" s="133"/>
      <c r="AF29" s="133"/>
      <c r="AG29" s="133"/>
      <c r="AH29" s="133"/>
      <c r="AI29" s="142"/>
      <c r="AJ29" s="34"/>
      <c r="AK29" s="62"/>
    </row>
    <row r="30" ht="12.75" spans="1:37">
      <c r="A30" s="104"/>
      <c r="B30" s="120"/>
      <c r="C30" s="37">
        <v>5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64"/>
      <c r="P30" s="37">
        <v>5</v>
      </c>
      <c r="Q30" s="38"/>
      <c r="R30" s="38"/>
      <c r="S30" s="38"/>
      <c r="T30" s="38"/>
      <c r="U30" s="38"/>
      <c r="V30" s="38"/>
      <c r="W30" s="38"/>
      <c r="X30" s="38"/>
      <c r="Y30" s="64"/>
      <c r="Z30" s="37">
        <v>5</v>
      </c>
      <c r="AA30" s="131"/>
      <c r="AB30" s="134"/>
      <c r="AC30" s="134"/>
      <c r="AD30" s="134"/>
      <c r="AE30" s="134"/>
      <c r="AF30" s="134"/>
      <c r="AG30" s="134"/>
      <c r="AH30" s="134"/>
      <c r="AI30" s="143"/>
      <c r="AJ30" s="37"/>
      <c r="AK30" s="64"/>
    </row>
    <row r="31" ht="12.75" spans="1:37">
      <c r="A31" s="10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ht="12.75" spans="1:37">
      <c r="A32" s="104"/>
      <c r="B32" s="26" t="s">
        <v>39</v>
      </c>
      <c r="C32" s="12" t="s">
        <v>37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 t="s">
        <v>34</v>
      </c>
      <c r="Q32" s="13"/>
      <c r="R32" s="13"/>
      <c r="S32" s="13"/>
      <c r="T32" s="13"/>
      <c r="U32" s="13"/>
      <c r="V32" s="13"/>
      <c r="W32" s="13"/>
      <c r="X32" s="13"/>
      <c r="Y32" s="13"/>
      <c r="Z32" s="13" t="s">
        <v>38</v>
      </c>
      <c r="AA32" s="13"/>
      <c r="AB32" s="13"/>
      <c r="AC32" s="13"/>
      <c r="AD32" s="13"/>
      <c r="AE32" s="13"/>
      <c r="AF32" s="13"/>
      <c r="AG32" s="13"/>
      <c r="AH32" s="13"/>
      <c r="AI32" s="13"/>
      <c r="AJ32" s="13" t="s">
        <v>35</v>
      </c>
      <c r="AK32" s="68"/>
    </row>
    <row r="33" spans="1:37">
      <c r="A33" s="104"/>
      <c r="B33" s="27"/>
      <c r="C33" s="34">
        <v>1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62"/>
      <c r="P33" s="34">
        <v>1</v>
      </c>
      <c r="Q33" s="35"/>
      <c r="R33" s="35"/>
      <c r="S33" s="35"/>
      <c r="T33" s="35"/>
      <c r="U33" s="35"/>
      <c r="V33" s="35"/>
      <c r="W33" s="35"/>
      <c r="X33" s="35"/>
      <c r="Y33" s="62"/>
      <c r="Z33" s="34">
        <v>1</v>
      </c>
      <c r="AA33" s="35"/>
      <c r="AB33" s="35"/>
      <c r="AC33" s="35"/>
      <c r="AD33" s="35"/>
      <c r="AE33" s="35"/>
      <c r="AF33" s="35"/>
      <c r="AG33" s="35"/>
      <c r="AH33" s="35"/>
      <c r="AI33" s="62"/>
      <c r="AJ33" s="34"/>
      <c r="AK33" s="62"/>
    </row>
    <row r="34" spans="1:37">
      <c r="A34" s="104"/>
      <c r="B34" s="27"/>
      <c r="C34" s="34">
        <v>2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62"/>
      <c r="P34" s="34">
        <v>2</v>
      </c>
      <c r="Q34" s="35"/>
      <c r="R34" s="35"/>
      <c r="S34" s="35"/>
      <c r="T34" s="35"/>
      <c r="U34" s="35"/>
      <c r="V34" s="35"/>
      <c r="W34" s="35"/>
      <c r="X34" s="35"/>
      <c r="Y34" s="62"/>
      <c r="Z34" s="34">
        <v>2</v>
      </c>
      <c r="AA34" s="35"/>
      <c r="AB34" s="35"/>
      <c r="AC34" s="35"/>
      <c r="AD34" s="35"/>
      <c r="AE34" s="35"/>
      <c r="AF34" s="35"/>
      <c r="AG34" s="35"/>
      <c r="AH34" s="35"/>
      <c r="AI34" s="62"/>
      <c r="AJ34" s="34"/>
      <c r="AK34" s="62"/>
    </row>
    <row r="35" spans="1:37">
      <c r="A35" s="104"/>
      <c r="B35" s="27"/>
      <c r="C35" s="34">
        <v>3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62"/>
      <c r="P35" s="34">
        <v>3</v>
      </c>
      <c r="Q35" s="35"/>
      <c r="R35" s="35"/>
      <c r="S35" s="35"/>
      <c r="T35" s="35"/>
      <c r="U35" s="35"/>
      <c r="V35" s="35"/>
      <c r="W35" s="35"/>
      <c r="X35" s="35"/>
      <c r="Y35" s="62"/>
      <c r="Z35" s="34">
        <v>3</v>
      </c>
      <c r="AA35" s="35"/>
      <c r="AB35" s="35"/>
      <c r="AC35" s="35"/>
      <c r="AD35" s="35"/>
      <c r="AE35" s="35"/>
      <c r="AF35" s="35"/>
      <c r="AG35" s="35"/>
      <c r="AH35" s="35"/>
      <c r="AI35" s="62"/>
      <c r="AJ35" s="34"/>
      <c r="AK35" s="62"/>
    </row>
    <row r="36" spans="1:37">
      <c r="A36" s="104"/>
      <c r="B36" s="27"/>
      <c r="C36" s="34">
        <v>4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62"/>
      <c r="P36" s="34">
        <v>4</v>
      </c>
      <c r="Q36" s="35"/>
      <c r="R36" s="35"/>
      <c r="S36" s="35"/>
      <c r="T36" s="35"/>
      <c r="U36" s="35"/>
      <c r="V36" s="35"/>
      <c r="W36" s="35"/>
      <c r="X36" s="35"/>
      <c r="Y36" s="62"/>
      <c r="Z36" s="34">
        <v>4</v>
      </c>
      <c r="AA36" s="35"/>
      <c r="AB36" s="35"/>
      <c r="AC36" s="35"/>
      <c r="AD36" s="35"/>
      <c r="AE36" s="35"/>
      <c r="AF36" s="35"/>
      <c r="AG36" s="35"/>
      <c r="AH36" s="35"/>
      <c r="AI36" s="62"/>
      <c r="AJ36" s="34"/>
      <c r="AK36" s="62"/>
    </row>
    <row r="37" ht="12.75" spans="1:37">
      <c r="A37" s="104"/>
      <c r="B37" s="36"/>
      <c r="C37" s="37">
        <v>5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64"/>
      <c r="P37" s="37">
        <v>5</v>
      </c>
      <c r="Q37" s="38"/>
      <c r="R37" s="38"/>
      <c r="S37" s="38"/>
      <c r="T37" s="38"/>
      <c r="U37" s="38"/>
      <c r="V37" s="38"/>
      <c r="W37" s="38"/>
      <c r="X37" s="38"/>
      <c r="Y37" s="64"/>
      <c r="Z37" s="37">
        <v>5</v>
      </c>
      <c r="AA37" s="38"/>
      <c r="AB37" s="38"/>
      <c r="AC37" s="38"/>
      <c r="AD37" s="38"/>
      <c r="AE37" s="38"/>
      <c r="AF37" s="38"/>
      <c r="AG37" s="38"/>
      <c r="AH37" s="38"/>
      <c r="AI37" s="64"/>
      <c r="AJ37" s="37"/>
      <c r="AK37" s="64"/>
    </row>
    <row r="38" ht="12.75" spans="1:37">
      <c r="A38" s="104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ht="12.75" spans="1:37">
      <c r="A39" s="104"/>
      <c r="B39" s="121" t="s">
        <v>40</v>
      </c>
      <c r="C39" s="40" t="s">
        <v>37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 t="s">
        <v>34</v>
      </c>
      <c r="Q39" s="41"/>
      <c r="R39" s="41"/>
      <c r="S39" s="41"/>
      <c r="T39" s="41"/>
      <c r="U39" s="41"/>
      <c r="V39" s="41"/>
      <c r="W39" s="41"/>
      <c r="X39" s="41"/>
      <c r="Y39" s="41"/>
      <c r="Z39" s="41" t="s">
        <v>38</v>
      </c>
      <c r="AA39" s="41"/>
      <c r="AB39" s="41"/>
      <c r="AC39" s="41"/>
      <c r="AD39" s="41"/>
      <c r="AE39" s="41"/>
      <c r="AF39" s="41"/>
      <c r="AG39" s="41"/>
      <c r="AH39" s="41"/>
      <c r="AI39" s="41"/>
      <c r="AJ39" s="41" t="s">
        <v>35</v>
      </c>
      <c r="AK39" s="69"/>
    </row>
    <row r="40" spans="1:37">
      <c r="A40" s="104"/>
      <c r="B40" s="122"/>
      <c r="C40" s="34">
        <v>1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62"/>
      <c r="P40" s="34">
        <v>1</v>
      </c>
      <c r="Q40" s="35"/>
      <c r="R40" s="35"/>
      <c r="S40" s="35"/>
      <c r="T40" s="35"/>
      <c r="U40" s="35"/>
      <c r="V40" s="35"/>
      <c r="W40" s="35"/>
      <c r="X40" s="35"/>
      <c r="Y40" s="62"/>
      <c r="Z40" s="34">
        <v>1</v>
      </c>
      <c r="AA40" s="35"/>
      <c r="AB40" s="35"/>
      <c r="AC40" s="35"/>
      <c r="AD40" s="35"/>
      <c r="AE40" s="35"/>
      <c r="AF40" s="35"/>
      <c r="AG40" s="35"/>
      <c r="AH40" s="35"/>
      <c r="AI40" s="62"/>
      <c r="AJ40" s="144"/>
      <c r="AK40" s="145"/>
    </row>
    <row r="41" spans="1:37">
      <c r="A41" s="104"/>
      <c r="B41" s="122"/>
      <c r="C41" s="34">
        <v>2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62"/>
      <c r="P41" s="34">
        <v>2</v>
      </c>
      <c r="Q41" s="35"/>
      <c r="R41" s="35"/>
      <c r="S41" s="35"/>
      <c r="T41" s="35"/>
      <c r="U41" s="35"/>
      <c r="V41" s="35"/>
      <c r="W41" s="35"/>
      <c r="X41" s="35"/>
      <c r="Y41" s="62"/>
      <c r="Z41" s="34">
        <v>2</v>
      </c>
      <c r="AA41" s="35"/>
      <c r="AB41" s="35"/>
      <c r="AC41" s="35"/>
      <c r="AD41" s="35"/>
      <c r="AE41" s="35"/>
      <c r="AF41" s="35"/>
      <c r="AG41" s="35"/>
      <c r="AH41" s="35"/>
      <c r="AI41" s="62"/>
      <c r="AJ41" s="144"/>
      <c r="AK41" s="145"/>
    </row>
    <row r="42" spans="1:37">
      <c r="A42" s="104"/>
      <c r="B42" s="122"/>
      <c r="C42" s="34">
        <v>3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62"/>
      <c r="P42" s="34">
        <v>3</v>
      </c>
      <c r="Q42" s="35"/>
      <c r="R42" s="35"/>
      <c r="S42" s="35"/>
      <c r="T42" s="35"/>
      <c r="U42" s="35"/>
      <c r="V42" s="35"/>
      <c r="W42" s="35"/>
      <c r="X42" s="35"/>
      <c r="Y42" s="62"/>
      <c r="Z42" s="34">
        <v>3</v>
      </c>
      <c r="AA42" s="35"/>
      <c r="AB42" s="35"/>
      <c r="AC42" s="35"/>
      <c r="AD42" s="35"/>
      <c r="AE42" s="35"/>
      <c r="AF42" s="35"/>
      <c r="AG42" s="35"/>
      <c r="AH42" s="35"/>
      <c r="AI42" s="62"/>
      <c r="AJ42" s="144"/>
      <c r="AK42" s="145"/>
    </row>
    <row r="43" spans="1:37">
      <c r="A43" s="104"/>
      <c r="B43" s="122"/>
      <c r="C43" s="34">
        <v>4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62"/>
      <c r="P43" s="34">
        <v>4</v>
      </c>
      <c r="Q43" s="35"/>
      <c r="R43" s="35"/>
      <c r="S43" s="35"/>
      <c r="T43" s="35"/>
      <c r="U43" s="35"/>
      <c r="V43" s="35"/>
      <c r="W43" s="35"/>
      <c r="X43" s="35"/>
      <c r="Y43" s="62"/>
      <c r="Z43" s="34">
        <v>4</v>
      </c>
      <c r="AA43" s="35"/>
      <c r="AB43" s="35"/>
      <c r="AC43" s="35"/>
      <c r="AD43" s="35"/>
      <c r="AE43" s="35"/>
      <c r="AF43" s="35"/>
      <c r="AG43" s="35"/>
      <c r="AH43" s="35"/>
      <c r="AI43" s="62"/>
      <c r="AJ43" s="144"/>
      <c r="AK43" s="145"/>
    </row>
    <row r="44" ht="12.75" spans="1:37">
      <c r="A44" s="104"/>
      <c r="B44" s="123"/>
      <c r="C44" s="37">
        <v>5</v>
      </c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64"/>
      <c r="P44" s="37">
        <v>5</v>
      </c>
      <c r="Q44" s="38"/>
      <c r="R44" s="38"/>
      <c r="S44" s="38"/>
      <c r="T44" s="38"/>
      <c r="U44" s="38"/>
      <c r="V44" s="38"/>
      <c r="W44" s="38"/>
      <c r="X44" s="38"/>
      <c r="Y44" s="64"/>
      <c r="Z44" s="37">
        <v>5</v>
      </c>
      <c r="AA44" s="38"/>
      <c r="AB44" s="38"/>
      <c r="AC44" s="38"/>
      <c r="AD44" s="38"/>
      <c r="AE44" s="38"/>
      <c r="AF44" s="38"/>
      <c r="AG44" s="38"/>
      <c r="AH44" s="38"/>
      <c r="AI44" s="64"/>
      <c r="AJ44" s="146"/>
      <c r="AK44" s="147"/>
    </row>
    <row r="45" spans="1:37">
      <c r="A45" s="10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>
      <c r="A46" s="10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>
      <c r="A47" s="10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>
      <c r="A48" s="10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>
      <c r="A49" s="10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>
      <c r="A50" s="10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>
      <c r="A51" s="10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>
      <c r="A52" s="10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>
      <c r="A53" s="10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</sheetData>
  <mergeCells count="161">
    <mergeCell ref="F2:M2"/>
    <mergeCell ref="D4:F4"/>
    <mergeCell ref="D5:E5"/>
    <mergeCell ref="I5:J5"/>
    <mergeCell ref="D6:E6"/>
    <mergeCell ref="I6:J6"/>
    <mergeCell ref="D8:AI8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D9:AE9"/>
    <mergeCell ref="AF9:AG9"/>
    <mergeCell ref="AH9:AI9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Z10:AA10"/>
    <mergeCell ref="AB10:AC10"/>
    <mergeCell ref="AD10:AE10"/>
    <mergeCell ref="AF10:AG10"/>
    <mergeCell ref="AH10:AI10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AB11:AC11"/>
    <mergeCell ref="AD11:AE11"/>
    <mergeCell ref="AF11:AG11"/>
    <mergeCell ref="AH11:AI11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X14:Y14"/>
    <mergeCell ref="Z14:AA14"/>
    <mergeCell ref="AB14:AC14"/>
    <mergeCell ref="AD14:AE14"/>
    <mergeCell ref="AF14:AG14"/>
    <mergeCell ref="AH14:AI14"/>
    <mergeCell ref="D15:K15"/>
    <mergeCell ref="L15:S15"/>
    <mergeCell ref="T15:AA15"/>
    <mergeCell ref="AB15:AI15"/>
    <mergeCell ref="D16:AI16"/>
    <mergeCell ref="C18:O18"/>
    <mergeCell ref="P18:Y18"/>
    <mergeCell ref="Z18:AI18"/>
    <mergeCell ref="AJ18:AK18"/>
    <mergeCell ref="D19:O19"/>
    <mergeCell ref="Q19:Y19"/>
    <mergeCell ref="AA19:AI19"/>
    <mergeCell ref="D20:O20"/>
    <mergeCell ref="Q20:Y20"/>
    <mergeCell ref="AA20:AI20"/>
    <mergeCell ref="D21:O21"/>
    <mergeCell ref="Q21:Y21"/>
    <mergeCell ref="AA21:AI21"/>
    <mergeCell ref="D22:O22"/>
    <mergeCell ref="Q22:Y22"/>
    <mergeCell ref="AA22:AI22"/>
    <mergeCell ref="D23:O23"/>
    <mergeCell ref="Q23:Y23"/>
    <mergeCell ref="AA23:AI23"/>
    <mergeCell ref="C25:O25"/>
    <mergeCell ref="P25:Y25"/>
    <mergeCell ref="Z25:AI25"/>
    <mergeCell ref="AJ25:AK25"/>
    <mergeCell ref="D26:O26"/>
    <mergeCell ref="Q26:Y26"/>
    <mergeCell ref="AA26:AI26"/>
    <mergeCell ref="D27:O27"/>
    <mergeCell ref="Q27:Y27"/>
    <mergeCell ref="AA27:AI27"/>
    <mergeCell ref="D28:O28"/>
    <mergeCell ref="Q28:Y28"/>
    <mergeCell ref="AA28:AI28"/>
    <mergeCell ref="D29:O29"/>
    <mergeCell ref="Q29:Y29"/>
    <mergeCell ref="AA29:AI29"/>
    <mergeCell ref="D30:O30"/>
    <mergeCell ref="Q30:Y30"/>
    <mergeCell ref="AA30:AI30"/>
    <mergeCell ref="C32:O32"/>
    <mergeCell ref="P32:Y32"/>
    <mergeCell ref="Z32:AI32"/>
    <mergeCell ref="AJ32:AK32"/>
    <mergeCell ref="D33:O33"/>
    <mergeCell ref="Q33:Y33"/>
    <mergeCell ref="AA33:AI33"/>
    <mergeCell ref="D34:O34"/>
    <mergeCell ref="Q34:Y34"/>
    <mergeCell ref="AA34:AI34"/>
    <mergeCell ref="D35:O35"/>
    <mergeCell ref="Q35:Y35"/>
    <mergeCell ref="AA35:AI35"/>
    <mergeCell ref="D36:O36"/>
    <mergeCell ref="Q36:Y36"/>
    <mergeCell ref="AA36:AI36"/>
    <mergeCell ref="D37:O37"/>
    <mergeCell ref="Q37:Y37"/>
    <mergeCell ref="AA37:AI37"/>
    <mergeCell ref="C39:O39"/>
    <mergeCell ref="P39:Y39"/>
    <mergeCell ref="Z39:AI39"/>
    <mergeCell ref="AJ39:AK39"/>
    <mergeCell ref="D40:O40"/>
    <mergeCell ref="Q40:Y40"/>
    <mergeCell ref="AA40:AI40"/>
    <mergeCell ref="D41:O41"/>
    <mergeCell ref="Q41:Y41"/>
    <mergeCell ref="AA41:AI41"/>
    <mergeCell ref="D42:O42"/>
    <mergeCell ref="Q42:Y42"/>
    <mergeCell ref="AA42:AI42"/>
    <mergeCell ref="D43:O43"/>
    <mergeCell ref="Q43:Y43"/>
    <mergeCell ref="AA43:AI43"/>
    <mergeCell ref="D44:O44"/>
    <mergeCell ref="Q44:Y44"/>
    <mergeCell ref="AA44:AI44"/>
    <mergeCell ref="B18:B23"/>
    <mergeCell ref="B25:B30"/>
    <mergeCell ref="B32:B37"/>
    <mergeCell ref="B39:B44"/>
    <mergeCell ref="AJ9:AK10"/>
    <mergeCell ref="AJ19:AK23"/>
    <mergeCell ref="AJ26:AK30"/>
    <mergeCell ref="AJ33:AK37"/>
    <mergeCell ref="AJ40:AK44"/>
  </mergeCells>
  <conditionalFormatting sqref="AJ14:AK14">
    <cfRule type="cellIs" dxfId="0" priority="3" operator="lessThan">
      <formula>90</formula>
    </cfRule>
    <cfRule type="cellIs" dxfId="1" priority="4" operator="greaterThan">
      <formula>90</formula>
    </cfRule>
  </conditionalFormatting>
  <conditionalFormatting sqref="D16:AI16">
    <cfRule type="cellIs" dxfId="0" priority="1" operator="lessThan">
      <formula>89.99</formula>
    </cfRule>
    <cfRule type="cellIs" dxfId="1" priority="2" operator="greaterThan">
      <formula>90</formula>
    </cfRule>
  </conditionalFormatting>
  <conditionalFormatting sqref="D14 F14 H14 J14 L14 N14 P14 R14 T14 V14 X14 Z14 AB14 AD14 AF14 AH14">
    <cfRule type="cellIs" dxfId="0" priority="10" operator="lessThan">
      <formula>80</formula>
    </cfRule>
    <cfRule type="cellIs" dxfId="1" priority="11" operator="greaterThan">
      <formula>41.66666667</formula>
    </cfRule>
    <cfRule type="cellIs" dxfId="2" priority="12" operator="greaterThan">
      <formula>81</formula>
    </cfRule>
    <cfRule type="cellIs" dxfId="0" priority="13" operator="lessThan">
      <formula>70</formula>
    </cfRule>
  </conditionalFormatting>
  <conditionalFormatting sqref="D14:D15 F14 H14 J14 L14:L15 N14 P14 R14 T14:T15 V14 X14 Z14 AB14:AB15 AD14 AF14 AH14">
    <cfRule type="cellIs" dxfId="1" priority="7" operator="greaterThan">
      <formula>80</formula>
    </cfRule>
  </conditionalFormatting>
  <conditionalFormatting sqref="D14:D16 F14 H14 J14 L14:L15 N14 P14 R14 T14:T15 V14 X14 Z14 AB14:AB15 AD14 AF14 AH14">
    <cfRule type="cellIs" dxfId="0" priority="5" operator="lessThan">
      <formula>89</formula>
    </cfRule>
    <cfRule type="cellIs" dxfId="1" priority="6" operator="greaterThan">
      <formula>90</formula>
    </cfRule>
  </conditionalFormatting>
  <conditionalFormatting sqref="D15 L15 T15 AB15">
    <cfRule type="cellIs" dxfId="1" priority="8" operator="greaterThan">
      <formula>80</formula>
    </cfRule>
    <cfRule type="cellIs" dxfId="1" priority="9" operator="greaterThan">
      <formula>81</formula>
    </cfRule>
  </conditionalFormatting>
  <pageMargins left="0.31496062992126" right="0.118110236220472" top="0.94488188976378" bottom="0.354330708661417" header="0.31496062992126" footer="0.31496062992126"/>
  <pageSetup paperSize="1" scale="65" orientation="landscape"/>
  <headerFooter>
    <oddHeader>&amp;L&amp;G&amp;C&amp;"Montserrat ExtraBold,Normal"&amp;12Instituto Tecnológico Superior de Atlixco
R14-PC18 Reporte de asistencia a tutoría Individual - Grupal</oddHeader>
    <oddFooter>&amp;R&amp;"Montserrat ExtraBold,Normal"&amp;8Número de Revisión: R03/22 
Vigencia a partir de: 20/01/2022</oddFooter>
  </headerFooter>
  <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52"/>
  <sheetViews>
    <sheetView view="pageBreakPreview" zoomScale="90" zoomScaleNormal="100" workbookViewId="0">
      <selection activeCell="C12" sqref="C12:J12"/>
    </sheetView>
  </sheetViews>
  <sheetFormatPr defaultColWidth="11" defaultRowHeight="12"/>
  <cols>
    <col min="1" max="1" width="7.71428571428571" style="1" customWidth="1"/>
    <col min="2" max="2" width="10.8571428571429" style="1" customWidth="1"/>
    <col min="3" max="34" width="5.28571428571429" style="1" customWidth="1"/>
    <col min="35" max="36" width="8.14285714285714" style="1" customWidth="1"/>
    <col min="37" max="16384" width="11.4285714285714" style="1"/>
  </cols>
  <sheetData>
    <row r="1" spans="1:36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5">
      <c r="A2" s="2" t="s">
        <v>41</v>
      </c>
      <c r="B2" s="2"/>
      <c r="C2" s="2"/>
      <c r="D2" s="2"/>
      <c r="E2" s="2"/>
      <c r="F2" s="3"/>
      <c r="G2" s="3"/>
      <c r="H2" s="3"/>
      <c r="I2" s="3"/>
      <c r="J2" s="3"/>
      <c r="K2" s="3"/>
      <c r="L2" s="3"/>
      <c r="M2" s="49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6">
      <c r="A3" s="2" t="s">
        <v>1</v>
      </c>
      <c r="B3" s="2"/>
      <c r="C3" s="2"/>
      <c r="D3" s="2"/>
      <c r="E3" s="2"/>
      <c r="F3" s="4"/>
      <c r="G3" s="4"/>
      <c r="H3" s="4"/>
      <c r="I3" s="9"/>
      <c r="J3" s="50"/>
      <c r="K3" s="50"/>
      <c r="L3" s="50"/>
      <c r="M3" s="6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>
      <c r="A4" s="2" t="s">
        <v>2</v>
      </c>
      <c r="B4" s="2"/>
      <c r="C4" s="2"/>
      <c r="D4" s="2"/>
      <c r="E4" s="2"/>
      <c r="F4" s="5">
        <f>+'Individual -Reporte '!D4</f>
        <v>0</v>
      </c>
      <c r="G4" s="5"/>
      <c r="H4" s="5"/>
      <c r="I4" s="6"/>
      <c r="J4" s="6"/>
      <c r="K4" s="6"/>
      <c r="L4" s="6"/>
      <c r="M4" s="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>
      <c r="A5" s="2" t="s">
        <v>3</v>
      </c>
      <c r="B5" s="2"/>
      <c r="C5" s="3">
        <f>+'Individual -Reporte '!D5</f>
        <v>0</v>
      </c>
      <c r="D5" s="3"/>
      <c r="E5" s="6"/>
      <c r="F5" s="6" t="s">
        <v>4</v>
      </c>
      <c r="G5" s="7"/>
      <c r="H5" s="8">
        <f>+'Individual -Reporte '!I5</f>
        <v>0</v>
      </c>
      <c r="I5" s="8"/>
      <c r="J5" s="6"/>
      <c r="K5" s="6"/>
      <c r="L5" s="6"/>
      <c r="M5" s="6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>
      <c r="A6" s="2"/>
      <c r="B6" s="2"/>
      <c r="C6" s="9"/>
      <c r="D6" s="9"/>
      <c r="E6" s="2"/>
      <c r="F6" s="7"/>
      <c r="G6" s="7"/>
      <c r="H6" s="9"/>
      <c r="I6" s="9"/>
      <c r="J6" s="6"/>
      <c r="K6" s="6"/>
      <c r="L6" s="6"/>
      <c r="M6" s="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ht="12.75" spans="1:3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ht="12.75" spans="1:36">
      <c r="A8" s="2"/>
      <c r="B8" s="2"/>
      <c r="C8" s="10" t="s">
        <v>42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81"/>
      <c r="AI8" s="82"/>
      <c r="AJ8" s="2"/>
    </row>
    <row r="9" ht="12.75" spans="1:36">
      <c r="A9" s="2"/>
      <c r="B9" s="2"/>
      <c r="C9" s="12" t="s">
        <v>6</v>
      </c>
      <c r="D9" s="13"/>
      <c r="E9" s="13" t="s">
        <v>7</v>
      </c>
      <c r="F9" s="13"/>
      <c r="G9" s="13" t="s">
        <v>8</v>
      </c>
      <c r="H9" s="13"/>
      <c r="I9" s="13" t="s">
        <v>9</v>
      </c>
      <c r="J9" s="13"/>
      <c r="K9" s="51" t="s">
        <v>10</v>
      </c>
      <c r="L9" s="51"/>
      <c r="M9" s="51" t="s">
        <v>11</v>
      </c>
      <c r="N9" s="51"/>
      <c r="O9" s="51" t="s">
        <v>12</v>
      </c>
      <c r="P9" s="51"/>
      <c r="Q9" s="51" t="s">
        <v>13</v>
      </c>
      <c r="R9" s="51"/>
      <c r="S9" s="13" t="s">
        <v>14</v>
      </c>
      <c r="T9" s="13"/>
      <c r="U9" s="13" t="s">
        <v>15</v>
      </c>
      <c r="V9" s="13"/>
      <c r="W9" s="13" t="s">
        <v>16</v>
      </c>
      <c r="X9" s="13"/>
      <c r="Y9" s="13" t="s">
        <v>17</v>
      </c>
      <c r="Z9" s="13"/>
      <c r="AA9" s="51" t="s">
        <v>18</v>
      </c>
      <c r="AB9" s="51"/>
      <c r="AC9" s="51" t="s">
        <v>19</v>
      </c>
      <c r="AD9" s="51"/>
      <c r="AE9" s="51" t="s">
        <v>20</v>
      </c>
      <c r="AF9" s="51"/>
      <c r="AG9" s="51" t="s">
        <v>21</v>
      </c>
      <c r="AH9" s="83"/>
      <c r="AI9" s="84" t="s">
        <v>43</v>
      </c>
      <c r="AJ9" s="85"/>
    </row>
    <row r="10" spans="1:36">
      <c r="A10" s="2" t="s">
        <v>23</v>
      </c>
      <c r="B10" s="2"/>
      <c r="C10" s="14"/>
      <c r="D10" s="15"/>
      <c r="E10" s="16"/>
      <c r="F10" s="15"/>
      <c r="G10" s="16"/>
      <c r="H10" s="15"/>
      <c r="I10" s="16"/>
      <c r="J10" s="15"/>
      <c r="K10" s="52"/>
      <c r="L10" s="52"/>
      <c r="M10" s="52"/>
      <c r="N10" s="52"/>
      <c r="O10" s="52"/>
      <c r="P10" s="52"/>
      <c r="Q10" s="52"/>
      <c r="R10" s="52"/>
      <c r="S10" s="15"/>
      <c r="T10" s="15"/>
      <c r="U10" s="15"/>
      <c r="V10" s="15"/>
      <c r="W10" s="15"/>
      <c r="X10" s="15"/>
      <c r="Y10" s="15"/>
      <c r="Z10" s="15"/>
      <c r="AA10" s="52"/>
      <c r="AB10" s="52"/>
      <c r="AC10" s="52"/>
      <c r="AD10" s="52"/>
      <c r="AE10" s="52"/>
      <c r="AF10" s="52"/>
      <c r="AG10" s="52"/>
      <c r="AH10" s="86"/>
      <c r="AI10" s="87"/>
      <c r="AJ10" s="88"/>
    </row>
    <row r="11" customHeight="1" spans="1:36">
      <c r="A11" s="2" t="s">
        <v>25</v>
      </c>
      <c r="B11" s="2"/>
      <c r="C11" s="17" t="s">
        <v>26</v>
      </c>
      <c r="D11" s="18" t="s">
        <v>27</v>
      </c>
      <c r="E11" s="19" t="s">
        <v>26</v>
      </c>
      <c r="F11" s="18" t="s">
        <v>27</v>
      </c>
      <c r="G11" s="19" t="s">
        <v>26</v>
      </c>
      <c r="H11" s="18" t="s">
        <v>27</v>
      </c>
      <c r="I11" s="19" t="s">
        <v>26</v>
      </c>
      <c r="J11" s="18" t="s">
        <v>27</v>
      </c>
      <c r="K11" s="53" t="s">
        <v>26</v>
      </c>
      <c r="L11" s="54" t="s">
        <v>27</v>
      </c>
      <c r="M11" s="53" t="s">
        <v>26</v>
      </c>
      <c r="N11" s="54" t="s">
        <v>27</v>
      </c>
      <c r="O11" s="53" t="s">
        <v>26</v>
      </c>
      <c r="P11" s="54" t="s">
        <v>27</v>
      </c>
      <c r="Q11" s="53" t="s">
        <v>26</v>
      </c>
      <c r="R11" s="54" t="s">
        <v>27</v>
      </c>
      <c r="S11" s="19" t="s">
        <v>26</v>
      </c>
      <c r="T11" s="18" t="s">
        <v>27</v>
      </c>
      <c r="U11" s="19" t="s">
        <v>26</v>
      </c>
      <c r="V11" s="18" t="s">
        <v>27</v>
      </c>
      <c r="W11" s="19" t="s">
        <v>26</v>
      </c>
      <c r="X11" s="18" t="s">
        <v>27</v>
      </c>
      <c r="Y11" s="19" t="s">
        <v>26</v>
      </c>
      <c r="Z11" s="18" t="s">
        <v>27</v>
      </c>
      <c r="AA11" s="53" t="s">
        <v>26</v>
      </c>
      <c r="AB11" s="54" t="s">
        <v>27</v>
      </c>
      <c r="AC11" s="53" t="s">
        <v>26</v>
      </c>
      <c r="AD11" s="54" t="s">
        <v>27</v>
      </c>
      <c r="AE11" s="53" t="s">
        <v>26</v>
      </c>
      <c r="AF11" s="54" t="s">
        <v>27</v>
      </c>
      <c r="AG11" s="53" t="s">
        <v>26</v>
      </c>
      <c r="AH11" s="89" t="s">
        <v>27</v>
      </c>
      <c r="AI11" s="90" t="s">
        <v>26</v>
      </c>
      <c r="AJ11" s="62" t="s">
        <v>27</v>
      </c>
    </row>
    <row r="12" ht="12.75" spans="1:36">
      <c r="A12" s="20" t="s">
        <v>28</v>
      </c>
      <c r="B12" s="2"/>
      <c r="C12" s="21"/>
      <c r="D12" s="22"/>
      <c r="E12" s="22"/>
      <c r="F12" s="22"/>
      <c r="G12" s="22"/>
      <c r="H12" s="22"/>
      <c r="I12" s="22"/>
      <c r="J12" s="22"/>
      <c r="K12" s="55"/>
      <c r="L12" s="55"/>
      <c r="M12" s="55"/>
      <c r="N12" s="55"/>
      <c r="O12" s="55"/>
      <c r="P12" s="55"/>
      <c r="Q12" s="55"/>
      <c r="R12" s="55"/>
      <c r="S12" s="22"/>
      <c r="T12" s="22"/>
      <c r="U12" s="22"/>
      <c r="V12" s="22"/>
      <c r="W12" s="22"/>
      <c r="X12" s="22"/>
      <c r="Y12" s="22"/>
      <c r="Z12" s="22"/>
      <c r="AA12" s="55"/>
      <c r="AB12" s="55"/>
      <c r="AC12" s="55"/>
      <c r="AD12" s="55"/>
      <c r="AE12" s="55"/>
      <c r="AF12" s="55"/>
      <c r="AG12" s="55"/>
      <c r="AH12" s="91"/>
      <c r="AI12" s="92">
        <f>(C12+E12+G12+I12+K12+M12+O12+Q12+S12+U12+W12+Y12+AA12+AC12+AE12+AG12)/16</f>
        <v>0</v>
      </c>
      <c r="AJ12" s="93">
        <f>(D12+F12+H12+J12+L12+N12+P12+R12+T12+V12+X12+Z12+AB12+AD12+AF12+AH12)/16</f>
        <v>0</v>
      </c>
    </row>
    <row r="13" ht="12.75" spans="1:36">
      <c r="A13" s="2" t="s">
        <v>29</v>
      </c>
      <c r="B13" s="2"/>
      <c r="C13" s="23" t="e">
        <f>(C12+D12)*100/$F$4</f>
        <v>#DIV/0!</v>
      </c>
      <c r="D13" s="23"/>
      <c r="E13" s="11" t="e">
        <f>(E12+F12)*100/$F$4</f>
        <v>#DIV/0!</v>
      </c>
      <c r="F13" s="11"/>
      <c r="G13" s="11" t="e">
        <f>(G12+H12)*100/$F$4</f>
        <v>#DIV/0!</v>
      </c>
      <c r="H13" s="11"/>
      <c r="I13" s="11" t="e">
        <f>(I12+J12)*100/$F$4</f>
        <v>#DIV/0!</v>
      </c>
      <c r="J13" s="11"/>
      <c r="K13" s="56" t="e">
        <f>(K12+L12)*100/$F$4</f>
        <v>#DIV/0!</v>
      </c>
      <c r="L13" s="56"/>
      <c r="M13" s="56" t="e">
        <f>(M12+N12)*100/$F$4</f>
        <v>#DIV/0!</v>
      </c>
      <c r="N13" s="56"/>
      <c r="O13" s="56" t="e">
        <f>(O12+P12)*100/$F$4</f>
        <v>#DIV/0!</v>
      </c>
      <c r="P13" s="56"/>
      <c r="Q13" s="56" t="e">
        <f>(Q12+R12)*100/$F$4</f>
        <v>#DIV/0!</v>
      </c>
      <c r="R13" s="56"/>
      <c r="S13" s="11" t="e">
        <f>(S12+T12)*100/$F$4</f>
        <v>#DIV/0!</v>
      </c>
      <c r="T13" s="11"/>
      <c r="U13" s="11" t="e">
        <f>(U12+V12)*100/$F$4</f>
        <v>#DIV/0!</v>
      </c>
      <c r="V13" s="11"/>
      <c r="W13" s="11" t="e">
        <f>(W12+X12)*100/$F$4</f>
        <v>#DIV/0!</v>
      </c>
      <c r="X13" s="11"/>
      <c r="Y13" s="11" t="e">
        <f>(Y12+Z12)*100/$F$4</f>
        <v>#DIV/0!</v>
      </c>
      <c r="Z13" s="11"/>
      <c r="AA13" s="56" t="e">
        <f>(AA12+AB12)*100/$F$4</f>
        <v>#DIV/0!</v>
      </c>
      <c r="AB13" s="56"/>
      <c r="AC13" s="56" t="e">
        <f>(AC12+AD12)*100/$F$4</f>
        <v>#DIV/0!</v>
      </c>
      <c r="AD13" s="56"/>
      <c r="AE13" s="56" t="e">
        <f>(AE12+AF12)*100/$F$4</f>
        <v>#DIV/0!</v>
      </c>
      <c r="AF13" s="56"/>
      <c r="AG13" s="56" t="e">
        <f>(AG12+AH12)*100/$F$4</f>
        <v>#DIV/0!</v>
      </c>
      <c r="AH13" s="94"/>
      <c r="AI13" s="95" t="e">
        <f>+AI12*100/C5</f>
        <v>#DIV/0!</v>
      </c>
      <c r="AJ13" s="96" t="e">
        <f>+AJ12*100/H5</f>
        <v>#DIV/0!</v>
      </c>
    </row>
    <row r="14" ht="12.75" spans="1:36">
      <c r="A14" s="2"/>
      <c r="B14" s="2"/>
      <c r="C14" s="10" t="e">
        <f>AVERAGE(C13:J13)</f>
        <v>#DIV/0!</v>
      </c>
      <c r="D14" s="11"/>
      <c r="E14" s="11"/>
      <c r="F14" s="11"/>
      <c r="G14" s="11"/>
      <c r="H14" s="11"/>
      <c r="I14" s="11"/>
      <c r="J14" s="11"/>
      <c r="K14" s="57" t="e">
        <f>AVERAGE(K13:R13)</f>
        <v>#DIV/0!</v>
      </c>
      <c r="L14" s="57"/>
      <c r="M14" s="57"/>
      <c r="N14" s="57"/>
      <c r="O14" s="57"/>
      <c r="P14" s="57"/>
      <c r="Q14" s="57"/>
      <c r="R14" s="57"/>
      <c r="S14" s="11" t="e">
        <f>AVERAGE(S13:Y13)</f>
        <v>#DIV/0!</v>
      </c>
      <c r="T14" s="11"/>
      <c r="U14" s="11"/>
      <c r="V14" s="11"/>
      <c r="W14" s="11"/>
      <c r="X14" s="11"/>
      <c r="Y14" s="11"/>
      <c r="Z14" s="11"/>
      <c r="AA14" s="57" t="e">
        <f>AVERAGE(AA13:AG13)</f>
        <v>#DIV/0!</v>
      </c>
      <c r="AB14" s="57"/>
      <c r="AC14" s="57"/>
      <c r="AD14" s="57"/>
      <c r="AE14" s="57"/>
      <c r="AF14" s="57"/>
      <c r="AG14" s="57"/>
      <c r="AH14" s="97"/>
      <c r="AI14" s="82"/>
      <c r="AJ14" s="2"/>
    </row>
    <row r="15" ht="12.75" spans="1:36">
      <c r="A15" s="2" t="s">
        <v>30</v>
      </c>
      <c r="B15" s="2"/>
      <c r="C15" s="24" t="e">
        <f>AVERAGE(C14:AH14)</f>
        <v>#DIV/0!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98"/>
      <c r="AI15" s="82"/>
      <c r="AJ15" s="2"/>
    </row>
    <row r="16" ht="12.75" spans="1:3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ht="12.75" spans="1:36">
      <c r="A17" s="26" t="s">
        <v>31</v>
      </c>
      <c r="B17" s="12" t="s">
        <v>37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 t="s">
        <v>34</v>
      </c>
      <c r="P17" s="13"/>
      <c r="Q17" s="13"/>
      <c r="R17" s="13"/>
      <c r="S17" s="13"/>
      <c r="T17" s="13"/>
      <c r="U17" s="13"/>
      <c r="V17" s="13"/>
      <c r="W17" s="13"/>
      <c r="X17" s="13"/>
      <c r="Y17" s="13" t="s">
        <v>38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 t="s">
        <v>35</v>
      </c>
      <c r="AJ17" s="68"/>
    </row>
    <row r="18" spans="1:36">
      <c r="A18" s="27"/>
      <c r="B18" s="28">
        <v>1</v>
      </c>
      <c r="C18" s="2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58"/>
      <c r="O18" s="28">
        <v>1</v>
      </c>
      <c r="P18" s="59"/>
      <c r="Q18" s="70"/>
      <c r="R18" s="70"/>
      <c r="S18" s="70"/>
      <c r="T18" s="70"/>
      <c r="U18" s="70"/>
      <c r="V18" s="70"/>
      <c r="W18" s="70"/>
      <c r="X18" s="71"/>
      <c r="Y18" s="28">
        <v>1</v>
      </c>
      <c r="Z18" s="77"/>
      <c r="AA18" s="78"/>
      <c r="AB18" s="78"/>
      <c r="AC18" s="78"/>
      <c r="AD18" s="78"/>
      <c r="AE18" s="78"/>
      <c r="AF18" s="78"/>
      <c r="AG18" s="78"/>
      <c r="AH18" s="99"/>
      <c r="AI18" s="34"/>
      <c r="AJ18" s="62"/>
    </row>
    <row r="19" spans="1:36">
      <c r="A19" s="27"/>
      <c r="B19" s="31"/>
      <c r="C19" s="32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60"/>
      <c r="O19" s="31">
        <v>2</v>
      </c>
      <c r="P19" s="61"/>
      <c r="Q19" s="72"/>
      <c r="R19" s="72"/>
      <c r="S19" s="72"/>
      <c r="T19" s="72"/>
      <c r="U19" s="72"/>
      <c r="V19" s="72"/>
      <c r="W19" s="72"/>
      <c r="X19" s="73"/>
      <c r="Y19" s="31">
        <v>2</v>
      </c>
      <c r="Z19" s="79"/>
      <c r="AA19" s="80"/>
      <c r="AB19" s="80"/>
      <c r="AC19" s="80"/>
      <c r="AD19" s="80"/>
      <c r="AE19" s="80"/>
      <c r="AF19" s="80"/>
      <c r="AG19" s="80"/>
      <c r="AH19" s="100"/>
      <c r="AI19" s="34"/>
      <c r="AJ19" s="62"/>
    </row>
    <row r="20" spans="1:36">
      <c r="A20" s="27"/>
      <c r="B20" s="34">
        <v>2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62"/>
      <c r="O20" s="34">
        <v>2</v>
      </c>
      <c r="P20" s="63"/>
      <c r="Q20" s="63"/>
      <c r="R20" s="63"/>
      <c r="S20" s="63"/>
      <c r="T20" s="63"/>
      <c r="U20" s="63"/>
      <c r="V20" s="63"/>
      <c r="W20" s="63"/>
      <c r="X20" s="74"/>
      <c r="Y20" s="34">
        <v>2</v>
      </c>
      <c r="Z20" s="63"/>
      <c r="AA20" s="63"/>
      <c r="AB20" s="63"/>
      <c r="AC20" s="63"/>
      <c r="AD20" s="63"/>
      <c r="AE20" s="63"/>
      <c r="AF20" s="63"/>
      <c r="AG20" s="63"/>
      <c r="AH20" s="74"/>
      <c r="AI20" s="34"/>
      <c r="AJ20" s="62"/>
    </row>
    <row r="21" spans="1:36">
      <c r="A21" s="27"/>
      <c r="B21" s="34">
        <v>3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62"/>
      <c r="O21" s="34">
        <v>3</v>
      </c>
      <c r="P21" s="63"/>
      <c r="Q21" s="63"/>
      <c r="R21" s="63"/>
      <c r="S21" s="63"/>
      <c r="T21" s="63"/>
      <c r="U21" s="63"/>
      <c r="V21" s="63"/>
      <c r="W21" s="63"/>
      <c r="X21" s="74"/>
      <c r="Y21" s="34">
        <v>3</v>
      </c>
      <c r="Z21" s="63"/>
      <c r="AA21" s="63"/>
      <c r="AB21" s="63"/>
      <c r="AC21" s="63"/>
      <c r="AD21" s="63"/>
      <c r="AE21" s="63"/>
      <c r="AF21" s="63"/>
      <c r="AG21" s="63"/>
      <c r="AH21" s="74"/>
      <c r="AI21" s="34"/>
      <c r="AJ21" s="62"/>
    </row>
    <row r="22" ht="12.75" spans="1:36">
      <c r="A22" s="36"/>
      <c r="B22" s="37">
        <v>4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64"/>
      <c r="O22" s="37">
        <v>4</v>
      </c>
      <c r="P22" s="65"/>
      <c r="Q22" s="65"/>
      <c r="R22" s="65"/>
      <c r="S22" s="65"/>
      <c r="T22" s="65"/>
      <c r="U22" s="65"/>
      <c r="V22" s="65"/>
      <c r="W22" s="65"/>
      <c r="X22" s="75"/>
      <c r="Y22" s="37">
        <v>4</v>
      </c>
      <c r="Z22" s="65"/>
      <c r="AA22" s="65"/>
      <c r="AB22" s="65"/>
      <c r="AC22" s="65"/>
      <c r="AD22" s="65"/>
      <c r="AE22" s="65"/>
      <c r="AF22" s="65"/>
      <c r="AG22" s="65"/>
      <c r="AH22" s="75"/>
      <c r="AI22" s="37"/>
      <c r="AJ22" s="64"/>
    </row>
    <row r="23" ht="12.75" spans="1:3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ht="12.75" spans="1:36">
      <c r="A24" s="39" t="s">
        <v>36</v>
      </c>
      <c r="B24" s="40" t="s">
        <v>37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 t="s">
        <v>34</v>
      </c>
      <c r="P24" s="41"/>
      <c r="Q24" s="41"/>
      <c r="R24" s="41"/>
      <c r="S24" s="41"/>
      <c r="T24" s="41"/>
      <c r="U24" s="41"/>
      <c r="V24" s="41"/>
      <c r="W24" s="41"/>
      <c r="X24" s="41"/>
      <c r="Y24" s="41" t="s">
        <v>38</v>
      </c>
      <c r="Z24" s="41"/>
      <c r="AA24" s="41"/>
      <c r="AB24" s="41"/>
      <c r="AC24" s="41"/>
      <c r="AD24" s="41"/>
      <c r="AE24" s="41"/>
      <c r="AF24" s="41"/>
      <c r="AG24" s="41"/>
      <c r="AH24" s="69"/>
      <c r="AI24" s="101" t="s">
        <v>35</v>
      </c>
      <c r="AJ24" s="69"/>
    </row>
    <row r="25" spans="1:36">
      <c r="A25" s="42"/>
      <c r="B25" s="43">
        <v>1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66"/>
      <c r="O25" s="43">
        <v>1</v>
      </c>
      <c r="P25" s="67"/>
      <c r="Q25" s="67"/>
      <c r="R25" s="67"/>
      <c r="S25" s="67"/>
      <c r="T25" s="67"/>
      <c r="U25" s="67"/>
      <c r="V25" s="67"/>
      <c r="W25" s="67"/>
      <c r="X25" s="76"/>
      <c r="Y25" s="43">
        <v>1</v>
      </c>
      <c r="Z25" s="67"/>
      <c r="AA25" s="67"/>
      <c r="AB25" s="67"/>
      <c r="AC25" s="67"/>
      <c r="AD25" s="67"/>
      <c r="AE25" s="67"/>
      <c r="AF25" s="67"/>
      <c r="AG25" s="67"/>
      <c r="AH25" s="76"/>
      <c r="AI25" s="102"/>
      <c r="AJ25" s="103"/>
    </row>
    <row r="26" spans="1:36">
      <c r="A26" s="42"/>
      <c r="B26" s="34">
        <v>2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62"/>
      <c r="O26" s="34">
        <v>2</v>
      </c>
      <c r="P26" s="63"/>
      <c r="Q26" s="63"/>
      <c r="R26" s="63"/>
      <c r="S26" s="63"/>
      <c r="T26" s="63"/>
      <c r="U26" s="63"/>
      <c r="V26" s="63"/>
      <c r="W26" s="63"/>
      <c r="X26" s="74"/>
      <c r="Y26" s="34">
        <v>2</v>
      </c>
      <c r="Z26" s="63"/>
      <c r="AA26" s="63"/>
      <c r="AB26" s="63"/>
      <c r="AC26" s="63"/>
      <c r="AD26" s="63"/>
      <c r="AE26" s="63"/>
      <c r="AF26" s="63"/>
      <c r="AG26" s="63"/>
      <c r="AH26" s="74"/>
      <c r="AI26" s="34"/>
      <c r="AJ26" s="62"/>
    </row>
    <row r="27" spans="1:36">
      <c r="A27" s="42"/>
      <c r="B27" s="34">
        <v>3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62"/>
      <c r="O27" s="34">
        <v>3</v>
      </c>
      <c r="P27" s="63"/>
      <c r="Q27" s="63"/>
      <c r="R27" s="63"/>
      <c r="S27" s="63"/>
      <c r="T27" s="63"/>
      <c r="U27" s="63"/>
      <c r="V27" s="63"/>
      <c r="W27" s="63"/>
      <c r="X27" s="74"/>
      <c r="Y27" s="34">
        <v>3</v>
      </c>
      <c r="Z27" s="63"/>
      <c r="AA27" s="63"/>
      <c r="AB27" s="63"/>
      <c r="AC27" s="63"/>
      <c r="AD27" s="63"/>
      <c r="AE27" s="63"/>
      <c r="AF27" s="63"/>
      <c r="AG27" s="63"/>
      <c r="AH27" s="74"/>
      <c r="AI27" s="34"/>
      <c r="AJ27" s="62"/>
    </row>
    <row r="28" spans="1:36">
      <c r="A28" s="42"/>
      <c r="B28" s="34">
        <v>4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62"/>
      <c r="O28" s="34">
        <v>4</v>
      </c>
      <c r="P28" s="63"/>
      <c r="Q28" s="63"/>
      <c r="R28" s="63"/>
      <c r="S28" s="63"/>
      <c r="T28" s="63"/>
      <c r="U28" s="63"/>
      <c r="V28" s="63"/>
      <c r="W28" s="63"/>
      <c r="X28" s="74"/>
      <c r="Y28" s="34">
        <v>4</v>
      </c>
      <c r="Z28" s="63"/>
      <c r="AA28" s="63"/>
      <c r="AB28" s="63"/>
      <c r="AC28" s="63"/>
      <c r="AD28" s="63"/>
      <c r="AE28" s="63"/>
      <c r="AF28" s="63"/>
      <c r="AG28" s="63"/>
      <c r="AH28" s="74"/>
      <c r="AI28" s="34"/>
      <c r="AJ28" s="62"/>
    </row>
    <row r="29" ht="12.75" spans="1:36">
      <c r="A29" s="45"/>
      <c r="B29" s="37">
        <v>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64"/>
      <c r="O29" s="37">
        <v>5</v>
      </c>
      <c r="P29" s="65"/>
      <c r="Q29" s="65"/>
      <c r="R29" s="65"/>
      <c r="S29" s="65"/>
      <c r="T29" s="65"/>
      <c r="U29" s="65"/>
      <c r="V29" s="65"/>
      <c r="W29" s="65"/>
      <c r="X29" s="75"/>
      <c r="Y29" s="37">
        <v>5</v>
      </c>
      <c r="Z29" s="65"/>
      <c r="AA29" s="65"/>
      <c r="AB29" s="65"/>
      <c r="AC29" s="65"/>
      <c r="AD29" s="65"/>
      <c r="AE29" s="65"/>
      <c r="AF29" s="65"/>
      <c r="AG29" s="65"/>
      <c r="AH29" s="75"/>
      <c r="AI29" s="37"/>
      <c r="AJ29" s="64"/>
    </row>
    <row r="30" ht="12.75" spans="1:3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ht="12.75" spans="1:36">
      <c r="A31" s="26" t="s">
        <v>39</v>
      </c>
      <c r="B31" s="12" t="s">
        <v>37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68"/>
      <c r="O31" s="12" t="s">
        <v>34</v>
      </c>
      <c r="P31" s="13"/>
      <c r="Q31" s="13"/>
      <c r="R31" s="13"/>
      <c r="S31" s="13"/>
      <c r="T31" s="13"/>
      <c r="U31" s="13"/>
      <c r="V31" s="13"/>
      <c r="W31" s="13"/>
      <c r="X31" s="68"/>
      <c r="Y31" s="12" t="s">
        <v>38</v>
      </c>
      <c r="Z31" s="13"/>
      <c r="AA31" s="13"/>
      <c r="AB31" s="13"/>
      <c r="AC31" s="13"/>
      <c r="AD31" s="13"/>
      <c r="AE31" s="13"/>
      <c r="AF31" s="13"/>
      <c r="AG31" s="13"/>
      <c r="AH31" s="68"/>
      <c r="AI31" s="12" t="s">
        <v>35</v>
      </c>
      <c r="AJ31" s="68"/>
    </row>
    <row r="32" spans="1:36">
      <c r="A32" s="27"/>
      <c r="B32" s="43">
        <v>1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66"/>
      <c r="O32" s="43">
        <v>1</v>
      </c>
      <c r="P32" s="67"/>
      <c r="Q32" s="67"/>
      <c r="R32" s="67"/>
      <c r="S32" s="67"/>
      <c r="T32" s="67"/>
      <c r="U32" s="67"/>
      <c r="V32" s="67"/>
      <c r="W32" s="67"/>
      <c r="X32" s="76"/>
      <c r="Y32" s="43">
        <v>1</v>
      </c>
      <c r="Z32" s="67"/>
      <c r="AA32" s="67"/>
      <c r="AB32" s="67"/>
      <c r="AC32" s="67"/>
      <c r="AD32" s="67"/>
      <c r="AE32" s="67"/>
      <c r="AF32" s="67"/>
      <c r="AG32" s="67"/>
      <c r="AH32" s="76"/>
      <c r="AI32" s="102"/>
      <c r="AJ32" s="103"/>
    </row>
    <row r="33" spans="1:36">
      <c r="A33" s="27"/>
      <c r="B33" s="34">
        <v>2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62"/>
      <c r="O33" s="34">
        <v>2</v>
      </c>
      <c r="P33" s="63"/>
      <c r="Q33" s="63"/>
      <c r="R33" s="63"/>
      <c r="S33" s="63"/>
      <c r="T33" s="63"/>
      <c r="U33" s="63"/>
      <c r="V33" s="63"/>
      <c r="W33" s="63"/>
      <c r="X33" s="74"/>
      <c r="Y33" s="34">
        <v>2</v>
      </c>
      <c r="Z33" s="63"/>
      <c r="AA33" s="63"/>
      <c r="AB33" s="63"/>
      <c r="AC33" s="63"/>
      <c r="AD33" s="63"/>
      <c r="AE33" s="63"/>
      <c r="AF33" s="63"/>
      <c r="AG33" s="63"/>
      <c r="AH33" s="74"/>
      <c r="AI33" s="34"/>
      <c r="AJ33" s="62"/>
    </row>
    <row r="34" spans="1:36">
      <c r="A34" s="27"/>
      <c r="B34" s="34">
        <v>3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62"/>
      <c r="O34" s="34">
        <v>3</v>
      </c>
      <c r="P34" s="63"/>
      <c r="Q34" s="63"/>
      <c r="R34" s="63"/>
      <c r="S34" s="63"/>
      <c r="T34" s="63"/>
      <c r="U34" s="63"/>
      <c r="V34" s="63"/>
      <c r="W34" s="63"/>
      <c r="X34" s="74"/>
      <c r="Y34" s="34">
        <v>3</v>
      </c>
      <c r="Z34" s="63"/>
      <c r="AA34" s="63"/>
      <c r="AB34" s="63"/>
      <c r="AC34" s="63"/>
      <c r="AD34" s="63"/>
      <c r="AE34" s="63"/>
      <c r="AF34" s="63"/>
      <c r="AG34" s="63"/>
      <c r="AH34" s="74"/>
      <c r="AI34" s="34"/>
      <c r="AJ34" s="62"/>
    </row>
    <row r="35" spans="1:36">
      <c r="A35" s="27"/>
      <c r="B35" s="34">
        <v>4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62"/>
      <c r="O35" s="34">
        <v>4</v>
      </c>
      <c r="P35" s="63"/>
      <c r="Q35" s="63"/>
      <c r="R35" s="63"/>
      <c r="S35" s="63"/>
      <c r="T35" s="63"/>
      <c r="U35" s="63"/>
      <c r="V35" s="63"/>
      <c r="W35" s="63"/>
      <c r="X35" s="74"/>
      <c r="Y35" s="34">
        <v>4</v>
      </c>
      <c r="Z35" s="63"/>
      <c r="AA35" s="63"/>
      <c r="AB35" s="63"/>
      <c r="AC35" s="63"/>
      <c r="AD35" s="63"/>
      <c r="AE35" s="63"/>
      <c r="AF35" s="63"/>
      <c r="AG35" s="63"/>
      <c r="AH35" s="74"/>
      <c r="AI35" s="34"/>
      <c r="AJ35" s="62"/>
    </row>
    <row r="36" ht="12.75" spans="1:36">
      <c r="A36" s="36"/>
      <c r="B36" s="37">
        <v>5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64"/>
      <c r="O36" s="37">
        <v>5</v>
      </c>
      <c r="P36" s="65"/>
      <c r="Q36" s="65"/>
      <c r="R36" s="65"/>
      <c r="S36" s="65"/>
      <c r="T36" s="65"/>
      <c r="U36" s="65"/>
      <c r="V36" s="65"/>
      <c r="W36" s="65"/>
      <c r="X36" s="75"/>
      <c r="Y36" s="37">
        <v>5</v>
      </c>
      <c r="Z36" s="65"/>
      <c r="AA36" s="65"/>
      <c r="AB36" s="65"/>
      <c r="AC36" s="65"/>
      <c r="AD36" s="65"/>
      <c r="AE36" s="65"/>
      <c r="AF36" s="65"/>
      <c r="AG36" s="65"/>
      <c r="AH36" s="75"/>
      <c r="AI36" s="37"/>
      <c r="AJ36" s="64"/>
    </row>
    <row r="37" ht="12.75" spans="1:3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ht="12.75" spans="1:36">
      <c r="A38" s="46" t="s">
        <v>40</v>
      </c>
      <c r="B38" s="40" t="s">
        <v>37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69"/>
      <c r="O38" s="40" t="s">
        <v>34</v>
      </c>
      <c r="P38" s="41"/>
      <c r="Q38" s="41"/>
      <c r="R38" s="41"/>
      <c r="S38" s="41"/>
      <c r="T38" s="41"/>
      <c r="U38" s="41"/>
      <c r="V38" s="41"/>
      <c r="W38" s="41"/>
      <c r="X38" s="69"/>
      <c r="Y38" s="40" t="s">
        <v>38</v>
      </c>
      <c r="Z38" s="41"/>
      <c r="AA38" s="41"/>
      <c r="AB38" s="41"/>
      <c r="AC38" s="41"/>
      <c r="AD38" s="41"/>
      <c r="AE38" s="41"/>
      <c r="AF38" s="41"/>
      <c r="AG38" s="41"/>
      <c r="AH38" s="69"/>
      <c r="AI38" s="40" t="s">
        <v>35</v>
      </c>
      <c r="AJ38" s="69"/>
    </row>
    <row r="39" spans="1:36">
      <c r="A39" s="47"/>
      <c r="B39" s="43">
        <v>1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66"/>
      <c r="O39" s="43">
        <v>1</v>
      </c>
      <c r="P39" s="67"/>
      <c r="Q39" s="67"/>
      <c r="R39" s="67"/>
      <c r="S39" s="67"/>
      <c r="T39" s="67"/>
      <c r="U39" s="67"/>
      <c r="V39" s="67"/>
      <c r="W39" s="67"/>
      <c r="X39" s="76"/>
      <c r="Y39" s="43">
        <v>1</v>
      </c>
      <c r="Z39" s="67"/>
      <c r="AA39" s="67"/>
      <c r="AB39" s="67"/>
      <c r="AC39" s="67"/>
      <c r="AD39" s="67"/>
      <c r="AE39" s="67"/>
      <c r="AF39" s="67"/>
      <c r="AG39" s="67"/>
      <c r="AH39" s="76"/>
      <c r="AI39" s="102"/>
      <c r="AJ39" s="103"/>
    </row>
    <row r="40" spans="1:36">
      <c r="A40" s="47"/>
      <c r="B40" s="34">
        <v>2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62"/>
      <c r="O40" s="34">
        <v>2</v>
      </c>
      <c r="P40" s="63"/>
      <c r="Q40" s="63"/>
      <c r="R40" s="63"/>
      <c r="S40" s="63"/>
      <c r="T40" s="63"/>
      <c r="U40" s="63"/>
      <c r="V40" s="63"/>
      <c r="W40" s="63"/>
      <c r="X40" s="74"/>
      <c r="Y40" s="34">
        <v>2</v>
      </c>
      <c r="Z40" s="63"/>
      <c r="AA40" s="63"/>
      <c r="AB40" s="63"/>
      <c r="AC40" s="63"/>
      <c r="AD40" s="63"/>
      <c r="AE40" s="63"/>
      <c r="AF40" s="63"/>
      <c r="AG40" s="63"/>
      <c r="AH40" s="74"/>
      <c r="AI40" s="34"/>
      <c r="AJ40" s="62"/>
    </row>
    <row r="41" spans="1:36">
      <c r="A41" s="47"/>
      <c r="B41" s="34">
        <v>3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62"/>
      <c r="O41" s="34">
        <v>3</v>
      </c>
      <c r="P41" s="63"/>
      <c r="Q41" s="63"/>
      <c r="R41" s="63"/>
      <c r="S41" s="63"/>
      <c r="T41" s="63"/>
      <c r="U41" s="63"/>
      <c r="V41" s="63"/>
      <c r="W41" s="63"/>
      <c r="X41" s="74"/>
      <c r="Y41" s="34">
        <v>3</v>
      </c>
      <c r="Z41" s="63"/>
      <c r="AA41" s="63"/>
      <c r="AB41" s="63"/>
      <c r="AC41" s="63"/>
      <c r="AD41" s="63"/>
      <c r="AE41" s="63"/>
      <c r="AF41" s="63"/>
      <c r="AG41" s="63"/>
      <c r="AH41" s="74"/>
      <c r="AI41" s="34"/>
      <c r="AJ41" s="62"/>
    </row>
    <row r="42" spans="1:36">
      <c r="A42" s="47"/>
      <c r="B42" s="34">
        <v>4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62"/>
      <c r="O42" s="34">
        <v>4</v>
      </c>
      <c r="P42" s="63"/>
      <c r="Q42" s="63"/>
      <c r="R42" s="63"/>
      <c r="S42" s="63"/>
      <c r="T42" s="63"/>
      <c r="U42" s="63"/>
      <c r="V42" s="63"/>
      <c r="W42" s="63"/>
      <c r="X42" s="74"/>
      <c r="Y42" s="34">
        <v>4</v>
      </c>
      <c r="Z42" s="63"/>
      <c r="AA42" s="63"/>
      <c r="AB42" s="63"/>
      <c r="AC42" s="63"/>
      <c r="AD42" s="63"/>
      <c r="AE42" s="63"/>
      <c r="AF42" s="63"/>
      <c r="AG42" s="63"/>
      <c r="AH42" s="74"/>
      <c r="AI42" s="34"/>
      <c r="AJ42" s="62"/>
    </row>
    <row r="43" ht="12.75" spans="1:36">
      <c r="A43" s="48"/>
      <c r="B43" s="37">
        <v>5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64"/>
      <c r="O43" s="37">
        <v>5</v>
      </c>
      <c r="P43" s="65"/>
      <c r="Q43" s="65"/>
      <c r="R43" s="65"/>
      <c r="S43" s="65"/>
      <c r="T43" s="65"/>
      <c r="U43" s="65"/>
      <c r="V43" s="65"/>
      <c r="W43" s="65"/>
      <c r="X43" s="75"/>
      <c r="Y43" s="37">
        <v>5</v>
      </c>
      <c r="Z43" s="65"/>
      <c r="AA43" s="65"/>
      <c r="AB43" s="65"/>
      <c r="AC43" s="65"/>
      <c r="AD43" s="65"/>
      <c r="AE43" s="65"/>
      <c r="AF43" s="65"/>
      <c r="AG43" s="65"/>
      <c r="AH43" s="75"/>
      <c r="AI43" s="37"/>
      <c r="AJ43" s="64"/>
    </row>
    <row r="44" spans="1:3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</sheetData>
  <mergeCells count="146">
    <mergeCell ref="F2:L2"/>
    <mergeCell ref="F3:H3"/>
    <mergeCell ref="F4:H4"/>
    <mergeCell ref="C5:D5"/>
    <mergeCell ref="H5:I5"/>
    <mergeCell ref="C6:D6"/>
    <mergeCell ref="H6:I6"/>
    <mergeCell ref="C8:AH8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AG9:AH9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U10:V10"/>
    <mergeCell ref="W10:X10"/>
    <mergeCell ref="Y10:Z10"/>
    <mergeCell ref="AA10:AB10"/>
    <mergeCell ref="AC10:AD10"/>
    <mergeCell ref="AE10:AF10"/>
    <mergeCell ref="AG10:AH10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H13"/>
    <mergeCell ref="C14:J14"/>
    <mergeCell ref="K14:R14"/>
    <mergeCell ref="S14:Z14"/>
    <mergeCell ref="AA14:AH14"/>
    <mergeCell ref="C15:AH15"/>
    <mergeCell ref="B17:N17"/>
    <mergeCell ref="O17:X17"/>
    <mergeCell ref="Y17:AH17"/>
    <mergeCell ref="AI17:AJ17"/>
    <mergeCell ref="C20:N20"/>
    <mergeCell ref="P20:X20"/>
    <mergeCell ref="Z20:AH20"/>
    <mergeCell ref="C21:N21"/>
    <mergeCell ref="P21:X21"/>
    <mergeCell ref="Z21:AH21"/>
    <mergeCell ref="C22:N22"/>
    <mergeCell ref="P22:X22"/>
    <mergeCell ref="Z22:AH22"/>
    <mergeCell ref="B24:N24"/>
    <mergeCell ref="O24:X24"/>
    <mergeCell ref="Y24:AH24"/>
    <mergeCell ref="AI24:AJ24"/>
    <mergeCell ref="C25:N25"/>
    <mergeCell ref="P25:X25"/>
    <mergeCell ref="Z25:AH25"/>
    <mergeCell ref="C26:N26"/>
    <mergeCell ref="P26:X26"/>
    <mergeCell ref="Z26:AH26"/>
    <mergeCell ref="C27:N27"/>
    <mergeCell ref="P27:X27"/>
    <mergeCell ref="Z27:AH27"/>
    <mergeCell ref="C28:N28"/>
    <mergeCell ref="P28:X28"/>
    <mergeCell ref="Z28:AH28"/>
    <mergeCell ref="C29:N29"/>
    <mergeCell ref="P29:X29"/>
    <mergeCell ref="Z29:AH29"/>
    <mergeCell ref="B31:N31"/>
    <mergeCell ref="O31:X31"/>
    <mergeCell ref="Y31:AH31"/>
    <mergeCell ref="AI31:AJ31"/>
    <mergeCell ref="C32:N32"/>
    <mergeCell ref="P32:X32"/>
    <mergeCell ref="Z32:AH32"/>
    <mergeCell ref="C33:N33"/>
    <mergeCell ref="P33:X33"/>
    <mergeCell ref="Z33:AH33"/>
    <mergeCell ref="C34:N34"/>
    <mergeCell ref="P34:X34"/>
    <mergeCell ref="Z34:AH34"/>
    <mergeCell ref="C35:N35"/>
    <mergeCell ref="P35:X35"/>
    <mergeCell ref="Z35:AH35"/>
    <mergeCell ref="C36:N36"/>
    <mergeCell ref="P36:X36"/>
    <mergeCell ref="Z36:AH36"/>
    <mergeCell ref="B38:N38"/>
    <mergeCell ref="O38:X38"/>
    <mergeCell ref="Y38:AH38"/>
    <mergeCell ref="AI38:AJ38"/>
    <mergeCell ref="C39:N39"/>
    <mergeCell ref="P39:X39"/>
    <mergeCell ref="Z39:AH39"/>
    <mergeCell ref="C40:N40"/>
    <mergeCell ref="P40:X40"/>
    <mergeCell ref="Z40:AH40"/>
    <mergeCell ref="C41:N41"/>
    <mergeCell ref="P41:X41"/>
    <mergeCell ref="Z41:AH41"/>
    <mergeCell ref="C42:N42"/>
    <mergeCell ref="P42:X42"/>
    <mergeCell ref="Z42:AH42"/>
    <mergeCell ref="C43:N43"/>
    <mergeCell ref="P43:X43"/>
    <mergeCell ref="Z43:AH43"/>
    <mergeCell ref="A17:A22"/>
    <mergeCell ref="A24:A29"/>
    <mergeCell ref="A31:A36"/>
    <mergeCell ref="A38:A43"/>
    <mergeCell ref="B18:B19"/>
    <mergeCell ref="O18:O19"/>
    <mergeCell ref="Y18:Y19"/>
    <mergeCell ref="Z18:AH19"/>
    <mergeCell ref="P18:X19"/>
    <mergeCell ref="C18:N19"/>
    <mergeCell ref="AI9:AJ10"/>
    <mergeCell ref="AI18:AJ22"/>
    <mergeCell ref="AI25:AJ29"/>
    <mergeCell ref="AI32:AJ36"/>
    <mergeCell ref="AI39:AJ43"/>
  </mergeCells>
  <conditionalFormatting sqref="C13">
    <cfRule type="cellIs" dxfId="0" priority="4" operator="lessThan">
      <formula>80</formula>
    </cfRule>
    <cfRule type="cellIs" dxfId="1" priority="5" operator="greaterThan">
      <formula>41.66666667</formula>
    </cfRule>
    <cfRule type="cellIs" dxfId="2" priority="6" operator="greaterThan">
      <formula>81</formula>
    </cfRule>
    <cfRule type="cellIs" dxfId="0" priority="7" operator="lessThan">
      <formula>70</formula>
    </cfRule>
    <cfRule type="cellIs" dxfId="1" priority="3" operator="greaterThan">
      <formula>80</formula>
    </cfRule>
    <cfRule type="cellIs" dxfId="0" priority="1" operator="lessThan">
      <formula>89</formula>
    </cfRule>
    <cfRule type="cellIs" dxfId="1" priority="2" operator="greaterThan">
      <formula>90</formula>
    </cfRule>
  </conditionalFormatting>
  <conditionalFormatting sqref="AI13:AJ13">
    <cfRule type="cellIs" dxfId="0" priority="10" operator="lessThan">
      <formula>90</formula>
    </cfRule>
    <cfRule type="cellIs" dxfId="1" priority="11" operator="greaterThan">
      <formula>90</formula>
    </cfRule>
  </conditionalFormatting>
  <conditionalFormatting sqref="C15:AH15">
    <cfRule type="cellIs" dxfId="0" priority="8" operator="lessThan">
      <formula>89.99</formula>
    </cfRule>
    <cfRule type="cellIs" dxfId="1" priority="9" operator="greaterThan">
      <formula>90</formula>
    </cfRule>
  </conditionalFormatting>
  <conditionalFormatting sqref="C14 E13 G13 I13 K13:K14 M13 O13 Q13 S13:S14 U13 W13 Y13 AA13:AA14 AC13 AE13 AG13">
    <cfRule type="cellIs" dxfId="1" priority="16" operator="greaterThan">
      <formula>80</formula>
    </cfRule>
  </conditionalFormatting>
  <conditionalFormatting sqref="C14:C15 E13 G13 I13 K13:K14 M13 O13 Q13 S13:S14 U13 W13 Y13 AA13:AA14 AC13 AE13 AG13">
    <cfRule type="cellIs" dxfId="0" priority="14" operator="lessThan">
      <formula>89</formula>
    </cfRule>
    <cfRule type="cellIs" dxfId="1" priority="15" operator="greaterThan">
      <formula>90</formula>
    </cfRule>
  </conditionalFormatting>
  <conditionalFormatting sqref="E13 G13 I13 K13 M13 O13 Q13 S13 U13 W13 Y13 AA13 AC13 AE13 AG13">
    <cfRule type="cellIs" dxfId="0" priority="19" operator="lessThan">
      <formula>80</formula>
    </cfRule>
    <cfRule type="cellIs" dxfId="1" priority="20" operator="greaterThan">
      <formula>41.66666667</formula>
    </cfRule>
    <cfRule type="cellIs" dxfId="2" priority="21" operator="greaterThan">
      <formula>81</formula>
    </cfRule>
    <cfRule type="cellIs" dxfId="0" priority="22" operator="lessThan">
      <formula>70</formula>
    </cfRule>
  </conditionalFormatting>
  <conditionalFormatting sqref="C14 K14 S14 AA14">
    <cfRule type="cellIs" dxfId="1" priority="17" operator="greaterThan">
      <formula>80</formula>
    </cfRule>
    <cfRule type="cellIs" dxfId="1" priority="18" operator="greaterThan">
      <formula>81</formula>
    </cfRule>
  </conditionalFormatting>
  <pageMargins left="0.31496062992126" right="0.118110236220472" top="0.94488188976378" bottom="0.354330708661417" header="0.31496062992126" footer="0.31496062992126"/>
  <pageSetup paperSize="1" scale="65" orientation="landscape"/>
  <headerFooter>
    <oddHeader>&amp;L&amp;G&amp;C&amp;"Montserrat ExtraBold,Normal"&amp;12Instituto Tecnológico Superior de Atlixco
R14-PC18 Reporte de asistencia a tutoría Individual - Grupal</oddHeader>
    <oddFooter>&amp;R&amp;"Montserrat ExtraBold,Normal"&amp;8Número de Revisión: R03/22 
Vigencia a partir de: 20/01/2022</oddFooter>
  </headerFooter>
  <drawing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Individual -Reporte </vt:lpstr>
      <vt:lpstr>Grupal-Reporte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Tutorías</dc:creator>
  <cp:lastModifiedBy>rorib</cp:lastModifiedBy>
  <dcterms:created xsi:type="dcterms:W3CDTF">2021-10-20T21:30:00Z</dcterms:created>
  <cp:lastPrinted>2024-10-03T00:10:00Z</cp:lastPrinted>
  <dcterms:modified xsi:type="dcterms:W3CDTF">2024-12-09T05:10:08Z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C15BFA9E3C474FA1BFE2278A9A07F41B_12</vt:lpwstr>
  </property>
  <property fmtid="{D5CDD505-2E9C-101B-9397-08002B2CF9AE}" pid="3" name="KSOProductBuildVer">
    <vt:lpwstr>2058-12.2.0.19307</vt:lpwstr>
  </property>
</Properties>
</file>