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navbrasilgovbr-my.sharepoint.com/personal/rodrigo_farias_navbrasil_gov_br/Documents/Área de Trabalho/Planilhas Inteligentes e IA/"/>
    </mc:Choice>
  </mc:AlternateContent>
  <xr:revisionPtr revIDLastSave="929" documentId="11_AD4D361C20488DEA4E38A039445B64C85BDEDD92" xr6:coauthVersionLast="47" xr6:coauthVersionMax="47" xr10:uidLastSave="{3068F10F-09CA-47A6-BDB2-F0102C93110A}"/>
  <bookViews>
    <workbookView xWindow="28680" yWindow="-120" windowWidth="25440" windowHeight="15390" xr2:uid="{00000000-000D-0000-FFFF-FFFF00000000}"/>
  </bookViews>
  <sheets>
    <sheet name="Data" sheetId="1" r:id="rId1"/>
    <sheet name="Controller" sheetId="2" r:id="rId2"/>
    <sheet name="Dashboard" sheetId="3" r:id="rId3"/>
  </sheets>
  <definedNames>
    <definedName name="SegmentaçãodeDados_MÊS">#N/A</definedName>
  </definedNames>
  <calcPr calcId="191029"/>
  <pivotCaches>
    <pivotCache cacheId="56" r:id="rId4"/>
    <pivotCache cacheId="62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</calcChain>
</file>

<file path=xl/sharedStrings.xml><?xml version="1.0" encoding="utf-8"?>
<sst xmlns="http://schemas.openxmlformats.org/spreadsheetml/2006/main" count="200" uniqueCount="33">
  <si>
    <t>Data</t>
  </si>
  <si>
    <t>Tipo</t>
  </si>
  <si>
    <t>Descrição</t>
  </si>
  <si>
    <t>Valor</t>
  </si>
  <si>
    <t>Categoria</t>
  </si>
  <si>
    <t>Operação Bancária</t>
  </si>
  <si>
    <t>Status</t>
  </si>
  <si>
    <t>Cartão de Crédito</t>
  </si>
  <si>
    <t>Transferência</t>
  </si>
  <si>
    <t>Pago</t>
  </si>
  <si>
    <t>Rótulos de Linha</t>
  </si>
  <si>
    <t>Total Geral</t>
  </si>
  <si>
    <t>Soma de Valor</t>
  </si>
  <si>
    <t>(Tudo)</t>
  </si>
  <si>
    <t>(vazio)</t>
  </si>
  <si>
    <t>SAIDA</t>
  </si>
  <si>
    <t>ENTRADA</t>
  </si>
  <si>
    <t>Recebido</t>
  </si>
  <si>
    <t>Aluguel</t>
  </si>
  <si>
    <t>Condomínio</t>
  </si>
  <si>
    <t>Renda Fixa</t>
  </si>
  <si>
    <t>Salário Mensal</t>
  </si>
  <si>
    <t>Luz</t>
  </si>
  <si>
    <t>Gás</t>
  </si>
  <si>
    <t>Plano de Saúde</t>
  </si>
  <si>
    <t>Curso de Inglês</t>
  </si>
  <si>
    <t>Aparelho</t>
  </si>
  <si>
    <t>Educação</t>
  </si>
  <si>
    <t>Saúde</t>
  </si>
  <si>
    <t>Cartão</t>
  </si>
  <si>
    <t>Serviço</t>
  </si>
  <si>
    <t>Moradia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</si>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</sst>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R$&quot;\ #,##0.00"/>
    <numFmt numFmtId="169" formatCode="&quot;R$&quot;\ 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7A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2" borderId="0" xfId="0" applyFill="1"/>
    <xf numFmtId="0" fontId="0" fillId="3" borderId="0" xfId="0" applyFill="1"/>
    <xf numFmtId="169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numFmt numFmtId="166" formatCode="&quot;R$&quot;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5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[Novo(a) Planilha do Microsoft Excel.xlsx]Controller!Tabela dinâmica6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Controller!$D$16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A4-417B-B86F-03AA66B876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A4-417B-B86F-03AA66B876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A4-417B-B86F-03AA66B876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A4-417B-B86F-03AA66B876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A4-417B-B86F-03AA66B876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A4-417B-B86F-03AA66B876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BA4-417B-B86F-03AA66B876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Controller!$C$17:$C$24</c:f>
              <c:strCache>
                <c:ptCount val="7"/>
                <c:pt idx="0">
                  <c:v>Cartão de Crédito</c:v>
                </c:pt>
                <c:pt idx="1">
                  <c:v>Educação</c:v>
                </c:pt>
                <c:pt idx="2">
                  <c:v>Moradia</c:v>
                </c:pt>
                <c:pt idx="3">
                  <c:v>Renda Fixa</c:v>
                </c:pt>
                <c:pt idx="4">
                  <c:v>Saúde</c:v>
                </c:pt>
                <c:pt idx="5">
                  <c:v>Serviço</c:v>
                </c:pt>
                <c:pt idx="6">
                  <c:v>(vazio)</c:v>
                </c:pt>
              </c:strCache>
            </c:strRef>
          </c:cat>
          <c:val>
            <c:numRef>
              <c:f>Controller!$D$17:$D$24</c:f>
              <c:numCache>
                <c:formatCode>"R$"\ #,##0.0</c:formatCode>
                <c:ptCount val="7"/>
                <c:pt idx="0">
                  <c:v>7606.67</c:v>
                </c:pt>
                <c:pt idx="1">
                  <c:v>250</c:v>
                </c:pt>
                <c:pt idx="2">
                  <c:v>5691.15</c:v>
                </c:pt>
                <c:pt idx="3">
                  <c:v>20100</c:v>
                </c:pt>
                <c:pt idx="4">
                  <c:v>2420.3500000000004</c:v>
                </c:pt>
                <c:pt idx="5">
                  <c:v>847.42000000000007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BA4-417B-B86F-03AA66B8760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91741939937803"/>
          <c:y val="4.4794778089434197E-2"/>
          <c:w val="0.27301700808290491"/>
          <c:h val="0.910410443821131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[Novo(a) Planilha do Microsoft Excel.xlsx]Controller!Tabela dinâmica7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368829357584912"/>
          <c:y val="0.13783772050417492"/>
          <c:w val="0.8492514358214448"/>
          <c:h val="0.6630633498786835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Controller!$G$4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Controller!$F$5:$F$8</c:f>
              <c:strCache>
                <c:ptCount val="3"/>
                <c:pt idx="0">
                  <c:v>ENTRADA</c:v>
                </c:pt>
                <c:pt idx="1">
                  <c:v>SAIDA</c:v>
                </c:pt>
                <c:pt idx="2">
                  <c:v>(vazio)</c:v>
                </c:pt>
              </c:strCache>
            </c:strRef>
          </c:cat>
          <c:val>
            <c:numRef>
              <c:f>Controller!$G$5:$G$8</c:f>
              <c:numCache>
                <c:formatCode>"R$"\ #,##0.00</c:formatCode>
                <c:ptCount val="3"/>
                <c:pt idx="0">
                  <c:v>20100</c:v>
                </c:pt>
                <c:pt idx="1">
                  <c:v>16815.590000000004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3-4D34-A45D-E440440AEF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77691728"/>
        <c:axId val="977694640"/>
      </c:barChart>
      <c:catAx>
        <c:axId val="97769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7694640"/>
        <c:crosses val="autoZero"/>
        <c:auto val="1"/>
        <c:lblAlgn val="ctr"/>
        <c:lblOffset val="100"/>
        <c:noMultiLvlLbl val="0"/>
      </c:catAx>
      <c:valAx>
        <c:axId val="977694640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97769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[Novo(a) Planilha do Microsoft Excel.xlsx]Controller!Tabela dinâmica8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735448447306147E-2"/>
          <c:y val="6.4594106724075437E-2"/>
          <c:w val="0.96402116589482745"/>
          <c:h val="0.734674967263688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Controller!$F$13:$F$20</c:f>
              <c:strCache>
                <c:ptCount val="7"/>
                <c:pt idx="0">
                  <c:v>Cartão de Crédito</c:v>
                </c:pt>
                <c:pt idx="1">
                  <c:v>Educação</c:v>
                </c:pt>
                <c:pt idx="2">
                  <c:v>Moradia</c:v>
                </c:pt>
                <c:pt idx="3">
                  <c:v>Renda Fixa</c:v>
                </c:pt>
                <c:pt idx="4">
                  <c:v>Saúde</c:v>
                </c:pt>
                <c:pt idx="5">
                  <c:v>Serviço</c:v>
                </c:pt>
                <c:pt idx="6">
                  <c:v>(vazio)</c:v>
                </c:pt>
              </c:strCache>
            </c:strRef>
          </c:cat>
          <c:val>
            <c:numRef>
              <c:f>Controller!$G$13:$G$20</c:f>
              <c:numCache>
                <c:formatCode>"R$"\ #,##0.00</c:formatCode>
                <c:ptCount val="7"/>
                <c:pt idx="0">
                  <c:v>7606.67</c:v>
                </c:pt>
                <c:pt idx="1">
                  <c:v>250</c:v>
                </c:pt>
                <c:pt idx="2">
                  <c:v>5691.15</c:v>
                </c:pt>
                <c:pt idx="3">
                  <c:v>20100</c:v>
                </c:pt>
                <c:pt idx="4">
                  <c:v>2420.3500000000004</c:v>
                </c:pt>
                <c:pt idx="5">
                  <c:v>847.42000000000007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0-472E-8892-B0352D93E9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17849424"/>
        <c:axId val="1517851504"/>
      </c:barChart>
      <c:catAx>
        <c:axId val="151784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7851504"/>
        <c:crosses val="autoZero"/>
        <c:auto val="1"/>
        <c:lblAlgn val="ctr"/>
        <c:lblOffset val="100"/>
        <c:noMultiLvlLbl val="0"/>
      </c:catAx>
      <c:valAx>
        <c:axId val="1517851504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51784942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12" Type="http://schemas.openxmlformats.org/officeDocument/2006/relationships/image" Target="../media/image8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hyperlink" Target="https://navbrasilgovbr-my.sharepoint.com/personal/rodrigo_farias_navbrasil_gov_br/Documents/&#193;rea%20de%20Trabalho/Planilhas%20Inteligentes%20e%20IA/Novo(a)%20Planilha%20do%20Microsoft%20Excel.xlsx#Data!A1" TargetMode="External"/><Relationship Id="rId4" Type="http://schemas.openxmlformats.org/officeDocument/2006/relationships/chart" Target="../charts/chart2.xml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8</xdr:row>
      <xdr:rowOff>171450</xdr:rowOff>
    </xdr:from>
    <xdr:to>
      <xdr:col>20</xdr:col>
      <xdr:colOff>361950</xdr:colOff>
      <xdr:row>20</xdr:row>
      <xdr:rowOff>66675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B75AD27B-41BA-4D5E-B9B2-D62FB378810D}"/>
            </a:ext>
          </a:extLst>
        </xdr:cNvPr>
        <xdr:cNvGrpSpPr/>
      </xdr:nvGrpSpPr>
      <xdr:grpSpPr>
        <a:xfrm>
          <a:off x="7543800" y="1695450"/>
          <a:ext cx="5819775" cy="2181225"/>
          <a:chOff x="7486650" y="428625"/>
          <a:chExt cx="5819775" cy="21812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5A09E66D-4DDF-4300-9236-D272544D1430}"/>
              </a:ext>
            </a:extLst>
          </xdr:cNvPr>
          <xdr:cNvGrpSpPr/>
        </xdr:nvGrpSpPr>
        <xdr:grpSpPr>
          <a:xfrm>
            <a:off x="7486650" y="428625"/>
            <a:ext cx="5819775" cy="2181225"/>
            <a:chOff x="1895476" y="4412456"/>
            <a:chExt cx="5305424" cy="3159921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2DB3A25F-E4F5-1CFB-6F74-C0D7E2FA4A3B}"/>
                </a:ext>
              </a:extLst>
            </xdr:cNvPr>
            <xdr:cNvSpPr/>
          </xdr:nvSpPr>
          <xdr:spPr>
            <a:xfrm>
              <a:off x="1895476" y="4417220"/>
              <a:ext cx="5295898" cy="3155157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2" name="Retângulo: Cantos Superiores Arredondados 21">
              <a:extLst>
                <a:ext uri="{FF2B5EF4-FFF2-40B4-BE49-F238E27FC236}">
                  <a16:creationId xmlns:a16="http://schemas.microsoft.com/office/drawing/2014/main" id="{B8FDDDC5-5E39-191F-F063-A7A68494EABE}"/>
                </a:ext>
              </a:extLst>
            </xdr:cNvPr>
            <xdr:cNvSpPr/>
          </xdr:nvSpPr>
          <xdr:spPr>
            <a:xfrm>
              <a:off x="1908572" y="4412456"/>
              <a:ext cx="5292328" cy="565750"/>
            </a:xfrm>
            <a:prstGeom prst="round2SameRect">
              <a:avLst>
                <a:gd name="adj1" fmla="val 50000"/>
                <a:gd name="adj2" fmla="val 0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1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ongenial" panose="020B0604020202020204" pitchFamily="2" charset="0"/>
                </a:rPr>
                <a:t>% CATEGORIA</a:t>
              </a:r>
            </a:p>
          </xdr:txBody>
        </xdr:sp>
      </xdr:grpSp>
      <xdr:graphicFrame macro="">
        <xdr:nvGraphicFramePr>
          <xdr:cNvPr id="23" name="Gráfico 22">
            <a:extLst>
              <a:ext uri="{FF2B5EF4-FFF2-40B4-BE49-F238E27FC236}">
                <a16:creationId xmlns:a16="http://schemas.microsoft.com/office/drawing/2014/main" id="{B6A7D046-36ED-4350-9E60-47AABB260871}"/>
              </a:ext>
            </a:extLst>
          </xdr:cNvPr>
          <xdr:cNvGraphicFramePr>
            <a:graphicFrameLocks/>
          </xdr:cNvGraphicFramePr>
        </xdr:nvGraphicFramePr>
        <xdr:xfrm>
          <a:off x="7658100" y="904874"/>
          <a:ext cx="5457825" cy="16478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10</xdr:col>
      <xdr:colOff>586468</xdr:colOff>
      <xdr:row>20</xdr:row>
      <xdr:rowOff>160245</xdr:rowOff>
    </xdr:from>
    <xdr:to>
      <xdr:col>20</xdr:col>
      <xdr:colOff>363606</xdr:colOff>
      <xdr:row>35</xdr:row>
      <xdr:rowOff>95250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5EC2C443-0F6A-E8AE-73A9-4D9931B05E1E}"/>
            </a:ext>
          </a:extLst>
        </xdr:cNvPr>
        <xdr:cNvGrpSpPr/>
      </xdr:nvGrpSpPr>
      <xdr:grpSpPr>
        <a:xfrm>
          <a:off x="7492093" y="3970245"/>
          <a:ext cx="5873138" cy="2792505"/>
          <a:chOff x="7444468" y="2617695"/>
          <a:chExt cx="5873138" cy="2792505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48FB76A3-B7D6-47C7-A9ED-87B14AB30A57}"/>
              </a:ext>
            </a:extLst>
          </xdr:cNvPr>
          <xdr:cNvGrpSpPr/>
        </xdr:nvGrpSpPr>
        <xdr:grpSpPr>
          <a:xfrm>
            <a:off x="7444468" y="2665299"/>
            <a:ext cx="5873138" cy="2744901"/>
            <a:chOff x="1895476" y="4412456"/>
            <a:chExt cx="5305424" cy="3159921"/>
          </a:xfrm>
        </xdr:grpSpPr>
        <xdr:sp macro="" textlink="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19747A13-3B79-63E4-685D-1BA0EB56B8CA}"/>
                </a:ext>
              </a:extLst>
            </xdr:cNvPr>
            <xdr:cNvSpPr/>
          </xdr:nvSpPr>
          <xdr:spPr>
            <a:xfrm>
              <a:off x="1895476" y="4417220"/>
              <a:ext cx="5295898" cy="3155157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Retângulo: Cantos Superiores Arredondados 18">
              <a:extLst>
                <a:ext uri="{FF2B5EF4-FFF2-40B4-BE49-F238E27FC236}">
                  <a16:creationId xmlns:a16="http://schemas.microsoft.com/office/drawing/2014/main" id="{DA3AE5C5-5C78-D26A-FAB9-BC8DF27239D6}"/>
                </a:ext>
              </a:extLst>
            </xdr:cNvPr>
            <xdr:cNvSpPr/>
          </xdr:nvSpPr>
          <xdr:spPr>
            <a:xfrm>
              <a:off x="1908572" y="4412456"/>
              <a:ext cx="5292328" cy="416718"/>
            </a:xfrm>
            <a:prstGeom prst="round2SameRect">
              <a:avLst>
                <a:gd name="adj1" fmla="val 50000"/>
                <a:gd name="adj2" fmla="val 0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ongenial" panose="020B0604020202020204" pitchFamily="2" charset="0"/>
                </a:rPr>
                <a:t>INVESTIMENTOS</a:t>
              </a:r>
            </a:p>
          </xdr:txBody>
        </xdr:sp>
      </xdr:grpSp>
      <xdr:pic>
        <xdr:nvPicPr>
          <xdr:cNvPr id="28" name="Gráfico 27" descr="Banco com preenchimento sólido">
            <a:extLst>
              <a:ext uri="{FF2B5EF4-FFF2-40B4-BE49-F238E27FC236}">
                <a16:creationId xmlns:a16="http://schemas.microsoft.com/office/drawing/2014/main" id="{254965CA-E4CC-1A76-748D-6BB57B136F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2197043" y="2617695"/>
            <a:ext cx="441511" cy="43702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252132</xdr:colOff>
      <xdr:row>10</xdr:row>
      <xdr:rowOff>87406</xdr:rowOff>
    </xdr:from>
    <xdr:to>
      <xdr:col>10</xdr:col>
      <xdr:colOff>437994</xdr:colOff>
      <xdr:row>19</xdr:row>
      <xdr:rowOff>165846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1184CA85-AFFA-A9A8-34CD-1782EA94EE47}"/>
            </a:ext>
          </a:extLst>
        </xdr:cNvPr>
        <xdr:cNvGrpSpPr/>
      </xdr:nvGrpSpPr>
      <xdr:grpSpPr>
        <a:xfrm>
          <a:off x="1671357" y="1992406"/>
          <a:ext cx="5672262" cy="1792940"/>
          <a:chOff x="1576107" y="392206"/>
          <a:chExt cx="5672262" cy="1792940"/>
        </a:xfrm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23761C5E-FA90-AEEC-824F-3A4CFA38639C}"/>
              </a:ext>
            </a:extLst>
          </xdr:cNvPr>
          <xdr:cNvGrpSpPr/>
        </xdr:nvGrpSpPr>
        <xdr:grpSpPr>
          <a:xfrm>
            <a:off x="1631261" y="399073"/>
            <a:ext cx="5617108" cy="1786073"/>
            <a:chOff x="1988343" y="3000375"/>
            <a:chExt cx="5601874" cy="1273970"/>
          </a:xfrm>
        </xdr:grpSpPr>
        <xdr:sp macro="" textlink="">
          <xdr:nvSpPr>
            <xdr:cNvPr id="9" name="Retângulo: Cantos Arredondados 8">
              <a:extLst>
                <a:ext uri="{FF2B5EF4-FFF2-40B4-BE49-F238E27FC236}">
                  <a16:creationId xmlns:a16="http://schemas.microsoft.com/office/drawing/2014/main" id="{DEE1D42B-DB55-4A45-9A79-08BEBBE8CE87}"/>
                </a:ext>
              </a:extLst>
            </xdr:cNvPr>
            <xdr:cNvSpPr/>
          </xdr:nvSpPr>
          <xdr:spPr>
            <a:xfrm>
              <a:off x="1988343" y="3009903"/>
              <a:ext cx="5601874" cy="1264442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==</a:t>
              </a:r>
            </a:p>
          </xdr:txBody>
        </xdr:sp>
        <xdr:sp macro="" textlink="">
          <xdr:nvSpPr>
            <xdr:cNvPr id="10" name="Retângulo: Cantos Superiores Arredondados 9">
              <a:extLst>
                <a:ext uri="{FF2B5EF4-FFF2-40B4-BE49-F238E27FC236}">
                  <a16:creationId xmlns:a16="http://schemas.microsoft.com/office/drawing/2014/main" id="{B60D185A-17ED-02E9-7568-2B56E013E2C1}"/>
                </a:ext>
              </a:extLst>
            </xdr:cNvPr>
            <xdr:cNvSpPr/>
          </xdr:nvSpPr>
          <xdr:spPr>
            <a:xfrm>
              <a:off x="1994296" y="3000375"/>
              <a:ext cx="5594768" cy="416718"/>
            </a:xfrm>
            <a:prstGeom prst="round2SameRect">
              <a:avLst>
                <a:gd name="adj1" fmla="val 50000"/>
                <a:gd name="adj2" fmla="val 0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1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ongenial" panose="020B0604020202020204" pitchFamily="2" charset="0"/>
                </a:rPr>
                <a:t>RECEITA / DESPESA</a:t>
              </a:r>
            </a:p>
          </xdr:txBody>
        </xdr:sp>
      </xdr:grpSp>
      <xdr:graphicFrame macro="">
        <xdr:nvGraphicFramePr>
          <xdr:cNvPr id="26" name="Gráfico 25">
            <a:extLst>
              <a:ext uri="{FF2B5EF4-FFF2-40B4-BE49-F238E27FC236}">
                <a16:creationId xmlns:a16="http://schemas.microsoft.com/office/drawing/2014/main" id="{F696070C-F313-427B-8C48-2F1B644AC79D}"/>
              </a:ext>
            </a:extLst>
          </xdr:cNvPr>
          <xdr:cNvGraphicFramePr>
            <a:graphicFrameLocks/>
          </xdr:cNvGraphicFramePr>
        </xdr:nvGraphicFramePr>
        <xdr:xfrm>
          <a:off x="1576107" y="997324"/>
          <a:ext cx="5198409" cy="1098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30" name="Gráfico 29" descr="Registrar estrutura de tópicos">
            <a:extLst>
              <a:ext uri="{FF2B5EF4-FFF2-40B4-BE49-F238E27FC236}">
                <a16:creationId xmlns:a16="http://schemas.microsoft.com/office/drawing/2014/main" id="{A79C420F-CC07-0EDA-5311-8C0A7F471D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322762" y="392206"/>
            <a:ext cx="587030" cy="58254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176893</xdr:colOff>
      <xdr:row>21</xdr:row>
      <xdr:rowOff>93549</xdr:rowOff>
    </xdr:from>
    <xdr:to>
      <xdr:col>10</xdr:col>
      <xdr:colOff>563631</xdr:colOff>
      <xdr:row>35</xdr:row>
      <xdr:rowOff>171450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7E4680B4-AE8B-C328-3964-2CD6129E3995}"/>
            </a:ext>
          </a:extLst>
        </xdr:cNvPr>
        <xdr:cNvGrpSpPr/>
      </xdr:nvGrpSpPr>
      <xdr:grpSpPr>
        <a:xfrm>
          <a:off x="1596118" y="4094049"/>
          <a:ext cx="5873138" cy="2744901"/>
          <a:chOff x="1529443" y="2684349"/>
          <a:chExt cx="5873138" cy="2744901"/>
        </a:xfrm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B777E0A5-C942-0206-9B15-76648424BFDB}"/>
              </a:ext>
            </a:extLst>
          </xdr:cNvPr>
          <xdr:cNvGrpSpPr/>
        </xdr:nvGrpSpPr>
        <xdr:grpSpPr>
          <a:xfrm>
            <a:off x="1529443" y="2684349"/>
            <a:ext cx="5873138" cy="2744901"/>
            <a:chOff x="1895476" y="4412456"/>
            <a:chExt cx="5305424" cy="3159921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D5C0D91D-2B3B-9FA3-2C34-6BBC869D8513}"/>
                </a:ext>
              </a:extLst>
            </xdr:cNvPr>
            <xdr:cNvSpPr/>
          </xdr:nvSpPr>
          <xdr:spPr>
            <a:xfrm>
              <a:off x="1895476" y="4417220"/>
              <a:ext cx="5295898" cy="3155157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5" name="Retângulo: Cantos Superiores Arredondados 14">
              <a:extLst>
                <a:ext uri="{FF2B5EF4-FFF2-40B4-BE49-F238E27FC236}">
                  <a16:creationId xmlns:a16="http://schemas.microsoft.com/office/drawing/2014/main" id="{57E4DDE4-0118-4C61-9E26-F8302626B30D}"/>
                </a:ext>
              </a:extLst>
            </xdr:cNvPr>
            <xdr:cNvSpPr/>
          </xdr:nvSpPr>
          <xdr:spPr>
            <a:xfrm>
              <a:off x="1908572" y="4412456"/>
              <a:ext cx="5292328" cy="416718"/>
            </a:xfrm>
            <a:prstGeom prst="round2SameRect">
              <a:avLst>
                <a:gd name="adj1" fmla="val 50000"/>
                <a:gd name="adj2" fmla="val 0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ongenial" panose="020B0604020202020204" pitchFamily="2" charset="0"/>
                </a:rPr>
                <a:t>GASTOS MENSAIS</a:t>
              </a:r>
            </a:p>
          </xdr:txBody>
        </xdr:sp>
      </xdr:grpSp>
      <xdr:pic>
        <xdr:nvPicPr>
          <xdr:cNvPr id="32" name="Gráfico 31" descr="Dólar estrutura de tópicos">
            <a:extLst>
              <a:ext uri="{FF2B5EF4-FFF2-40B4-BE49-F238E27FC236}">
                <a16:creationId xmlns:a16="http://schemas.microsoft.com/office/drawing/2014/main" id="{5D453C41-A24F-45B9-CD30-B9C64E2035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674468" y="2700617"/>
            <a:ext cx="356029" cy="351547"/>
          </a:xfrm>
          <a:prstGeom prst="rect">
            <a:avLst/>
          </a:prstGeom>
        </xdr:spPr>
      </xdr:pic>
      <xdr:graphicFrame macro="">
        <xdr:nvGraphicFramePr>
          <xdr:cNvPr id="33" name="Gráfico 32">
            <a:extLst>
              <a:ext uri="{FF2B5EF4-FFF2-40B4-BE49-F238E27FC236}">
                <a16:creationId xmlns:a16="http://schemas.microsoft.com/office/drawing/2014/main" id="{1E7CC034-A17E-4CC1-B8BE-5D6122E2F8A8}"/>
              </a:ext>
            </a:extLst>
          </xdr:cNvPr>
          <xdr:cNvGraphicFramePr>
            <a:graphicFrameLocks/>
          </xdr:cNvGraphicFramePr>
        </xdr:nvGraphicFramePr>
        <xdr:xfrm>
          <a:off x="1576106" y="3081617"/>
          <a:ext cx="5688106" cy="21627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 editAs="oneCell">
    <xdr:from>
      <xdr:col>0</xdr:col>
      <xdr:colOff>38100</xdr:colOff>
      <xdr:row>5</xdr:row>
      <xdr:rowOff>152401</xdr:rowOff>
    </xdr:from>
    <xdr:to>
      <xdr:col>0</xdr:col>
      <xdr:colOff>1371600</xdr:colOff>
      <xdr:row>14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5" name="MÊS">
              <a:extLst>
                <a:ext uri="{FF2B5EF4-FFF2-40B4-BE49-F238E27FC236}">
                  <a16:creationId xmlns:a16="http://schemas.microsoft.com/office/drawing/2014/main" id="{B482CE99-CA82-493C-93B1-AAF4093E5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1104901"/>
              <a:ext cx="1333500" cy="156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14</xdr:col>
      <xdr:colOff>95250</xdr:colOff>
      <xdr:row>1</xdr:row>
      <xdr:rowOff>0</xdr:rowOff>
    </xdr:from>
    <xdr:to>
      <xdr:col>20</xdr:col>
      <xdr:colOff>161925</xdr:colOff>
      <xdr:row>2</xdr:row>
      <xdr:rowOff>95250</xdr:rowOff>
    </xdr:to>
    <xdr:sp macro="" textlink="">
      <xdr:nvSpPr>
        <xdr:cNvPr id="42" name="Retângulo 4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19696BE-C7DC-8C92-3EF7-7C4A74F8C4D8}"/>
            </a:ext>
          </a:extLst>
        </xdr:cNvPr>
        <xdr:cNvSpPr/>
      </xdr:nvSpPr>
      <xdr:spPr>
        <a:xfrm>
          <a:off x="9439275" y="190500"/>
          <a:ext cx="37242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Pesquisa</a:t>
          </a:r>
          <a:r>
            <a:rPr lang="pt-BR" sz="1100" baseline="0"/>
            <a:t> de Dados</a:t>
          </a:r>
          <a:endParaRPr lang="pt-BR" sz="1100"/>
        </a:p>
      </xdr:txBody>
    </xdr:sp>
    <xdr:clientData/>
  </xdr:twoCellAnchor>
  <xdr:twoCellAnchor editAs="oneCell">
    <xdr:from>
      <xdr:col>19</xdr:col>
      <xdr:colOff>381001</xdr:colOff>
      <xdr:row>1</xdr:row>
      <xdr:rowOff>9524</xdr:rowOff>
    </xdr:from>
    <xdr:to>
      <xdr:col>20</xdr:col>
      <xdr:colOff>57151</xdr:colOff>
      <xdr:row>2</xdr:row>
      <xdr:rowOff>104774</xdr:rowOff>
    </xdr:to>
    <xdr:pic>
      <xdr:nvPicPr>
        <xdr:cNvPr id="44" name="Gráfico 43" descr="Lupa com preenchimento sólido">
          <a:extLst>
            <a:ext uri="{FF2B5EF4-FFF2-40B4-BE49-F238E27FC236}">
              <a16:creationId xmlns:a16="http://schemas.microsoft.com/office/drawing/2014/main" id="{84E00171-D3AB-91DD-DBF5-D5CDBEDAD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73026" y="200024"/>
          <a:ext cx="285750" cy="285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V NS Rodrigo (NAV BRASIL)" refreshedDate="45652.575433101854" createdVersion="8" refreshedVersion="8" minRefreshableVersion="3" recordCount="30" xr:uid="{05C46090-1135-4AA7-8631-DB819CD2FAB3}">
  <cacheSource type="worksheet">
    <worksheetSource ref="A1:H31" sheet="Data"/>
  </cacheSource>
  <cacheFields count="8">
    <cacheField name="Data" numFmtId="14">
      <sharedItems containsSemiMixedTypes="0" containsNonDate="0" containsDate="1" containsString="0" minDate="2024-10-01T00:00:00" maxDate="2024-12-11T00:00:00"/>
    </cacheField>
    <cacheField name="MÊS" numFmtId="0">
      <sharedItems containsSemiMixedTypes="0" containsString="0" containsNumber="1" containsInteger="1" minValue="10" maxValue="12" count="3">
        <n v="10"/>
        <n v="11"/>
        <n v="12"/>
      </sharedItems>
    </cacheField>
    <cacheField name="Tipo" numFmtId="0">
      <sharedItems/>
    </cacheField>
    <cacheField name="Categoria" numFmtId="0">
      <sharedItems count="6">
        <s v="Renda Fixa"/>
        <s v="Moradia"/>
        <s v="Serviço"/>
        <s v="Saúde"/>
        <s v="Educação"/>
        <s v="Cartão de Crédito"/>
      </sharedItems>
    </cacheField>
    <cacheField name="Descrição" numFmtId="0">
      <sharedItems count="9">
        <s v="Salário Mensal"/>
        <s v="Aluguel"/>
        <s v="Condomínio"/>
        <s v="Luz"/>
        <s v="Gás"/>
        <s v="Aparelho"/>
        <s v="Curso de Inglês"/>
        <s v="Plano de Saúde"/>
        <s v="Cartão"/>
      </sharedItems>
    </cacheField>
    <cacheField name="Valor" numFmtId="166">
      <sharedItems containsSemiMixedTypes="0" containsString="0" containsNumber="1" minValue="0" maxValue="6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57581795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V NS Rodrigo (NAV BRASIL)" refreshedDate="45652.581437152781" createdVersion="8" refreshedVersion="8" minRefreshableVersion="3" recordCount="40" xr:uid="{B1E18F6B-58D8-496E-AF45-3D0076F60029}">
  <cacheSource type="worksheet">
    <worksheetSource name="tbl_operations"/>
  </cacheSource>
  <cacheFields count="8">
    <cacheField name="Data" numFmtId="14">
      <sharedItems containsNonDate="0" containsDate="1" containsString="0" containsBlank="1" minDate="2024-10-01T00:00:00" maxDate="2024-12-11T00:00:00" count="10">
        <d v="2024-10-01T00:00:00"/>
        <d v="2024-10-10T00:00:00"/>
        <d v="2024-10-07T00:00:00"/>
        <d v="2024-11-01T00:00:00"/>
        <d v="2024-11-10T00:00:00"/>
        <d v="2024-11-07T00:00:00"/>
        <d v="2024-12-01T00:00:00"/>
        <d v="2024-12-10T00:00:00"/>
        <d v="2024-12-07T00:00:00"/>
        <m/>
      </sharedItems>
    </cacheField>
    <cacheField name="MÊS" numFmtId="0">
      <sharedItems containsSemiMixedTypes="0" containsString="0" containsNumber="1" containsInteger="1" minValue="1" maxValue="12" count="4">
        <n v="10"/>
        <n v="11"/>
        <n v="12"/>
        <n v="1"/>
      </sharedItems>
    </cacheField>
    <cacheField name="Tipo" numFmtId="0">
      <sharedItems containsBlank="1" count="3">
        <s v="ENTRADA"/>
        <s v="SAIDA"/>
        <m/>
      </sharedItems>
    </cacheField>
    <cacheField name="Categoria" numFmtId="0">
      <sharedItems containsBlank="1" count="7">
        <s v="Renda Fixa"/>
        <s v="Moradia"/>
        <s v="Serviço"/>
        <s v="Saúde"/>
        <s v="Educação"/>
        <s v="Cartão de Crédito"/>
        <m/>
      </sharedItems>
    </cacheField>
    <cacheField name="Descrição" numFmtId="0">
      <sharedItems containsBlank="1"/>
    </cacheField>
    <cacheField name="Valor" numFmtId="166">
      <sharedItems containsString="0" containsBlank="1" containsNumber="1" minValue="0" maxValue="6000"/>
    </cacheField>
    <cacheField name="Operação Bancária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 pivotCacheId="17492857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4-10-01T00:00:00"/>
    <x v="0"/>
    <s v="ENTRADA"/>
    <x v="0"/>
    <x v="0"/>
    <n v="6000"/>
    <s v="Transferência"/>
    <s v="Recebido"/>
  </r>
  <r>
    <d v="2024-10-10T00:00:00"/>
    <x v="0"/>
    <s v="ENTRADA"/>
    <x v="0"/>
    <x v="1"/>
    <n v="700"/>
    <s v="Transferência"/>
    <s v="Recebido"/>
  </r>
  <r>
    <d v="2024-10-07T00:00:00"/>
    <x v="0"/>
    <s v="SAIDA"/>
    <x v="1"/>
    <x v="1"/>
    <n v="1402.05"/>
    <s v="Transferência"/>
    <s v="Pago"/>
  </r>
  <r>
    <d v="2024-10-10T00:00:00"/>
    <x v="0"/>
    <s v="SAIDA"/>
    <x v="1"/>
    <x v="2"/>
    <n v="495"/>
    <s v="Transferência"/>
    <s v="Pago"/>
  </r>
  <r>
    <d v="2024-10-10T00:00:00"/>
    <x v="0"/>
    <s v="SAIDA"/>
    <x v="2"/>
    <x v="3"/>
    <n v="198"/>
    <s v="Transferência"/>
    <s v="Pago"/>
  </r>
  <r>
    <d v="2024-10-10T00:00:00"/>
    <x v="0"/>
    <s v="SAIDA"/>
    <x v="2"/>
    <x v="4"/>
    <n v="68.19"/>
    <s v="Transferência"/>
    <s v="Pago"/>
  </r>
  <r>
    <d v="2024-10-10T00:00:00"/>
    <x v="0"/>
    <s v="SAIDA"/>
    <x v="3"/>
    <x v="5"/>
    <n v="350"/>
    <s v="Transferência"/>
    <s v="Pago"/>
  </r>
  <r>
    <d v="2024-10-10T00:00:00"/>
    <x v="0"/>
    <s v="SAIDA"/>
    <x v="4"/>
    <x v="6"/>
    <n v="250"/>
    <s v="Transferência"/>
    <s v="Pago"/>
  </r>
  <r>
    <d v="2024-10-10T00:00:00"/>
    <x v="0"/>
    <s v="SAIDA"/>
    <x v="3"/>
    <x v="7"/>
    <n v="573.45000000000005"/>
    <s v="Transferência"/>
    <s v="Pago"/>
  </r>
  <r>
    <d v="2024-10-10T00:00:00"/>
    <x v="0"/>
    <s v="SAIDA"/>
    <x v="5"/>
    <x v="8"/>
    <n v="2007.39"/>
    <s v="Cartão de Crédito"/>
    <s v="Pago"/>
  </r>
  <r>
    <d v="2024-11-01T00:00:00"/>
    <x v="1"/>
    <s v="ENTRADA"/>
    <x v="0"/>
    <x v="0"/>
    <n v="6000"/>
    <s v="Transferência"/>
    <s v="Recebido"/>
  </r>
  <r>
    <d v="2024-11-10T00:00:00"/>
    <x v="1"/>
    <s v="ENTRADA"/>
    <x v="0"/>
    <x v="1"/>
    <n v="700"/>
    <s v="Transferência"/>
    <s v="Recebido"/>
  </r>
  <r>
    <d v="2024-11-07T00:00:00"/>
    <x v="1"/>
    <s v="SAIDA"/>
    <x v="1"/>
    <x v="1"/>
    <n v="1402.05"/>
    <s v="Transferência"/>
    <s v="Pago"/>
  </r>
  <r>
    <d v="2024-11-10T00:00:00"/>
    <x v="1"/>
    <s v="SAIDA"/>
    <x v="1"/>
    <x v="2"/>
    <n v="495"/>
    <s v="Transferência"/>
    <s v="Pago"/>
  </r>
  <r>
    <d v="2024-11-10T00:00:00"/>
    <x v="1"/>
    <s v="SAIDA"/>
    <x v="2"/>
    <x v="3"/>
    <n v="222.56"/>
    <s v="Transferência"/>
    <s v="Pago"/>
  </r>
  <r>
    <d v="2024-11-10T00:00:00"/>
    <x v="1"/>
    <s v="SAIDA"/>
    <x v="2"/>
    <x v="4"/>
    <n v="68.19"/>
    <s v="Transferência"/>
    <s v="Pago"/>
  </r>
  <r>
    <d v="2024-11-10T00:00:00"/>
    <x v="1"/>
    <s v="SAIDA"/>
    <x v="3"/>
    <x v="5"/>
    <n v="350"/>
    <s v="Transferência"/>
    <s v="Pago"/>
  </r>
  <r>
    <d v="2024-11-10T00:00:00"/>
    <x v="1"/>
    <s v="SAIDA"/>
    <x v="4"/>
    <x v="6"/>
    <n v="0"/>
    <s v="Transferência"/>
    <s v="Pago"/>
  </r>
  <r>
    <d v="2024-11-10T00:00:00"/>
    <x v="1"/>
    <s v="SAIDA"/>
    <x v="3"/>
    <x v="7"/>
    <n v="573.45000000000005"/>
    <s v="Transferência"/>
    <s v="Pago"/>
  </r>
  <r>
    <d v="2024-11-10T00:00:00"/>
    <x v="1"/>
    <s v="SAIDA"/>
    <x v="5"/>
    <x v="8"/>
    <n v="2603.7800000000002"/>
    <s v="Cartão de Crédito"/>
    <s v="Pago"/>
  </r>
  <r>
    <d v="2024-12-01T00:00:00"/>
    <x v="2"/>
    <s v="ENTRADA"/>
    <x v="0"/>
    <x v="0"/>
    <n v="6000"/>
    <s v="Transferência"/>
    <s v="Recebido"/>
  </r>
  <r>
    <d v="2024-12-10T00:00:00"/>
    <x v="2"/>
    <s v="ENTRADA"/>
    <x v="0"/>
    <x v="1"/>
    <n v="700"/>
    <s v="Transferência"/>
    <s v="Recebido"/>
  </r>
  <r>
    <d v="2024-12-07T00:00:00"/>
    <x v="2"/>
    <s v="SAIDA"/>
    <x v="1"/>
    <x v="1"/>
    <n v="1402.05"/>
    <s v="Transferência"/>
    <s v="Pago"/>
  </r>
  <r>
    <d v="2024-12-10T00:00:00"/>
    <x v="2"/>
    <s v="SAIDA"/>
    <x v="1"/>
    <x v="2"/>
    <n v="495"/>
    <s v="Transferência"/>
    <s v="Pago"/>
  </r>
  <r>
    <d v="2024-12-10T00:00:00"/>
    <x v="2"/>
    <s v="SAIDA"/>
    <x v="2"/>
    <x v="3"/>
    <n v="222.42"/>
    <s v="Transferência"/>
    <s v="Pago"/>
  </r>
  <r>
    <d v="2024-12-10T00:00:00"/>
    <x v="2"/>
    <s v="SAIDA"/>
    <x v="2"/>
    <x v="4"/>
    <n v="68.06"/>
    <s v="Transferência"/>
    <s v="Pago"/>
  </r>
  <r>
    <d v="2024-12-10T00:00:00"/>
    <x v="2"/>
    <s v="SAIDA"/>
    <x v="3"/>
    <x v="5"/>
    <n v="0"/>
    <s v="Transferência"/>
    <s v="Pago"/>
  </r>
  <r>
    <d v="2024-12-10T00:00:00"/>
    <x v="2"/>
    <s v="SAIDA"/>
    <x v="4"/>
    <x v="6"/>
    <n v="0"/>
    <s v="Transferência"/>
    <s v="Pago"/>
  </r>
  <r>
    <d v="2024-12-10T00:00:00"/>
    <x v="2"/>
    <s v="SAIDA"/>
    <x v="3"/>
    <x v="7"/>
    <n v="573.45000000000005"/>
    <s v="Transferência"/>
    <s v="Pago"/>
  </r>
  <r>
    <d v="2024-12-10T00:00:00"/>
    <x v="2"/>
    <s v="SAIDA"/>
    <x v="5"/>
    <x v="8"/>
    <n v="2995.5"/>
    <s v="Cartão de Crédito"/>
    <s v="Pag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  <s v="Salário Mensal"/>
    <n v="6000"/>
    <s v="Transferência"/>
    <s v="Recebido"/>
  </r>
  <r>
    <x v="1"/>
    <x v="0"/>
    <x v="0"/>
    <x v="0"/>
    <s v="Aluguel"/>
    <n v="700"/>
    <s v="Transferência"/>
    <s v="Recebido"/>
  </r>
  <r>
    <x v="2"/>
    <x v="0"/>
    <x v="1"/>
    <x v="1"/>
    <s v="Aluguel"/>
    <n v="1402.05"/>
    <s v="Transferência"/>
    <s v="Pago"/>
  </r>
  <r>
    <x v="1"/>
    <x v="0"/>
    <x v="1"/>
    <x v="1"/>
    <s v="Condomínio"/>
    <n v="495"/>
    <s v="Transferência"/>
    <s v="Pago"/>
  </r>
  <r>
    <x v="1"/>
    <x v="0"/>
    <x v="1"/>
    <x v="2"/>
    <s v="Luz"/>
    <n v="198"/>
    <s v="Transferência"/>
    <s v="Pago"/>
  </r>
  <r>
    <x v="1"/>
    <x v="0"/>
    <x v="1"/>
    <x v="2"/>
    <s v="Gás"/>
    <n v="68.19"/>
    <s v="Transferência"/>
    <s v="Pago"/>
  </r>
  <r>
    <x v="1"/>
    <x v="0"/>
    <x v="1"/>
    <x v="3"/>
    <s v="Aparelho"/>
    <n v="350"/>
    <s v="Transferência"/>
    <s v="Pago"/>
  </r>
  <r>
    <x v="1"/>
    <x v="0"/>
    <x v="1"/>
    <x v="4"/>
    <s v="Curso de Inglês"/>
    <n v="250"/>
    <s v="Transferência"/>
    <s v="Pago"/>
  </r>
  <r>
    <x v="1"/>
    <x v="0"/>
    <x v="1"/>
    <x v="3"/>
    <s v="Plano de Saúde"/>
    <n v="573.45000000000005"/>
    <s v="Transferência"/>
    <s v="Pago"/>
  </r>
  <r>
    <x v="1"/>
    <x v="0"/>
    <x v="1"/>
    <x v="5"/>
    <s v="Cartão"/>
    <n v="2007.39"/>
    <s v="Cartão de Crédito"/>
    <s v="Pago"/>
  </r>
  <r>
    <x v="3"/>
    <x v="1"/>
    <x v="0"/>
    <x v="0"/>
    <s v="Salário Mensal"/>
    <n v="6000"/>
    <s v="Transferência"/>
    <s v="Recebido"/>
  </r>
  <r>
    <x v="4"/>
    <x v="1"/>
    <x v="0"/>
    <x v="0"/>
    <s v="Aluguel"/>
    <n v="700"/>
    <s v="Transferência"/>
    <s v="Recebido"/>
  </r>
  <r>
    <x v="5"/>
    <x v="1"/>
    <x v="1"/>
    <x v="1"/>
    <s v="Aluguel"/>
    <n v="1402.05"/>
    <s v="Transferência"/>
    <s v="Pago"/>
  </r>
  <r>
    <x v="4"/>
    <x v="1"/>
    <x v="1"/>
    <x v="1"/>
    <s v="Condomínio"/>
    <n v="495"/>
    <s v="Transferência"/>
    <s v="Pago"/>
  </r>
  <r>
    <x v="4"/>
    <x v="1"/>
    <x v="1"/>
    <x v="2"/>
    <s v="Luz"/>
    <n v="222.56"/>
    <s v="Transferência"/>
    <s v="Pago"/>
  </r>
  <r>
    <x v="4"/>
    <x v="1"/>
    <x v="1"/>
    <x v="2"/>
    <s v="Gás"/>
    <n v="68.19"/>
    <s v="Transferência"/>
    <s v="Pago"/>
  </r>
  <r>
    <x v="4"/>
    <x v="1"/>
    <x v="1"/>
    <x v="3"/>
    <s v="Aparelho"/>
    <n v="350"/>
    <s v="Transferência"/>
    <s v="Pago"/>
  </r>
  <r>
    <x v="4"/>
    <x v="1"/>
    <x v="1"/>
    <x v="4"/>
    <s v="Curso de Inglês"/>
    <n v="0"/>
    <s v="Transferência"/>
    <s v="Pago"/>
  </r>
  <r>
    <x v="4"/>
    <x v="1"/>
    <x v="1"/>
    <x v="3"/>
    <s v="Plano de Saúde"/>
    <n v="573.45000000000005"/>
    <s v="Transferência"/>
    <s v="Pago"/>
  </r>
  <r>
    <x v="4"/>
    <x v="1"/>
    <x v="1"/>
    <x v="5"/>
    <s v="Cartão"/>
    <n v="2603.7800000000002"/>
    <s v="Cartão de Crédito"/>
    <s v="Pago"/>
  </r>
  <r>
    <x v="6"/>
    <x v="2"/>
    <x v="0"/>
    <x v="0"/>
    <s v="Salário Mensal"/>
    <n v="6000"/>
    <s v="Transferência"/>
    <s v="Recebido"/>
  </r>
  <r>
    <x v="7"/>
    <x v="2"/>
    <x v="0"/>
    <x v="0"/>
    <s v="Aluguel"/>
    <n v="700"/>
    <s v="Transferência"/>
    <s v="Recebido"/>
  </r>
  <r>
    <x v="8"/>
    <x v="2"/>
    <x v="1"/>
    <x v="1"/>
    <s v="Aluguel"/>
    <n v="1402.05"/>
    <s v="Transferência"/>
    <s v="Pago"/>
  </r>
  <r>
    <x v="7"/>
    <x v="2"/>
    <x v="1"/>
    <x v="1"/>
    <s v="Condomínio"/>
    <n v="495"/>
    <s v="Transferência"/>
    <s v="Pago"/>
  </r>
  <r>
    <x v="7"/>
    <x v="2"/>
    <x v="1"/>
    <x v="2"/>
    <s v="Luz"/>
    <n v="222.42"/>
    <s v="Transferência"/>
    <s v="Pago"/>
  </r>
  <r>
    <x v="7"/>
    <x v="2"/>
    <x v="1"/>
    <x v="2"/>
    <s v="Gás"/>
    <n v="68.06"/>
    <s v="Transferência"/>
    <s v="Pago"/>
  </r>
  <r>
    <x v="7"/>
    <x v="2"/>
    <x v="1"/>
    <x v="3"/>
    <s v="Aparelho"/>
    <n v="0"/>
    <s v="Transferência"/>
    <s v="Pago"/>
  </r>
  <r>
    <x v="7"/>
    <x v="2"/>
    <x v="1"/>
    <x v="4"/>
    <s v="Curso de Inglês"/>
    <n v="0"/>
    <s v="Transferência"/>
    <s v="Pago"/>
  </r>
  <r>
    <x v="7"/>
    <x v="2"/>
    <x v="1"/>
    <x v="3"/>
    <s v="Plano de Saúde"/>
    <n v="573.45000000000005"/>
    <s v="Transferência"/>
    <s v="Pago"/>
  </r>
  <r>
    <x v="7"/>
    <x v="2"/>
    <x v="1"/>
    <x v="5"/>
    <s v="Cartão"/>
    <n v="2995.5"/>
    <s v="Cartão de Crédito"/>
    <s v="Pago"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  <r>
    <x v="9"/>
    <x v="3"/>
    <x v="2"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0BE4C-95DC-4FEE-A683-DF7CAAFC16F4}" name="Tabela dinâmica8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F12:G20" firstHeaderRow="1" firstDataRow="1" firstDataCol="1"/>
  <pivotFields count="8"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8">
        <item x="5"/>
        <item x="4"/>
        <item x="1"/>
        <item x="0"/>
        <item x="3"/>
        <item x="2"/>
        <item x="6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Valor" fld="5" baseField="2" baseItem="0" numFmtId="166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E0056-6558-47FB-8D39-1EC46EACBC12}" name="Tabela dinâmica7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F4:G8" firstHeaderRow="1" firstDataRow="1" firstDataCol="1"/>
  <pivotFields count="8">
    <pivotField showAll="0"/>
    <pivotField showAll="0">
      <items count="5">
        <item x="3"/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5" baseField="0" baseItem="0" numFmtId="166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8C170-04EC-4E25-B8E2-322C95B9E8E9}" name="Tabela dinâmica6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C16:D24" firstHeaderRow="1" firstDataRow="1" firstDataCol="1" rowPageCount="1" colPageCount="1"/>
  <pivotFields count="8">
    <pivotField axis="axisPage" showAll="0">
      <items count="11">
        <item x="0"/>
        <item x="2"/>
        <item x="1"/>
        <item x="3"/>
        <item x="5"/>
        <item x="4"/>
        <item x="6"/>
        <item x="8"/>
        <item x="7"/>
        <item x="9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8">
        <item x="5"/>
        <item x="4"/>
        <item x="1"/>
        <item x="0"/>
        <item x="3"/>
        <item x="2"/>
        <item x="6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Soma de Valor" fld="5" baseField="2" baseItem="0" numFmtId="169"/>
  </dataFields>
  <chartFormats count="8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A4ED6-F3F8-4838-8B16-970F7E0B8053}" name="Tabela dinâmica3" cacheId="5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C3:D13" firstHeaderRow="1" firstDataRow="1" firstDataCol="1" rowPageCount="1" colPageCount="1"/>
  <pivotFields count="8">
    <pivotField numFmtId="14" showAll="0"/>
    <pivotField showAll="0">
      <items count="4">
        <item x="0"/>
        <item x="1"/>
        <item x="2"/>
        <item t="default"/>
      </items>
    </pivotField>
    <pivotField showAll="0"/>
    <pivotField axis="axisPage" showAll="0">
      <items count="7">
        <item x="5"/>
        <item x="4"/>
        <item x="1"/>
        <item x="0"/>
        <item x="3"/>
        <item x="2"/>
        <item t="default"/>
      </items>
    </pivotField>
    <pivotField axis="axisRow" showAll="0">
      <items count="10">
        <item x="1"/>
        <item x="5"/>
        <item x="8"/>
        <item x="2"/>
        <item x="6"/>
        <item x="4"/>
        <item x="3"/>
        <item x="7"/>
        <item x="0"/>
        <item t="default"/>
      </items>
    </pivotField>
    <pivotField dataField="1" numFmtId="166"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3" hier="-1"/>
  </pageFields>
  <dataFields count="1">
    <dataField name="Soma de Valor" fld="5" baseField="3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173A3376-F901-480B-AF6D-0BFA2785B3DC}" sourceName="MÊS">
  <pivotTables>
    <pivotTable tabId="2" name="Tabela dinâmica6"/>
    <pivotTable tabId="2" name="Tabela dinâmica7"/>
    <pivotTable tabId="2" name="Tabela dinâmica8"/>
  </pivotTables>
  <data>
    <tabular pivotCacheId="1749285754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C090F319-1464-4E30-93D8-8F205CB183A5}" cache="SegmentaçãodeDados_MÊS" caption="MÊ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2CCA2-3112-4F7E-AE66-323A10C140AF}" name="tbl_operations" displayName="tbl_operations" ref="A1:H41" totalsRowShown="0" headerRowDxfId="8" dataDxfId="9">
  <autoFilter ref="A1:H41" xr:uid="{5E22CCA2-3112-4F7E-AE66-323A10C140AF}"/>
  <tableColumns count="8">
    <tableColumn id="1" xr3:uid="{D2266591-D5D2-4395-BB51-D0D0B430A29D}" name="Data" dataDxfId="7"/>
    <tableColumn id="8" xr3:uid="{6446EE3B-3FB0-4E6F-986E-65102E0DA107}" name="MÊS" dataDxfId="0">
      <calculatedColumnFormula>MONTH(tbl_operations[[#This Row],[Data]])</calculatedColumnFormula>
    </tableColumn>
    <tableColumn id="2" xr3:uid="{C6CC4EF4-9DE2-4B45-BF5C-C596714EA0CF}" name="Tipo" dataDxfId="6"/>
    <tableColumn id="3" xr3:uid="{A4F97B53-76DF-4B75-B0F2-EB95968B9712}" name="Categoria" dataDxfId="5"/>
    <tableColumn id="4" xr3:uid="{2E9E0EFD-13AE-4FFC-99AE-7243FF041A13}" name="Descrição" dataDxfId="3"/>
    <tableColumn id="5" xr3:uid="{3D30978D-E1E0-4B3A-9E91-657D02912E1E}" name="Valor" dataDxfId="1"/>
    <tableColumn id="6" xr3:uid="{EC753B40-7402-48F1-903B-D27A68F3A362}" name="Operação Bancária" dataDxfId="2"/>
    <tableColumn id="7" xr3:uid="{F61EB802-F04F-4694-A9B5-4E8AEA74CA3B}" name="Status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41"/>
  <sheetViews>
    <sheetView tabSelected="1" zoomScale="130" zoomScaleNormal="130" workbookViewId="0"/>
  </sheetViews>
  <sheetFormatPr defaultRowHeight="15" x14ac:dyDescent="0.25"/>
  <cols>
    <col min="1" max="1" width="13.140625" style="2" customWidth="1"/>
    <col min="2" max="2" width="9.42578125" style="11" bestFit="1" customWidth="1"/>
    <col min="3" max="3" width="12.5703125" style="1" customWidth="1"/>
    <col min="4" max="4" width="21" style="3" customWidth="1"/>
    <col min="5" max="5" width="30.28515625" style="3" bestFit="1" customWidth="1"/>
    <col min="6" max="6" width="14.5703125" style="3" customWidth="1"/>
    <col min="7" max="7" width="19.7109375" style="3" customWidth="1"/>
    <col min="8" max="8" width="13.28515625" style="3" customWidth="1"/>
    <col min="9" max="16384" width="9.140625" style="1"/>
  </cols>
  <sheetData>
    <row r="1" spans="1:8" x14ac:dyDescent="0.25">
      <c r="A1" s="2" t="s">
        <v>0</v>
      </c>
      <c r="B1" s="11" t="s">
        <v>32</v>
      </c>
      <c r="C1" s="1" t="s">
        <v>1</v>
      </c>
      <c r="D1" s="3" t="s">
        <v>4</v>
      </c>
      <c r="E1" s="3" t="s">
        <v>2</v>
      </c>
      <c r="F1" s="3" t="s">
        <v>3</v>
      </c>
      <c r="G1" s="3" t="s">
        <v>5</v>
      </c>
      <c r="H1" s="3" t="s">
        <v>6</v>
      </c>
    </row>
    <row r="2" spans="1:8" x14ac:dyDescent="0.25">
      <c r="A2" s="2">
        <v>45566</v>
      </c>
      <c r="B2" s="11">
        <f>MONTH(tbl_operations[[#This Row],[Data]])</f>
        <v>10</v>
      </c>
      <c r="C2" s="1" t="s">
        <v>16</v>
      </c>
      <c r="D2" s="3" t="s">
        <v>20</v>
      </c>
      <c r="E2" s="3" t="s">
        <v>21</v>
      </c>
      <c r="F2" s="4">
        <v>6000</v>
      </c>
      <c r="G2" s="3" t="s">
        <v>8</v>
      </c>
      <c r="H2" s="3" t="s">
        <v>17</v>
      </c>
    </row>
    <row r="3" spans="1:8" x14ac:dyDescent="0.25">
      <c r="A3" s="2">
        <v>45575</v>
      </c>
      <c r="B3" s="11">
        <f>MONTH(tbl_operations[[#This Row],[Data]])</f>
        <v>10</v>
      </c>
      <c r="C3" s="1" t="s">
        <v>16</v>
      </c>
      <c r="D3" s="3" t="s">
        <v>20</v>
      </c>
      <c r="E3" s="3" t="s">
        <v>18</v>
      </c>
      <c r="F3" s="4">
        <v>700</v>
      </c>
      <c r="G3" s="3" t="s">
        <v>8</v>
      </c>
      <c r="H3" s="3" t="s">
        <v>17</v>
      </c>
    </row>
    <row r="4" spans="1:8" x14ac:dyDescent="0.25">
      <c r="A4" s="2">
        <v>45572</v>
      </c>
      <c r="B4" s="11">
        <f>MONTH(tbl_operations[[#This Row],[Data]])</f>
        <v>10</v>
      </c>
      <c r="C4" s="1" t="s">
        <v>15</v>
      </c>
      <c r="D4" s="3" t="s">
        <v>31</v>
      </c>
      <c r="E4" s="3" t="s">
        <v>18</v>
      </c>
      <c r="F4" s="4">
        <v>1402.05</v>
      </c>
      <c r="G4" s="3" t="s">
        <v>8</v>
      </c>
      <c r="H4" s="3" t="s">
        <v>9</v>
      </c>
    </row>
    <row r="5" spans="1:8" x14ac:dyDescent="0.25">
      <c r="A5" s="2">
        <v>45575</v>
      </c>
      <c r="B5" s="11">
        <f>MONTH(tbl_operations[[#This Row],[Data]])</f>
        <v>10</v>
      </c>
      <c r="C5" s="1" t="s">
        <v>15</v>
      </c>
      <c r="D5" s="3" t="s">
        <v>31</v>
      </c>
      <c r="E5" s="3" t="s">
        <v>19</v>
      </c>
      <c r="F5" s="4">
        <v>495</v>
      </c>
      <c r="G5" s="3" t="s">
        <v>8</v>
      </c>
      <c r="H5" s="3" t="s">
        <v>9</v>
      </c>
    </row>
    <row r="6" spans="1:8" x14ac:dyDescent="0.25">
      <c r="A6" s="2">
        <v>45575</v>
      </c>
      <c r="B6" s="11">
        <f>MONTH(tbl_operations[[#This Row],[Data]])</f>
        <v>10</v>
      </c>
      <c r="C6" s="1" t="s">
        <v>15</v>
      </c>
      <c r="D6" s="3" t="s">
        <v>30</v>
      </c>
      <c r="E6" s="3" t="s">
        <v>22</v>
      </c>
      <c r="F6" s="4">
        <v>198</v>
      </c>
      <c r="G6" s="3" t="s">
        <v>8</v>
      </c>
      <c r="H6" s="3" t="s">
        <v>9</v>
      </c>
    </row>
    <row r="7" spans="1:8" x14ac:dyDescent="0.25">
      <c r="A7" s="2">
        <v>45575</v>
      </c>
      <c r="B7" s="11">
        <f>MONTH(tbl_operations[[#This Row],[Data]])</f>
        <v>10</v>
      </c>
      <c r="C7" s="1" t="s">
        <v>15</v>
      </c>
      <c r="D7" s="3" t="s">
        <v>30</v>
      </c>
      <c r="E7" s="3" t="s">
        <v>23</v>
      </c>
      <c r="F7" s="4">
        <v>68.19</v>
      </c>
      <c r="G7" s="3" t="s">
        <v>8</v>
      </c>
      <c r="H7" s="3" t="s">
        <v>9</v>
      </c>
    </row>
    <row r="8" spans="1:8" x14ac:dyDescent="0.25">
      <c r="A8" s="2">
        <v>45575</v>
      </c>
      <c r="B8" s="11">
        <f>MONTH(tbl_operations[[#This Row],[Data]])</f>
        <v>10</v>
      </c>
      <c r="C8" s="1" t="s">
        <v>15</v>
      </c>
      <c r="D8" s="3" t="s">
        <v>28</v>
      </c>
      <c r="E8" s="3" t="s">
        <v>26</v>
      </c>
      <c r="F8" s="4">
        <v>350</v>
      </c>
      <c r="G8" s="3" t="s">
        <v>8</v>
      </c>
      <c r="H8" s="3" t="s">
        <v>9</v>
      </c>
    </row>
    <row r="9" spans="1:8" x14ac:dyDescent="0.25">
      <c r="A9" s="2">
        <v>45575</v>
      </c>
      <c r="B9" s="11">
        <f>MONTH(tbl_operations[[#This Row],[Data]])</f>
        <v>10</v>
      </c>
      <c r="C9" s="1" t="s">
        <v>15</v>
      </c>
      <c r="D9" s="3" t="s">
        <v>27</v>
      </c>
      <c r="E9" s="3" t="s">
        <v>25</v>
      </c>
      <c r="F9" s="4">
        <v>250</v>
      </c>
      <c r="G9" s="3" t="s">
        <v>8</v>
      </c>
      <c r="H9" s="3" t="s">
        <v>9</v>
      </c>
    </row>
    <row r="10" spans="1:8" x14ac:dyDescent="0.25">
      <c r="A10" s="2">
        <v>45575</v>
      </c>
      <c r="B10" s="11">
        <f>MONTH(tbl_operations[[#This Row],[Data]])</f>
        <v>10</v>
      </c>
      <c r="C10" s="1" t="s">
        <v>15</v>
      </c>
      <c r="D10" s="3" t="s">
        <v>28</v>
      </c>
      <c r="E10" s="3" t="s">
        <v>24</v>
      </c>
      <c r="F10" s="4">
        <v>573.45000000000005</v>
      </c>
      <c r="G10" s="3" t="s">
        <v>8</v>
      </c>
      <c r="H10" s="3" t="s">
        <v>9</v>
      </c>
    </row>
    <row r="11" spans="1:8" x14ac:dyDescent="0.25">
      <c r="A11" s="2">
        <v>45575</v>
      </c>
      <c r="B11" s="11">
        <f>MONTH(tbl_operations[[#This Row],[Data]])</f>
        <v>10</v>
      </c>
      <c r="C11" s="1" t="s">
        <v>15</v>
      </c>
      <c r="D11" s="3" t="s">
        <v>7</v>
      </c>
      <c r="E11" s="3" t="s">
        <v>29</v>
      </c>
      <c r="F11" s="4">
        <v>2007.39</v>
      </c>
      <c r="G11" s="3" t="s">
        <v>7</v>
      </c>
      <c r="H11" s="3" t="s">
        <v>9</v>
      </c>
    </row>
    <row r="12" spans="1:8" x14ac:dyDescent="0.25">
      <c r="A12" s="2">
        <v>45597</v>
      </c>
      <c r="B12" s="11">
        <f>MONTH(tbl_operations[[#This Row],[Data]])</f>
        <v>11</v>
      </c>
      <c r="C12" s="1" t="s">
        <v>16</v>
      </c>
      <c r="D12" s="3" t="s">
        <v>20</v>
      </c>
      <c r="E12" s="3" t="s">
        <v>21</v>
      </c>
      <c r="F12" s="4">
        <v>6000</v>
      </c>
      <c r="G12" s="3" t="s">
        <v>8</v>
      </c>
      <c r="H12" s="3" t="s">
        <v>17</v>
      </c>
    </row>
    <row r="13" spans="1:8" x14ac:dyDescent="0.25">
      <c r="A13" s="2">
        <v>45606</v>
      </c>
      <c r="B13" s="11">
        <f>MONTH(tbl_operations[[#This Row],[Data]])</f>
        <v>11</v>
      </c>
      <c r="C13" s="1" t="s">
        <v>16</v>
      </c>
      <c r="D13" s="3" t="s">
        <v>20</v>
      </c>
      <c r="E13" s="3" t="s">
        <v>18</v>
      </c>
      <c r="F13" s="4">
        <v>700</v>
      </c>
      <c r="G13" s="3" t="s">
        <v>8</v>
      </c>
      <c r="H13" s="3" t="s">
        <v>17</v>
      </c>
    </row>
    <row r="14" spans="1:8" x14ac:dyDescent="0.25">
      <c r="A14" s="2">
        <v>45603</v>
      </c>
      <c r="B14" s="11">
        <f>MONTH(tbl_operations[[#This Row],[Data]])</f>
        <v>11</v>
      </c>
      <c r="C14" s="1" t="s">
        <v>15</v>
      </c>
      <c r="D14" s="3" t="s">
        <v>31</v>
      </c>
      <c r="E14" s="3" t="s">
        <v>18</v>
      </c>
      <c r="F14" s="4">
        <v>1402.05</v>
      </c>
      <c r="G14" s="3" t="s">
        <v>8</v>
      </c>
      <c r="H14" s="3" t="s">
        <v>9</v>
      </c>
    </row>
    <row r="15" spans="1:8" x14ac:dyDescent="0.25">
      <c r="A15" s="2">
        <v>45606</v>
      </c>
      <c r="B15" s="11">
        <f>MONTH(tbl_operations[[#This Row],[Data]])</f>
        <v>11</v>
      </c>
      <c r="C15" s="1" t="s">
        <v>15</v>
      </c>
      <c r="D15" s="3" t="s">
        <v>31</v>
      </c>
      <c r="E15" s="3" t="s">
        <v>19</v>
      </c>
      <c r="F15" s="4">
        <v>495</v>
      </c>
      <c r="G15" s="3" t="s">
        <v>8</v>
      </c>
      <c r="H15" s="3" t="s">
        <v>9</v>
      </c>
    </row>
    <row r="16" spans="1:8" x14ac:dyDescent="0.25">
      <c r="A16" s="2">
        <v>45606</v>
      </c>
      <c r="B16" s="11">
        <f>MONTH(tbl_operations[[#This Row],[Data]])</f>
        <v>11</v>
      </c>
      <c r="C16" s="1" t="s">
        <v>15</v>
      </c>
      <c r="D16" s="3" t="s">
        <v>30</v>
      </c>
      <c r="E16" s="3" t="s">
        <v>22</v>
      </c>
      <c r="F16" s="4">
        <v>222.56</v>
      </c>
      <c r="G16" s="3" t="s">
        <v>8</v>
      </c>
      <c r="H16" s="3" t="s">
        <v>9</v>
      </c>
    </row>
    <row r="17" spans="1:8" x14ac:dyDescent="0.25">
      <c r="A17" s="2">
        <v>45606</v>
      </c>
      <c r="B17" s="11">
        <f>MONTH(tbl_operations[[#This Row],[Data]])</f>
        <v>11</v>
      </c>
      <c r="C17" s="1" t="s">
        <v>15</v>
      </c>
      <c r="D17" s="3" t="s">
        <v>30</v>
      </c>
      <c r="E17" s="3" t="s">
        <v>23</v>
      </c>
      <c r="F17" s="4">
        <v>68.19</v>
      </c>
      <c r="G17" s="3" t="s">
        <v>8</v>
      </c>
      <c r="H17" s="3" t="s">
        <v>9</v>
      </c>
    </row>
    <row r="18" spans="1:8" x14ac:dyDescent="0.25">
      <c r="A18" s="2">
        <v>45606</v>
      </c>
      <c r="B18" s="11">
        <f>MONTH(tbl_operations[[#This Row],[Data]])</f>
        <v>11</v>
      </c>
      <c r="C18" s="1" t="s">
        <v>15</v>
      </c>
      <c r="D18" s="3" t="s">
        <v>28</v>
      </c>
      <c r="E18" s="3" t="s">
        <v>26</v>
      </c>
      <c r="F18" s="4">
        <v>350</v>
      </c>
      <c r="G18" s="3" t="s">
        <v>8</v>
      </c>
      <c r="H18" s="3" t="s">
        <v>9</v>
      </c>
    </row>
    <row r="19" spans="1:8" x14ac:dyDescent="0.25">
      <c r="A19" s="2">
        <v>45606</v>
      </c>
      <c r="B19" s="11">
        <f>MONTH(tbl_operations[[#This Row],[Data]])</f>
        <v>11</v>
      </c>
      <c r="C19" s="1" t="s">
        <v>15</v>
      </c>
      <c r="D19" s="3" t="s">
        <v>27</v>
      </c>
      <c r="E19" s="3" t="s">
        <v>25</v>
      </c>
      <c r="F19" s="4">
        <v>0</v>
      </c>
      <c r="G19" s="3" t="s">
        <v>8</v>
      </c>
      <c r="H19" s="3" t="s">
        <v>9</v>
      </c>
    </row>
    <row r="20" spans="1:8" x14ac:dyDescent="0.25">
      <c r="A20" s="2">
        <v>45606</v>
      </c>
      <c r="B20" s="11">
        <f>MONTH(tbl_operations[[#This Row],[Data]])</f>
        <v>11</v>
      </c>
      <c r="C20" s="1" t="s">
        <v>15</v>
      </c>
      <c r="D20" s="3" t="s">
        <v>28</v>
      </c>
      <c r="E20" s="3" t="s">
        <v>24</v>
      </c>
      <c r="F20" s="4">
        <v>573.45000000000005</v>
      </c>
      <c r="G20" s="3" t="s">
        <v>8</v>
      </c>
      <c r="H20" s="3" t="s">
        <v>9</v>
      </c>
    </row>
    <row r="21" spans="1:8" x14ac:dyDescent="0.25">
      <c r="A21" s="2">
        <v>45606</v>
      </c>
      <c r="B21" s="11">
        <f>MONTH(tbl_operations[[#This Row],[Data]])</f>
        <v>11</v>
      </c>
      <c r="C21" s="1" t="s">
        <v>15</v>
      </c>
      <c r="D21" s="3" t="s">
        <v>7</v>
      </c>
      <c r="E21" s="3" t="s">
        <v>29</v>
      </c>
      <c r="F21" s="4">
        <v>2603.7800000000002</v>
      </c>
      <c r="G21" s="3" t="s">
        <v>7</v>
      </c>
      <c r="H21" s="3" t="s">
        <v>9</v>
      </c>
    </row>
    <row r="22" spans="1:8" x14ac:dyDescent="0.25">
      <c r="A22" s="2">
        <v>45627</v>
      </c>
      <c r="B22" s="11">
        <f>MONTH(tbl_operations[[#This Row],[Data]])</f>
        <v>12</v>
      </c>
      <c r="C22" s="1" t="s">
        <v>16</v>
      </c>
      <c r="D22" s="3" t="s">
        <v>20</v>
      </c>
      <c r="E22" s="3" t="s">
        <v>21</v>
      </c>
      <c r="F22" s="4">
        <v>6000</v>
      </c>
      <c r="G22" s="3" t="s">
        <v>8</v>
      </c>
      <c r="H22" s="3" t="s">
        <v>17</v>
      </c>
    </row>
    <row r="23" spans="1:8" x14ac:dyDescent="0.25">
      <c r="A23" s="2">
        <v>45636</v>
      </c>
      <c r="B23" s="11">
        <f>MONTH(tbl_operations[[#This Row],[Data]])</f>
        <v>12</v>
      </c>
      <c r="C23" s="1" t="s">
        <v>16</v>
      </c>
      <c r="D23" s="3" t="s">
        <v>20</v>
      </c>
      <c r="E23" s="3" t="s">
        <v>18</v>
      </c>
      <c r="F23" s="4">
        <v>700</v>
      </c>
      <c r="G23" s="3" t="s">
        <v>8</v>
      </c>
      <c r="H23" s="3" t="s">
        <v>17</v>
      </c>
    </row>
    <row r="24" spans="1:8" x14ac:dyDescent="0.25">
      <c r="A24" s="2">
        <v>45633</v>
      </c>
      <c r="B24" s="11">
        <f>MONTH(tbl_operations[[#This Row],[Data]])</f>
        <v>12</v>
      </c>
      <c r="C24" s="1" t="s">
        <v>15</v>
      </c>
      <c r="D24" s="3" t="s">
        <v>31</v>
      </c>
      <c r="E24" s="3" t="s">
        <v>18</v>
      </c>
      <c r="F24" s="4">
        <v>1402.05</v>
      </c>
      <c r="G24" s="3" t="s">
        <v>8</v>
      </c>
      <c r="H24" s="3" t="s">
        <v>9</v>
      </c>
    </row>
    <row r="25" spans="1:8" x14ac:dyDescent="0.25">
      <c r="A25" s="2">
        <v>45636</v>
      </c>
      <c r="B25" s="11">
        <f>MONTH(tbl_operations[[#This Row],[Data]])</f>
        <v>12</v>
      </c>
      <c r="C25" s="1" t="s">
        <v>15</v>
      </c>
      <c r="D25" s="3" t="s">
        <v>31</v>
      </c>
      <c r="E25" s="3" t="s">
        <v>19</v>
      </c>
      <c r="F25" s="4">
        <v>495</v>
      </c>
      <c r="G25" s="3" t="s">
        <v>8</v>
      </c>
      <c r="H25" s="3" t="s">
        <v>9</v>
      </c>
    </row>
    <row r="26" spans="1:8" x14ac:dyDescent="0.25">
      <c r="A26" s="2">
        <v>45636</v>
      </c>
      <c r="B26" s="11">
        <f>MONTH(tbl_operations[[#This Row],[Data]])</f>
        <v>12</v>
      </c>
      <c r="C26" s="1" t="s">
        <v>15</v>
      </c>
      <c r="D26" s="3" t="s">
        <v>30</v>
      </c>
      <c r="E26" s="3" t="s">
        <v>22</v>
      </c>
      <c r="F26" s="4">
        <v>222.42</v>
      </c>
      <c r="G26" s="3" t="s">
        <v>8</v>
      </c>
      <c r="H26" s="3" t="s">
        <v>9</v>
      </c>
    </row>
    <row r="27" spans="1:8" x14ac:dyDescent="0.25">
      <c r="A27" s="2">
        <v>45636</v>
      </c>
      <c r="B27" s="11">
        <f>MONTH(tbl_operations[[#This Row],[Data]])</f>
        <v>12</v>
      </c>
      <c r="C27" s="1" t="s">
        <v>15</v>
      </c>
      <c r="D27" s="3" t="s">
        <v>30</v>
      </c>
      <c r="E27" s="3" t="s">
        <v>23</v>
      </c>
      <c r="F27" s="4">
        <v>68.06</v>
      </c>
      <c r="G27" s="3" t="s">
        <v>8</v>
      </c>
      <c r="H27" s="3" t="s">
        <v>9</v>
      </c>
    </row>
    <row r="28" spans="1:8" x14ac:dyDescent="0.25">
      <c r="A28" s="2">
        <v>45636</v>
      </c>
      <c r="B28" s="11">
        <f>MONTH(tbl_operations[[#This Row],[Data]])</f>
        <v>12</v>
      </c>
      <c r="C28" s="1" t="s">
        <v>15</v>
      </c>
      <c r="D28" s="3" t="s">
        <v>28</v>
      </c>
      <c r="E28" s="3" t="s">
        <v>26</v>
      </c>
      <c r="F28" s="4">
        <v>0</v>
      </c>
      <c r="G28" s="3" t="s">
        <v>8</v>
      </c>
      <c r="H28" s="3" t="s">
        <v>9</v>
      </c>
    </row>
    <row r="29" spans="1:8" x14ac:dyDescent="0.25">
      <c r="A29" s="2">
        <v>45636</v>
      </c>
      <c r="B29" s="11">
        <f>MONTH(tbl_operations[[#This Row],[Data]])</f>
        <v>12</v>
      </c>
      <c r="C29" s="1" t="s">
        <v>15</v>
      </c>
      <c r="D29" s="3" t="s">
        <v>27</v>
      </c>
      <c r="E29" s="3" t="s">
        <v>25</v>
      </c>
      <c r="F29" s="4">
        <v>0</v>
      </c>
      <c r="G29" s="3" t="s">
        <v>8</v>
      </c>
      <c r="H29" s="3" t="s">
        <v>9</v>
      </c>
    </row>
    <row r="30" spans="1:8" x14ac:dyDescent="0.25">
      <c r="A30" s="2">
        <v>45636</v>
      </c>
      <c r="B30" s="11">
        <f>MONTH(tbl_operations[[#This Row],[Data]])</f>
        <v>12</v>
      </c>
      <c r="C30" s="1" t="s">
        <v>15</v>
      </c>
      <c r="D30" s="3" t="s">
        <v>28</v>
      </c>
      <c r="E30" s="3" t="s">
        <v>24</v>
      </c>
      <c r="F30" s="4">
        <v>573.45000000000005</v>
      </c>
      <c r="G30" s="3" t="s">
        <v>8</v>
      </c>
      <c r="H30" s="3" t="s">
        <v>9</v>
      </c>
    </row>
    <row r="31" spans="1:8" x14ac:dyDescent="0.25">
      <c r="A31" s="2">
        <v>45636</v>
      </c>
      <c r="B31" s="11">
        <f>MONTH(tbl_operations[[#This Row],[Data]])</f>
        <v>12</v>
      </c>
      <c r="C31" s="1" t="s">
        <v>15</v>
      </c>
      <c r="D31" s="3" t="s">
        <v>7</v>
      </c>
      <c r="E31" s="3" t="s">
        <v>29</v>
      </c>
      <c r="F31" s="4">
        <v>2995.5</v>
      </c>
      <c r="G31" s="3" t="s">
        <v>7</v>
      </c>
      <c r="H31" s="3" t="s">
        <v>9</v>
      </c>
    </row>
    <row r="32" spans="1:8" x14ac:dyDescent="0.25">
      <c r="B32" s="11">
        <f>MONTH(tbl_operations[[#This Row],[Data]])</f>
        <v>1</v>
      </c>
      <c r="F32" s="4"/>
    </row>
    <row r="33" spans="2:6" x14ac:dyDescent="0.25">
      <c r="B33" s="11">
        <f>MONTH(tbl_operations[[#This Row],[Data]])</f>
        <v>1</v>
      </c>
      <c r="F33" s="4"/>
    </row>
    <row r="34" spans="2:6" x14ac:dyDescent="0.25">
      <c r="B34" s="11">
        <f>MONTH(tbl_operations[[#This Row],[Data]])</f>
        <v>1</v>
      </c>
      <c r="F34" s="4"/>
    </row>
    <row r="35" spans="2:6" x14ac:dyDescent="0.25">
      <c r="B35" s="11">
        <f>MONTH(tbl_operations[[#This Row],[Data]])</f>
        <v>1</v>
      </c>
      <c r="F35" s="4"/>
    </row>
    <row r="36" spans="2:6" x14ac:dyDescent="0.25">
      <c r="B36" s="11">
        <f>MONTH(tbl_operations[[#This Row],[Data]])</f>
        <v>1</v>
      </c>
      <c r="F36" s="4"/>
    </row>
    <row r="37" spans="2:6" x14ac:dyDescent="0.25">
      <c r="B37" s="11">
        <f>MONTH(tbl_operations[[#This Row],[Data]])</f>
        <v>1</v>
      </c>
      <c r="F37" s="4"/>
    </row>
    <row r="38" spans="2:6" x14ac:dyDescent="0.25">
      <c r="B38" s="11">
        <f>MONTH(tbl_operations[[#This Row],[Data]])</f>
        <v>1</v>
      </c>
      <c r="F38" s="4"/>
    </row>
    <row r="39" spans="2:6" x14ac:dyDescent="0.25">
      <c r="B39" s="11">
        <f>MONTH(tbl_operations[[#This Row],[Data]])</f>
        <v>1</v>
      </c>
      <c r="F39" s="4"/>
    </row>
    <row r="40" spans="2:6" x14ac:dyDescent="0.25">
      <c r="B40" s="11">
        <f>MONTH(tbl_operations[[#This Row],[Data]])</f>
        <v>1</v>
      </c>
      <c r="F40" s="4"/>
    </row>
    <row r="41" spans="2:6" x14ac:dyDescent="0.25">
      <c r="B41" s="11">
        <f>MONTH(tbl_operations[[#This Row],[Data]])</f>
        <v>1</v>
      </c>
      <c r="F4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C8C5-BC3A-4242-AC80-4D0595D8E3F1}">
  <dimension ref="C1:G24"/>
  <sheetViews>
    <sheetView workbookViewId="0">
      <selection activeCell="C19" sqref="C17:C23"/>
      <pivotSelection pane="bottomRight" showHeader="1" activeRow="18" activeCol="2" click="1" r:id="rId3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3" max="3" width="18" bestFit="1" customWidth="1"/>
    <col min="4" max="4" width="13.85546875" bestFit="1" customWidth="1"/>
    <col min="6" max="6" width="18" bestFit="1" customWidth="1"/>
    <col min="7" max="7" width="13.85546875" bestFit="1" customWidth="1"/>
  </cols>
  <sheetData>
    <row r="1" spans="3:7" x14ac:dyDescent="0.25">
      <c r="C1" s="5" t="s">
        <v>4</v>
      </c>
      <c r="D1" t="s">
        <v>13</v>
      </c>
    </row>
    <row r="3" spans="3:7" x14ac:dyDescent="0.25">
      <c r="C3" s="5" t="s">
        <v>10</v>
      </c>
      <c r="D3" t="s">
        <v>12</v>
      </c>
    </row>
    <row r="4" spans="3:7" x14ac:dyDescent="0.25">
      <c r="C4" s="6" t="s">
        <v>18</v>
      </c>
      <c r="D4" s="7">
        <v>6306.1500000000005</v>
      </c>
      <c r="F4" s="5" t="s">
        <v>10</v>
      </c>
      <c r="G4" t="s">
        <v>12</v>
      </c>
    </row>
    <row r="5" spans="3:7" x14ac:dyDescent="0.25">
      <c r="C5" s="6" t="s">
        <v>26</v>
      </c>
      <c r="D5" s="7">
        <v>700</v>
      </c>
      <c r="F5" s="6" t="s">
        <v>16</v>
      </c>
      <c r="G5" s="7">
        <v>20100</v>
      </c>
    </row>
    <row r="6" spans="3:7" x14ac:dyDescent="0.25">
      <c r="C6" s="6" t="s">
        <v>29</v>
      </c>
      <c r="D6" s="7">
        <v>7606.67</v>
      </c>
      <c r="F6" s="6" t="s">
        <v>15</v>
      </c>
      <c r="G6" s="7">
        <v>16815.590000000004</v>
      </c>
    </row>
    <row r="7" spans="3:7" x14ac:dyDescent="0.25">
      <c r="C7" s="6" t="s">
        <v>19</v>
      </c>
      <c r="D7" s="7">
        <v>1485</v>
      </c>
      <c r="F7" s="6" t="s">
        <v>14</v>
      </c>
      <c r="G7" s="7"/>
    </row>
    <row r="8" spans="3:7" x14ac:dyDescent="0.25">
      <c r="C8" s="6" t="s">
        <v>25</v>
      </c>
      <c r="D8" s="7">
        <v>250</v>
      </c>
      <c r="F8" s="6" t="s">
        <v>11</v>
      </c>
      <c r="G8" s="7">
        <v>36915.590000000004</v>
      </c>
    </row>
    <row r="9" spans="3:7" x14ac:dyDescent="0.25">
      <c r="C9" s="6" t="s">
        <v>23</v>
      </c>
      <c r="D9" s="7">
        <v>204.44</v>
      </c>
    </row>
    <row r="10" spans="3:7" x14ac:dyDescent="0.25">
      <c r="C10" s="6" t="s">
        <v>22</v>
      </c>
      <c r="D10" s="7">
        <v>642.98</v>
      </c>
    </row>
    <row r="11" spans="3:7" x14ac:dyDescent="0.25">
      <c r="C11" s="6" t="s">
        <v>24</v>
      </c>
      <c r="D11" s="7">
        <v>1720.3500000000001</v>
      </c>
    </row>
    <row r="12" spans="3:7" x14ac:dyDescent="0.25">
      <c r="C12" s="6" t="s">
        <v>21</v>
      </c>
      <c r="D12" s="7">
        <v>18000</v>
      </c>
      <c r="F12" s="5" t="s">
        <v>10</v>
      </c>
      <c r="G12" t="s">
        <v>12</v>
      </c>
    </row>
    <row r="13" spans="3:7" x14ac:dyDescent="0.25">
      <c r="C13" s="6" t="s">
        <v>11</v>
      </c>
      <c r="D13" s="7">
        <v>36915.589999999997</v>
      </c>
      <c r="F13" s="6" t="s">
        <v>7</v>
      </c>
      <c r="G13" s="7">
        <v>7606.67</v>
      </c>
    </row>
    <row r="14" spans="3:7" x14ac:dyDescent="0.25">
      <c r="C14" s="5" t="s">
        <v>0</v>
      </c>
      <c r="D14" t="s">
        <v>13</v>
      </c>
      <c r="F14" s="6" t="s">
        <v>27</v>
      </c>
      <c r="G14" s="7">
        <v>250</v>
      </c>
    </row>
    <row r="15" spans="3:7" x14ac:dyDescent="0.25">
      <c r="F15" s="6" t="s">
        <v>31</v>
      </c>
      <c r="G15" s="7">
        <v>5691.15</v>
      </c>
    </row>
    <row r="16" spans="3:7" x14ac:dyDescent="0.25">
      <c r="C16" s="5" t="s">
        <v>10</v>
      </c>
      <c r="D16" t="s">
        <v>12</v>
      </c>
      <c r="F16" s="6" t="s">
        <v>20</v>
      </c>
      <c r="G16" s="7">
        <v>20100</v>
      </c>
    </row>
    <row r="17" spans="3:7" x14ac:dyDescent="0.25">
      <c r="C17" s="6" t="s">
        <v>7</v>
      </c>
      <c r="D17" s="10">
        <v>7606.67</v>
      </c>
      <c r="F17" s="6" t="s">
        <v>28</v>
      </c>
      <c r="G17" s="7">
        <v>2420.3500000000004</v>
      </c>
    </row>
    <row r="18" spans="3:7" x14ac:dyDescent="0.25">
      <c r="C18" s="6" t="s">
        <v>27</v>
      </c>
      <c r="D18" s="10">
        <v>250</v>
      </c>
      <c r="F18" s="6" t="s">
        <v>30</v>
      </c>
      <c r="G18" s="7">
        <v>847.42000000000007</v>
      </c>
    </row>
    <row r="19" spans="3:7" x14ac:dyDescent="0.25">
      <c r="C19" s="6" t="s">
        <v>31</v>
      </c>
      <c r="D19" s="10">
        <v>5691.15</v>
      </c>
      <c r="F19" s="6" t="s">
        <v>14</v>
      </c>
      <c r="G19" s="7"/>
    </row>
    <row r="20" spans="3:7" x14ac:dyDescent="0.25">
      <c r="C20" s="6" t="s">
        <v>20</v>
      </c>
      <c r="D20" s="10">
        <v>20100</v>
      </c>
      <c r="F20" s="6" t="s">
        <v>11</v>
      </c>
      <c r="G20" s="7">
        <v>36915.589999999997</v>
      </c>
    </row>
    <row r="21" spans="3:7" x14ac:dyDescent="0.25">
      <c r="C21" s="6" t="s">
        <v>28</v>
      </c>
      <c r="D21" s="10">
        <v>2420.3500000000004</v>
      </c>
    </row>
    <row r="22" spans="3:7" x14ac:dyDescent="0.25">
      <c r="C22" s="6" t="s">
        <v>30</v>
      </c>
      <c r="D22" s="10">
        <v>847.42000000000007</v>
      </c>
    </row>
    <row r="23" spans="3:7" x14ac:dyDescent="0.25">
      <c r="C23" s="6" t="s">
        <v>14</v>
      </c>
      <c r="D23" s="10"/>
    </row>
    <row r="24" spans="3:7" x14ac:dyDescent="0.25">
      <c r="C24" s="6" t="s">
        <v>11</v>
      </c>
      <c r="D24" s="10">
        <v>36915.589999999997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498-D800-47A8-A0BC-01ABDF0AA97A}">
  <dimension ref="A1:U1"/>
  <sheetViews>
    <sheetView zoomScaleNormal="100" workbookViewId="0">
      <selection activeCell="Q6" sqref="Q6"/>
    </sheetView>
  </sheetViews>
  <sheetFormatPr defaultRowHeight="15" x14ac:dyDescent="0.25"/>
  <cols>
    <col min="1" max="1" width="21.28515625" style="8" customWidth="1"/>
    <col min="2" max="21" width="9.140625" style="9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NS Rodrigo (NAV BRASIL)</dc:creator>
  <cp:lastModifiedBy>CV NS Rodrigo (NAV BRASIL)</cp:lastModifiedBy>
  <dcterms:created xsi:type="dcterms:W3CDTF">2015-06-05T18:19:34Z</dcterms:created>
  <dcterms:modified xsi:type="dcterms:W3CDTF">2024-12-26T17:47:10Z</dcterms:modified>
</cp:coreProperties>
</file>