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51200" windowHeight="28280" tabRatio="163" firstSheet="2" activeTab="4"/>
  </bookViews>
  <sheets>
    <sheet name="Sheet1" sheetId="1" r:id="rId1"/>
    <sheet name="Sheet2" sheetId="2" r:id="rId2"/>
    <sheet name="Sheet3" sheetId="3" r:id="rId3"/>
    <sheet name="tabelao cmo tudo" sheetId="4" r:id="rId4"/>
    <sheet name="tabelao simples" sheetId="5" r:id="rId5"/>
    <sheet name="peso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4" l="1"/>
  <c r="AE3" i="4"/>
  <c r="AF3" i="4"/>
  <c r="AD4" i="4"/>
  <c r="AE4" i="4"/>
  <c r="AF4" i="4"/>
  <c r="AD5" i="4"/>
  <c r="AE5" i="4"/>
  <c r="AF5" i="4"/>
  <c r="AD6" i="4"/>
  <c r="AE6" i="4"/>
  <c r="AF6" i="4"/>
  <c r="AD7" i="4"/>
  <c r="AE7" i="4"/>
  <c r="AF7" i="4"/>
  <c r="AD8" i="4"/>
  <c r="AE8" i="4"/>
  <c r="AF8" i="4"/>
  <c r="AD9" i="4"/>
  <c r="AE9" i="4"/>
  <c r="AF9" i="4"/>
  <c r="AD10" i="4"/>
  <c r="AE10" i="4"/>
  <c r="AF10" i="4"/>
  <c r="AD11" i="4"/>
  <c r="AE11" i="4"/>
  <c r="AF11" i="4"/>
  <c r="AD12" i="4"/>
  <c r="AE12" i="4"/>
  <c r="AF12" i="4"/>
  <c r="AD13" i="4"/>
  <c r="AE13" i="4"/>
  <c r="AF13" i="4"/>
  <c r="AD14" i="4"/>
  <c r="AE14" i="4"/>
  <c r="AF14" i="4"/>
  <c r="AD15" i="4"/>
  <c r="AE15" i="4"/>
  <c r="AF15" i="4"/>
  <c r="AD16" i="4"/>
  <c r="AE16" i="4"/>
  <c r="AF16" i="4"/>
  <c r="AD17" i="4"/>
  <c r="AE17" i="4"/>
  <c r="AF17" i="4"/>
  <c r="AD18" i="4"/>
  <c r="AE18" i="4"/>
  <c r="AF18" i="4"/>
  <c r="AD19" i="4"/>
  <c r="AE19" i="4"/>
  <c r="AF19" i="4"/>
  <c r="AD20" i="4"/>
  <c r="AE20" i="4"/>
  <c r="AF20" i="4"/>
  <c r="AD21" i="4"/>
  <c r="AE21" i="4"/>
  <c r="AF21" i="4"/>
  <c r="AD22" i="4"/>
  <c r="AE22" i="4"/>
  <c r="AF22" i="4"/>
  <c r="AD23" i="4"/>
  <c r="AE23" i="4"/>
  <c r="AF23" i="4"/>
  <c r="AD24" i="4"/>
  <c r="AE24" i="4"/>
  <c r="AF24" i="4"/>
  <c r="AD25" i="4"/>
  <c r="AE25" i="4"/>
  <c r="AF25" i="4"/>
  <c r="AD26" i="4"/>
  <c r="AE26" i="4"/>
  <c r="AF26" i="4"/>
  <c r="AD27" i="4"/>
  <c r="AE27" i="4"/>
  <c r="AF27" i="4"/>
  <c r="AD28" i="4"/>
  <c r="AE28" i="4"/>
  <c r="AF28" i="4"/>
  <c r="AD29" i="4"/>
  <c r="AE29" i="4"/>
  <c r="AF29" i="4"/>
  <c r="AD30" i="4"/>
  <c r="AE30" i="4"/>
  <c r="AF30" i="4"/>
  <c r="AD31" i="4"/>
  <c r="AE31" i="4"/>
  <c r="AF31" i="4"/>
  <c r="AD32" i="4"/>
  <c r="AE32" i="4"/>
  <c r="AF32" i="4"/>
  <c r="AD33" i="4"/>
  <c r="AE33" i="4"/>
  <c r="AF33" i="4"/>
  <c r="AD34" i="4"/>
  <c r="AE34" i="4"/>
  <c r="AF34" i="4"/>
  <c r="AD35" i="4"/>
  <c r="AE35" i="4"/>
  <c r="AF35" i="4"/>
  <c r="AD36" i="4"/>
  <c r="AE36" i="4"/>
  <c r="AF36" i="4"/>
  <c r="AD37" i="4"/>
  <c r="AE37" i="4"/>
  <c r="AF37" i="4"/>
  <c r="AD38" i="4"/>
  <c r="AE38" i="4"/>
  <c r="AF38" i="4"/>
  <c r="AD39" i="4"/>
  <c r="AE39" i="4"/>
  <c r="AF39" i="4"/>
  <c r="AD40" i="4"/>
  <c r="AE40" i="4"/>
  <c r="AF40" i="4"/>
  <c r="AD41" i="4"/>
  <c r="AE41" i="4"/>
  <c r="AF41" i="4"/>
  <c r="AD42" i="4"/>
  <c r="AE42" i="4"/>
  <c r="AF42" i="4"/>
  <c r="AD43" i="4"/>
  <c r="AE43" i="4"/>
  <c r="AF43" i="4"/>
  <c r="AD44" i="4"/>
  <c r="AE44" i="4"/>
  <c r="AF44" i="4"/>
  <c r="AD45" i="4"/>
  <c r="AE45" i="4"/>
  <c r="AF45" i="4"/>
  <c r="AD46" i="4"/>
  <c r="AE46" i="4"/>
  <c r="AF46" i="4"/>
  <c r="AD47" i="4"/>
  <c r="AE47" i="4"/>
  <c r="AF47" i="4"/>
  <c r="AD48" i="4"/>
  <c r="AE48" i="4"/>
  <c r="AF48" i="4"/>
  <c r="AD49" i="4"/>
  <c r="AE49" i="4"/>
  <c r="AF49" i="4"/>
  <c r="AD50" i="4"/>
  <c r="AE50" i="4"/>
  <c r="AF50" i="4"/>
  <c r="AD51" i="4"/>
  <c r="AE51" i="4"/>
  <c r="AF51" i="4"/>
  <c r="AD52" i="4"/>
  <c r="AE52" i="4"/>
  <c r="AF52" i="4"/>
  <c r="AD53" i="4"/>
  <c r="AE53" i="4"/>
  <c r="AF53" i="4"/>
  <c r="AD54" i="4"/>
  <c r="AE54" i="4"/>
  <c r="AF54" i="4"/>
  <c r="AD55" i="4"/>
  <c r="AE55" i="4"/>
  <c r="AF55" i="4"/>
  <c r="AD56" i="4"/>
  <c r="AE56" i="4"/>
  <c r="AF56" i="4"/>
  <c r="AD57" i="4"/>
  <c r="AE57" i="4"/>
  <c r="AF57" i="4"/>
  <c r="AD58" i="4"/>
  <c r="AE58" i="4"/>
  <c r="AF58" i="4"/>
  <c r="AD59" i="4"/>
  <c r="AE59" i="4"/>
  <c r="AF59" i="4"/>
  <c r="AD60" i="4"/>
  <c r="AE60" i="4"/>
  <c r="AF60" i="4"/>
  <c r="AD61" i="4"/>
  <c r="AE61" i="4"/>
  <c r="AF61" i="4"/>
  <c r="AD62" i="4"/>
  <c r="AE62" i="4"/>
  <c r="AF62" i="4"/>
  <c r="AD63" i="4"/>
  <c r="AE63" i="4"/>
  <c r="AF63" i="4"/>
  <c r="AD64" i="4"/>
  <c r="AE64" i="4"/>
  <c r="AF64" i="4"/>
  <c r="AD65" i="4"/>
  <c r="AE65" i="4"/>
  <c r="AF65" i="4"/>
  <c r="AD66" i="4"/>
  <c r="AE66" i="4"/>
  <c r="AF66" i="4"/>
  <c r="AD67" i="4"/>
  <c r="AE67" i="4"/>
  <c r="AF67" i="4"/>
  <c r="AD68" i="4"/>
  <c r="AE68" i="4"/>
  <c r="AF68" i="4"/>
  <c r="AD69" i="4"/>
  <c r="AE69" i="4"/>
  <c r="AF69" i="4"/>
  <c r="AD70" i="4"/>
  <c r="AE70" i="4"/>
  <c r="AF70" i="4"/>
  <c r="AD71" i="4"/>
  <c r="AE71" i="4"/>
  <c r="AF71" i="4"/>
  <c r="AD72" i="4"/>
  <c r="AE72" i="4"/>
  <c r="AF72" i="4"/>
  <c r="AD73" i="4"/>
  <c r="AE73" i="4"/>
  <c r="AF73" i="4"/>
  <c r="AD74" i="4"/>
  <c r="AE74" i="4"/>
  <c r="AF74" i="4"/>
  <c r="AD75" i="4"/>
  <c r="AE75" i="4"/>
  <c r="AF75" i="4"/>
  <c r="AD76" i="4"/>
  <c r="AE76" i="4"/>
  <c r="AF76" i="4"/>
  <c r="AD77" i="4"/>
  <c r="AE77" i="4"/>
  <c r="AF77" i="4"/>
  <c r="AD78" i="4"/>
  <c r="AE78" i="4"/>
  <c r="AF78" i="4"/>
  <c r="AD79" i="4"/>
  <c r="AE79" i="4"/>
  <c r="AF79" i="4"/>
  <c r="AD80" i="4"/>
  <c r="AE80" i="4"/>
  <c r="AF80" i="4"/>
  <c r="AD81" i="4"/>
  <c r="AE81" i="4"/>
  <c r="AF81" i="4"/>
  <c r="AD82" i="4"/>
  <c r="AE82" i="4"/>
  <c r="AF82" i="4"/>
  <c r="AD83" i="4"/>
  <c r="AE83" i="4"/>
  <c r="AF83" i="4"/>
  <c r="AD84" i="4"/>
  <c r="AE84" i="4"/>
  <c r="AF84" i="4"/>
  <c r="AD85" i="4"/>
  <c r="AE85" i="4"/>
  <c r="AF85" i="4"/>
  <c r="AD86" i="4"/>
  <c r="AE86" i="4"/>
  <c r="AF86" i="4"/>
  <c r="AD87" i="4"/>
  <c r="AE87" i="4"/>
  <c r="AF87" i="4"/>
  <c r="AD88" i="4"/>
  <c r="AE88" i="4"/>
  <c r="AF88" i="4"/>
  <c r="AD89" i="4"/>
  <c r="AE89" i="4"/>
  <c r="AF89" i="4"/>
  <c r="AD90" i="4"/>
  <c r="AE90" i="4"/>
  <c r="AF90" i="4"/>
  <c r="AD91" i="4"/>
  <c r="AE91" i="4"/>
  <c r="AF91" i="4"/>
  <c r="AD92" i="4"/>
  <c r="AE92" i="4"/>
  <c r="AF92" i="4"/>
  <c r="AD93" i="4"/>
  <c r="AE93" i="4"/>
  <c r="AF93" i="4"/>
  <c r="AD94" i="4"/>
  <c r="AE94" i="4"/>
  <c r="AF94" i="4"/>
  <c r="AD95" i="4"/>
  <c r="AE95" i="4"/>
  <c r="AF95" i="4"/>
  <c r="AD96" i="4"/>
  <c r="AE96" i="4"/>
  <c r="AF96" i="4"/>
  <c r="AD97" i="4"/>
  <c r="AE97" i="4"/>
  <c r="AF97" i="4"/>
  <c r="AD98" i="4"/>
  <c r="AE98" i="4"/>
  <c r="AF98" i="4"/>
  <c r="AD99" i="4"/>
  <c r="AE99" i="4"/>
  <c r="AF99" i="4"/>
  <c r="AD100" i="4"/>
  <c r="AE100" i="4"/>
  <c r="AF100" i="4"/>
  <c r="AD101" i="4"/>
  <c r="AE101" i="4"/>
  <c r="AF101" i="4"/>
  <c r="AD102" i="4"/>
  <c r="AE102" i="4"/>
  <c r="AF102" i="4"/>
  <c r="AD103" i="4"/>
  <c r="AE103" i="4"/>
  <c r="AF103" i="4"/>
  <c r="AD104" i="4"/>
  <c r="AE104" i="4"/>
  <c r="AF104" i="4"/>
  <c r="AD105" i="4"/>
  <c r="AE105" i="4"/>
  <c r="AF105" i="4"/>
  <c r="AD106" i="4"/>
  <c r="AE106" i="4"/>
  <c r="AF106" i="4"/>
  <c r="AD107" i="4"/>
  <c r="AE107" i="4"/>
  <c r="AF107" i="4"/>
  <c r="AD108" i="4"/>
  <c r="AE108" i="4"/>
  <c r="AF108" i="4"/>
  <c r="AD109" i="4"/>
  <c r="AE109" i="4"/>
  <c r="AF109" i="4"/>
  <c r="AD110" i="4"/>
  <c r="AE110" i="4"/>
  <c r="AF110" i="4"/>
  <c r="AD111" i="4"/>
  <c r="AE111" i="4"/>
  <c r="AF111" i="4"/>
  <c r="AD112" i="4"/>
  <c r="AE112" i="4"/>
  <c r="AF112" i="4"/>
  <c r="AD113" i="4"/>
  <c r="AE113" i="4"/>
  <c r="AF113" i="4"/>
  <c r="AD114" i="4"/>
  <c r="AE114" i="4"/>
  <c r="AF114" i="4"/>
  <c r="AD115" i="4"/>
  <c r="AE115" i="4"/>
  <c r="AF115" i="4"/>
  <c r="AD116" i="4"/>
  <c r="AE116" i="4"/>
  <c r="AF116" i="4"/>
  <c r="AD117" i="4"/>
  <c r="AE117" i="4"/>
  <c r="AF117" i="4"/>
  <c r="AD118" i="4"/>
  <c r="AE118" i="4"/>
  <c r="AF118" i="4"/>
  <c r="AD119" i="4"/>
  <c r="AE119" i="4"/>
  <c r="AF119" i="4"/>
  <c r="AD120" i="4"/>
  <c r="AE120" i="4"/>
  <c r="AF120" i="4"/>
  <c r="AD121" i="4"/>
  <c r="AE121" i="4"/>
  <c r="AF121" i="4"/>
  <c r="AD122" i="4"/>
  <c r="AE122" i="4"/>
  <c r="AF122" i="4"/>
  <c r="AD123" i="4"/>
  <c r="AE123" i="4"/>
  <c r="AF123" i="4"/>
  <c r="AD124" i="4"/>
  <c r="AE124" i="4"/>
  <c r="AF124" i="4"/>
  <c r="AD125" i="4"/>
  <c r="AE125" i="4"/>
  <c r="AF125" i="4"/>
  <c r="AD126" i="4"/>
  <c r="AE126" i="4"/>
  <c r="AF126" i="4"/>
  <c r="AD127" i="4"/>
  <c r="AE127" i="4"/>
  <c r="AF127" i="4"/>
  <c r="AD128" i="4"/>
  <c r="AE128" i="4"/>
  <c r="AF128" i="4"/>
  <c r="AD129" i="4"/>
  <c r="AE129" i="4"/>
  <c r="AF129" i="4"/>
  <c r="AD130" i="4"/>
  <c r="AE130" i="4"/>
  <c r="AF130" i="4"/>
  <c r="AD131" i="4"/>
  <c r="AE131" i="4"/>
  <c r="AF131" i="4"/>
  <c r="AD132" i="4"/>
  <c r="AE132" i="4"/>
  <c r="AF132" i="4"/>
  <c r="AD133" i="4"/>
  <c r="AE133" i="4"/>
  <c r="AF133" i="4"/>
  <c r="AD134" i="4"/>
  <c r="AE134" i="4"/>
  <c r="AF134" i="4"/>
  <c r="AD135" i="4"/>
  <c r="AE135" i="4"/>
  <c r="AF135" i="4"/>
  <c r="AD136" i="4"/>
  <c r="AE136" i="4"/>
  <c r="AF136" i="4"/>
  <c r="AD137" i="4"/>
  <c r="AE137" i="4"/>
  <c r="AF137" i="4"/>
  <c r="AD138" i="4"/>
  <c r="AE138" i="4"/>
  <c r="AF138" i="4"/>
  <c r="AD139" i="4"/>
  <c r="AE139" i="4"/>
  <c r="AF139" i="4"/>
  <c r="AD140" i="4"/>
  <c r="AE140" i="4"/>
  <c r="AF140" i="4"/>
  <c r="AD141" i="4"/>
  <c r="AE141" i="4"/>
  <c r="AF141" i="4"/>
  <c r="AD142" i="4"/>
  <c r="AE142" i="4"/>
  <c r="AF142" i="4"/>
  <c r="AD143" i="4"/>
  <c r="AE143" i="4"/>
  <c r="AF143" i="4"/>
  <c r="AD144" i="4"/>
  <c r="AE144" i="4"/>
  <c r="AF144" i="4"/>
  <c r="AD145" i="4"/>
  <c r="AE145" i="4"/>
  <c r="AF145" i="4"/>
  <c r="AD146" i="4"/>
  <c r="AE146" i="4"/>
  <c r="AF146" i="4"/>
  <c r="AD147" i="4"/>
  <c r="AE147" i="4"/>
  <c r="AF147" i="4"/>
  <c r="AD148" i="4"/>
  <c r="AE148" i="4"/>
  <c r="AF148" i="4"/>
  <c r="AD149" i="4"/>
  <c r="AE149" i="4"/>
  <c r="AF149" i="4"/>
  <c r="AD150" i="4"/>
  <c r="AE150" i="4"/>
  <c r="AF150" i="4"/>
  <c r="AD151" i="4"/>
  <c r="AE151" i="4"/>
  <c r="AF151" i="4"/>
  <c r="AD152" i="4"/>
  <c r="AE152" i="4"/>
  <c r="AF152" i="4"/>
  <c r="AD153" i="4"/>
  <c r="AE153" i="4"/>
  <c r="AF153" i="4"/>
  <c r="AD154" i="4"/>
  <c r="AE154" i="4"/>
  <c r="AF154" i="4"/>
  <c r="AD155" i="4"/>
  <c r="AE155" i="4"/>
  <c r="AF155" i="4"/>
  <c r="AD156" i="4"/>
  <c r="AE156" i="4"/>
  <c r="AF156" i="4"/>
  <c r="AD157" i="4"/>
  <c r="AE157" i="4"/>
  <c r="AF157" i="4"/>
  <c r="AD158" i="4"/>
  <c r="AE158" i="4"/>
  <c r="AF158" i="4"/>
  <c r="AD159" i="4"/>
  <c r="AE159" i="4"/>
  <c r="AF159" i="4"/>
  <c r="AD160" i="4"/>
  <c r="AE160" i="4"/>
  <c r="AF160" i="4"/>
  <c r="AD161" i="4"/>
  <c r="AE161" i="4"/>
  <c r="AF161" i="4"/>
  <c r="AD162" i="4"/>
  <c r="AE162" i="4"/>
  <c r="AF162" i="4"/>
  <c r="AD163" i="4"/>
  <c r="AE163" i="4"/>
  <c r="AF163" i="4"/>
  <c r="AD164" i="4"/>
  <c r="AE164" i="4"/>
  <c r="AF164" i="4"/>
  <c r="AD165" i="4"/>
  <c r="AE165" i="4"/>
  <c r="AF165" i="4"/>
  <c r="AD166" i="4"/>
  <c r="AE166" i="4"/>
  <c r="AF166" i="4"/>
  <c r="AD167" i="4"/>
  <c r="AE167" i="4"/>
  <c r="AF167" i="4"/>
  <c r="AD168" i="4"/>
  <c r="AE168" i="4"/>
  <c r="AF168" i="4"/>
  <c r="AD169" i="4"/>
  <c r="AE169" i="4"/>
  <c r="AF169" i="4"/>
  <c r="AD170" i="4"/>
  <c r="AE170" i="4"/>
  <c r="AF170" i="4"/>
  <c r="AD171" i="4"/>
  <c r="AE171" i="4"/>
  <c r="AF171" i="4"/>
  <c r="AD172" i="4"/>
  <c r="AE172" i="4"/>
  <c r="AF172" i="4"/>
  <c r="AD173" i="4"/>
  <c r="AE173" i="4"/>
  <c r="AF173" i="4"/>
  <c r="AD174" i="4"/>
  <c r="AE174" i="4"/>
  <c r="AF174" i="4"/>
  <c r="AD175" i="4"/>
  <c r="AE175" i="4"/>
  <c r="AF175" i="4"/>
  <c r="AD176" i="4"/>
  <c r="AE176" i="4"/>
  <c r="AF176" i="4"/>
  <c r="AD177" i="4"/>
  <c r="AE177" i="4"/>
  <c r="AF177" i="4"/>
  <c r="AD178" i="4"/>
  <c r="AE178" i="4"/>
  <c r="AF178" i="4"/>
  <c r="AD179" i="4"/>
  <c r="AE179" i="4"/>
  <c r="AF179" i="4"/>
  <c r="AD180" i="4"/>
  <c r="AE180" i="4"/>
  <c r="AF180" i="4"/>
  <c r="AD181" i="4"/>
  <c r="AE181" i="4"/>
  <c r="AF181" i="4"/>
  <c r="AD182" i="4"/>
  <c r="AE182" i="4"/>
  <c r="AF182" i="4"/>
  <c r="AD183" i="4"/>
  <c r="AE183" i="4"/>
  <c r="AF183" i="4"/>
  <c r="AD184" i="4"/>
  <c r="AE184" i="4"/>
  <c r="AF184" i="4"/>
  <c r="AD185" i="4"/>
  <c r="AE185" i="4"/>
  <c r="AF185" i="4"/>
  <c r="AD186" i="4"/>
  <c r="AE186" i="4"/>
  <c r="AF186" i="4"/>
  <c r="AD187" i="4"/>
  <c r="AE187" i="4"/>
  <c r="AF187" i="4"/>
  <c r="AD188" i="4"/>
  <c r="AE188" i="4"/>
  <c r="AF188" i="4"/>
  <c r="AD189" i="4"/>
  <c r="AE189" i="4"/>
  <c r="AF189" i="4"/>
  <c r="AD190" i="4"/>
  <c r="AE190" i="4"/>
  <c r="AF190" i="4"/>
  <c r="AD191" i="4"/>
  <c r="AE191" i="4"/>
  <c r="AF191" i="4"/>
  <c r="AD192" i="4"/>
  <c r="AE192" i="4"/>
  <c r="AF192" i="4"/>
  <c r="AD193" i="4"/>
  <c r="AE193" i="4"/>
  <c r="AF193" i="4"/>
  <c r="AD194" i="4"/>
  <c r="AE194" i="4"/>
  <c r="AF194" i="4"/>
  <c r="AD195" i="4"/>
  <c r="AE195" i="4"/>
  <c r="AF195" i="4"/>
  <c r="AD196" i="4"/>
  <c r="AE196" i="4"/>
  <c r="AF196" i="4"/>
  <c r="AD197" i="4"/>
  <c r="AE197" i="4"/>
  <c r="AF197" i="4"/>
  <c r="AD198" i="4"/>
  <c r="AE198" i="4"/>
  <c r="AF198" i="4"/>
  <c r="AD199" i="4"/>
  <c r="AE199" i="4"/>
  <c r="AF199" i="4"/>
  <c r="AD200" i="4"/>
  <c r="AE200" i="4"/>
  <c r="AF200" i="4"/>
  <c r="AD201" i="4"/>
  <c r="AE201" i="4"/>
  <c r="AF201" i="4"/>
  <c r="AD202" i="4"/>
  <c r="AE202" i="4"/>
  <c r="AF202" i="4"/>
  <c r="AD203" i="4"/>
  <c r="AE203" i="4"/>
  <c r="AF203" i="4"/>
  <c r="AD204" i="4"/>
  <c r="AE204" i="4"/>
  <c r="AF204" i="4"/>
  <c r="AD205" i="4"/>
  <c r="AE205" i="4"/>
  <c r="AF205" i="4"/>
  <c r="AD206" i="4"/>
  <c r="AE206" i="4"/>
  <c r="AF206" i="4"/>
  <c r="AD207" i="4"/>
  <c r="AE207" i="4"/>
  <c r="AF207" i="4"/>
  <c r="AD208" i="4"/>
  <c r="AE208" i="4"/>
  <c r="AF208" i="4"/>
  <c r="AD209" i="4"/>
  <c r="AE209" i="4"/>
  <c r="AF209" i="4"/>
  <c r="AD210" i="4"/>
  <c r="AE210" i="4"/>
  <c r="AF210" i="4"/>
  <c r="AD211" i="4"/>
  <c r="AE211" i="4"/>
  <c r="AF211" i="4"/>
  <c r="AD212" i="4"/>
  <c r="AE212" i="4"/>
  <c r="AF212" i="4"/>
  <c r="AD213" i="4"/>
  <c r="AE213" i="4"/>
  <c r="AF213" i="4"/>
  <c r="AD214" i="4"/>
  <c r="AE214" i="4"/>
  <c r="AF214" i="4"/>
  <c r="AD215" i="4"/>
  <c r="AE215" i="4"/>
  <c r="AF215" i="4"/>
  <c r="AD216" i="4"/>
  <c r="AE216" i="4"/>
  <c r="AF216" i="4"/>
  <c r="AD217" i="4"/>
  <c r="AE217" i="4"/>
  <c r="AF217" i="4"/>
  <c r="AD218" i="4"/>
  <c r="AE218" i="4"/>
  <c r="AF218" i="4"/>
  <c r="AD219" i="4"/>
  <c r="AE219" i="4"/>
  <c r="AF219" i="4"/>
  <c r="AD220" i="4"/>
  <c r="AE220" i="4"/>
  <c r="AF220" i="4"/>
  <c r="AD221" i="4"/>
  <c r="AE221" i="4"/>
  <c r="AF221" i="4"/>
  <c r="AD222" i="4"/>
  <c r="AE222" i="4"/>
  <c r="AF222" i="4"/>
  <c r="AD223" i="4"/>
  <c r="AE223" i="4"/>
  <c r="AF223" i="4"/>
  <c r="AD224" i="4"/>
  <c r="AE224" i="4"/>
  <c r="AF224" i="4"/>
  <c r="AD225" i="4"/>
  <c r="AE225" i="4"/>
  <c r="AF225" i="4"/>
  <c r="AD226" i="4"/>
  <c r="AE226" i="4"/>
  <c r="AF226" i="4"/>
  <c r="AD227" i="4"/>
  <c r="AE227" i="4"/>
  <c r="AF227" i="4"/>
  <c r="AD228" i="4"/>
  <c r="AE228" i="4"/>
  <c r="AF228" i="4"/>
  <c r="AD229" i="4"/>
  <c r="AE229" i="4"/>
  <c r="AF229" i="4"/>
  <c r="AD230" i="4"/>
  <c r="AE230" i="4"/>
  <c r="AF230" i="4"/>
  <c r="AD231" i="4"/>
  <c r="AE231" i="4"/>
  <c r="AF231" i="4"/>
  <c r="AD232" i="4"/>
  <c r="AE232" i="4"/>
  <c r="AF232" i="4"/>
  <c r="AD233" i="4"/>
  <c r="AE233" i="4"/>
  <c r="AF233" i="4"/>
  <c r="AD234" i="4"/>
  <c r="AE234" i="4"/>
  <c r="AF234" i="4"/>
  <c r="AD235" i="4"/>
  <c r="AE235" i="4"/>
  <c r="AF235" i="4"/>
  <c r="AD236" i="4"/>
  <c r="AE236" i="4"/>
  <c r="AF236" i="4"/>
  <c r="AD237" i="4"/>
  <c r="AE237" i="4"/>
  <c r="AF237" i="4"/>
  <c r="AD238" i="4"/>
  <c r="AE238" i="4"/>
  <c r="AF238" i="4"/>
  <c r="AD239" i="4"/>
  <c r="AE239" i="4"/>
  <c r="AF239" i="4"/>
  <c r="AD240" i="4"/>
  <c r="AE240" i="4"/>
  <c r="AF240" i="4"/>
  <c r="AD241" i="4"/>
  <c r="AE241" i="4"/>
  <c r="AF241" i="4"/>
  <c r="AD242" i="4"/>
  <c r="AE242" i="4"/>
  <c r="AF242" i="4"/>
  <c r="AD243" i="4"/>
  <c r="AE243" i="4"/>
  <c r="AF243" i="4"/>
  <c r="AD244" i="4"/>
  <c r="AE244" i="4"/>
  <c r="AF244" i="4"/>
  <c r="AD245" i="4"/>
  <c r="AE245" i="4"/>
  <c r="AF245" i="4"/>
  <c r="AD246" i="4"/>
  <c r="AE246" i="4"/>
  <c r="AF246" i="4"/>
  <c r="AD247" i="4"/>
  <c r="AE247" i="4"/>
  <c r="AF247" i="4"/>
  <c r="AD248" i="4"/>
  <c r="AE248" i="4"/>
  <c r="AF248" i="4"/>
  <c r="AD249" i="4"/>
  <c r="AE249" i="4"/>
  <c r="AF249" i="4"/>
  <c r="AD250" i="4"/>
  <c r="AE250" i="4"/>
  <c r="AF250" i="4"/>
  <c r="AD251" i="4"/>
  <c r="AE251" i="4"/>
  <c r="AF251" i="4"/>
  <c r="AD252" i="4"/>
  <c r="AE252" i="4"/>
  <c r="AF252" i="4"/>
  <c r="AD253" i="4"/>
  <c r="AE253" i="4"/>
  <c r="AF253" i="4"/>
  <c r="AD254" i="4"/>
  <c r="AE254" i="4"/>
  <c r="AF254" i="4"/>
  <c r="AD255" i="4"/>
  <c r="AE255" i="4"/>
  <c r="AF255" i="4"/>
  <c r="AD256" i="4"/>
  <c r="AE256" i="4"/>
  <c r="AF256" i="4"/>
  <c r="AD257" i="4"/>
  <c r="AE257" i="4"/>
  <c r="AF257" i="4"/>
  <c r="AD258" i="4"/>
  <c r="AE258" i="4"/>
  <c r="AF258" i="4"/>
  <c r="AD259" i="4"/>
  <c r="AE259" i="4"/>
  <c r="AF259" i="4"/>
  <c r="AD260" i="4"/>
  <c r="AE260" i="4"/>
  <c r="AF260" i="4"/>
  <c r="AD261" i="4"/>
  <c r="AE261" i="4"/>
  <c r="AF261" i="4"/>
  <c r="AD262" i="4"/>
  <c r="AE262" i="4"/>
  <c r="AF262" i="4"/>
  <c r="AD263" i="4"/>
  <c r="AE263" i="4"/>
  <c r="AF263" i="4"/>
  <c r="AD264" i="4"/>
  <c r="AE264" i="4"/>
  <c r="AF264" i="4"/>
  <c r="AD265" i="4"/>
  <c r="AE265" i="4"/>
  <c r="AF265" i="4"/>
  <c r="AD266" i="4"/>
  <c r="AE266" i="4"/>
  <c r="AF266" i="4"/>
  <c r="AD267" i="4"/>
  <c r="AE267" i="4"/>
  <c r="AF267" i="4"/>
  <c r="AD268" i="4"/>
  <c r="AE268" i="4"/>
  <c r="AF268" i="4"/>
  <c r="AD269" i="4"/>
  <c r="AE269" i="4"/>
  <c r="AF269" i="4"/>
  <c r="AD270" i="4"/>
  <c r="AE270" i="4"/>
  <c r="AF270" i="4"/>
  <c r="AD271" i="4"/>
  <c r="AE271" i="4"/>
  <c r="AF271" i="4"/>
  <c r="AD272" i="4"/>
  <c r="AE272" i="4"/>
  <c r="AF272" i="4"/>
  <c r="AD273" i="4"/>
  <c r="AE273" i="4"/>
  <c r="AF273" i="4"/>
  <c r="AD274" i="4"/>
  <c r="AE274" i="4"/>
  <c r="AF274" i="4"/>
  <c r="AD275" i="4"/>
  <c r="AE275" i="4"/>
  <c r="AF275" i="4"/>
  <c r="AD276" i="4"/>
  <c r="AE276" i="4"/>
  <c r="AF276" i="4"/>
  <c r="AD277" i="4"/>
  <c r="AE277" i="4"/>
  <c r="AF277" i="4"/>
  <c r="AD278" i="4"/>
  <c r="AE278" i="4"/>
  <c r="AF278" i="4"/>
  <c r="AD279" i="4"/>
  <c r="AE279" i="4"/>
  <c r="AF279" i="4"/>
  <c r="AD280" i="4"/>
  <c r="AE280" i="4"/>
  <c r="AF280" i="4"/>
  <c r="AD281" i="4"/>
  <c r="AE281" i="4"/>
  <c r="AF281" i="4"/>
  <c r="AD282" i="4"/>
  <c r="AE282" i="4"/>
  <c r="AF282" i="4"/>
  <c r="AD283" i="4"/>
  <c r="AE283" i="4"/>
  <c r="AF283" i="4"/>
  <c r="AD284" i="4"/>
  <c r="AE284" i="4"/>
  <c r="AF284" i="4"/>
  <c r="AD285" i="4"/>
  <c r="AE285" i="4"/>
  <c r="AF285" i="4"/>
  <c r="AD286" i="4"/>
  <c r="AE286" i="4"/>
  <c r="AF286" i="4"/>
  <c r="AD287" i="4"/>
  <c r="AE287" i="4"/>
  <c r="AF287" i="4"/>
  <c r="AD288" i="4"/>
  <c r="AE288" i="4"/>
  <c r="AF288" i="4"/>
  <c r="AD289" i="4"/>
  <c r="AE289" i="4"/>
  <c r="AF289" i="4"/>
  <c r="AD290" i="4"/>
  <c r="AE290" i="4"/>
  <c r="AF290" i="4"/>
  <c r="AD291" i="4"/>
  <c r="AE291" i="4"/>
  <c r="AF291" i="4"/>
  <c r="AD292" i="4"/>
  <c r="AE292" i="4"/>
  <c r="AF292" i="4"/>
  <c r="AD293" i="4"/>
  <c r="AE293" i="4"/>
  <c r="AF293" i="4"/>
  <c r="AD294" i="4"/>
  <c r="AE294" i="4"/>
  <c r="AF294" i="4"/>
  <c r="AD295" i="4"/>
  <c r="AE295" i="4"/>
  <c r="AF295" i="4"/>
  <c r="AD296" i="4"/>
  <c r="AE296" i="4"/>
  <c r="AF296" i="4"/>
  <c r="AD297" i="4"/>
  <c r="AE297" i="4"/>
  <c r="AF297" i="4"/>
  <c r="AD298" i="4"/>
  <c r="AE298" i="4"/>
  <c r="AF298" i="4"/>
  <c r="AD299" i="4"/>
  <c r="AE299" i="4"/>
  <c r="AF299" i="4"/>
  <c r="AD300" i="4"/>
  <c r="AE300" i="4"/>
  <c r="AF300" i="4"/>
  <c r="AD301" i="4"/>
  <c r="AE301" i="4"/>
  <c r="AF301" i="4"/>
  <c r="AD302" i="4"/>
  <c r="AE302" i="4"/>
  <c r="AF302" i="4"/>
  <c r="AD303" i="4"/>
  <c r="AE303" i="4"/>
  <c r="AF303" i="4"/>
  <c r="AD304" i="4"/>
  <c r="AE304" i="4"/>
  <c r="AF304" i="4"/>
  <c r="AD305" i="4"/>
  <c r="AE305" i="4"/>
  <c r="AF305" i="4"/>
  <c r="AD306" i="4"/>
  <c r="AE306" i="4"/>
  <c r="AF306" i="4"/>
  <c r="AD307" i="4"/>
  <c r="AE307" i="4"/>
  <c r="AF307" i="4"/>
  <c r="AD308" i="4"/>
  <c r="AE308" i="4"/>
  <c r="AF308" i="4"/>
  <c r="AD309" i="4"/>
  <c r="AE309" i="4"/>
  <c r="AF309" i="4"/>
  <c r="AD310" i="4"/>
  <c r="AE310" i="4"/>
  <c r="AF310" i="4"/>
  <c r="AD311" i="4"/>
  <c r="AE311" i="4"/>
  <c r="AF311" i="4"/>
  <c r="AD312" i="4"/>
  <c r="AE312" i="4"/>
  <c r="AF312" i="4"/>
  <c r="AD313" i="4"/>
  <c r="AE313" i="4"/>
  <c r="AF313" i="4"/>
  <c r="AD314" i="4"/>
  <c r="AE314" i="4"/>
  <c r="AF314" i="4"/>
  <c r="AD315" i="4"/>
  <c r="AE315" i="4"/>
  <c r="AF315" i="4"/>
  <c r="AD316" i="4"/>
  <c r="AE316" i="4"/>
  <c r="AF316" i="4"/>
  <c r="AD317" i="4"/>
  <c r="AE317" i="4"/>
  <c r="AF317" i="4"/>
  <c r="AD318" i="4"/>
  <c r="AE318" i="4"/>
  <c r="AF318" i="4"/>
  <c r="AD319" i="4"/>
  <c r="AE319" i="4"/>
  <c r="AF319" i="4"/>
  <c r="AD320" i="4"/>
  <c r="AE320" i="4"/>
  <c r="AF320" i="4"/>
  <c r="AD321" i="4"/>
  <c r="AE321" i="4"/>
  <c r="AF321" i="4"/>
  <c r="AD322" i="4"/>
  <c r="AE322" i="4"/>
  <c r="AF322" i="4"/>
  <c r="AD323" i="4"/>
  <c r="AE323" i="4"/>
  <c r="AF323" i="4"/>
  <c r="AD324" i="4"/>
  <c r="AE324" i="4"/>
  <c r="AF324" i="4"/>
  <c r="AD325" i="4"/>
  <c r="AE325" i="4"/>
  <c r="AF325" i="4"/>
  <c r="AD326" i="4"/>
  <c r="AE326" i="4"/>
  <c r="AF326" i="4"/>
  <c r="AD327" i="4"/>
  <c r="AE327" i="4"/>
  <c r="AF327" i="4"/>
  <c r="AD328" i="4"/>
  <c r="AE328" i="4"/>
  <c r="AF328" i="4"/>
  <c r="AD329" i="4"/>
  <c r="AE329" i="4"/>
  <c r="AF329" i="4"/>
  <c r="AD330" i="4"/>
  <c r="AE330" i="4"/>
  <c r="AF330" i="4"/>
  <c r="AD331" i="4"/>
  <c r="AE331" i="4"/>
  <c r="AF331" i="4"/>
  <c r="AD332" i="4"/>
  <c r="AE332" i="4"/>
  <c r="AF332" i="4"/>
  <c r="AD333" i="4"/>
  <c r="AE333" i="4"/>
  <c r="AF333" i="4"/>
  <c r="AD334" i="4"/>
  <c r="AE334" i="4"/>
  <c r="AF334" i="4"/>
  <c r="AD335" i="4"/>
  <c r="AE335" i="4"/>
  <c r="AF335" i="4"/>
  <c r="AD336" i="4"/>
  <c r="AE336" i="4"/>
  <c r="AF336" i="4"/>
  <c r="AD337" i="4"/>
  <c r="AE337" i="4"/>
  <c r="AF337" i="4"/>
  <c r="AD338" i="4"/>
  <c r="AE338" i="4"/>
  <c r="AF338" i="4"/>
  <c r="AD339" i="4"/>
  <c r="AE339" i="4"/>
  <c r="AF339" i="4"/>
  <c r="AD340" i="4"/>
  <c r="AE340" i="4"/>
  <c r="AF340" i="4"/>
  <c r="AD341" i="4"/>
  <c r="AE341" i="4"/>
  <c r="AF341" i="4"/>
  <c r="AD342" i="4"/>
  <c r="AE342" i="4"/>
  <c r="AF342" i="4"/>
  <c r="AD343" i="4"/>
  <c r="AE343" i="4"/>
  <c r="AF343" i="4"/>
  <c r="AD344" i="4"/>
  <c r="AE344" i="4"/>
  <c r="AF344" i="4"/>
  <c r="AD345" i="4"/>
  <c r="AE345" i="4"/>
  <c r="AF345" i="4"/>
  <c r="AD346" i="4"/>
  <c r="AE346" i="4"/>
  <c r="AF346" i="4"/>
  <c r="AD347" i="4"/>
  <c r="AE347" i="4"/>
  <c r="AF347" i="4"/>
  <c r="AD348" i="4"/>
  <c r="AE348" i="4"/>
  <c r="AF348" i="4"/>
  <c r="AD349" i="4"/>
  <c r="AE349" i="4"/>
  <c r="AF349" i="4"/>
  <c r="AD350" i="4"/>
  <c r="AE350" i="4"/>
  <c r="AF350" i="4"/>
  <c r="AD351" i="4"/>
  <c r="AE351" i="4"/>
  <c r="AF351" i="4"/>
  <c r="AD352" i="4"/>
  <c r="AE352" i="4"/>
  <c r="AF352" i="4"/>
  <c r="AD353" i="4"/>
  <c r="AE353" i="4"/>
  <c r="AF353" i="4"/>
  <c r="AD354" i="4"/>
  <c r="AE354" i="4"/>
  <c r="AF354" i="4"/>
  <c r="AD355" i="4"/>
  <c r="AE355" i="4"/>
  <c r="AF355" i="4"/>
  <c r="AD356" i="4"/>
  <c r="AE356" i="4"/>
  <c r="AF356" i="4"/>
  <c r="AD357" i="4"/>
  <c r="AE357" i="4"/>
  <c r="AF357" i="4"/>
  <c r="AD358" i="4"/>
  <c r="AE358" i="4"/>
  <c r="AF358" i="4"/>
  <c r="AD359" i="4"/>
  <c r="AE359" i="4"/>
  <c r="AF359" i="4"/>
  <c r="AD360" i="4"/>
  <c r="AE360" i="4"/>
  <c r="AF360" i="4"/>
  <c r="AD361" i="4"/>
  <c r="AE361" i="4"/>
  <c r="AF361" i="4"/>
  <c r="AD362" i="4"/>
  <c r="AE362" i="4"/>
  <c r="AF362" i="4"/>
  <c r="AD363" i="4"/>
  <c r="AE363" i="4"/>
  <c r="AF363" i="4"/>
  <c r="AD364" i="4"/>
  <c r="AE364" i="4"/>
  <c r="AF364" i="4"/>
  <c r="AD365" i="4"/>
  <c r="AE365" i="4"/>
  <c r="AF365" i="4"/>
  <c r="AD366" i="4"/>
  <c r="AE366" i="4"/>
  <c r="AF366" i="4"/>
  <c r="AD367" i="4"/>
  <c r="AE367" i="4"/>
  <c r="AF367" i="4"/>
  <c r="AD368" i="4"/>
  <c r="AE368" i="4"/>
  <c r="AF368" i="4"/>
  <c r="AD369" i="4"/>
  <c r="AE369" i="4"/>
  <c r="AF369" i="4"/>
  <c r="AD370" i="4"/>
  <c r="AE370" i="4"/>
  <c r="AF370" i="4"/>
  <c r="AD371" i="4"/>
  <c r="AE371" i="4"/>
  <c r="AF371" i="4"/>
  <c r="AD372" i="4"/>
  <c r="AE372" i="4"/>
  <c r="AF372" i="4"/>
  <c r="AD373" i="4"/>
  <c r="AE373" i="4"/>
  <c r="AF373" i="4"/>
  <c r="AD374" i="4"/>
  <c r="AE374" i="4"/>
  <c r="AF374" i="4"/>
  <c r="AD375" i="4"/>
  <c r="AE375" i="4"/>
  <c r="AF375" i="4"/>
  <c r="AD376" i="4"/>
  <c r="AE376" i="4"/>
  <c r="AF376" i="4"/>
  <c r="AD377" i="4"/>
  <c r="AE377" i="4"/>
  <c r="AF377" i="4"/>
  <c r="AD378" i="4"/>
  <c r="AE378" i="4"/>
  <c r="AF378" i="4"/>
  <c r="AD379" i="4"/>
  <c r="AE379" i="4"/>
  <c r="AF379" i="4"/>
  <c r="AD380" i="4"/>
  <c r="AE380" i="4"/>
  <c r="AF380" i="4"/>
  <c r="AD381" i="4"/>
  <c r="AE381" i="4"/>
  <c r="AF381" i="4"/>
  <c r="AD382" i="4"/>
  <c r="AE382" i="4"/>
  <c r="AF382" i="4"/>
  <c r="AD383" i="4"/>
  <c r="AE383" i="4"/>
  <c r="AF383" i="4"/>
  <c r="AD384" i="4"/>
  <c r="AE384" i="4"/>
  <c r="AF384" i="4"/>
  <c r="AD385" i="4"/>
  <c r="AE385" i="4"/>
  <c r="AF385" i="4"/>
  <c r="AD386" i="4"/>
  <c r="AE386" i="4"/>
  <c r="AF386" i="4"/>
  <c r="AD387" i="4"/>
  <c r="AE387" i="4"/>
  <c r="AF387" i="4"/>
  <c r="AD388" i="4"/>
  <c r="AE388" i="4"/>
  <c r="AF388" i="4"/>
  <c r="AD389" i="4"/>
  <c r="AE389" i="4"/>
  <c r="AF389" i="4"/>
  <c r="AD390" i="4"/>
  <c r="AE390" i="4"/>
  <c r="AF390" i="4"/>
  <c r="AD391" i="4"/>
  <c r="AE391" i="4"/>
  <c r="AF391" i="4"/>
  <c r="AD392" i="4"/>
  <c r="AE392" i="4"/>
  <c r="AF392" i="4"/>
  <c r="AD393" i="4"/>
  <c r="AE393" i="4"/>
  <c r="AF393" i="4"/>
  <c r="AD394" i="4"/>
  <c r="AE394" i="4"/>
  <c r="AF394" i="4"/>
  <c r="AD395" i="4"/>
  <c r="AE395" i="4"/>
  <c r="AF395" i="4"/>
  <c r="AD396" i="4"/>
  <c r="AE396" i="4"/>
  <c r="AF396" i="4"/>
  <c r="AD397" i="4"/>
  <c r="AE397" i="4"/>
  <c r="AF397" i="4"/>
  <c r="AD398" i="4"/>
  <c r="AE398" i="4"/>
  <c r="AF398" i="4"/>
  <c r="AD399" i="4"/>
  <c r="AE399" i="4"/>
  <c r="AF399" i="4"/>
  <c r="AD400" i="4"/>
  <c r="AE400" i="4"/>
  <c r="AF400" i="4"/>
  <c r="AD401" i="4"/>
  <c r="AE401" i="4"/>
  <c r="AF401" i="4"/>
  <c r="AD402" i="4"/>
  <c r="AE402" i="4"/>
  <c r="AF402" i="4"/>
  <c r="AD403" i="4"/>
  <c r="AE403" i="4"/>
  <c r="AF403" i="4"/>
  <c r="AD404" i="4"/>
  <c r="AE404" i="4"/>
  <c r="AF404" i="4"/>
  <c r="AD405" i="4"/>
  <c r="AE405" i="4"/>
  <c r="AF405" i="4"/>
  <c r="AD406" i="4"/>
  <c r="AE406" i="4"/>
  <c r="AF406" i="4"/>
  <c r="AD407" i="4"/>
  <c r="AE407" i="4"/>
  <c r="AF407" i="4"/>
  <c r="AD408" i="4"/>
  <c r="AE408" i="4"/>
  <c r="AF408" i="4"/>
  <c r="AD409" i="4"/>
  <c r="AE409" i="4"/>
  <c r="AF409" i="4"/>
  <c r="AD410" i="4"/>
  <c r="AE410" i="4"/>
  <c r="AF410" i="4"/>
  <c r="AD411" i="4"/>
  <c r="AE411" i="4"/>
  <c r="AF411" i="4"/>
  <c r="AD412" i="4"/>
  <c r="AE412" i="4"/>
  <c r="AF412" i="4"/>
  <c r="AD413" i="4"/>
  <c r="AE413" i="4"/>
  <c r="AF413" i="4"/>
  <c r="AD414" i="4"/>
  <c r="AE414" i="4"/>
  <c r="AF414" i="4"/>
  <c r="AD415" i="4"/>
  <c r="AE415" i="4"/>
  <c r="AF415" i="4"/>
  <c r="AD416" i="4"/>
  <c r="AE416" i="4"/>
  <c r="AF416" i="4"/>
  <c r="AD417" i="4"/>
  <c r="AE417" i="4"/>
  <c r="AF417" i="4"/>
  <c r="AD418" i="4"/>
  <c r="AE418" i="4"/>
  <c r="AF418" i="4"/>
  <c r="AD419" i="4"/>
  <c r="AE419" i="4"/>
  <c r="AF419" i="4"/>
  <c r="AD420" i="4"/>
  <c r="AE420" i="4"/>
  <c r="AF420" i="4"/>
  <c r="AD421" i="4"/>
  <c r="AE421" i="4"/>
  <c r="AF421" i="4"/>
  <c r="AD422" i="4"/>
  <c r="AE422" i="4"/>
  <c r="AF422" i="4"/>
  <c r="AD423" i="4"/>
  <c r="AE423" i="4"/>
  <c r="AF423" i="4"/>
  <c r="AD424" i="4"/>
  <c r="AE424" i="4"/>
  <c r="AF424" i="4"/>
  <c r="AF2" i="4"/>
  <c r="AE2" i="4"/>
  <c r="AD2" i="4"/>
  <c r="Z3" i="4"/>
  <c r="AA3" i="4"/>
  <c r="AB3" i="4"/>
  <c r="AC3" i="4"/>
  <c r="Z4" i="4"/>
  <c r="AA4" i="4"/>
  <c r="AB4" i="4"/>
  <c r="AC4" i="4"/>
  <c r="Z5" i="4"/>
  <c r="AA5" i="4"/>
  <c r="AB5" i="4"/>
  <c r="AC5" i="4"/>
  <c r="Z6" i="4"/>
  <c r="AA6" i="4"/>
  <c r="AB6" i="4"/>
  <c r="AC6" i="4"/>
  <c r="Z7" i="4"/>
  <c r="AA7" i="4"/>
  <c r="AB7" i="4"/>
  <c r="AC7" i="4"/>
  <c r="Z8" i="4"/>
  <c r="AA8" i="4"/>
  <c r="AB8" i="4"/>
  <c r="AC8" i="4"/>
  <c r="Z9" i="4"/>
  <c r="AA9" i="4"/>
  <c r="AB9" i="4"/>
  <c r="AC9" i="4"/>
  <c r="Z10" i="4"/>
  <c r="AA10" i="4"/>
  <c r="AB10" i="4"/>
  <c r="AC10" i="4"/>
  <c r="Z11" i="4"/>
  <c r="AA11" i="4"/>
  <c r="AB11" i="4"/>
  <c r="AC11" i="4"/>
  <c r="Z12" i="4"/>
  <c r="AA12" i="4"/>
  <c r="AB12" i="4"/>
  <c r="AC12" i="4"/>
  <c r="Z13" i="4"/>
  <c r="AA13" i="4"/>
  <c r="AB13" i="4"/>
  <c r="AC13" i="4"/>
  <c r="Z14" i="4"/>
  <c r="AA14" i="4"/>
  <c r="AB14" i="4"/>
  <c r="AC14" i="4"/>
  <c r="Z15" i="4"/>
  <c r="AA15" i="4"/>
  <c r="AB15" i="4"/>
  <c r="AC15" i="4"/>
  <c r="Z16" i="4"/>
  <c r="AA16" i="4"/>
  <c r="AB16" i="4"/>
  <c r="AC16" i="4"/>
  <c r="Z17" i="4"/>
  <c r="AA17" i="4"/>
  <c r="AB17" i="4"/>
  <c r="AC17" i="4"/>
  <c r="Z18" i="4"/>
  <c r="AA18" i="4"/>
  <c r="AB18" i="4"/>
  <c r="AC18" i="4"/>
  <c r="Z19" i="4"/>
  <c r="AA19" i="4"/>
  <c r="AB19" i="4"/>
  <c r="AC19" i="4"/>
  <c r="Z20" i="4"/>
  <c r="AA20" i="4"/>
  <c r="AB20" i="4"/>
  <c r="AC20" i="4"/>
  <c r="Z21" i="4"/>
  <c r="AA21" i="4"/>
  <c r="AB21" i="4"/>
  <c r="AC21" i="4"/>
  <c r="Z22" i="4"/>
  <c r="AA22" i="4"/>
  <c r="AB22" i="4"/>
  <c r="AC22" i="4"/>
  <c r="Z23" i="4"/>
  <c r="AA23" i="4"/>
  <c r="AB23" i="4"/>
  <c r="AC23" i="4"/>
  <c r="Z24" i="4"/>
  <c r="AA24" i="4"/>
  <c r="AB24" i="4"/>
  <c r="AC24" i="4"/>
  <c r="Z25" i="4"/>
  <c r="AA25" i="4"/>
  <c r="AB25" i="4"/>
  <c r="AC25" i="4"/>
  <c r="Z26" i="4"/>
  <c r="AA26" i="4"/>
  <c r="AB26" i="4"/>
  <c r="AC26" i="4"/>
  <c r="Z27" i="4"/>
  <c r="AA27" i="4"/>
  <c r="AB27" i="4"/>
  <c r="AC27" i="4"/>
  <c r="Z28" i="4"/>
  <c r="AA28" i="4"/>
  <c r="AB28" i="4"/>
  <c r="AC28" i="4"/>
  <c r="Z29" i="4"/>
  <c r="AA29" i="4"/>
  <c r="AB29" i="4"/>
  <c r="AC29" i="4"/>
  <c r="Z30" i="4"/>
  <c r="AA30" i="4"/>
  <c r="AB30" i="4"/>
  <c r="AC30" i="4"/>
  <c r="Z31" i="4"/>
  <c r="AA31" i="4"/>
  <c r="AB31" i="4"/>
  <c r="AC31" i="4"/>
  <c r="Z32" i="4"/>
  <c r="AA32" i="4"/>
  <c r="AB32" i="4"/>
  <c r="AC32" i="4"/>
  <c r="Z33" i="4"/>
  <c r="AA33" i="4"/>
  <c r="AB33" i="4"/>
  <c r="AC33" i="4"/>
  <c r="Z34" i="4"/>
  <c r="AA34" i="4"/>
  <c r="AB34" i="4"/>
  <c r="AC34" i="4"/>
  <c r="Z35" i="4"/>
  <c r="AA35" i="4"/>
  <c r="AB35" i="4"/>
  <c r="AC35" i="4"/>
  <c r="Z36" i="4"/>
  <c r="AA36" i="4"/>
  <c r="AB36" i="4"/>
  <c r="AC36" i="4"/>
  <c r="Z37" i="4"/>
  <c r="AA37" i="4"/>
  <c r="AB37" i="4"/>
  <c r="AC37" i="4"/>
  <c r="Z38" i="4"/>
  <c r="AA38" i="4"/>
  <c r="AB38" i="4"/>
  <c r="AC38" i="4"/>
  <c r="Z39" i="4"/>
  <c r="AA39" i="4"/>
  <c r="AB39" i="4"/>
  <c r="AC39" i="4"/>
  <c r="Z40" i="4"/>
  <c r="AA40" i="4"/>
  <c r="AB40" i="4"/>
  <c r="AC40" i="4"/>
  <c r="Z41" i="4"/>
  <c r="AA41" i="4"/>
  <c r="AB41" i="4"/>
  <c r="AC41" i="4"/>
  <c r="Z42" i="4"/>
  <c r="AA42" i="4"/>
  <c r="AB42" i="4"/>
  <c r="AC42" i="4"/>
  <c r="Z43" i="4"/>
  <c r="AA43" i="4"/>
  <c r="AB43" i="4"/>
  <c r="AC43" i="4"/>
  <c r="Z44" i="4"/>
  <c r="AA44" i="4"/>
  <c r="AB44" i="4"/>
  <c r="AC44" i="4"/>
  <c r="Z45" i="4"/>
  <c r="AA45" i="4"/>
  <c r="AB45" i="4"/>
  <c r="AC45" i="4"/>
  <c r="Z46" i="4"/>
  <c r="AA46" i="4"/>
  <c r="AB46" i="4"/>
  <c r="AC46" i="4"/>
  <c r="Z47" i="4"/>
  <c r="AA47" i="4"/>
  <c r="AB47" i="4"/>
  <c r="AC47" i="4"/>
  <c r="Z48" i="4"/>
  <c r="AA48" i="4"/>
  <c r="AB48" i="4"/>
  <c r="AC48" i="4"/>
  <c r="Z49" i="4"/>
  <c r="AA49" i="4"/>
  <c r="AB49" i="4"/>
  <c r="AC49" i="4"/>
  <c r="Z50" i="4"/>
  <c r="AA50" i="4"/>
  <c r="AB50" i="4"/>
  <c r="AC50" i="4"/>
  <c r="Z51" i="4"/>
  <c r="AA51" i="4"/>
  <c r="AB51" i="4"/>
  <c r="AC51" i="4"/>
  <c r="Z52" i="4"/>
  <c r="AA52" i="4"/>
  <c r="AB52" i="4"/>
  <c r="AC52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A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Z96" i="4"/>
  <c r="AA96" i="4"/>
  <c r="AB96" i="4"/>
  <c r="AC96" i="4"/>
  <c r="Z97" i="4"/>
  <c r="AA97" i="4"/>
  <c r="AB97" i="4"/>
  <c r="AC97" i="4"/>
  <c r="Z98" i="4"/>
  <c r="AA98" i="4"/>
  <c r="AB98" i="4"/>
  <c r="AC98" i="4"/>
  <c r="Z99" i="4"/>
  <c r="AA99" i="4"/>
  <c r="AB99" i="4"/>
  <c r="AC99" i="4"/>
  <c r="Z100" i="4"/>
  <c r="AA100" i="4"/>
  <c r="AB100" i="4"/>
  <c r="AC100" i="4"/>
  <c r="Z101" i="4"/>
  <c r="AA101" i="4"/>
  <c r="AB101" i="4"/>
  <c r="AC101" i="4"/>
  <c r="Z102" i="4"/>
  <c r="AA102" i="4"/>
  <c r="AB102" i="4"/>
  <c r="AC102" i="4"/>
  <c r="Z103" i="4"/>
  <c r="AA103" i="4"/>
  <c r="AB103" i="4"/>
  <c r="AC103" i="4"/>
  <c r="Z104" i="4"/>
  <c r="AA104" i="4"/>
  <c r="AB104" i="4"/>
  <c r="AC104" i="4"/>
  <c r="Z105" i="4"/>
  <c r="AA105" i="4"/>
  <c r="AB105" i="4"/>
  <c r="AC105" i="4"/>
  <c r="Z106" i="4"/>
  <c r="AA106" i="4"/>
  <c r="AB106" i="4"/>
  <c r="AC106" i="4"/>
  <c r="Z107" i="4"/>
  <c r="AA107" i="4"/>
  <c r="AB107" i="4"/>
  <c r="AC107" i="4"/>
  <c r="Z108" i="4"/>
  <c r="AA108" i="4"/>
  <c r="AB108" i="4"/>
  <c r="AC108" i="4"/>
  <c r="Z109" i="4"/>
  <c r="AA109" i="4"/>
  <c r="AB109" i="4"/>
  <c r="AC109" i="4"/>
  <c r="Z110" i="4"/>
  <c r="AA110" i="4"/>
  <c r="AB110" i="4"/>
  <c r="AC110" i="4"/>
  <c r="Z111" i="4"/>
  <c r="AA111" i="4"/>
  <c r="AB111" i="4"/>
  <c r="AC111" i="4"/>
  <c r="Z112" i="4"/>
  <c r="AA112" i="4"/>
  <c r="AB112" i="4"/>
  <c r="AC112" i="4"/>
  <c r="Z113" i="4"/>
  <c r="AA113" i="4"/>
  <c r="AB113" i="4"/>
  <c r="AC113" i="4"/>
  <c r="Z114" i="4"/>
  <c r="AA114" i="4"/>
  <c r="AB114" i="4"/>
  <c r="AC114" i="4"/>
  <c r="Z115" i="4"/>
  <c r="AA115" i="4"/>
  <c r="AB115" i="4"/>
  <c r="AC115" i="4"/>
  <c r="Z116" i="4"/>
  <c r="AA116" i="4"/>
  <c r="AB116" i="4"/>
  <c r="AC116" i="4"/>
  <c r="Z117" i="4"/>
  <c r="AA117" i="4"/>
  <c r="AB117" i="4"/>
  <c r="AC117" i="4"/>
  <c r="Z118" i="4"/>
  <c r="AA118" i="4"/>
  <c r="AB118" i="4"/>
  <c r="AC118" i="4"/>
  <c r="Z119" i="4"/>
  <c r="AA119" i="4"/>
  <c r="AB119" i="4"/>
  <c r="AC119" i="4"/>
  <c r="Z120" i="4"/>
  <c r="AA120" i="4"/>
  <c r="AB120" i="4"/>
  <c r="AC120" i="4"/>
  <c r="Z121" i="4"/>
  <c r="AA121" i="4"/>
  <c r="AB121" i="4"/>
  <c r="AC121" i="4"/>
  <c r="Z122" i="4"/>
  <c r="AA122" i="4"/>
  <c r="AB122" i="4"/>
  <c r="AC122" i="4"/>
  <c r="Z123" i="4"/>
  <c r="AA123" i="4"/>
  <c r="AB123" i="4"/>
  <c r="AC123" i="4"/>
  <c r="Z124" i="4"/>
  <c r="AA124" i="4"/>
  <c r="AB124" i="4"/>
  <c r="AC124" i="4"/>
  <c r="Z125" i="4"/>
  <c r="AA125" i="4"/>
  <c r="AB125" i="4"/>
  <c r="AC125" i="4"/>
  <c r="Z126" i="4"/>
  <c r="AA126" i="4"/>
  <c r="AB126" i="4"/>
  <c r="AC126" i="4"/>
  <c r="Z127" i="4"/>
  <c r="AA127" i="4"/>
  <c r="AB127" i="4"/>
  <c r="AC127" i="4"/>
  <c r="Z128" i="4"/>
  <c r="AA128" i="4"/>
  <c r="AB128" i="4"/>
  <c r="AC128" i="4"/>
  <c r="Z129" i="4"/>
  <c r="AA129" i="4"/>
  <c r="AB129" i="4"/>
  <c r="AC129" i="4"/>
  <c r="Z130" i="4"/>
  <c r="AA130" i="4"/>
  <c r="AB130" i="4"/>
  <c r="AC130" i="4"/>
  <c r="Z131" i="4"/>
  <c r="AA131" i="4"/>
  <c r="AB131" i="4"/>
  <c r="AC131" i="4"/>
  <c r="Z132" i="4"/>
  <c r="AA132" i="4"/>
  <c r="AB132" i="4"/>
  <c r="AC132" i="4"/>
  <c r="Z133" i="4"/>
  <c r="AA133" i="4"/>
  <c r="AB133" i="4"/>
  <c r="AC133" i="4"/>
  <c r="Z134" i="4"/>
  <c r="AA134" i="4"/>
  <c r="AB134" i="4"/>
  <c r="AC134" i="4"/>
  <c r="Z135" i="4"/>
  <c r="AA135" i="4"/>
  <c r="AB135" i="4"/>
  <c r="AC135" i="4"/>
  <c r="Z136" i="4"/>
  <c r="AA136" i="4"/>
  <c r="AB136" i="4"/>
  <c r="AC136" i="4"/>
  <c r="Z137" i="4"/>
  <c r="AA137" i="4"/>
  <c r="AB137" i="4"/>
  <c r="AC137" i="4"/>
  <c r="Z138" i="4"/>
  <c r="AA138" i="4"/>
  <c r="AB138" i="4"/>
  <c r="AC138" i="4"/>
  <c r="Z139" i="4"/>
  <c r="AA139" i="4"/>
  <c r="AB139" i="4"/>
  <c r="AC139" i="4"/>
  <c r="Z140" i="4"/>
  <c r="AA140" i="4"/>
  <c r="AB140" i="4"/>
  <c r="AC140" i="4"/>
  <c r="Z141" i="4"/>
  <c r="AA141" i="4"/>
  <c r="AB141" i="4"/>
  <c r="AC141" i="4"/>
  <c r="Z142" i="4"/>
  <c r="AA142" i="4"/>
  <c r="AB142" i="4"/>
  <c r="AC142" i="4"/>
  <c r="Z143" i="4"/>
  <c r="AA143" i="4"/>
  <c r="AB143" i="4"/>
  <c r="AC143" i="4"/>
  <c r="Z144" i="4"/>
  <c r="AA144" i="4"/>
  <c r="AB144" i="4"/>
  <c r="AC144" i="4"/>
  <c r="Z145" i="4"/>
  <c r="AA145" i="4"/>
  <c r="AB145" i="4"/>
  <c r="AC145" i="4"/>
  <c r="Z146" i="4"/>
  <c r="AA146" i="4"/>
  <c r="AB146" i="4"/>
  <c r="AC146" i="4"/>
  <c r="Z147" i="4"/>
  <c r="AA147" i="4"/>
  <c r="AB147" i="4"/>
  <c r="AC147" i="4"/>
  <c r="Z148" i="4"/>
  <c r="AA148" i="4"/>
  <c r="AB148" i="4"/>
  <c r="AC148" i="4"/>
  <c r="Z149" i="4"/>
  <c r="AA149" i="4"/>
  <c r="AB149" i="4"/>
  <c r="AC149" i="4"/>
  <c r="Z150" i="4"/>
  <c r="AA150" i="4"/>
  <c r="AB150" i="4"/>
  <c r="AC150" i="4"/>
  <c r="Z151" i="4"/>
  <c r="AA151" i="4"/>
  <c r="AB151" i="4"/>
  <c r="AC151" i="4"/>
  <c r="Z152" i="4"/>
  <c r="AA152" i="4"/>
  <c r="AB152" i="4"/>
  <c r="AC152" i="4"/>
  <c r="Z153" i="4"/>
  <c r="AA153" i="4"/>
  <c r="AB153" i="4"/>
  <c r="AC153" i="4"/>
  <c r="Z154" i="4"/>
  <c r="AA154" i="4"/>
  <c r="AB154" i="4"/>
  <c r="AC154" i="4"/>
  <c r="Z155" i="4"/>
  <c r="AA155" i="4"/>
  <c r="AB155" i="4"/>
  <c r="AC155" i="4"/>
  <c r="Z156" i="4"/>
  <c r="AA156" i="4"/>
  <c r="AB156" i="4"/>
  <c r="AC156" i="4"/>
  <c r="Z157" i="4"/>
  <c r="AA157" i="4"/>
  <c r="AB157" i="4"/>
  <c r="AC157" i="4"/>
  <c r="Z158" i="4"/>
  <c r="AA158" i="4"/>
  <c r="AB158" i="4"/>
  <c r="AC158" i="4"/>
  <c r="Z159" i="4"/>
  <c r="AA159" i="4"/>
  <c r="AB159" i="4"/>
  <c r="AC159" i="4"/>
  <c r="Z160" i="4"/>
  <c r="AA160" i="4"/>
  <c r="AB160" i="4"/>
  <c r="AC160" i="4"/>
  <c r="Z161" i="4"/>
  <c r="AA161" i="4"/>
  <c r="AB161" i="4"/>
  <c r="AC161" i="4"/>
  <c r="Z162" i="4"/>
  <c r="AA162" i="4"/>
  <c r="AB162" i="4"/>
  <c r="AC162" i="4"/>
  <c r="Z163" i="4"/>
  <c r="AA163" i="4"/>
  <c r="AB163" i="4"/>
  <c r="AC163" i="4"/>
  <c r="Z164" i="4"/>
  <c r="AA164" i="4"/>
  <c r="AB164" i="4"/>
  <c r="AC164" i="4"/>
  <c r="Z165" i="4"/>
  <c r="AA165" i="4"/>
  <c r="AB165" i="4"/>
  <c r="AC165" i="4"/>
  <c r="Z166" i="4"/>
  <c r="AA166" i="4"/>
  <c r="AB166" i="4"/>
  <c r="AC166" i="4"/>
  <c r="Z167" i="4"/>
  <c r="AA167" i="4"/>
  <c r="AB167" i="4"/>
  <c r="AC167" i="4"/>
  <c r="Z168" i="4"/>
  <c r="AA168" i="4"/>
  <c r="AB168" i="4"/>
  <c r="AC168" i="4"/>
  <c r="Z169" i="4"/>
  <c r="AA169" i="4"/>
  <c r="AB169" i="4"/>
  <c r="AC169" i="4"/>
  <c r="Z170" i="4"/>
  <c r="AA170" i="4"/>
  <c r="AB170" i="4"/>
  <c r="AC170" i="4"/>
  <c r="Z171" i="4"/>
  <c r="AA171" i="4"/>
  <c r="AB171" i="4"/>
  <c r="AC171" i="4"/>
  <c r="Z172" i="4"/>
  <c r="AA172" i="4"/>
  <c r="AB172" i="4"/>
  <c r="AC172" i="4"/>
  <c r="Z173" i="4"/>
  <c r="AA173" i="4"/>
  <c r="AB173" i="4"/>
  <c r="AC173" i="4"/>
  <c r="Z174" i="4"/>
  <c r="AA174" i="4"/>
  <c r="AB174" i="4"/>
  <c r="AC174" i="4"/>
  <c r="Z175" i="4"/>
  <c r="AA175" i="4"/>
  <c r="AB175" i="4"/>
  <c r="AC175" i="4"/>
  <c r="Z176" i="4"/>
  <c r="AA176" i="4"/>
  <c r="AB176" i="4"/>
  <c r="AC176" i="4"/>
  <c r="Z177" i="4"/>
  <c r="AA177" i="4"/>
  <c r="AB177" i="4"/>
  <c r="AC177" i="4"/>
  <c r="Z178" i="4"/>
  <c r="AA178" i="4"/>
  <c r="AB178" i="4"/>
  <c r="AC178" i="4"/>
  <c r="Z179" i="4"/>
  <c r="AA179" i="4"/>
  <c r="AB179" i="4"/>
  <c r="AC179" i="4"/>
  <c r="Z180" i="4"/>
  <c r="AA180" i="4"/>
  <c r="AB180" i="4"/>
  <c r="AC180" i="4"/>
  <c r="Z181" i="4"/>
  <c r="AA181" i="4"/>
  <c r="AB181" i="4"/>
  <c r="AC181" i="4"/>
  <c r="Z182" i="4"/>
  <c r="AA182" i="4"/>
  <c r="AB182" i="4"/>
  <c r="AC182" i="4"/>
  <c r="Z183" i="4"/>
  <c r="AA183" i="4"/>
  <c r="AB183" i="4"/>
  <c r="AC183" i="4"/>
  <c r="Z184" i="4"/>
  <c r="AA184" i="4"/>
  <c r="AB184" i="4"/>
  <c r="AC184" i="4"/>
  <c r="Z185" i="4"/>
  <c r="AA185" i="4"/>
  <c r="AB185" i="4"/>
  <c r="AC185" i="4"/>
  <c r="Z186" i="4"/>
  <c r="AA186" i="4"/>
  <c r="AB186" i="4"/>
  <c r="AC186" i="4"/>
  <c r="Z187" i="4"/>
  <c r="AA187" i="4"/>
  <c r="AB187" i="4"/>
  <c r="AC187" i="4"/>
  <c r="Z188" i="4"/>
  <c r="AA188" i="4"/>
  <c r="AB188" i="4"/>
  <c r="AC188" i="4"/>
  <c r="Z189" i="4"/>
  <c r="AA189" i="4"/>
  <c r="AB189" i="4"/>
  <c r="AC189" i="4"/>
  <c r="Z190" i="4"/>
  <c r="AA190" i="4"/>
  <c r="AB190" i="4"/>
  <c r="AC190" i="4"/>
  <c r="Z191" i="4"/>
  <c r="AA191" i="4"/>
  <c r="AB191" i="4"/>
  <c r="AC191" i="4"/>
  <c r="Z192" i="4"/>
  <c r="AA192" i="4"/>
  <c r="AB192" i="4"/>
  <c r="AC192" i="4"/>
  <c r="Z193" i="4"/>
  <c r="AA193" i="4"/>
  <c r="AB193" i="4"/>
  <c r="AC193" i="4"/>
  <c r="Z194" i="4"/>
  <c r="AA194" i="4"/>
  <c r="AB194" i="4"/>
  <c r="AC194" i="4"/>
  <c r="Z195" i="4"/>
  <c r="AA195" i="4"/>
  <c r="AB195" i="4"/>
  <c r="AC195" i="4"/>
  <c r="Z196" i="4"/>
  <c r="AA196" i="4"/>
  <c r="AB196" i="4"/>
  <c r="AC196" i="4"/>
  <c r="Z197" i="4"/>
  <c r="AA197" i="4"/>
  <c r="AB197" i="4"/>
  <c r="AC197" i="4"/>
  <c r="Z198" i="4"/>
  <c r="AA198" i="4"/>
  <c r="AB198" i="4"/>
  <c r="AC198" i="4"/>
  <c r="Z199" i="4"/>
  <c r="AA199" i="4"/>
  <c r="AB199" i="4"/>
  <c r="AC199" i="4"/>
  <c r="Z200" i="4"/>
  <c r="AA200" i="4"/>
  <c r="AB200" i="4"/>
  <c r="AC200" i="4"/>
  <c r="Z201" i="4"/>
  <c r="AA201" i="4"/>
  <c r="AB201" i="4"/>
  <c r="AC201" i="4"/>
  <c r="Z202" i="4"/>
  <c r="AA202" i="4"/>
  <c r="AB202" i="4"/>
  <c r="AC202" i="4"/>
  <c r="Z203" i="4"/>
  <c r="AA203" i="4"/>
  <c r="AB203" i="4"/>
  <c r="AC203" i="4"/>
  <c r="Z204" i="4"/>
  <c r="AA204" i="4"/>
  <c r="AB204" i="4"/>
  <c r="AC204" i="4"/>
  <c r="Z205" i="4"/>
  <c r="AA205" i="4"/>
  <c r="AB205" i="4"/>
  <c r="AC205" i="4"/>
  <c r="Z206" i="4"/>
  <c r="AA206" i="4"/>
  <c r="AB206" i="4"/>
  <c r="AC206" i="4"/>
  <c r="Z207" i="4"/>
  <c r="AA207" i="4"/>
  <c r="AB207" i="4"/>
  <c r="AC207" i="4"/>
  <c r="Z208" i="4"/>
  <c r="AA208" i="4"/>
  <c r="AB208" i="4"/>
  <c r="AC208" i="4"/>
  <c r="Z209" i="4"/>
  <c r="AA209" i="4"/>
  <c r="AB209" i="4"/>
  <c r="AC209" i="4"/>
  <c r="Z210" i="4"/>
  <c r="AA210" i="4"/>
  <c r="AB210" i="4"/>
  <c r="AC210" i="4"/>
  <c r="Z211" i="4"/>
  <c r="AA211" i="4"/>
  <c r="AB211" i="4"/>
  <c r="AC211" i="4"/>
  <c r="Z212" i="4"/>
  <c r="AA212" i="4"/>
  <c r="AB212" i="4"/>
  <c r="AC212" i="4"/>
  <c r="Z213" i="4"/>
  <c r="AA213" i="4"/>
  <c r="AB213" i="4"/>
  <c r="AC213" i="4"/>
  <c r="Z214" i="4"/>
  <c r="AA214" i="4"/>
  <c r="AB214" i="4"/>
  <c r="AC214" i="4"/>
  <c r="Z215" i="4"/>
  <c r="AA215" i="4"/>
  <c r="AB215" i="4"/>
  <c r="AC215" i="4"/>
  <c r="Z216" i="4"/>
  <c r="AA216" i="4"/>
  <c r="AB216" i="4"/>
  <c r="AC216" i="4"/>
  <c r="Z217" i="4"/>
  <c r="AA217" i="4"/>
  <c r="AB217" i="4"/>
  <c r="AC217" i="4"/>
  <c r="Z218" i="4"/>
  <c r="AA218" i="4"/>
  <c r="AB218" i="4"/>
  <c r="AC218" i="4"/>
  <c r="Z219" i="4"/>
  <c r="AA219" i="4"/>
  <c r="AB219" i="4"/>
  <c r="AC219" i="4"/>
  <c r="Z220" i="4"/>
  <c r="AA220" i="4"/>
  <c r="AB220" i="4"/>
  <c r="AC220" i="4"/>
  <c r="Z221" i="4"/>
  <c r="AA221" i="4"/>
  <c r="AB221" i="4"/>
  <c r="AC221" i="4"/>
  <c r="Z222" i="4"/>
  <c r="AA222" i="4"/>
  <c r="AB222" i="4"/>
  <c r="AC222" i="4"/>
  <c r="Z223" i="4"/>
  <c r="AA223" i="4"/>
  <c r="AB223" i="4"/>
  <c r="AC223" i="4"/>
  <c r="Z224" i="4"/>
  <c r="AA224" i="4"/>
  <c r="AB224" i="4"/>
  <c r="AC224" i="4"/>
  <c r="Z225" i="4"/>
  <c r="AA225" i="4"/>
  <c r="AB225" i="4"/>
  <c r="AC225" i="4"/>
  <c r="Z226" i="4"/>
  <c r="AA226" i="4"/>
  <c r="AB226" i="4"/>
  <c r="AC226" i="4"/>
  <c r="Z227" i="4"/>
  <c r="AA227" i="4"/>
  <c r="AB227" i="4"/>
  <c r="AC227" i="4"/>
  <c r="Z228" i="4"/>
  <c r="AA228" i="4"/>
  <c r="AB228" i="4"/>
  <c r="AC228" i="4"/>
  <c r="Z229" i="4"/>
  <c r="AA229" i="4"/>
  <c r="AB229" i="4"/>
  <c r="AC229" i="4"/>
  <c r="Z230" i="4"/>
  <c r="AA230" i="4"/>
  <c r="AB230" i="4"/>
  <c r="AC230" i="4"/>
  <c r="Z231" i="4"/>
  <c r="AA231" i="4"/>
  <c r="AB231" i="4"/>
  <c r="AC231" i="4"/>
  <c r="Z232" i="4"/>
  <c r="AA232" i="4"/>
  <c r="AB232" i="4"/>
  <c r="AC232" i="4"/>
  <c r="Z233" i="4"/>
  <c r="AA233" i="4"/>
  <c r="AB233" i="4"/>
  <c r="AC233" i="4"/>
  <c r="Z234" i="4"/>
  <c r="AA234" i="4"/>
  <c r="AB234" i="4"/>
  <c r="AC234" i="4"/>
  <c r="Z235" i="4"/>
  <c r="AA235" i="4"/>
  <c r="AB235" i="4"/>
  <c r="AC235" i="4"/>
  <c r="Z236" i="4"/>
  <c r="AA236" i="4"/>
  <c r="AB236" i="4"/>
  <c r="AC236" i="4"/>
  <c r="Z237" i="4"/>
  <c r="AA237" i="4"/>
  <c r="AB237" i="4"/>
  <c r="AC237" i="4"/>
  <c r="Z238" i="4"/>
  <c r="AA238" i="4"/>
  <c r="AB238" i="4"/>
  <c r="AC238" i="4"/>
  <c r="Z239" i="4"/>
  <c r="AA239" i="4"/>
  <c r="AB239" i="4"/>
  <c r="AC239" i="4"/>
  <c r="Z240" i="4"/>
  <c r="AA240" i="4"/>
  <c r="AB240" i="4"/>
  <c r="AC240" i="4"/>
  <c r="Z241" i="4"/>
  <c r="AA241" i="4"/>
  <c r="AB241" i="4"/>
  <c r="AC241" i="4"/>
  <c r="Z242" i="4"/>
  <c r="AA242" i="4"/>
  <c r="AB242" i="4"/>
  <c r="AC242" i="4"/>
  <c r="Z243" i="4"/>
  <c r="AA243" i="4"/>
  <c r="AB243" i="4"/>
  <c r="AC243" i="4"/>
  <c r="Z244" i="4"/>
  <c r="AA244" i="4"/>
  <c r="AB244" i="4"/>
  <c r="AC244" i="4"/>
  <c r="Z245" i="4"/>
  <c r="AA245" i="4"/>
  <c r="AB245" i="4"/>
  <c r="AC245" i="4"/>
  <c r="Z246" i="4"/>
  <c r="AA246" i="4"/>
  <c r="AB246" i="4"/>
  <c r="AC246" i="4"/>
  <c r="Z247" i="4"/>
  <c r="AA247" i="4"/>
  <c r="AB247" i="4"/>
  <c r="AC247" i="4"/>
  <c r="Z248" i="4"/>
  <c r="AA248" i="4"/>
  <c r="AB248" i="4"/>
  <c r="AC248" i="4"/>
  <c r="Z249" i="4"/>
  <c r="AA249" i="4"/>
  <c r="AB249" i="4"/>
  <c r="AC249" i="4"/>
  <c r="Z250" i="4"/>
  <c r="AA250" i="4"/>
  <c r="AB250" i="4"/>
  <c r="AC250" i="4"/>
  <c r="Z251" i="4"/>
  <c r="AA251" i="4"/>
  <c r="AB251" i="4"/>
  <c r="AC251" i="4"/>
  <c r="Z252" i="4"/>
  <c r="AA252" i="4"/>
  <c r="AB252" i="4"/>
  <c r="AC252" i="4"/>
  <c r="Z253" i="4"/>
  <c r="AA253" i="4"/>
  <c r="AB253" i="4"/>
  <c r="AC253" i="4"/>
  <c r="Z254" i="4"/>
  <c r="AA254" i="4"/>
  <c r="AB254" i="4"/>
  <c r="AC254" i="4"/>
  <c r="Z255" i="4"/>
  <c r="AA255" i="4"/>
  <c r="AB255" i="4"/>
  <c r="AC255" i="4"/>
  <c r="Z256" i="4"/>
  <c r="AA256" i="4"/>
  <c r="AB256" i="4"/>
  <c r="AC256" i="4"/>
  <c r="Z257" i="4"/>
  <c r="AA257" i="4"/>
  <c r="AB257" i="4"/>
  <c r="AC257" i="4"/>
  <c r="Z258" i="4"/>
  <c r="AA258" i="4"/>
  <c r="AB258" i="4"/>
  <c r="AC258" i="4"/>
  <c r="Z259" i="4"/>
  <c r="AA259" i="4"/>
  <c r="AB259" i="4"/>
  <c r="AC259" i="4"/>
  <c r="Z260" i="4"/>
  <c r="AA260" i="4"/>
  <c r="AB260" i="4"/>
  <c r="AC260" i="4"/>
  <c r="Z261" i="4"/>
  <c r="AA261" i="4"/>
  <c r="AB261" i="4"/>
  <c r="AC261" i="4"/>
  <c r="Z262" i="4"/>
  <c r="AA262" i="4"/>
  <c r="AB262" i="4"/>
  <c r="AC262" i="4"/>
  <c r="Z263" i="4"/>
  <c r="AA263" i="4"/>
  <c r="AB263" i="4"/>
  <c r="AC263" i="4"/>
  <c r="Z264" i="4"/>
  <c r="AA264" i="4"/>
  <c r="AB264" i="4"/>
  <c r="AC264" i="4"/>
  <c r="Z265" i="4"/>
  <c r="AA265" i="4"/>
  <c r="AB265" i="4"/>
  <c r="AC265" i="4"/>
  <c r="Z266" i="4"/>
  <c r="AA266" i="4"/>
  <c r="AB266" i="4"/>
  <c r="AC266" i="4"/>
  <c r="Z267" i="4"/>
  <c r="AA267" i="4"/>
  <c r="AB267" i="4"/>
  <c r="AC267" i="4"/>
  <c r="Z268" i="4"/>
  <c r="AA268" i="4"/>
  <c r="AB268" i="4"/>
  <c r="AC268" i="4"/>
  <c r="Z269" i="4"/>
  <c r="AA269" i="4"/>
  <c r="AB269" i="4"/>
  <c r="AC269" i="4"/>
  <c r="Z270" i="4"/>
  <c r="AA270" i="4"/>
  <c r="AB270" i="4"/>
  <c r="AC270" i="4"/>
  <c r="Z271" i="4"/>
  <c r="AA271" i="4"/>
  <c r="AB271" i="4"/>
  <c r="AC271" i="4"/>
  <c r="Z272" i="4"/>
  <c r="AA272" i="4"/>
  <c r="AB272" i="4"/>
  <c r="AC272" i="4"/>
  <c r="Z273" i="4"/>
  <c r="AA273" i="4"/>
  <c r="AB273" i="4"/>
  <c r="AC273" i="4"/>
  <c r="Z274" i="4"/>
  <c r="AA274" i="4"/>
  <c r="AB274" i="4"/>
  <c r="AC274" i="4"/>
  <c r="Z275" i="4"/>
  <c r="AA275" i="4"/>
  <c r="AB275" i="4"/>
  <c r="AC275" i="4"/>
  <c r="Z276" i="4"/>
  <c r="AA276" i="4"/>
  <c r="AB276" i="4"/>
  <c r="AC276" i="4"/>
  <c r="Z277" i="4"/>
  <c r="AA277" i="4"/>
  <c r="AB277" i="4"/>
  <c r="AC277" i="4"/>
  <c r="Z278" i="4"/>
  <c r="AA278" i="4"/>
  <c r="AB278" i="4"/>
  <c r="AC278" i="4"/>
  <c r="Z279" i="4"/>
  <c r="AA279" i="4"/>
  <c r="AB279" i="4"/>
  <c r="AC279" i="4"/>
  <c r="Z280" i="4"/>
  <c r="AA280" i="4"/>
  <c r="AB280" i="4"/>
  <c r="AC280" i="4"/>
  <c r="Z281" i="4"/>
  <c r="AA281" i="4"/>
  <c r="AB281" i="4"/>
  <c r="AC281" i="4"/>
  <c r="Z282" i="4"/>
  <c r="AA282" i="4"/>
  <c r="AB282" i="4"/>
  <c r="AC282" i="4"/>
  <c r="Z283" i="4"/>
  <c r="AA283" i="4"/>
  <c r="AB283" i="4"/>
  <c r="AC283" i="4"/>
  <c r="Z284" i="4"/>
  <c r="AA284" i="4"/>
  <c r="AB284" i="4"/>
  <c r="AC284" i="4"/>
  <c r="Z285" i="4"/>
  <c r="AA285" i="4"/>
  <c r="AB285" i="4"/>
  <c r="AC285" i="4"/>
  <c r="Z286" i="4"/>
  <c r="AA286" i="4"/>
  <c r="AB286" i="4"/>
  <c r="AC286" i="4"/>
  <c r="Z287" i="4"/>
  <c r="AA287" i="4"/>
  <c r="AB287" i="4"/>
  <c r="AC287" i="4"/>
  <c r="Z288" i="4"/>
  <c r="AA288" i="4"/>
  <c r="AB288" i="4"/>
  <c r="AC288" i="4"/>
  <c r="Z289" i="4"/>
  <c r="AA289" i="4"/>
  <c r="AB289" i="4"/>
  <c r="AC289" i="4"/>
  <c r="Z290" i="4"/>
  <c r="AA290" i="4"/>
  <c r="AB290" i="4"/>
  <c r="AC290" i="4"/>
  <c r="Z291" i="4"/>
  <c r="AA291" i="4"/>
  <c r="AB291" i="4"/>
  <c r="AC291" i="4"/>
  <c r="Z292" i="4"/>
  <c r="AA292" i="4"/>
  <c r="AB292" i="4"/>
  <c r="AC292" i="4"/>
  <c r="Z293" i="4"/>
  <c r="AA293" i="4"/>
  <c r="AB293" i="4"/>
  <c r="AC293" i="4"/>
  <c r="Z294" i="4"/>
  <c r="AA294" i="4"/>
  <c r="AB294" i="4"/>
  <c r="AC294" i="4"/>
  <c r="Z295" i="4"/>
  <c r="AA295" i="4"/>
  <c r="AB295" i="4"/>
  <c r="AC295" i="4"/>
  <c r="Z296" i="4"/>
  <c r="AA296" i="4"/>
  <c r="AB296" i="4"/>
  <c r="AC296" i="4"/>
  <c r="Z297" i="4"/>
  <c r="AA297" i="4"/>
  <c r="AB297" i="4"/>
  <c r="AC297" i="4"/>
  <c r="Z298" i="4"/>
  <c r="AA298" i="4"/>
  <c r="AB298" i="4"/>
  <c r="AC298" i="4"/>
  <c r="Z299" i="4"/>
  <c r="AA299" i="4"/>
  <c r="AB299" i="4"/>
  <c r="AC299" i="4"/>
  <c r="Z300" i="4"/>
  <c r="AA300" i="4"/>
  <c r="AB300" i="4"/>
  <c r="AC300" i="4"/>
  <c r="Z301" i="4"/>
  <c r="AA301" i="4"/>
  <c r="AB301" i="4"/>
  <c r="AC301" i="4"/>
  <c r="Z302" i="4"/>
  <c r="AA302" i="4"/>
  <c r="AB302" i="4"/>
  <c r="AC302" i="4"/>
  <c r="Z303" i="4"/>
  <c r="AA303" i="4"/>
  <c r="AB303" i="4"/>
  <c r="AC303" i="4"/>
  <c r="Z304" i="4"/>
  <c r="AA304" i="4"/>
  <c r="AB304" i="4"/>
  <c r="AC304" i="4"/>
  <c r="Z305" i="4"/>
  <c r="AA305" i="4"/>
  <c r="AB305" i="4"/>
  <c r="AC305" i="4"/>
  <c r="Z306" i="4"/>
  <c r="AA306" i="4"/>
  <c r="AB306" i="4"/>
  <c r="AC306" i="4"/>
  <c r="Z307" i="4"/>
  <c r="AA307" i="4"/>
  <c r="AB307" i="4"/>
  <c r="AC307" i="4"/>
  <c r="Z308" i="4"/>
  <c r="AA308" i="4"/>
  <c r="AB308" i="4"/>
  <c r="AC308" i="4"/>
  <c r="Z309" i="4"/>
  <c r="AA309" i="4"/>
  <c r="AB309" i="4"/>
  <c r="AC309" i="4"/>
  <c r="Z310" i="4"/>
  <c r="AA310" i="4"/>
  <c r="AB310" i="4"/>
  <c r="AC310" i="4"/>
  <c r="Z311" i="4"/>
  <c r="AA311" i="4"/>
  <c r="AB311" i="4"/>
  <c r="AC311" i="4"/>
  <c r="Z312" i="4"/>
  <c r="AA312" i="4"/>
  <c r="AB312" i="4"/>
  <c r="AC312" i="4"/>
  <c r="Z313" i="4"/>
  <c r="AA313" i="4"/>
  <c r="AB313" i="4"/>
  <c r="AC313" i="4"/>
  <c r="Z314" i="4"/>
  <c r="AA314" i="4"/>
  <c r="AB314" i="4"/>
  <c r="AC314" i="4"/>
  <c r="Z315" i="4"/>
  <c r="AA315" i="4"/>
  <c r="AB315" i="4"/>
  <c r="AC315" i="4"/>
  <c r="Z316" i="4"/>
  <c r="AA316" i="4"/>
  <c r="AB316" i="4"/>
  <c r="AC316" i="4"/>
  <c r="Z317" i="4"/>
  <c r="AA317" i="4"/>
  <c r="AB317" i="4"/>
  <c r="AC317" i="4"/>
  <c r="Z318" i="4"/>
  <c r="AA318" i="4"/>
  <c r="AB318" i="4"/>
  <c r="AC318" i="4"/>
  <c r="Z319" i="4"/>
  <c r="AA319" i="4"/>
  <c r="AB319" i="4"/>
  <c r="AC319" i="4"/>
  <c r="Z320" i="4"/>
  <c r="AA320" i="4"/>
  <c r="AB320" i="4"/>
  <c r="AC320" i="4"/>
  <c r="Z321" i="4"/>
  <c r="AA321" i="4"/>
  <c r="AB321" i="4"/>
  <c r="AC321" i="4"/>
  <c r="Z322" i="4"/>
  <c r="AA322" i="4"/>
  <c r="AB322" i="4"/>
  <c r="AC322" i="4"/>
  <c r="Z323" i="4"/>
  <c r="AA323" i="4"/>
  <c r="AB323" i="4"/>
  <c r="AC323" i="4"/>
  <c r="Z324" i="4"/>
  <c r="AA324" i="4"/>
  <c r="AB324" i="4"/>
  <c r="AC324" i="4"/>
  <c r="Z325" i="4"/>
  <c r="AA325" i="4"/>
  <c r="AB325" i="4"/>
  <c r="AC325" i="4"/>
  <c r="Z326" i="4"/>
  <c r="AA326" i="4"/>
  <c r="AB326" i="4"/>
  <c r="AC326" i="4"/>
  <c r="Z327" i="4"/>
  <c r="AA327" i="4"/>
  <c r="AB327" i="4"/>
  <c r="AC327" i="4"/>
  <c r="Z328" i="4"/>
  <c r="AA328" i="4"/>
  <c r="AB328" i="4"/>
  <c r="AC328" i="4"/>
  <c r="Z329" i="4"/>
  <c r="AA329" i="4"/>
  <c r="AB329" i="4"/>
  <c r="AC329" i="4"/>
  <c r="Z330" i="4"/>
  <c r="AA330" i="4"/>
  <c r="AB330" i="4"/>
  <c r="AC330" i="4"/>
  <c r="Z331" i="4"/>
  <c r="AA331" i="4"/>
  <c r="AB331" i="4"/>
  <c r="AC331" i="4"/>
  <c r="Z332" i="4"/>
  <c r="AA332" i="4"/>
  <c r="AB332" i="4"/>
  <c r="AC332" i="4"/>
  <c r="Z333" i="4"/>
  <c r="AA333" i="4"/>
  <c r="AB333" i="4"/>
  <c r="AC333" i="4"/>
  <c r="Z334" i="4"/>
  <c r="AA334" i="4"/>
  <c r="AB334" i="4"/>
  <c r="AC334" i="4"/>
  <c r="Z335" i="4"/>
  <c r="AA335" i="4"/>
  <c r="AB335" i="4"/>
  <c r="AC335" i="4"/>
  <c r="Z336" i="4"/>
  <c r="AA336" i="4"/>
  <c r="AB336" i="4"/>
  <c r="AC336" i="4"/>
  <c r="Z337" i="4"/>
  <c r="AA337" i="4"/>
  <c r="AB337" i="4"/>
  <c r="AC337" i="4"/>
  <c r="Z338" i="4"/>
  <c r="AA338" i="4"/>
  <c r="AB338" i="4"/>
  <c r="AC338" i="4"/>
  <c r="Z339" i="4"/>
  <c r="AA339" i="4"/>
  <c r="AB339" i="4"/>
  <c r="AC339" i="4"/>
  <c r="Z340" i="4"/>
  <c r="AA340" i="4"/>
  <c r="AB340" i="4"/>
  <c r="AC340" i="4"/>
  <c r="Z341" i="4"/>
  <c r="AA341" i="4"/>
  <c r="AB341" i="4"/>
  <c r="AC341" i="4"/>
  <c r="Z342" i="4"/>
  <c r="AA342" i="4"/>
  <c r="AB342" i="4"/>
  <c r="AC342" i="4"/>
  <c r="Z343" i="4"/>
  <c r="AA343" i="4"/>
  <c r="AB343" i="4"/>
  <c r="AC343" i="4"/>
  <c r="Z344" i="4"/>
  <c r="AA344" i="4"/>
  <c r="AB344" i="4"/>
  <c r="AC344" i="4"/>
  <c r="Z345" i="4"/>
  <c r="AA345" i="4"/>
  <c r="AB345" i="4"/>
  <c r="AC345" i="4"/>
  <c r="Z346" i="4"/>
  <c r="AA346" i="4"/>
  <c r="AB346" i="4"/>
  <c r="AC346" i="4"/>
  <c r="Z347" i="4"/>
  <c r="AA347" i="4"/>
  <c r="AB347" i="4"/>
  <c r="AC347" i="4"/>
  <c r="Z348" i="4"/>
  <c r="AA348" i="4"/>
  <c r="AB348" i="4"/>
  <c r="AC348" i="4"/>
  <c r="Z349" i="4"/>
  <c r="AA349" i="4"/>
  <c r="AB349" i="4"/>
  <c r="AC349" i="4"/>
  <c r="Z350" i="4"/>
  <c r="AA350" i="4"/>
  <c r="AB350" i="4"/>
  <c r="AC350" i="4"/>
  <c r="Z351" i="4"/>
  <c r="AA351" i="4"/>
  <c r="AB351" i="4"/>
  <c r="AC351" i="4"/>
  <c r="Z352" i="4"/>
  <c r="AA352" i="4"/>
  <c r="AB352" i="4"/>
  <c r="AC352" i="4"/>
  <c r="Z353" i="4"/>
  <c r="AA353" i="4"/>
  <c r="AB353" i="4"/>
  <c r="AC353" i="4"/>
  <c r="Z354" i="4"/>
  <c r="AA354" i="4"/>
  <c r="AB354" i="4"/>
  <c r="AC354" i="4"/>
  <c r="Z355" i="4"/>
  <c r="AA355" i="4"/>
  <c r="AB355" i="4"/>
  <c r="AC355" i="4"/>
  <c r="Z356" i="4"/>
  <c r="AA356" i="4"/>
  <c r="AB356" i="4"/>
  <c r="AC356" i="4"/>
  <c r="Z357" i="4"/>
  <c r="AA357" i="4"/>
  <c r="AB357" i="4"/>
  <c r="AC357" i="4"/>
  <c r="Z358" i="4"/>
  <c r="AA358" i="4"/>
  <c r="AB358" i="4"/>
  <c r="AC358" i="4"/>
  <c r="Z359" i="4"/>
  <c r="AA359" i="4"/>
  <c r="AB359" i="4"/>
  <c r="AC359" i="4"/>
  <c r="Z360" i="4"/>
  <c r="AA360" i="4"/>
  <c r="AB360" i="4"/>
  <c r="AC360" i="4"/>
  <c r="Z361" i="4"/>
  <c r="AA361" i="4"/>
  <c r="AB361" i="4"/>
  <c r="AC361" i="4"/>
  <c r="Z362" i="4"/>
  <c r="AA362" i="4"/>
  <c r="AB362" i="4"/>
  <c r="AC362" i="4"/>
  <c r="Z363" i="4"/>
  <c r="AA363" i="4"/>
  <c r="AB363" i="4"/>
  <c r="AC363" i="4"/>
  <c r="Z364" i="4"/>
  <c r="AA364" i="4"/>
  <c r="AB364" i="4"/>
  <c r="AC364" i="4"/>
  <c r="Z365" i="4"/>
  <c r="AA365" i="4"/>
  <c r="AB365" i="4"/>
  <c r="AC365" i="4"/>
  <c r="Z366" i="4"/>
  <c r="AA366" i="4"/>
  <c r="AB366" i="4"/>
  <c r="AC366" i="4"/>
  <c r="Z367" i="4"/>
  <c r="AA367" i="4"/>
  <c r="AB367" i="4"/>
  <c r="AC367" i="4"/>
  <c r="Z368" i="4"/>
  <c r="AA368" i="4"/>
  <c r="AB368" i="4"/>
  <c r="AC368" i="4"/>
  <c r="Z369" i="4"/>
  <c r="AA369" i="4"/>
  <c r="AB369" i="4"/>
  <c r="AC369" i="4"/>
  <c r="Z370" i="4"/>
  <c r="AA370" i="4"/>
  <c r="AB370" i="4"/>
  <c r="AC370" i="4"/>
  <c r="Z371" i="4"/>
  <c r="AA371" i="4"/>
  <c r="AB371" i="4"/>
  <c r="AC371" i="4"/>
  <c r="Z372" i="4"/>
  <c r="AA372" i="4"/>
  <c r="AB372" i="4"/>
  <c r="AC372" i="4"/>
  <c r="Z373" i="4"/>
  <c r="AA373" i="4"/>
  <c r="AB373" i="4"/>
  <c r="AC373" i="4"/>
  <c r="Z374" i="4"/>
  <c r="AA374" i="4"/>
  <c r="AB374" i="4"/>
  <c r="AC374" i="4"/>
  <c r="Z375" i="4"/>
  <c r="AA375" i="4"/>
  <c r="AB375" i="4"/>
  <c r="AC375" i="4"/>
  <c r="Z376" i="4"/>
  <c r="AA376" i="4"/>
  <c r="AB376" i="4"/>
  <c r="AC376" i="4"/>
  <c r="Z377" i="4"/>
  <c r="AA377" i="4"/>
  <c r="AB377" i="4"/>
  <c r="AC377" i="4"/>
  <c r="Z378" i="4"/>
  <c r="AA378" i="4"/>
  <c r="AB378" i="4"/>
  <c r="AC378" i="4"/>
  <c r="Z379" i="4"/>
  <c r="AA379" i="4"/>
  <c r="AB379" i="4"/>
  <c r="AC379" i="4"/>
  <c r="Z380" i="4"/>
  <c r="AA380" i="4"/>
  <c r="AB380" i="4"/>
  <c r="AC380" i="4"/>
  <c r="Z381" i="4"/>
  <c r="AA381" i="4"/>
  <c r="AB381" i="4"/>
  <c r="AC381" i="4"/>
  <c r="Z382" i="4"/>
  <c r="AA382" i="4"/>
  <c r="AB382" i="4"/>
  <c r="AC382" i="4"/>
  <c r="Z383" i="4"/>
  <c r="AA383" i="4"/>
  <c r="AB383" i="4"/>
  <c r="AC383" i="4"/>
  <c r="Z384" i="4"/>
  <c r="AA384" i="4"/>
  <c r="AB384" i="4"/>
  <c r="AC384" i="4"/>
  <c r="Z385" i="4"/>
  <c r="AA385" i="4"/>
  <c r="AB385" i="4"/>
  <c r="AC385" i="4"/>
  <c r="Z386" i="4"/>
  <c r="AA386" i="4"/>
  <c r="AB386" i="4"/>
  <c r="AC386" i="4"/>
  <c r="Z387" i="4"/>
  <c r="AA387" i="4"/>
  <c r="AB387" i="4"/>
  <c r="AC387" i="4"/>
  <c r="Z388" i="4"/>
  <c r="AA388" i="4"/>
  <c r="AB388" i="4"/>
  <c r="AC388" i="4"/>
  <c r="Z389" i="4"/>
  <c r="AA389" i="4"/>
  <c r="AB389" i="4"/>
  <c r="AC389" i="4"/>
  <c r="Z390" i="4"/>
  <c r="AA390" i="4"/>
  <c r="AB390" i="4"/>
  <c r="AC390" i="4"/>
  <c r="Z391" i="4"/>
  <c r="AA391" i="4"/>
  <c r="AB391" i="4"/>
  <c r="AC391" i="4"/>
  <c r="Z392" i="4"/>
  <c r="AA392" i="4"/>
  <c r="AB392" i="4"/>
  <c r="AC392" i="4"/>
  <c r="Z393" i="4"/>
  <c r="AA393" i="4"/>
  <c r="AB393" i="4"/>
  <c r="AC393" i="4"/>
  <c r="Z394" i="4"/>
  <c r="AA394" i="4"/>
  <c r="AB394" i="4"/>
  <c r="AC394" i="4"/>
  <c r="Z395" i="4"/>
  <c r="AA395" i="4"/>
  <c r="AB395" i="4"/>
  <c r="AC395" i="4"/>
  <c r="Z396" i="4"/>
  <c r="AA396" i="4"/>
  <c r="AB396" i="4"/>
  <c r="AC396" i="4"/>
  <c r="Z397" i="4"/>
  <c r="AA397" i="4"/>
  <c r="AB397" i="4"/>
  <c r="AC397" i="4"/>
  <c r="Z398" i="4"/>
  <c r="AA398" i="4"/>
  <c r="AB398" i="4"/>
  <c r="AC398" i="4"/>
  <c r="Z399" i="4"/>
  <c r="AA399" i="4"/>
  <c r="AB399" i="4"/>
  <c r="AC399" i="4"/>
  <c r="Z400" i="4"/>
  <c r="AA400" i="4"/>
  <c r="AB400" i="4"/>
  <c r="AC400" i="4"/>
  <c r="Z401" i="4"/>
  <c r="AA401" i="4"/>
  <c r="AB401" i="4"/>
  <c r="AC401" i="4"/>
  <c r="Z402" i="4"/>
  <c r="AA402" i="4"/>
  <c r="AB402" i="4"/>
  <c r="AC402" i="4"/>
  <c r="Z403" i="4"/>
  <c r="AA403" i="4"/>
  <c r="AB403" i="4"/>
  <c r="AC403" i="4"/>
  <c r="Z404" i="4"/>
  <c r="AA404" i="4"/>
  <c r="AB404" i="4"/>
  <c r="AC404" i="4"/>
  <c r="Z405" i="4"/>
  <c r="AA405" i="4"/>
  <c r="AB405" i="4"/>
  <c r="AC405" i="4"/>
  <c r="Z406" i="4"/>
  <c r="AA406" i="4"/>
  <c r="AB406" i="4"/>
  <c r="AC406" i="4"/>
  <c r="Z407" i="4"/>
  <c r="AA407" i="4"/>
  <c r="AB407" i="4"/>
  <c r="AC407" i="4"/>
  <c r="Z408" i="4"/>
  <c r="AA408" i="4"/>
  <c r="AB408" i="4"/>
  <c r="AC408" i="4"/>
  <c r="Z409" i="4"/>
  <c r="AA409" i="4"/>
  <c r="AB409" i="4"/>
  <c r="AC409" i="4"/>
  <c r="Z410" i="4"/>
  <c r="AA410" i="4"/>
  <c r="AB410" i="4"/>
  <c r="AC410" i="4"/>
  <c r="Z411" i="4"/>
  <c r="AA411" i="4"/>
  <c r="AB411" i="4"/>
  <c r="AC411" i="4"/>
  <c r="Z412" i="4"/>
  <c r="AA412" i="4"/>
  <c r="AB412" i="4"/>
  <c r="AC412" i="4"/>
  <c r="Z413" i="4"/>
  <c r="AA413" i="4"/>
  <c r="AB413" i="4"/>
  <c r="AC413" i="4"/>
  <c r="Z414" i="4"/>
  <c r="AA414" i="4"/>
  <c r="AB414" i="4"/>
  <c r="AC414" i="4"/>
  <c r="Z415" i="4"/>
  <c r="AA415" i="4"/>
  <c r="AB415" i="4"/>
  <c r="AC415" i="4"/>
  <c r="Z416" i="4"/>
  <c r="AA416" i="4"/>
  <c r="AB416" i="4"/>
  <c r="AC416" i="4"/>
  <c r="Z417" i="4"/>
  <c r="AA417" i="4"/>
  <c r="AB417" i="4"/>
  <c r="AC417" i="4"/>
  <c r="Z418" i="4"/>
  <c r="AA418" i="4"/>
  <c r="AB418" i="4"/>
  <c r="AC418" i="4"/>
  <c r="Z419" i="4"/>
  <c r="AA419" i="4"/>
  <c r="AB419" i="4"/>
  <c r="AC419" i="4"/>
  <c r="Z420" i="4"/>
  <c r="AA420" i="4"/>
  <c r="AB420" i="4"/>
  <c r="AC420" i="4"/>
  <c r="Z421" i="4"/>
  <c r="AA421" i="4"/>
  <c r="AB421" i="4"/>
  <c r="AC421" i="4"/>
  <c r="Z422" i="4"/>
  <c r="AA422" i="4"/>
  <c r="AB422" i="4"/>
  <c r="AC422" i="4"/>
  <c r="Z423" i="4"/>
  <c r="AA423" i="4"/>
  <c r="AB423" i="4"/>
  <c r="AC423" i="4"/>
  <c r="Z424" i="4"/>
  <c r="AA424" i="4"/>
  <c r="AB424" i="4"/>
  <c r="AC424" i="4"/>
  <c r="AC2" i="4"/>
  <c r="AB2" i="4"/>
  <c r="AA2" i="4"/>
  <c r="Z2" i="4"/>
  <c r="S3" i="4"/>
  <c r="T3" i="4"/>
  <c r="U3" i="4"/>
  <c r="V3" i="4"/>
  <c r="W3" i="4"/>
  <c r="X3" i="4"/>
  <c r="Y3" i="4"/>
  <c r="S4" i="4"/>
  <c r="T4" i="4"/>
  <c r="U4" i="4"/>
  <c r="V4" i="4"/>
  <c r="W4" i="4"/>
  <c r="X4" i="4"/>
  <c r="Y4" i="4"/>
  <c r="S5" i="4"/>
  <c r="T5" i="4"/>
  <c r="U5" i="4"/>
  <c r="V5" i="4"/>
  <c r="W5" i="4"/>
  <c r="X5" i="4"/>
  <c r="Y5" i="4"/>
  <c r="S6" i="4"/>
  <c r="T6" i="4"/>
  <c r="U6" i="4"/>
  <c r="V6" i="4"/>
  <c r="W6" i="4"/>
  <c r="X6" i="4"/>
  <c r="Y6" i="4"/>
  <c r="S7" i="4"/>
  <c r="T7" i="4"/>
  <c r="U7" i="4"/>
  <c r="V7" i="4"/>
  <c r="W7" i="4"/>
  <c r="X7" i="4"/>
  <c r="Y7" i="4"/>
  <c r="S8" i="4"/>
  <c r="T8" i="4"/>
  <c r="U8" i="4"/>
  <c r="V8" i="4"/>
  <c r="W8" i="4"/>
  <c r="X8" i="4"/>
  <c r="Y8" i="4"/>
  <c r="S9" i="4"/>
  <c r="T9" i="4"/>
  <c r="U9" i="4"/>
  <c r="V9" i="4"/>
  <c r="W9" i="4"/>
  <c r="X9" i="4"/>
  <c r="Y9" i="4"/>
  <c r="S10" i="4"/>
  <c r="T10" i="4"/>
  <c r="U10" i="4"/>
  <c r="V10" i="4"/>
  <c r="W10" i="4"/>
  <c r="X10" i="4"/>
  <c r="Y10" i="4"/>
  <c r="S11" i="4"/>
  <c r="T11" i="4"/>
  <c r="U11" i="4"/>
  <c r="V11" i="4"/>
  <c r="W11" i="4"/>
  <c r="X11" i="4"/>
  <c r="Y11" i="4"/>
  <c r="S12" i="4"/>
  <c r="T12" i="4"/>
  <c r="U12" i="4"/>
  <c r="V12" i="4"/>
  <c r="W12" i="4"/>
  <c r="X12" i="4"/>
  <c r="Y12" i="4"/>
  <c r="S13" i="4"/>
  <c r="T13" i="4"/>
  <c r="U13" i="4"/>
  <c r="V13" i="4"/>
  <c r="W13" i="4"/>
  <c r="X13" i="4"/>
  <c r="Y13" i="4"/>
  <c r="S14" i="4"/>
  <c r="T14" i="4"/>
  <c r="U14" i="4"/>
  <c r="V14" i="4"/>
  <c r="W14" i="4"/>
  <c r="X14" i="4"/>
  <c r="Y14" i="4"/>
  <c r="S15" i="4"/>
  <c r="T15" i="4"/>
  <c r="U15" i="4"/>
  <c r="V15" i="4"/>
  <c r="W15" i="4"/>
  <c r="X15" i="4"/>
  <c r="Y15" i="4"/>
  <c r="S16" i="4"/>
  <c r="T16" i="4"/>
  <c r="U16" i="4"/>
  <c r="V16" i="4"/>
  <c r="W16" i="4"/>
  <c r="X16" i="4"/>
  <c r="Y16" i="4"/>
  <c r="S17" i="4"/>
  <c r="T17" i="4"/>
  <c r="U17" i="4"/>
  <c r="V17" i="4"/>
  <c r="W17" i="4"/>
  <c r="X17" i="4"/>
  <c r="Y17" i="4"/>
  <c r="S18" i="4"/>
  <c r="T18" i="4"/>
  <c r="U18" i="4"/>
  <c r="V18" i="4"/>
  <c r="W18" i="4"/>
  <c r="X18" i="4"/>
  <c r="Y18" i="4"/>
  <c r="S19" i="4"/>
  <c r="T19" i="4"/>
  <c r="U19" i="4"/>
  <c r="V19" i="4"/>
  <c r="W19" i="4"/>
  <c r="X19" i="4"/>
  <c r="Y19" i="4"/>
  <c r="S20" i="4"/>
  <c r="T20" i="4"/>
  <c r="U20" i="4"/>
  <c r="V20" i="4"/>
  <c r="W20" i="4"/>
  <c r="X20" i="4"/>
  <c r="Y20" i="4"/>
  <c r="S21" i="4"/>
  <c r="T21" i="4"/>
  <c r="U21" i="4"/>
  <c r="V21" i="4"/>
  <c r="W21" i="4"/>
  <c r="X21" i="4"/>
  <c r="Y21" i="4"/>
  <c r="S22" i="4"/>
  <c r="T22" i="4"/>
  <c r="U22" i="4"/>
  <c r="V22" i="4"/>
  <c r="W22" i="4"/>
  <c r="X22" i="4"/>
  <c r="Y22" i="4"/>
  <c r="S23" i="4"/>
  <c r="T23" i="4"/>
  <c r="U23" i="4"/>
  <c r="V23" i="4"/>
  <c r="W23" i="4"/>
  <c r="X23" i="4"/>
  <c r="Y23" i="4"/>
  <c r="S24" i="4"/>
  <c r="T24" i="4"/>
  <c r="U24" i="4"/>
  <c r="V24" i="4"/>
  <c r="W24" i="4"/>
  <c r="X24" i="4"/>
  <c r="Y24" i="4"/>
  <c r="S25" i="4"/>
  <c r="T25" i="4"/>
  <c r="U25" i="4"/>
  <c r="V25" i="4"/>
  <c r="W25" i="4"/>
  <c r="X25" i="4"/>
  <c r="Y25" i="4"/>
  <c r="S26" i="4"/>
  <c r="T26" i="4"/>
  <c r="U26" i="4"/>
  <c r="V26" i="4"/>
  <c r="W26" i="4"/>
  <c r="X26" i="4"/>
  <c r="Y26" i="4"/>
  <c r="S27" i="4"/>
  <c r="T27" i="4"/>
  <c r="U27" i="4"/>
  <c r="V27" i="4"/>
  <c r="W27" i="4"/>
  <c r="X27" i="4"/>
  <c r="Y27" i="4"/>
  <c r="S28" i="4"/>
  <c r="T28" i="4"/>
  <c r="U28" i="4"/>
  <c r="V28" i="4"/>
  <c r="W28" i="4"/>
  <c r="X28" i="4"/>
  <c r="Y28" i="4"/>
  <c r="S29" i="4"/>
  <c r="T29" i="4"/>
  <c r="U29" i="4"/>
  <c r="V29" i="4"/>
  <c r="W29" i="4"/>
  <c r="X29" i="4"/>
  <c r="Y29" i="4"/>
  <c r="S30" i="4"/>
  <c r="T30" i="4"/>
  <c r="U30" i="4"/>
  <c r="V30" i="4"/>
  <c r="W30" i="4"/>
  <c r="X30" i="4"/>
  <c r="Y30" i="4"/>
  <c r="S31" i="4"/>
  <c r="T31" i="4"/>
  <c r="U31" i="4"/>
  <c r="V31" i="4"/>
  <c r="W31" i="4"/>
  <c r="X31" i="4"/>
  <c r="Y31" i="4"/>
  <c r="S32" i="4"/>
  <c r="T32" i="4"/>
  <c r="U32" i="4"/>
  <c r="V32" i="4"/>
  <c r="W32" i="4"/>
  <c r="X32" i="4"/>
  <c r="Y32" i="4"/>
  <c r="S33" i="4"/>
  <c r="T33" i="4"/>
  <c r="U33" i="4"/>
  <c r="V33" i="4"/>
  <c r="W33" i="4"/>
  <c r="X33" i="4"/>
  <c r="Y33" i="4"/>
  <c r="S34" i="4"/>
  <c r="T34" i="4"/>
  <c r="U34" i="4"/>
  <c r="V34" i="4"/>
  <c r="W34" i="4"/>
  <c r="X34" i="4"/>
  <c r="Y34" i="4"/>
  <c r="S35" i="4"/>
  <c r="T35" i="4"/>
  <c r="U35" i="4"/>
  <c r="V35" i="4"/>
  <c r="W35" i="4"/>
  <c r="X35" i="4"/>
  <c r="Y35" i="4"/>
  <c r="S36" i="4"/>
  <c r="T36" i="4"/>
  <c r="U36" i="4"/>
  <c r="V36" i="4"/>
  <c r="W36" i="4"/>
  <c r="X36" i="4"/>
  <c r="Y36" i="4"/>
  <c r="S37" i="4"/>
  <c r="T37" i="4"/>
  <c r="U37" i="4"/>
  <c r="V37" i="4"/>
  <c r="W37" i="4"/>
  <c r="X37" i="4"/>
  <c r="Y37" i="4"/>
  <c r="S38" i="4"/>
  <c r="T38" i="4"/>
  <c r="U38" i="4"/>
  <c r="V38" i="4"/>
  <c r="W38" i="4"/>
  <c r="X38" i="4"/>
  <c r="Y38" i="4"/>
  <c r="S39" i="4"/>
  <c r="T39" i="4"/>
  <c r="U39" i="4"/>
  <c r="V39" i="4"/>
  <c r="W39" i="4"/>
  <c r="X39" i="4"/>
  <c r="Y39" i="4"/>
  <c r="S40" i="4"/>
  <c r="T40" i="4"/>
  <c r="U40" i="4"/>
  <c r="V40" i="4"/>
  <c r="W40" i="4"/>
  <c r="X40" i="4"/>
  <c r="Y40" i="4"/>
  <c r="S41" i="4"/>
  <c r="T41" i="4"/>
  <c r="U41" i="4"/>
  <c r="V41" i="4"/>
  <c r="W41" i="4"/>
  <c r="X41" i="4"/>
  <c r="Y41" i="4"/>
  <c r="S42" i="4"/>
  <c r="T42" i="4"/>
  <c r="U42" i="4"/>
  <c r="V42" i="4"/>
  <c r="W42" i="4"/>
  <c r="X42" i="4"/>
  <c r="Y42" i="4"/>
  <c r="S43" i="4"/>
  <c r="T43" i="4"/>
  <c r="U43" i="4"/>
  <c r="V43" i="4"/>
  <c r="W43" i="4"/>
  <c r="X43" i="4"/>
  <c r="Y43" i="4"/>
  <c r="S44" i="4"/>
  <c r="T44" i="4"/>
  <c r="U44" i="4"/>
  <c r="V44" i="4"/>
  <c r="W44" i="4"/>
  <c r="X44" i="4"/>
  <c r="Y44" i="4"/>
  <c r="S45" i="4"/>
  <c r="T45" i="4"/>
  <c r="U45" i="4"/>
  <c r="V45" i="4"/>
  <c r="W45" i="4"/>
  <c r="X45" i="4"/>
  <c r="Y45" i="4"/>
  <c r="S46" i="4"/>
  <c r="T46" i="4"/>
  <c r="U46" i="4"/>
  <c r="V46" i="4"/>
  <c r="W46" i="4"/>
  <c r="X46" i="4"/>
  <c r="Y46" i="4"/>
  <c r="S47" i="4"/>
  <c r="T47" i="4"/>
  <c r="U47" i="4"/>
  <c r="V47" i="4"/>
  <c r="W47" i="4"/>
  <c r="X47" i="4"/>
  <c r="Y47" i="4"/>
  <c r="S48" i="4"/>
  <c r="T48" i="4"/>
  <c r="U48" i="4"/>
  <c r="V48" i="4"/>
  <c r="W48" i="4"/>
  <c r="X48" i="4"/>
  <c r="Y48" i="4"/>
  <c r="S49" i="4"/>
  <c r="T49" i="4"/>
  <c r="U49" i="4"/>
  <c r="V49" i="4"/>
  <c r="W49" i="4"/>
  <c r="X49" i="4"/>
  <c r="Y49" i="4"/>
  <c r="S50" i="4"/>
  <c r="T50" i="4"/>
  <c r="U50" i="4"/>
  <c r="V50" i="4"/>
  <c r="W50" i="4"/>
  <c r="X50" i="4"/>
  <c r="Y50" i="4"/>
  <c r="S51" i="4"/>
  <c r="T51" i="4"/>
  <c r="U51" i="4"/>
  <c r="V51" i="4"/>
  <c r="W51" i="4"/>
  <c r="X51" i="4"/>
  <c r="Y51" i="4"/>
  <c r="S52" i="4"/>
  <c r="T52" i="4"/>
  <c r="U52" i="4"/>
  <c r="V52" i="4"/>
  <c r="W52" i="4"/>
  <c r="X52" i="4"/>
  <c r="Y52" i="4"/>
  <c r="S53" i="4"/>
  <c r="T53" i="4"/>
  <c r="U53" i="4"/>
  <c r="V53" i="4"/>
  <c r="W53" i="4"/>
  <c r="X53" i="4"/>
  <c r="Y53" i="4"/>
  <c r="S54" i="4"/>
  <c r="T54" i="4"/>
  <c r="U54" i="4"/>
  <c r="V54" i="4"/>
  <c r="W54" i="4"/>
  <c r="X54" i="4"/>
  <c r="Y54" i="4"/>
  <c r="S55" i="4"/>
  <c r="T55" i="4"/>
  <c r="U55" i="4"/>
  <c r="V55" i="4"/>
  <c r="W55" i="4"/>
  <c r="X55" i="4"/>
  <c r="Y55" i="4"/>
  <c r="S56" i="4"/>
  <c r="T56" i="4"/>
  <c r="U56" i="4"/>
  <c r="V56" i="4"/>
  <c r="W56" i="4"/>
  <c r="X56" i="4"/>
  <c r="Y56" i="4"/>
  <c r="S57" i="4"/>
  <c r="T57" i="4"/>
  <c r="U57" i="4"/>
  <c r="V57" i="4"/>
  <c r="W57" i="4"/>
  <c r="X57" i="4"/>
  <c r="Y57" i="4"/>
  <c r="S58" i="4"/>
  <c r="T58" i="4"/>
  <c r="U58" i="4"/>
  <c r="V58" i="4"/>
  <c r="W58" i="4"/>
  <c r="X58" i="4"/>
  <c r="Y58" i="4"/>
  <c r="S59" i="4"/>
  <c r="T59" i="4"/>
  <c r="U59" i="4"/>
  <c r="V59" i="4"/>
  <c r="W59" i="4"/>
  <c r="X59" i="4"/>
  <c r="Y59" i="4"/>
  <c r="S60" i="4"/>
  <c r="T60" i="4"/>
  <c r="U60" i="4"/>
  <c r="V60" i="4"/>
  <c r="W60" i="4"/>
  <c r="X60" i="4"/>
  <c r="Y60" i="4"/>
  <c r="S61" i="4"/>
  <c r="T61" i="4"/>
  <c r="U61" i="4"/>
  <c r="V61" i="4"/>
  <c r="W61" i="4"/>
  <c r="X61" i="4"/>
  <c r="Y61" i="4"/>
  <c r="S62" i="4"/>
  <c r="T62" i="4"/>
  <c r="U62" i="4"/>
  <c r="V62" i="4"/>
  <c r="W62" i="4"/>
  <c r="X62" i="4"/>
  <c r="Y62" i="4"/>
  <c r="S63" i="4"/>
  <c r="T63" i="4"/>
  <c r="U63" i="4"/>
  <c r="V63" i="4"/>
  <c r="W63" i="4"/>
  <c r="X63" i="4"/>
  <c r="Y63" i="4"/>
  <c r="S64" i="4"/>
  <c r="T64" i="4"/>
  <c r="U64" i="4"/>
  <c r="V64" i="4"/>
  <c r="W64" i="4"/>
  <c r="X64" i="4"/>
  <c r="Y64" i="4"/>
  <c r="S65" i="4"/>
  <c r="T65" i="4"/>
  <c r="U65" i="4"/>
  <c r="V65" i="4"/>
  <c r="W65" i="4"/>
  <c r="X65" i="4"/>
  <c r="Y65" i="4"/>
  <c r="S66" i="4"/>
  <c r="T66" i="4"/>
  <c r="U66" i="4"/>
  <c r="V66" i="4"/>
  <c r="W66" i="4"/>
  <c r="X66" i="4"/>
  <c r="Y66" i="4"/>
  <c r="S67" i="4"/>
  <c r="T67" i="4"/>
  <c r="U67" i="4"/>
  <c r="V67" i="4"/>
  <c r="W67" i="4"/>
  <c r="X67" i="4"/>
  <c r="Y67" i="4"/>
  <c r="S68" i="4"/>
  <c r="T68" i="4"/>
  <c r="U68" i="4"/>
  <c r="V68" i="4"/>
  <c r="W68" i="4"/>
  <c r="X68" i="4"/>
  <c r="Y68" i="4"/>
  <c r="S69" i="4"/>
  <c r="T69" i="4"/>
  <c r="U69" i="4"/>
  <c r="V69" i="4"/>
  <c r="W69" i="4"/>
  <c r="X69" i="4"/>
  <c r="Y69" i="4"/>
  <c r="S70" i="4"/>
  <c r="T70" i="4"/>
  <c r="U70" i="4"/>
  <c r="V70" i="4"/>
  <c r="W70" i="4"/>
  <c r="X70" i="4"/>
  <c r="Y70" i="4"/>
  <c r="S71" i="4"/>
  <c r="T71" i="4"/>
  <c r="U71" i="4"/>
  <c r="V71" i="4"/>
  <c r="W71" i="4"/>
  <c r="X71" i="4"/>
  <c r="Y71" i="4"/>
  <c r="S72" i="4"/>
  <c r="T72" i="4"/>
  <c r="U72" i="4"/>
  <c r="V72" i="4"/>
  <c r="W72" i="4"/>
  <c r="X72" i="4"/>
  <c r="Y72" i="4"/>
  <c r="S73" i="4"/>
  <c r="T73" i="4"/>
  <c r="U73" i="4"/>
  <c r="V73" i="4"/>
  <c r="W73" i="4"/>
  <c r="X73" i="4"/>
  <c r="Y73" i="4"/>
  <c r="S74" i="4"/>
  <c r="T74" i="4"/>
  <c r="U74" i="4"/>
  <c r="V74" i="4"/>
  <c r="W74" i="4"/>
  <c r="X74" i="4"/>
  <c r="Y74" i="4"/>
  <c r="S75" i="4"/>
  <c r="T75" i="4"/>
  <c r="U75" i="4"/>
  <c r="V75" i="4"/>
  <c r="W75" i="4"/>
  <c r="X75" i="4"/>
  <c r="Y75" i="4"/>
  <c r="S76" i="4"/>
  <c r="T76" i="4"/>
  <c r="U76" i="4"/>
  <c r="V76" i="4"/>
  <c r="W76" i="4"/>
  <c r="X76" i="4"/>
  <c r="Y76" i="4"/>
  <c r="S77" i="4"/>
  <c r="T77" i="4"/>
  <c r="U77" i="4"/>
  <c r="V77" i="4"/>
  <c r="W77" i="4"/>
  <c r="X77" i="4"/>
  <c r="Y77" i="4"/>
  <c r="S78" i="4"/>
  <c r="T78" i="4"/>
  <c r="U78" i="4"/>
  <c r="V78" i="4"/>
  <c r="W78" i="4"/>
  <c r="X78" i="4"/>
  <c r="Y78" i="4"/>
  <c r="S79" i="4"/>
  <c r="T79" i="4"/>
  <c r="U79" i="4"/>
  <c r="V79" i="4"/>
  <c r="W79" i="4"/>
  <c r="X79" i="4"/>
  <c r="Y79" i="4"/>
  <c r="S80" i="4"/>
  <c r="T80" i="4"/>
  <c r="U80" i="4"/>
  <c r="V80" i="4"/>
  <c r="W80" i="4"/>
  <c r="X80" i="4"/>
  <c r="Y80" i="4"/>
  <c r="S81" i="4"/>
  <c r="T81" i="4"/>
  <c r="U81" i="4"/>
  <c r="V81" i="4"/>
  <c r="W81" i="4"/>
  <c r="X81" i="4"/>
  <c r="Y81" i="4"/>
  <c r="S82" i="4"/>
  <c r="T82" i="4"/>
  <c r="U82" i="4"/>
  <c r="V82" i="4"/>
  <c r="W82" i="4"/>
  <c r="X82" i="4"/>
  <c r="Y82" i="4"/>
  <c r="S83" i="4"/>
  <c r="T83" i="4"/>
  <c r="U83" i="4"/>
  <c r="V83" i="4"/>
  <c r="W83" i="4"/>
  <c r="X83" i="4"/>
  <c r="Y83" i="4"/>
  <c r="S84" i="4"/>
  <c r="T84" i="4"/>
  <c r="U84" i="4"/>
  <c r="V84" i="4"/>
  <c r="W84" i="4"/>
  <c r="X84" i="4"/>
  <c r="Y84" i="4"/>
  <c r="S85" i="4"/>
  <c r="T85" i="4"/>
  <c r="U85" i="4"/>
  <c r="V85" i="4"/>
  <c r="W85" i="4"/>
  <c r="X85" i="4"/>
  <c r="Y85" i="4"/>
  <c r="S86" i="4"/>
  <c r="T86" i="4"/>
  <c r="U86" i="4"/>
  <c r="V86" i="4"/>
  <c r="W86" i="4"/>
  <c r="X86" i="4"/>
  <c r="Y86" i="4"/>
  <c r="S87" i="4"/>
  <c r="T87" i="4"/>
  <c r="U87" i="4"/>
  <c r="V87" i="4"/>
  <c r="W87" i="4"/>
  <c r="X87" i="4"/>
  <c r="Y87" i="4"/>
  <c r="S88" i="4"/>
  <c r="T88" i="4"/>
  <c r="U88" i="4"/>
  <c r="V88" i="4"/>
  <c r="W88" i="4"/>
  <c r="X88" i="4"/>
  <c r="Y88" i="4"/>
  <c r="S89" i="4"/>
  <c r="T89" i="4"/>
  <c r="U89" i="4"/>
  <c r="V89" i="4"/>
  <c r="W89" i="4"/>
  <c r="X89" i="4"/>
  <c r="Y89" i="4"/>
  <c r="S90" i="4"/>
  <c r="T90" i="4"/>
  <c r="U90" i="4"/>
  <c r="V90" i="4"/>
  <c r="W90" i="4"/>
  <c r="X90" i="4"/>
  <c r="Y90" i="4"/>
  <c r="S91" i="4"/>
  <c r="T91" i="4"/>
  <c r="U91" i="4"/>
  <c r="V91" i="4"/>
  <c r="W91" i="4"/>
  <c r="X91" i="4"/>
  <c r="Y91" i="4"/>
  <c r="S92" i="4"/>
  <c r="T92" i="4"/>
  <c r="U92" i="4"/>
  <c r="V92" i="4"/>
  <c r="W92" i="4"/>
  <c r="X92" i="4"/>
  <c r="Y92" i="4"/>
  <c r="S93" i="4"/>
  <c r="T93" i="4"/>
  <c r="U93" i="4"/>
  <c r="V93" i="4"/>
  <c r="W93" i="4"/>
  <c r="X93" i="4"/>
  <c r="Y93" i="4"/>
  <c r="S94" i="4"/>
  <c r="T94" i="4"/>
  <c r="U94" i="4"/>
  <c r="V94" i="4"/>
  <c r="W94" i="4"/>
  <c r="X94" i="4"/>
  <c r="Y94" i="4"/>
  <c r="S95" i="4"/>
  <c r="T95" i="4"/>
  <c r="U95" i="4"/>
  <c r="V95" i="4"/>
  <c r="W95" i="4"/>
  <c r="X95" i="4"/>
  <c r="Y95" i="4"/>
  <c r="S96" i="4"/>
  <c r="T96" i="4"/>
  <c r="U96" i="4"/>
  <c r="V96" i="4"/>
  <c r="W96" i="4"/>
  <c r="X96" i="4"/>
  <c r="Y96" i="4"/>
  <c r="S97" i="4"/>
  <c r="T97" i="4"/>
  <c r="U97" i="4"/>
  <c r="V97" i="4"/>
  <c r="W97" i="4"/>
  <c r="X97" i="4"/>
  <c r="Y97" i="4"/>
  <c r="S98" i="4"/>
  <c r="T98" i="4"/>
  <c r="U98" i="4"/>
  <c r="V98" i="4"/>
  <c r="W98" i="4"/>
  <c r="X98" i="4"/>
  <c r="Y98" i="4"/>
  <c r="S99" i="4"/>
  <c r="T99" i="4"/>
  <c r="U99" i="4"/>
  <c r="V99" i="4"/>
  <c r="W99" i="4"/>
  <c r="X99" i="4"/>
  <c r="Y99" i="4"/>
  <c r="S100" i="4"/>
  <c r="T100" i="4"/>
  <c r="U100" i="4"/>
  <c r="V100" i="4"/>
  <c r="W100" i="4"/>
  <c r="X100" i="4"/>
  <c r="Y100" i="4"/>
  <c r="S101" i="4"/>
  <c r="T101" i="4"/>
  <c r="U101" i="4"/>
  <c r="V101" i="4"/>
  <c r="W101" i="4"/>
  <c r="X101" i="4"/>
  <c r="Y101" i="4"/>
  <c r="S102" i="4"/>
  <c r="T102" i="4"/>
  <c r="U102" i="4"/>
  <c r="V102" i="4"/>
  <c r="W102" i="4"/>
  <c r="X102" i="4"/>
  <c r="Y102" i="4"/>
  <c r="S103" i="4"/>
  <c r="T103" i="4"/>
  <c r="U103" i="4"/>
  <c r="V103" i="4"/>
  <c r="W103" i="4"/>
  <c r="X103" i="4"/>
  <c r="Y103" i="4"/>
  <c r="S104" i="4"/>
  <c r="T104" i="4"/>
  <c r="U104" i="4"/>
  <c r="V104" i="4"/>
  <c r="W104" i="4"/>
  <c r="X104" i="4"/>
  <c r="Y104" i="4"/>
  <c r="S105" i="4"/>
  <c r="T105" i="4"/>
  <c r="U105" i="4"/>
  <c r="V105" i="4"/>
  <c r="W105" i="4"/>
  <c r="X105" i="4"/>
  <c r="Y105" i="4"/>
  <c r="S106" i="4"/>
  <c r="T106" i="4"/>
  <c r="U106" i="4"/>
  <c r="V106" i="4"/>
  <c r="W106" i="4"/>
  <c r="X106" i="4"/>
  <c r="Y106" i="4"/>
  <c r="S107" i="4"/>
  <c r="T107" i="4"/>
  <c r="U107" i="4"/>
  <c r="V107" i="4"/>
  <c r="W107" i="4"/>
  <c r="X107" i="4"/>
  <c r="Y107" i="4"/>
  <c r="S108" i="4"/>
  <c r="T108" i="4"/>
  <c r="U108" i="4"/>
  <c r="V108" i="4"/>
  <c r="W108" i="4"/>
  <c r="X108" i="4"/>
  <c r="Y108" i="4"/>
  <c r="S109" i="4"/>
  <c r="T109" i="4"/>
  <c r="U109" i="4"/>
  <c r="V109" i="4"/>
  <c r="W109" i="4"/>
  <c r="X109" i="4"/>
  <c r="Y109" i="4"/>
  <c r="S110" i="4"/>
  <c r="T110" i="4"/>
  <c r="U110" i="4"/>
  <c r="V110" i="4"/>
  <c r="W110" i="4"/>
  <c r="X110" i="4"/>
  <c r="Y110" i="4"/>
  <c r="S111" i="4"/>
  <c r="T111" i="4"/>
  <c r="U111" i="4"/>
  <c r="V111" i="4"/>
  <c r="W111" i="4"/>
  <c r="X111" i="4"/>
  <c r="Y111" i="4"/>
  <c r="S112" i="4"/>
  <c r="T112" i="4"/>
  <c r="U112" i="4"/>
  <c r="V112" i="4"/>
  <c r="W112" i="4"/>
  <c r="X112" i="4"/>
  <c r="Y112" i="4"/>
  <c r="S113" i="4"/>
  <c r="T113" i="4"/>
  <c r="U113" i="4"/>
  <c r="V113" i="4"/>
  <c r="W113" i="4"/>
  <c r="X113" i="4"/>
  <c r="Y113" i="4"/>
  <c r="S114" i="4"/>
  <c r="T114" i="4"/>
  <c r="U114" i="4"/>
  <c r="V114" i="4"/>
  <c r="W114" i="4"/>
  <c r="X114" i="4"/>
  <c r="Y114" i="4"/>
  <c r="S115" i="4"/>
  <c r="T115" i="4"/>
  <c r="U115" i="4"/>
  <c r="V115" i="4"/>
  <c r="W115" i="4"/>
  <c r="X115" i="4"/>
  <c r="Y115" i="4"/>
  <c r="S116" i="4"/>
  <c r="T116" i="4"/>
  <c r="U116" i="4"/>
  <c r="V116" i="4"/>
  <c r="W116" i="4"/>
  <c r="X116" i="4"/>
  <c r="Y116" i="4"/>
  <c r="S117" i="4"/>
  <c r="T117" i="4"/>
  <c r="U117" i="4"/>
  <c r="V117" i="4"/>
  <c r="W117" i="4"/>
  <c r="X117" i="4"/>
  <c r="Y117" i="4"/>
  <c r="S118" i="4"/>
  <c r="T118" i="4"/>
  <c r="U118" i="4"/>
  <c r="V118" i="4"/>
  <c r="W118" i="4"/>
  <c r="X118" i="4"/>
  <c r="Y118" i="4"/>
  <c r="S119" i="4"/>
  <c r="T119" i="4"/>
  <c r="U119" i="4"/>
  <c r="V119" i="4"/>
  <c r="W119" i="4"/>
  <c r="X119" i="4"/>
  <c r="Y119" i="4"/>
  <c r="S120" i="4"/>
  <c r="T120" i="4"/>
  <c r="U120" i="4"/>
  <c r="V120" i="4"/>
  <c r="W120" i="4"/>
  <c r="X120" i="4"/>
  <c r="Y120" i="4"/>
  <c r="S121" i="4"/>
  <c r="T121" i="4"/>
  <c r="U121" i="4"/>
  <c r="V121" i="4"/>
  <c r="W121" i="4"/>
  <c r="X121" i="4"/>
  <c r="Y121" i="4"/>
  <c r="S122" i="4"/>
  <c r="T122" i="4"/>
  <c r="U122" i="4"/>
  <c r="V122" i="4"/>
  <c r="W122" i="4"/>
  <c r="X122" i="4"/>
  <c r="Y122" i="4"/>
  <c r="S123" i="4"/>
  <c r="T123" i="4"/>
  <c r="U123" i="4"/>
  <c r="V123" i="4"/>
  <c r="W123" i="4"/>
  <c r="X123" i="4"/>
  <c r="Y123" i="4"/>
  <c r="S124" i="4"/>
  <c r="T124" i="4"/>
  <c r="U124" i="4"/>
  <c r="V124" i="4"/>
  <c r="W124" i="4"/>
  <c r="X124" i="4"/>
  <c r="Y124" i="4"/>
  <c r="S125" i="4"/>
  <c r="T125" i="4"/>
  <c r="U125" i="4"/>
  <c r="V125" i="4"/>
  <c r="W125" i="4"/>
  <c r="X125" i="4"/>
  <c r="Y125" i="4"/>
  <c r="S126" i="4"/>
  <c r="T126" i="4"/>
  <c r="U126" i="4"/>
  <c r="V126" i="4"/>
  <c r="W126" i="4"/>
  <c r="X126" i="4"/>
  <c r="Y126" i="4"/>
  <c r="S127" i="4"/>
  <c r="T127" i="4"/>
  <c r="U127" i="4"/>
  <c r="V127" i="4"/>
  <c r="W127" i="4"/>
  <c r="X127" i="4"/>
  <c r="Y127" i="4"/>
  <c r="S128" i="4"/>
  <c r="T128" i="4"/>
  <c r="U128" i="4"/>
  <c r="V128" i="4"/>
  <c r="W128" i="4"/>
  <c r="X128" i="4"/>
  <c r="Y128" i="4"/>
  <c r="S129" i="4"/>
  <c r="T129" i="4"/>
  <c r="U129" i="4"/>
  <c r="V129" i="4"/>
  <c r="W129" i="4"/>
  <c r="X129" i="4"/>
  <c r="Y129" i="4"/>
  <c r="S130" i="4"/>
  <c r="T130" i="4"/>
  <c r="U130" i="4"/>
  <c r="V130" i="4"/>
  <c r="W130" i="4"/>
  <c r="X130" i="4"/>
  <c r="Y130" i="4"/>
  <c r="S131" i="4"/>
  <c r="T131" i="4"/>
  <c r="U131" i="4"/>
  <c r="V131" i="4"/>
  <c r="W131" i="4"/>
  <c r="X131" i="4"/>
  <c r="Y131" i="4"/>
  <c r="S132" i="4"/>
  <c r="T132" i="4"/>
  <c r="U132" i="4"/>
  <c r="V132" i="4"/>
  <c r="W132" i="4"/>
  <c r="X132" i="4"/>
  <c r="Y132" i="4"/>
  <c r="S133" i="4"/>
  <c r="T133" i="4"/>
  <c r="U133" i="4"/>
  <c r="V133" i="4"/>
  <c r="W133" i="4"/>
  <c r="X133" i="4"/>
  <c r="Y133" i="4"/>
  <c r="S134" i="4"/>
  <c r="T134" i="4"/>
  <c r="U134" i="4"/>
  <c r="V134" i="4"/>
  <c r="W134" i="4"/>
  <c r="X134" i="4"/>
  <c r="Y134" i="4"/>
  <c r="S135" i="4"/>
  <c r="T135" i="4"/>
  <c r="U135" i="4"/>
  <c r="V135" i="4"/>
  <c r="W135" i="4"/>
  <c r="X135" i="4"/>
  <c r="Y135" i="4"/>
  <c r="S136" i="4"/>
  <c r="T136" i="4"/>
  <c r="U136" i="4"/>
  <c r="V136" i="4"/>
  <c r="W136" i="4"/>
  <c r="X136" i="4"/>
  <c r="Y136" i="4"/>
  <c r="S137" i="4"/>
  <c r="T137" i="4"/>
  <c r="U137" i="4"/>
  <c r="V137" i="4"/>
  <c r="W137" i="4"/>
  <c r="X137" i="4"/>
  <c r="Y137" i="4"/>
  <c r="S138" i="4"/>
  <c r="T138" i="4"/>
  <c r="U138" i="4"/>
  <c r="V138" i="4"/>
  <c r="W138" i="4"/>
  <c r="X138" i="4"/>
  <c r="Y138" i="4"/>
  <c r="S139" i="4"/>
  <c r="T139" i="4"/>
  <c r="U139" i="4"/>
  <c r="V139" i="4"/>
  <c r="W139" i="4"/>
  <c r="X139" i="4"/>
  <c r="Y139" i="4"/>
  <c r="S140" i="4"/>
  <c r="T140" i="4"/>
  <c r="U140" i="4"/>
  <c r="V140" i="4"/>
  <c r="W140" i="4"/>
  <c r="X140" i="4"/>
  <c r="Y140" i="4"/>
  <c r="S141" i="4"/>
  <c r="T141" i="4"/>
  <c r="U141" i="4"/>
  <c r="V141" i="4"/>
  <c r="W141" i="4"/>
  <c r="X141" i="4"/>
  <c r="Y141" i="4"/>
  <c r="S142" i="4"/>
  <c r="T142" i="4"/>
  <c r="U142" i="4"/>
  <c r="V142" i="4"/>
  <c r="W142" i="4"/>
  <c r="X142" i="4"/>
  <c r="Y142" i="4"/>
  <c r="S143" i="4"/>
  <c r="T143" i="4"/>
  <c r="U143" i="4"/>
  <c r="V143" i="4"/>
  <c r="W143" i="4"/>
  <c r="X143" i="4"/>
  <c r="Y143" i="4"/>
  <c r="S144" i="4"/>
  <c r="T144" i="4"/>
  <c r="U144" i="4"/>
  <c r="V144" i="4"/>
  <c r="W144" i="4"/>
  <c r="X144" i="4"/>
  <c r="Y144" i="4"/>
  <c r="S145" i="4"/>
  <c r="T145" i="4"/>
  <c r="U145" i="4"/>
  <c r="V145" i="4"/>
  <c r="W145" i="4"/>
  <c r="X145" i="4"/>
  <c r="Y145" i="4"/>
  <c r="S146" i="4"/>
  <c r="T146" i="4"/>
  <c r="U146" i="4"/>
  <c r="V146" i="4"/>
  <c r="W146" i="4"/>
  <c r="X146" i="4"/>
  <c r="Y146" i="4"/>
  <c r="S147" i="4"/>
  <c r="T147" i="4"/>
  <c r="U147" i="4"/>
  <c r="V147" i="4"/>
  <c r="W147" i="4"/>
  <c r="X147" i="4"/>
  <c r="Y147" i="4"/>
  <c r="S148" i="4"/>
  <c r="T148" i="4"/>
  <c r="U148" i="4"/>
  <c r="V148" i="4"/>
  <c r="W148" i="4"/>
  <c r="X148" i="4"/>
  <c r="Y148" i="4"/>
  <c r="S149" i="4"/>
  <c r="T149" i="4"/>
  <c r="U149" i="4"/>
  <c r="V149" i="4"/>
  <c r="W149" i="4"/>
  <c r="X149" i="4"/>
  <c r="Y149" i="4"/>
  <c r="S150" i="4"/>
  <c r="T150" i="4"/>
  <c r="U150" i="4"/>
  <c r="V150" i="4"/>
  <c r="W150" i="4"/>
  <c r="X150" i="4"/>
  <c r="Y150" i="4"/>
  <c r="S151" i="4"/>
  <c r="T151" i="4"/>
  <c r="U151" i="4"/>
  <c r="V151" i="4"/>
  <c r="W151" i="4"/>
  <c r="X151" i="4"/>
  <c r="Y151" i="4"/>
  <c r="S152" i="4"/>
  <c r="T152" i="4"/>
  <c r="U152" i="4"/>
  <c r="V152" i="4"/>
  <c r="W152" i="4"/>
  <c r="X152" i="4"/>
  <c r="Y152" i="4"/>
  <c r="S153" i="4"/>
  <c r="T153" i="4"/>
  <c r="U153" i="4"/>
  <c r="V153" i="4"/>
  <c r="W153" i="4"/>
  <c r="X153" i="4"/>
  <c r="Y153" i="4"/>
  <c r="S154" i="4"/>
  <c r="T154" i="4"/>
  <c r="U154" i="4"/>
  <c r="V154" i="4"/>
  <c r="W154" i="4"/>
  <c r="X154" i="4"/>
  <c r="Y154" i="4"/>
  <c r="S155" i="4"/>
  <c r="T155" i="4"/>
  <c r="U155" i="4"/>
  <c r="V155" i="4"/>
  <c r="W155" i="4"/>
  <c r="X155" i="4"/>
  <c r="Y155" i="4"/>
  <c r="S156" i="4"/>
  <c r="T156" i="4"/>
  <c r="U156" i="4"/>
  <c r="V156" i="4"/>
  <c r="W156" i="4"/>
  <c r="X156" i="4"/>
  <c r="Y156" i="4"/>
  <c r="S157" i="4"/>
  <c r="T157" i="4"/>
  <c r="U157" i="4"/>
  <c r="V157" i="4"/>
  <c r="W157" i="4"/>
  <c r="X157" i="4"/>
  <c r="Y157" i="4"/>
  <c r="S158" i="4"/>
  <c r="T158" i="4"/>
  <c r="U158" i="4"/>
  <c r="V158" i="4"/>
  <c r="W158" i="4"/>
  <c r="X158" i="4"/>
  <c r="Y158" i="4"/>
  <c r="S159" i="4"/>
  <c r="T159" i="4"/>
  <c r="U159" i="4"/>
  <c r="V159" i="4"/>
  <c r="W159" i="4"/>
  <c r="X159" i="4"/>
  <c r="Y159" i="4"/>
  <c r="S160" i="4"/>
  <c r="T160" i="4"/>
  <c r="U160" i="4"/>
  <c r="V160" i="4"/>
  <c r="W160" i="4"/>
  <c r="X160" i="4"/>
  <c r="Y160" i="4"/>
  <c r="S161" i="4"/>
  <c r="T161" i="4"/>
  <c r="U161" i="4"/>
  <c r="V161" i="4"/>
  <c r="W161" i="4"/>
  <c r="X161" i="4"/>
  <c r="Y161" i="4"/>
  <c r="S162" i="4"/>
  <c r="T162" i="4"/>
  <c r="U162" i="4"/>
  <c r="V162" i="4"/>
  <c r="W162" i="4"/>
  <c r="X162" i="4"/>
  <c r="Y162" i="4"/>
  <c r="S163" i="4"/>
  <c r="T163" i="4"/>
  <c r="U163" i="4"/>
  <c r="V163" i="4"/>
  <c r="W163" i="4"/>
  <c r="X163" i="4"/>
  <c r="Y163" i="4"/>
  <c r="S164" i="4"/>
  <c r="T164" i="4"/>
  <c r="U164" i="4"/>
  <c r="V164" i="4"/>
  <c r="W164" i="4"/>
  <c r="X164" i="4"/>
  <c r="Y164" i="4"/>
  <c r="S165" i="4"/>
  <c r="T165" i="4"/>
  <c r="U165" i="4"/>
  <c r="V165" i="4"/>
  <c r="W165" i="4"/>
  <c r="X165" i="4"/>
  <c r="Y165" i="4"/>
  <c r="S166" i="4"/>
  <c r="T166" i="4"/>
  <c r="U166" i="4"/>
  <c r="V166" i="4"/>
  <c r="W166" i="4"/>
  <c r="X166" i="4"/>
  <c r="Y166" i="4"/>
  <c r="S167" i="4"/>
  <c r="T167" i="4"/>
  <c r="U167" i="4"/>
  <c r="V167" i="4"/>
  <c r="W167" i="4"/>
  <c r="X167" i="4"/>
  <c r="Y167" i="4"/>
  <c r="S168" i="4"/>
  <c r="T168" i="4"/>
  <c r="U168" i="4"/>
  <c r="V168" i="4"/>
  <c r="W168" i="4"/>
  <c r="X168" i="4"/>
  <c r="Y168" i="4"/>
  <c r="S169" i="4"/>
  <c r="T169" i="4"/>
  <c r="U169" i="4"/>
  <c r="V169" i="4"/>
  <c r="W169" i="4"/>
  <c r="X169" i="4"/>
  <c r="Y169" i="4"/>
  <c r="S170" i="4"/>
  <c r="T170" i="4"/>
  <c r="U170" i="4"/>
  <c r="V170" i="4"/>
  <c r="W170" i="4"/>
  <c r="X170" i="4"/>
  <c r="Y170" i="4"/>
  <c r="S171" i="4"/>
  <c r="T171" i="4"/>
  <c r="U171" i="4"/>
  <c r="V171" i="4"/>
  <c r="W171" i="4"/>
  <c r="X171" i="4"/>
  <c r="Y171" i="4"/>
  <c r="S172" i="4"/>
  <c r="T172" i="4"/>
  <c r="U172" i="4"/>
  <c r="V172" i="4"/>
  <c r="W172" i="4"/>
  <c r="X172" i="4"/>
  <c r="Y172" i="4"/>
  <c r="S173" i="4"/>
  <c r="T173" i="4"/>
  <c r="U173" i="4"/>
  <c r="V173" i="4"/>
  <c r="W173" i="4"/>
  <c r="X173" i="4"/>
  <c r="Y173" i="4"/>
  <c r="S174" i="4"/>
  <c r="T174" i="4"/>
  <c r="U174" i="4"/>
  <c r="V174" i="4"/>
  <c r="W174" i="4"/>
  <c r="X174" i="4"/>
  <c r="Y174" i="4"/>
  <c r="S175" i="4"/>
  <c r="T175" i="4"/>
  <c r="U175" i="4"/>
  <c r="V175" i="4"/>
  <c r="W175" i="4"/>
  <c r="X175" i="4"/>
  <c r="Y175" i="4"/>
  <c r="S176" i="4"/>
  <c r="T176" i="4"/>
  <c r="U176" i="4"/>
  <c r="V176" i="4"/>
  <c r="W176" i="4"/>
  <c r="X176" i="4"/>
  <c r="Y176" i="4"/>
  <c r="S177" i="4"/>
  <c r="T177" i="4"/>
  <c r="U177" i="4"/>
  <c r="V177" i="4"/>
  <c r="W177" i="4"/>
  <c r="X177" i="4"/>
  <c r="Y177" i="4"/>
  <c r="S178" i="4"/>
  <c r="T178" i="4"/>
  <c r="U178" i="4"/>
  <c r="V178" i="4"/>
  <c r="W178" i="4"/>
  <c r="X178" i="4"/>
  <c r="Y178" i="4"/>
  <c r="S179" i="4"/>
  <c r="T179" i="4"/>
  <c r="U179" i="4"/>
  <c r="V179" i="4"/>
  <c r="W179" i="4"/>
  <c r="X179" i="4"/>
  <c r="Y179" i="4"/>
  <c r="S180" i="4"/>
  <c r="T180" i="4"/>
  <c r="U180" i="4"/>
  <c r="V180" i="4"/>
  <c r="W180" i="4"/>
  <c r="X180" i="4"/>
  <c r="Y180" i="4"/>
  <c r="S181" i="4"/>
  <c r="T181" i="4"/>
  <c r="U181" i="4"/>
  <c r="V181" i="4"/>
  <c r="W181" i="4"/>
  <c r="X181" i="4"/>
  <c r="Y181" i="4"/>
  <c r="S182" i="4"/>
  <c r="T182" i="4"/>
  <c r="U182" i="4"/>
  <c r="V182" i="4"/>
  <c r="W182" i="4"/>
  <c r="X182" i="4"/>
  <c r="Y182" i="4"/>
  <c r="S183" i="4"/>
  <c r="T183" i="4"/>
  <c r="U183" i="4"/>
  <c r="V183" i="4"/>
  <c r="W183" i="4"/>
  <c r="X183" i="4"/>
  <c r="Y183" i="4"/>
  <c r="S184" i="4"/>
  <c r="T184" i="4"/>
  <c r="U184" i="4"/>
  <c r="V184" i="4"/>
  <c r="W184" i="4"/>
  <c r="X184" i="4"/>
  <c r="Y184" i="4"/>
  <c r="S185" i="4"/>
  <c r="T185" i="4"/>
  <c r="U185" i="4"/>
  <c r="V185" i="4"/>
  <c r="W185" i="4"/>
  <c r="X185" i="4"/>
  <c r="Y185" i="4"/>
  <c r="S186" i="4"/>
  <c r="T186" i="4"/>
  <c r="U186" i="4"/>
  <c r="V186" i="4"/>
  <c r="W186" i="4"/>
  <c r="X186" i="4"/>
  <c r="Y186" i="4"/>
  <c r="S187" i="4"/>
  <c r="T187" i="4"/>
  <c r="U187" i="4"/>
  <c r="V187" i="4"/>
  <c r="W187" i="4"/>
  <c r="X187" i="4"/>
  <c r="Y187" i="4"/>
  <c r="S188" i="4"/>
  <c r="T188" i="4"/>
  <c r="U188" i="4"/>
  <c r="V188" i="4"/>
  <c r="W188" i="4"/>
  <c r="X188" i="4"/>
  <c r="Y188" i="4"/>
  <c r="S189" i="4"/>
  <c r="T189" i="4"/>
  <c r="U189" i="4"/>
  <c r="V189" i="4"/>
  <c r="W189" i="4"/>
  <c r="X189" i="4"/>
  <c r="Y189" i="4"/>
  <c r="S190" i="4"/>
  <c r="T190" i="4"/>
  <c r="U190" i="4"/>
  <c r="V190" i="4"/>
  <c r="W190" i="4"/>
  <c r="X190" i="4"/>
  <c r="Y190" i="4"/>
  <c r="S191" i="4"/>
  <c r="T191" i="4"/>
  <c r="U191" i="4"/>
  <c r="V191" i="4"/>
  <c r="W191" i="4"/>
  <c r="X191" i="4"/>
  <c r="Y191" i="4"/>
  <c r="S192" i="4"/>
  <c r="T192" i="4"/>
  <c r="U192" i="4"/>
  <c r="V192" i="4"/>
  <c r="W192" i="4"/>
  <c r="X192" i="4"/>
  <c r="Y192" i="4"/>
  <c r="S193" i="4"/>
  <c r="T193" i="4"/>
  <c r="U193" i="4"/>
  <c r="V193" i="4"/>
  <c r="W193" i="4"/>
  <c r="X193" i="4"/>
  <c r="Y193" i="4"/>
  <c r="S194" i="4"/>
  <c r="T194" i="4"/>
  <c r="U194" i="4"/>
  <c r="V194" i="4"/>
  <c r="W194" i="4"/>
  <c r="X194" i="4"/>
  <c r="Y194" i="4"/>
  <c r="S195" i="4"/>
  <c r="T195" i="4"/>
  <c r="U195" i="4"/>
  <c r="V195" i="4"/>
  <c r="W195" i="4"/>
  <c r="X195" i="4"/>
  <c r="Y195" i="4"/>
  <c r="S196" i="4"/>
  <c r="T196" i="4"/>
  <c r="U196" i="4"/>
  <c r="V196" i="4"/>
  <c r="W196" i="4"/>
  <c r="X196" i="4"/>
  <c r="Y196" i="4"/>
  <c r="S197" i="4"/>
  <c r="T197" i="4"/>
  <c r="U197" i="4"/>
  <c r="V197" i="4"/>
  <c r="W197" i="4"/>
  <c r="X197" i="4"/>
  <c r="Y197" i="4"/>
  <c r="S198" i="4"/>
  <c r="T198" i="4"/>
  <c r="U198" i="4"/>
  <c r="V198" i="4"/>
  <c r="W198" i="4"/>
  <c r="X198" i="4"/>
  <c r="Y198" i="4"/>
  <c r="S199" i="4"/>
  <c r="T199" i="4"/>
  <c r="U199" i="4"/>
  <c r="V199" i="4"/>
  <c r="W199" i="4"/>
  <c r="X199" i="4"/>
  <c r="Y199" i="4"/>
  <c r="S200" i="4"/>
  <c r="T200" i="4"/>
  <c r="U200" i="4"/>
  <c r="V200" i="4"/>
  <c r="W200" i="4"/>
  <c r="X200" i="4"/>
  <c r="Y200" i="4"/>
  <c r="S201" i="4"/>
  <c r="T201" i="4"/>
  <c r="U201" i="4"/>
  <c r="V201" i="4"/>
  <c r="W201" i="4"/>
  <c r="X201" i="4"/>
  <c r="Y201" i="4"/>
  <c r="S202" i="4"/>
  <c r="T202" i="4"/>
  <c r="U202" i="4"/>
  <c r="V202" i="4"/>
  <c r="W202" i="4"/>
  <c r="X202" i="4"/>
  <c r="Y202" i="4"/>
  <c r="S203" i="4"/>
  <c r="T203" i="4"/>
  <c r="U203" i="4"/>
  <c r="V203" i="4"/>
  <c r="W203" i="4"/>
  <c r="X203" i="4"/>
  <c r="Y203" i="4"/>
  <c r="S204" i="4"/>
  <c r="T204" i="4"/>
  <c r="U204" i="4"/>
  <c r="V204" i="4"/>
  <c r="W204" i="4"/>
  <c r="X204" i="4"/>
  <c r="Y204" i="4"/>
  <c r="S205" i="4"/>
  <c r="T205" i="4"/>
  <c r="U205" i="4"/>
  <c r="V205" i="4"/>
  <c r="W205" i="4"/>
  <c r="X205" i="4"/>
  <c r="Y205" i="4"/>
  <c r="S206" i="4"/>
  <c r="T206" i="4"/>
  <c r="U206" i="4"/>
  <c r="V206" i="4"/>
  <c r="W206" i="4"/>
  <c r="X206" i="4"/>
  <c r="Y206" i="4"/>
  <c r="S207" i="4"/>
  <c r="T207" i="4"/>
  <c r="U207" i="4"/>
  <c r="V207" i="4"/>
  <c r="W207" i="4"/>
  <c r="X207" i="4"/>
  <c r="Y207" i="4"/>
  <c r="S208" i="4"/>
  <c r="T208" i="4"/>
  <c r="U208" i="4"/>
  <c r="V208" i="4"/>
  <c r="W208" i="4"/>
  <c r="X208" i="4"/>
  <c r="Y208" i="4"/>
  <c r="S209" i="4"/>
  <c r="T209" i="4"/>
  <c r="U209" i="4"/>
  <c r="V209" i="4"/>
  <c r="W209" i="4"/>
  <c r="X209" i="4"/>
  <c r="Y209" i="4"/>
  <c r="S210" i="4"/>
  <c r="T210" i="4"/>
  <c r="U210" i="4"/>
  <c r="V210" i="4"/>
  <c r="W210" i="4"/>
  <c r="X210" i="4"/>
  <c r="Y210" i="4"/>
  <c r="S211" i="4"/>
  <c r="T211" i="4"/>
  <c r="U211" i="4"/>
  <c r="V211" i="4"/>
  <c r="W211" i="4"/>
  <c r="X211" i="4"/>
  <c r="Y211" i="4"/>
  <c r="S212" i="4"/>
  <c r="T212" i="4"/>
  <c r="U212" i="4"/>
  <c r="V212" i="4"/>
  <c r="W212" i="4"/>
  <c r="X212" i="4"/>
  <c r="Y212" i="4"/>
  <c r="S213" i="4"/>
  <c r="T213" i="4"/>
  <c r="U213" i="4"/>
  <c r="V213" i="4"/>
  <c r="W213" i="4"/>
  <c r="X213" i="4"/>
  <c r="Y213" i="4"/>
  <c r="S214" i="4"/>
  <c r="T214" i="4"/>
  <c r="U214" i="4"/>
  <c r="V214" i="4"/>
  <c r="W214" i="4"/>
  <c r="X214" i="4"/>
  <c r="Y214" i="4"/>
  <c r="S215" i="4"/>
  <c r="T215" i="4"/>
  <c r="U215" i="4"/>
  <c r="V215" i="4"/>
  <c r="W215" i="4"/>
  <c r="X215" i="4"/>
  <c r="Y215" i="4"/>
  <c r="S216" i="4"/>
  <c r="T216" i="4"/>
  <c r="U216" i="4"/>
  <c r="V216" i="4"/>
  <c r="W216" i="4"/>
  <c r="X216" i="4"/>
  <c r="Y216" i="4"/>
  <c r="S217" i="4"/>
  <c r="T217" i="4"/>
  <c r="U217" i="4"/>
  <c r="V217" i="4"/>
  <c r="W217" i="4"/>
  <c r="X217" i="4"/>
  <c r="Y217" i="4"/>
  <c r="S218" i="4"/>
  <c r="T218" i="4"/>
  <c r="U218" i="4"/>
  <c r="V218" i="4"/>
  <c r="W218" i="4"/>
  <c r="X218" i="4"/>
  <c r="Y218" i="4"/>
  <c r="S219" i="4"/>
  <c r="T219" i="4"/>
  <c r="U219" i="4"/>
  <c r="V219" i="4"/>
  <c r="W219" i="4"/>
  <c r="X219" i="4"/>
  <c r="Y219" i="4"/>
  <c r="S220" i="4"/>
  <c r="T220" i="4"/>
  <c r="U220" i="4"/>
  <c r="V220" i="4"/>
  <c r="W220" i="4"/>
  <c r="X220" i="4"/>
  <c r="Y220" i="4"/>
  <c r="S221" i="4"/>
  <c r="T221" i="4"/>
  <c r="U221" i="4"/>
  <c r="V221" i="4"/>
  <c r="W221" i="4"/>
  <c r="X221" i="4"/>
  <c r="Y221" i="4"/>
  <c r="S222" i="4"/>
  <c r="T222" i="4"/>
  <c r="U222" i="4"/>
  <c r="V222" i="4"/>
  <c r="W222" i="4"/>
  <c r="X222" i="4"/>
  <c r="Y222" i="4"/>
  <c r="S223" i="4"/>
  <c r="T223" i="4"/>
  <c r="U223" i="4"/>
  <c r="V223" i="4"/>
  <c r="W223" i="4"/>
  <c r="X223" i="4"/>
  <c r="Y223" i="4"/>
  <c r="S224" i="4"/>
  <c r="T224" i="4"/>
  <c r="U224" i="4"/>
  <c r="V224" i="4"/>
  <c r="W224" i="4"/>
  <c r="X224" i="4"/>
  <c r="Y224" i="4"/>
  <c r="S225" i="4"/>
  <c r="T225" i="4"/>
  <c r="U225" i="4"/>
  <c r="V225" i="4"/>
  <c r="W225" i="4"/>
  <c r="X225" i="4"/>
  <c r="Y225" i="4"/>
  <c r="S226" i="4"/>
  <c r="T226" i="4"/>
  <c r="U226" i="4"/>
  <c r="V226" i="4"/>
  <c r="W226" i="4"/>
  <c r="X226" i="4"/>
  <c r="Y226" i="4"/>
  <c r="S227" i="4"/>
  <c r="T227" i="4"/>
  <c r="U227" i="4"/>
  <c r="V227" i="4"/>
  <c r="W227" i="4"/>
  <c r="X227" i="4"/>
  <c r="Y227" i="4"/>
  <c r="S228" i="4"/>
  <c r="T228" i="4"/>
  <c r="U228" i="4"/>
  <c r="V228" i="4"/>
  <c r="W228" i="4"/>
  <c r="X228" i="4"/>
  <c r="Y228" i="4"/>
  <c r="S229" i="4"/>
  <c r="T229" i="4"/>
  <c r="U229" i="4"/>
  <c r="V229" i="4"/>
  <c r="W229" i="4"/>
  <c r="X229" i="4"/>
  <c r="Y229" i="4"/>
  <c r="S230" i="4"/>
  <c r="T230" i="4"/>
  <c r="U230" i="4"/>
  <c r="V230" i="4"/>
  <c r="W230" i="4"/>
  <c r="X230" i="4"/>
  <c r="Y230" i="4"/>
  <c r="S231" i="4"/>
  <c r="T231" i="4"/>
  <c r="U231" i="4"/>
  <c r="V231" i="4"/>
  <c r="W231" i="4"/>
  <c r="X231" i="4"/>
  <c r="Y231" i="4"/>
  <c r="S232" i="4"/>
  <c r="T232" i="4"/>
  <c r="U232" i="4"/>
  <c r="V232" i="4"/>
  <c r="W232" i="4"/>
  <c r="X232" i="4"/>
  <c r="Y232" i="4"/>
  <c r="S233" i="4"/>
  <c r="T233" i="4"/>
  <c r="U233" i="4"/>
  <c r="V233" i="4"/>
  <c r="W233" i="4"/>
  <c r="X233" i="4"/>
  <c r="Y233" i="4"/>
  <c r="S234" i="4"/>
  <c r="T234" i="4"/>
  <c r="U234" i="4"/>
  <c r="V234" i="4"/>
  <c r="W234" i="4"/>
  <c r="X234" i="4"/>
  <c r="Y234" i="4"/>
  <c r="S235" i="4"/>
  <c r="T235" i="4"/>
  <c r="U235" i="4"/>
  <c r="V235" i="4"/>
  <c r="W235" i="4"/>
  <c r="X235" i="4"/>
  <c r="Y235" i="4"/>
  <c r="S236" i="4"/>
  <c r="T236" i="4"/>
  <c r="U236" i="4"/>
  <c r="V236" i="4"/>
  <c r="W236" i="4"/>
  <c r="X236" i="4"/>
  <c r="Y236" i="4"/>
  <c r="S237" i="4"/>
  <c r="T237" i="4"/>
  <c r="U237" i="4"/>
  <c r="V237" i="4"/>
  <c r="W237" i="4"/>
  <c r="X237" i="4"/>
  <c r="Y237" i="4"/>
  <c r="S238" i="4"/>
  <c r="T238" i="4"/>
  <c r="U238" i="4"/>
  <c r="V238" i="4"/>
  <c r="W238" i="4"/>
  <c r="X238" i="4"/>
  <c r="Y238" i="4"/>
  <c r="S239" i="4"/>
  <c r="T239" i="4"/>
  <c r="U239" i="4"/>
  <c r="V239" i="4"/>
  <c r="W239" i="4"/>
  <c r="X239" i="4"/>
  <c r="Y239" i="4"/>
  <c r="S240" i="4"/>
  <c r="T240" i="4"/>
  <c r="U240" i="4"/>
  <c r="V240" i="4"/>
  <c r="W240" i="4"/>
  <c r="X240" i="4"/>
  <c r="Y240" i="4"/>
  <c r="S241" i="4"/>
  <c r="T241" i="4"/>
  <c r="U241" i="4"/>
  <c r="V241" i="4"/>
  <c r="W241" i="4"/>
  <c r="X241" i="4"/>
  <c r="Y241" i="4"/>
  <c r="S242" i="4"/>
  <c r="T242" i="4"/>
  <c r="U242" i="4"/>
  <c r="V242" i="4"/>
  <c r="W242" i="4"/>
  <c r="X242" i="4"/>
  <c r="Y242" i="4"/>
  <c r="S243" i="4"/>
  <c r="T243" i="4"/>
  <c r="U243" i="4"/>
  <c r="V243" i="4"/>
  <c r="W243" i="4"/>
  <c r="X243" i="4"/>
  <c r="Y243" i="4"/>
  <c r="S244" i="4"/>
  <c r="T244" i="4"/>
  <c r="U244" i="4"/>
  <c r="V244" i="4"/>
  <c r="W244" i="4"/>
  <c r="X244" i="4"/>
  <c r="Y244" i="4"/>
  <c r="S245" i="4"/>
  <c r="T245" i="4"/>
  <c r="U245" i="4"/>
  <c r="V245" i="4"/>
  <c r="W245" i="4"/>
  <c r="X245" i="4"/>
  <c r="Y245" i="4"/>
  <c r="S246" i="4"/>
  <c r="T246" i="4"/>
  <c r="U246" i="4"/>
  <c r="V246" i="4"/>
  <c r="W246" i="4"/>
  <c r="X246" i="4"/>
  <c r="Y246" i="4"/>
  <c r="S247" i="4"/>
  <c r="T247" i="4"/>
  <c r="U247" i="4"/>
  <c r="V247" i="4"/>
  <c r="W247" i="4"/>
  <c r="X247" i="4"/>
  <c r="Y247" i="4"/>
  <c r="S248" i="4"/>
  <c r="T248" i="4"/>
  <c r="U248" i="4"/>
  <c r="V248" i="4"/>
  <c r="W248" i="4"/>
  <c r="X248" i="4"/>
  <c r="Y248" i="4"/>
  <c r="S249" i="4"/>
  <c r="T249" i="4"/>
  <c r="U249" i="4"/>
  <c r="V249" i="4"/>
  <c r="W249" i="4"/>
  <c r="X249" i="4"/>
  <c r="Y249" i="4"/>
  <c r="S250" i="4"/>
  <c r="T250" i="4"/>
  <c r="U250" i="4"/>
  <c r="V250" i="4"/>
  <c r="W250" i="4"/>
  <c r="X250" i="4"/>
  <c r="Y250" i="4"/>
  <c r="S251" i="4"/>
  <c r="T251" i="4"/>
  <c r="U251" i="4"/>
  <c r="V251" i="4"/>
  <c r="W251" i="4"/>
  <c r="X251" i="4"/>
  <c r="Y251" i="4"/>
  <c r="S252" i="4"/>
  <c r="T252" i="4"/>
  <c r="U252" i="4"/>
  <c r="V252" i="4"/>
  <c r="W252" i="4"/>
  <c r="X252" i="4"/>
  <c r="Y252" i="4"/>
  <c r="S253" i="4"/>
  <c r="T253" i="4"/>
  <c r="U253" i="4"/>
  <c r="V253" i="4"/>
  <c r="W253" i="4"/>
  <c r="X253" i="4"/>
  <c r="Y253" i="4"/>
  <c r="S254" i="4"/>
  <c r="T254" i="4"/>
  <c r="U254" i="4"/>
  <c r="V254" i="4"/>
  <c r="W254" i="4"/>
  <c r="X254" i="4"/>
  <c r="Y254" i="4"/>
  <c r="S255" i="4"/>
  <c r="T255" i="4"/>
  <c r="U255" i="4"/>
  <c r="V255" i="4"/>
  <c r="W255" i="4"/>
  <c r="X255" i="4"/>
  <c r="Y255" i="4"/>
  <c r="S256" i="4"/>
  <c r="T256" i="4"/>
  <c r="U256" i="4"/>
  <c r="V256" i="4"/>
  <c r="W256" i="4"/>
  <c r="X256" i="4"/>
  <c r="Y256" i="4"/>
  <c r="S257" i="4"/>
  <c r="T257" i="4"/>
  <c r="U257" i="4"/>
  <c r="V257" i="4"/>
  <c r="W257" i="4"/>
  <c r="X257" i="4"/>
  <c r="Y257" i="4"/>
  <c r="S258" i="4"/>
  <c r="T258" i="4"/>
  <c r="U258" i="4"/>
  <c r="V258" i="4"/>
  <c r="W258" i="4"/>
  <c r="X258" i="4"/>
  <c r="Y258" i="4"/>
  <c r="S259" i="4"/>
  <c r="T259" i="4"/>
  <c r="U259" i="4"/>
  <c r="V259" i="4"/>
  <c r="W259" i="4"/>
  <c r="X259" i="4"/>
  <c r="Y259" i="4"/>
  <c r="S260" i="4"/>
  <c r="T260" i="4"/>
  <c r="U260" i="4"/>
  <c r="V260" i="4"/>
  <c r="W260" i="4"/>
  <c r="X260" i="4"/>
  <c r="Y260" i="4"/>
  <c r="S261" i="4"/>
  <c r="T261" i="4"/>
  <c r="U261" i="4"/>
  <c r="V261" i="4"/>
  <c r="W261" i="4"/>
  <c r="X261" i="4"/>
  <c r="Y261" i="4"/>
  <c r="S262" i="4"/>
  <c r="T262" i="4"/>
  <c r="U262" i="4"/>
  <c r="V262" i="4"/>
  <c r="W262" i="4"/>
  <c r="X262" i="4"/>
  <c r="Y262" i="4"/>
  <c r="S263" i="4"/>
  <c r="T263" i="4"/>
  <c r="U263" i="4"/>
  <c r="V263" i="4"/>
  <c r="W263" i="4"/>
  <c r="X263" i="4"/>
  <c r="Y263" i="4"/>
  <c r="S264" i="4"/>
  <c r="T264" i="4"/>
  <c r="U264" i="4"/>
  <c r="V264" i="4"/>
  <c r="W264" i="4"/>
  <c r="X264" i="4"/>
  <c r="Y264" i="4"/>
  <c r="S265" i="4"/>
  <c r="T265" i="4"/>
  <c r="U265" i="4"/>
  <c r="V265" i="4"/>
  <c r="W265" i="4"/>
  <c r="X265" i="4"/>
  <c r="Y265" i="4"/>
  <c r="S266" i="4"/>
  <c r="T266" i="4"/>
  <c r="U266" i="4"/>
  <c r="V266" i="4"/>
  <c r="W266" i="4"/>
  <c r="X266" i="4"/>
  <c r="Y266" i="4"/>
  <c r="S267" i="4"/>
  <c r="T267" i="4"/>
  <c r="U267" i="4"/>
  <c r="V267" i="4"/>
  <c r="W267" i="4"/>
  <c r="X267" i="4"/>
  <c r="Y267" i="4"/>
  <c r="S268" i="4"/>
  <c r="T268" i="4"/>
  <c r="U268" i="4"/>
  <c r="V268" i="4"/>
  <c r="W268" i="4"/>
  <c r="X268" i="4"/>
  <c r="Y268" i="4"/>
  <c r="S269" i="4"/>
  <c r="T269" i="4"/>
  <c r="U269" i="4"/>
  <c r="V269" i="4"/>
  <c r="W269" i="4"/>
  <c r="X269" i="4"/>
  <c r="Y269" i="4"/>
  <c r="S270" i="4"/>
  <c r="T270" i="4"/>
  <c r="U270" i="4"/>
  <c r="V270" i="4"/>
  <c r="W270" i="4"/>
  <c r="X270" i="4"/>
  <c r="Y270" i="4"/>
  <c r="S271" i="4"/>
  <c r="T271" i="4"/>
  <c r="U271" i="4"/>
  <c r="V271" i="4"/>
  <c r="W271" i="4"/>
  <c r="X271" i="4"/>
  <c r="Y271" i="4"/>
  <c r="S272" i="4"/>
  <c r="T272" i="4"/>
  <c r="U272" i="4"/>
  <c r="V272" i="4"/>
  <c r="W272" i="4"/>
  <c r="X272" i="4"/>
  <c r="Y272" i="4"/>
  <c r="S273" i="4"/>
  <c r="T273" i="4"/>
  <c r="U273" i="4"/>
  <c r="V273" i="4"/>
  <c r="W273" i="4"/>
  <c r="X273" i="4"/>
  <c r="Y273" i="4"/>
  <c r="S274" i="4"/>
  <c r="T274" i="4"/>
  <c r="U274" i="4"/>
  <c r="V274" i="4"/>
  <c r="W274" i="4"/>
  <c r="X274" i="4"/>
  <c r="Y274" i="4"/>
  <c r="S275" i="4"/>
  <c r="T275" i="4"/>
  <c r="U275" i="4"/>
  <c r="V275" i="4"/>
  <c r="W275" i="4"/>
  <c r="X275" i="4"/>
  <c r="Y275" i="4"/>
  <c r="S276" i="4"/>
  <c r="T276" i="4"/>
  <c r="U276" i="4"/>
  <c r="V276" i="4"/>
  <c r="W276" i="4"/>
  <c r="X276" i="4"/>
  <c r="Y276" i="4"/>
  <c r="S277" i="4"/>
  <c r="T277" i="4"/>
  <c r="U277" i="4"/>
  <c r="V277" i="4"/>
  <c r="W277" i="4"/>
  <c r="X277" i="4"/>
  <c r="Y277" i="4"/>
  <c r="S278" i="4"/>
  <c r="T278" i="4"/>
  <c r="U278" i="4"/>
  <c r="V278" i="4"/>
  <c r="W278" i="4"/>
  <c r="X278" i="4"/>
  <c r="Y278" i="4"/>
  <c r="S279" i="4"/>
  <c r="T279" i="4"/>
  <c r="U279" i="4"/>
  <c r="V279" i="4"/>
  <c r="W279" i="4"/>
  <c r="X279" i="4"/>
  <c r="Y279" i="4"/>
  <c r="S280" i="4"/>
  <c r="T280" i="4"/>
  <c r="U280" i="4"/>
  <c r="V280" i="4"/>
  <c r="W280" i="4"/>
  <c r="X280" i="4"/>
  <c r="Y280" i="4"/>
  <c r="S281" i="4"/>
  <c r="T281" i="4"/>
  <c r="U281" i="4"/>
  <c r="V281" i="4"/>
  <c r="W281" i="4"/>
  <c r="X281" i="4"/>
  <c r="Y281" i="4"/>
  <c r="S282" i="4"/>
  <c r="T282" i="4"/>
  <c r="U282" i="4"/>
  <c r="V282" i="4"/>
  <c r="W282" i="4"/>
  <c r="X282" i="4"/>
  <c r="Y282" i="4"/>
  <c r="S283" i="4"/>
  <c r="T283" i="4"/>
  <c r="U283" i="4"/>
  <c r="V283" i="4"/>
  <c r="W283" i="4"/>
  <c r="X283" i="4"/>
  <c r="Y283" i="4"/>
  <c r="S284" i="4"/>
  <c r="T284" i="4"/>
  <c r="U284" i="4"/>
  <c r="V284" i="4"/>
  <c r="W284" i="4"/>
  <c r="X284" i="4"/>
  <c r="Y284" i="4"/>
  <c r="S285" i="4"/>
  <c r="T285" i="4"/>
  <c r="U285" i="4"/>
  <c r="V285" i="4"/>
  <c r="W285" i="4"/>
  <c r="X285" i="4"/>
  <c r="Y285" i="4"/>
  <c r="S286" i="4"/>
  <c r="T286" i="4"/>
  <c r="U286" i="4"/>
  <c r="V286" i="4"/>
  <c r="W286" i="4"/>
  <c r="X286" i="4"/>
  <c r="Y286" i="4"/>
  <c r="S287" i="4"/>
  <c r="T287" i="4"/>
  <c r="U287" i="4"/>
  <c r="V287" i="4"/>
  <c r="W287" i="4"/>
  <c r="X287" i="4"/>
  <c r="Y287" i="4"/>
  <c r="S288" i="4"/>
  <c r="T288" i="4"/>
  <c r="U288" i="4"/>
  <c r="V288" i="4"/>
  <c r="W288" i="4"/>
  <c r="X288" i="4"/>
  <c r="Y288" i="4"/>
  <c r="S289" i="4"/>
  <c r="T289" i="4"/>
  <c r="U289" i="4"/>
  <c r="V289" i="4"/>
  <c r="W289" i="4"/>
  <c r="X289" i="4"/>
  <c r="Y289" i="4"/>
  <c r="S290" i="4"/>
  <c r="T290" i="4"/>
  <c r="U290" i="4"/>
  <c r="V290" i="4"/>
  <c r="W290" i="4"/>
  <c r="X290" i="4"/>
  <c r="Y290" i="4"/>
  <c r="S291" i="4"/>
  <c r="T291" i="4"/>
  <c r="U291" i="4"/>
  <c r="V291" i="4"/>
  <c r="W291" i="4"/>
  <c r="X291" i="4"/>
  <c r="Y291" i="4"/>
  <c r="S292" i="4"/>
  <c r="T292" i="4"/>
  <c r="U292" i="4"/>
  <c r="V292" i="4"/>
  <c r="W292" i="4"/>
  <c r="X292" i="4"/>
  <c r="Y292" i="4"/>
  <c r="S293" i="4"/>
  <c r="T293" i="4"/>
  <c r="U293" i="4"/>
  <c r="V293" i="4"/>
  <c r="W293" i="4"/>
  <c r="X293" i="4"/>
  <c r="Y293" i="4"/>
  <c r="S294" i="4"/>
  <c r="T294" i="4"/>
  <c r="U294" i="4"/>
  <c r="V294" i="4"/>
  <c r="W294" i="4"/>
  <c r="X294" i="4"/>
  <c r="Y294" i="4"/>
  <c r="S295" i="4"/>
  <c r="T295" i="4"/>
  <c r="U295" i="4"/>
  <c r="V295" i="4"/>
  <c r="W295" i="4"/>
  <c r="X295" i="4"/>
  <c r="Y295" i="4"/>
  <c r="S296" i="4"/>
  <c r="T296" i="4"/>
  <c r="U296" i="4"/>
  <c r="V296" i="4"/>
  <c r="W296" i="4"/>
  <c r="X296" i="4"/>
  <c r="Y296" i="4"/>
  <c r="S297" i="4"/>
  <c r="T297" i="4"/>
  <c r="U297" i="4"/>
  <c r="V297" i="4"/>
  <c r="W297" i="4"/>
  <c r="X297" i="4"/>
  <c r="Y297" i="4"/>
  <c r="S298" i="4"/>
  <c r="T298" i="4"/>
  <c r="U298" i="4"/>
  <c r="V298" i="4"/>
  <c r="W298" i="4"/>
  <c r="X298" i="4"/>
  <c r="Y298" i="4"/>
  <c r="S299" i="4"/>
  <c r="T299" i="4"/>
  <c r="U299" i="4"/>
  <c r="V299" i="4"/>
  <c r="W299" i="4"/>
  <c r="X299" i="4"/>
  <c r="Y299" i="4"/>
  <c r="S300" i="4"/>
  <c r="T300" i="4"/>
  <c r="U300" i="4"/>
  <c r="V300" i="4"/>
  <c r="W300" i="4"/>
  <c r="X300" i="4"/>
  <c r="Y300" i="4"/>
  <c r="S301" i="4"/>
  <c r="T301" i="4"/>
  <c r="U301" i="4"/>
  <c r="V301" i="4"/>
  <c r="W301" i="4"/>
  <c r="X301" i="4"/>
  <c r="Y301" i="4"/>
  <c r="S302" i="4"/>
  <c r="T302" i="4"/>
  <c r="U302" i="4"/>
  <c r="V302" i="4"/>
  <c r="W302" i="4"/>
  <c r="X302" i="4"/>
  <c r="Y302" i="4"/>
  <c r="S303" i="4"/>
  <c r="T303" i="4"/>
  <c r="U303" i="4"/>
  <c r="V303" i="4"/>
  <c r="W303" i="4"/>
  <c r="X303" i="4"/>
  <c r="Y303" i="4"/>
  <c r="S304" i="4"/>
  <c r="T304" i="4"/>
  <c r="U304" i="4"/>
  <c r="V304" i="4"/>
  <c r="W304" i="4"/>
  <c r="X304" i="4"/>
  <c r="Y304" i="4"/>
  <c r="S305" i="4"/>
  <c r="T305" i="4"/>
  <c r="U305" i="4"/>
  <c r="V305" i="4"/>
  <c r="W305" i="4"/>
  <c r="X305" i="4"/>
  <c r="Y305" i="4"/>
  <c r="S306" i="4"/>
  <c r="T306" i="4"/>
  <c r="U306" i="4"/>
  <c r="V306" i="4"/>
  <c r="W306" i="4"/>
  <c r="X306" i="4"/>
  <c r="Y306" i="4"/>
  <c r="S307" i="4"/>
  <c r="T307" i="4"/>
  <c r="U307" i="4"/>
  <c r="V307" i="4"/>
  <c r="W307" i="4"/>
  <c r="X307" i="4"/>
  <c r="Y307" i="4"/>
  <c r="S308" i="4"/>
  <c r="T308" i="4"/>
  <c r="U308" i="4"/>
  <c r="V308" i="4"/>
  <c r="W308" i="4"/>
  <c r="X308" i="4"/>
  <c r="Y308" i="4"/>
  <c r="S309" i="4"/>
  <c r="T309" i="4"/>
  <c r="U309" i="4"/>
  <c r="V309" i="4"/>
  <c r="W309" i="4"/>
  <c r="X309" i="4"/>
  <c r="Y309" i="4"/>
  <c r="S310" i="4"/>
  <c r="T310" i="4"/>
  <c r="U310" i="4"/>
  <c r="V310" i="4"/>
  <c r="W310" i="4"/>
  <c r="X310" i="4"/>
  <c r="Y310" i="4"/>
  <c r="S311" i="4"/>
  <c r="T311" i="4"/>
  <c r="U311" i="4"/>
  <c r="V311" i="4"/>
  <c r="W311" i="4"/>
  <c r="X311" i="4"/>
  <c r="Y311" i="4"/>
  <c r="S312" i="4"/>
  <c r="T312" i="4"/>
  <c r="U312" i="4"/>
  <c r="V312" i="4"/>
  <c r="W312" i="4"/>
  <c r="X312" i="4"/>
  <c r="Y312" i="4"/>
  <c r="S313" i="4"/>
  <c r="T313" i="4"/>
  <c r="U313" i="4"/>
  <c r="V313" i="4"/>
  <c r="W313" i="4"/>
  <c r="X313" i="4"/>
  <c r="Y313" i="4"/>
  <c r="S314" i="4"/>
  <c r="T314" i="4"/>
  <c r="U314" i="4"/>
  <c r="V314" i="4"/>
  <c r="W314" i="4"/>
  <c r="X314" i="4"/>
  <c r="Y314" i="4"/>
  <c r="S315" i="4"/>
  <c r="T315" i="4"/>
  <c r="U315" i="4"/>
  <c r="V315" i="4"/>
  <c r="W315" i="4"/>
  <c r="X315" i="4"/>
  <c r="Y315" i="4"/>
  <c r="S316" i="4"/>
  <c r="T316" i="4"/>
  <c r="U316" i="4"/>
  <c r="V316" i="4"/>
  <c r="W316" i="4"/>
  <c r="X316" i="4"/>
  <c r="Y316" i="4"/>
  <c r="S317" i="4"/>
  <c r="T317" i="4"/>
  <c r="U317" i="4"/>
  <c r="V317" i="4"/>
  <c r="W317" i="4"/>
  <c r="X317" i="4"/>
  <c r="Y317" i="4"/>
  <c r="S318" i="4"/>
  <c r="T318" i="4"/>
  <c r="U318" i="4"/>
  <c r="V318" i="4"/>
  <c r="W318" i="4"/>
  <c r="X318" i="4"/>
  <c r="Y318" i="4"/>
  <c r="S319" i="4"/>
  <c r="T319" i="4"/>
  <c r="U319" i="4"/>
  <c r="V319" i="4"/>
  <c r="W319" i="4"/>
  <c r="X319" i="4"/>
  <c r="Y319" i="4"/>
  <c r="S320" i="4"/>
  <c r="T320" i="4"/>
  <c r="U320" i="4"/>
  <c r="V320" i="4"/>
  <c r="W320" i="4"/>
  <c r="X320" i="4"/>
  <c r="Y320" i="4"/>
  <c r="S321" i="4"/>
  <c r="T321" i="4"/>
  <c r="U321" i="4"/>
  <c r="V321" i="4"/>
  <c r="W321" i="4"/>
  <c r="X321" i="4"/>
  <c r="Y321" i="4"/>
  <c r="S322" i="4"/>
  <c r="T322" i="4"/>
  <c r="U322" i="4"/>
  <c r="V322" i="4"/>
  <c r="W322" i="4"/>
  <c r="X322" i="4"/>
  <c r="Y322" i="4"/>
  <c r="S323" i="4"/>
  <c r="T323" i="4"/>
  <c r="U323" i="4"/>
  <c r="V323" i="4"/>
  <c r="W323" i="4"/>
  <c r="X323" i="4"/>
  <c r="Y323" i="4"/>
  <c r="S324" i="4"/>
  <c r="T324" i="4"/>
  <c r="U324" i="4"/>
  <c r="V324" i="4"/>
  <c r="W324" i="4"/>
  <c r="X324" i="4"/>
  <c r="Y324" i="4"/>
  <c r="S325" i="4"/>
  <c r="T325" i="4"/>
  <c r="U325" i="4"/>
  <c r="V325" i="4"/>
  <c r="W325" i="4"/>
  <c r="X325" i="4"/>
  <c r="Y325" i="4"/>
  <c r="S326" i="4"/>
  <c r="T326" i="4"/>
  <c r="U326" i="4"/>
  <c r="V326" i="4"/>
  <c r="W326" i="4"/>
  <c r="X326" i="4"/>
  <c r="Y326" i="4"/>
  <c r="S327" i="4"/>
  <c r="T327" i="4"/>
  <c r="U327" i="4"/>
  <c r="V327" i="4"/>
  <c r="W327" i="4"/>
  <c r="X327" i="4"/>
  <c r="Y327" i="4"/>
  <c r="S328" i="4"/>
  <c r="T328" i="4"/>
  <c r="U328" i="4"/>
  <c r="V328" i="4"/>
  <c r="W328" i="4"/>
  <c r="X328" i="4"/>
  <c r="Y328" i="4"/>
  <c r="S329" i="4"/>
  <c r="T329" i="4"/>
  <c r="U329" i="4"/>
  <c r="V329" i="4"/>
  <c r="W329" i="4"/>
  <c r="X329" i="4"/>
  <c r="Y329" i="4"/>
  <c r="S330" i="4"/>
  <c r="T330" i="4"/>
  <c r="U330" i="4"/>
  <c r="V330" i="4"/>
  <c r="W330" i="4"/>
  <c r="X330" i="4"/>
  <c r="Y330" i="4"/>
  <c r="S331" i="4"/>
  <c r="T331" i="4"/>
  <c r="U331" i="4"/>
  <c r="V331" i="4"/>
  <c r="W331" i="4"/>
  <c r="X331" i="4"/>
  <c r="Y331" i="4"/>
  <c r="S332" i="4"/>
  <c r="T332" i="4"/>
  <c r="U332" i="4"/>
  <c r="V332" i="4"/>
  <c r="W332" i="4"/>
  <c r="X332" i="4"/>
  <c r="Y332" i="4"/>
  <c r="S333" i="4"/>
  <c r="T333" i="4"/>
  <c r="U333" i="4"/>
  <c r="V333" i="4"/>
  <c r="W333" i="4"/>
  <c r="X333" i="4"/>
  <c r="Y333" i="4"/>
  <c r="S334" i="4"/>
  <c r="T334" i="4"/>
  <c r="U334" i="4"/>
  <c r="V334" i="4"/>
  <c r="W334" i="4"/>
  <c r="X334" i="4"/>
  <c r="Y334" i="4"/>
  <c r="S335" i="4"/>
  <c r="T335" i="4"/>
  <c r="U335" i="4"/>
  <c r="V335" i="4"/>
  <c r="W335" i="4"/>
  <c r="X335" i="4"/>
  <c r="Y335" i="4"/>
  <c r="S336" i="4"/>
  <c r="T336" i="4"/>
  <c r="U336" i="4"/>
  <c r="V336" i="4"/>
  <c r="W336" i="4"/>
  <c r="X336" i="4"/>
  <c r="Y336" i="4"/>
  <c r="S337" i="4"/>
  <c r="T337" i="4"/>
  <c r="U337" i="4"/>
  <c r="V337" i="4"/>
  <c r="W337" i="4"/>
  <c r="X337" i="4"/>
  <c r="Y337" i="4"/>
  <c r="S338" i="4"/>
  <c r="T338" i="4"/>
  <c r="U338" i="4"/>
  <c r="V338" i="4"/>
  <c r="W338" i="4"/>
  <c r="X338" i="4"/>
  <c r="Y338" i="4"/>
  <c r="S339" i="4"/>
  <c r="T339" i="4"/>
  <c r="U339" i="4"/>
  <c r="V339" i="4"/>
  <c r="W339" i="4"/>
  <c r="X339" i="4"/>
  <c r="Y339" i="4"/>
  <c r="S340" i="4"/>
  <c r="T340" i="4"/>
  <c r="U340" i="4"/>
  <c r="V340" i="4"/>
  <c r="W340" i="4"/>
  <c r="X340" i="4"/>
  <c r="Y340" i="4"/>
  <c r="S341" i="4"/>
  <c r="T341" i="4"/>
  <c r="U341" i="4"/>
  <c r="V341" i="4"/>
  <c r="W341" i="4"/>
  <c r="X341" i="4"/>
  <c r="Y341" i="4"/>
  <c r="S342" i="4"/>
  <c r="T342" i="4"/>
  <c r="U342" i="4"/>
  <c r="V342" i="4"/>
  <c r="W342" i="4"/>
  <c r="X342" i="4"/>
  <c r="Y342" i="4"/>
  <c r="S343" i="4"/>
  <c r="T343" i="4"/>
  <c r="U343" i="4"/>
  <c r="V343" i="4"/>
  <c r="W343" i="4"/>
  <c r="X343" i="4"/>
  <c r="Y343" i="4"/>
  <c r="S344" i="4"/>
  <c r="T344" i="4"/>
  <c r="U344" i="4"/>
  <c r="V344" i="4"/>
  <c r="W344" i="4"/>
  <c r="X344" i="4"/>
  <c r="Y344" i="4"/>
  <c r="S345" i="4"/>
  <c r="T345" i="4"/>
  <c r="U345" i="4"/>
  <c r="V345" i="4"/>
  <c r="W345" i="4"/>
  <c r="X345" i="4"/>
  <c r="Y345" i="4"/>
  <c r="S346" i="4"/>
  <c r="T346" i="4"/>
  <c r="U346" i="4"/>
  <c r="V346" i="4"/>
  <c r="W346" i="4"/>
  <c r="X346" i="4"/>
  <c r="Y346" i="4"/>
  <c r="S347" i="4"/>
  <c r="T347" i="4"/>
  <c r="U347" i="4"/>
  <c r="V347" i="4"/>
  <c r="W347" i="4"/>
  <c r="X347" i="4"/>
  <c r="Y347" i="4"/>
  <c r="S348" i="4"/>
  <c r="T348" i="4"/>
  <c r="U348" i="4"/>
  <c r="V348" i="4"/>
  <c r="W348" i="4"/>
  <c r="X348" i="4"/>
  <c r="Y348" i="4"/>
  <c r="S349" i="4"/>
  <c r="T349" i="4"/>
  <c r="U349" i="4"/>
  <c r="V349" i="4"/>
  <c r="W349" i="4"/>
  <c r="X349" i="4"/>
  <c r="Y349" i="4"/>
  <c r="S350" i="4"/>
  <c r="T350" i="4"/>
  <c r="U350" i="4"/>
  <c r="V350" i="4"/>
  <c r="W350" i="4"/>
  <c r="X350" i="4"/>
  <c r="Y350" i="4"/>
  <c r="S351" i="4"/>
  <c r="T351" i="4"/>
  <c r="U351" i="4"/>
  <c r="V351" i="4"/>
  <c r="W351" i="4"/>
  <c r="X351" i="4"/>
  <c r="Y351" i="4"/>
  <c r="S352" i="4"/>
  <c r="T352" i="4"/>
  <c r="U352" i="4"/>
  <c r="V352" i="4"/>
  <c r="W352" i="4"/>
  <c r="X352" i="4"/>
  <c r="Y352" i="4"/>
  <c r="S353" i="4"/>
  <c r="T353" i="4"/>
  <c r="U353" i="4"/>
  <c r="V353" i="4"/>
  <c r="W353" i="4"/>
  <c r="X353" i="4"/>
  <c r="Y353" i="4"/>
  <c r="S354" i="4"/>
  <c r="T354" i="4"/>
  <c r="U354" i="4"/>
  <c r="V354" i="4"/>
  <c r="W354" i="4"/>
  <c r="X354" i="4"/>
  <c r="Y354" i="4"/>
  <c r="S355" i="4"/>
  <c r="T355" i="4"/>
  <c r="U355" i="4"/>
  <c r="V355" i="4"/>
  <c r="W355" i="4"/>
  <c r="X355" i="4"/>
  <c r="Y355" i="4"/>
  <c r="S356" i="4"/>
  <c r="T356" i="4"/>
  <c r="U356" i="4"/>
  <c r="V356" i="4"/>
  <c r="W356" i="4"/>
  <c r="X356" i="4"/>
  <c r="Y356" i="4"/>
  <c r="S357" i="4"/>
  <c r="T357" i="4"/>
  <c r="U357" i="4"/>
  <c r="V357" i="4"/>
  <c r="W357" i="4"/>
  <c r="X357" i="4"/>
  <c r="Y357" i="4"/>
  <c r="S358" i="4"/>
  <c r="T358" i="4"/>
  <c r="U358" i="4"/>
  <c r="V358" i="4"/>
  <c r="W358" i="4"/>
  <c r="X358" i="4"/>
  <c r="Y358" i="4"/>
  <c r="S359" i="4"/>
  <c r="T359" i="4"/>
  <c r="U359" i="4"/>
  <c r="V359" i="4"/>
  <c r="W359" i="4"/>
  <c r="X359" i="4"/>
  <c r="Y359" i="4"/>
  <c r="S360" i="4"/>
  <c r="T360" i="4"/>
  <c r="U360" i="4"/>
  <c r="V360" i="4"/>
  <c r="W360" i="4"/>
  <c r="X360" i="4"/>
  <c r="Y360" i="4"/>
  <c r="S361" i="4"/>
  <c r="T361" i="4"/>
  <c r="U361" i="4"/>
  <c r="V361" i="4"/>
  <c r="W361" i="4"/>
  <c r="X361" i="4"/>
  <c r="Y361" i="4"/>
  <c r="S362" i="4"/>
  <c r="T362" i="4"/>
  <c r="U362" i="4"/>
  <c r="V362" i="4"/>
  <c r="W362" i="4"/>
  <c r="X362" i="4"/>
  <c r="Y362" i="4"/>
  <c r="S363" i="4"/>
  <c r="T363" i="4"/>
  <c r="U363" i="4"/>
  <c r="V363" i="4"/>
  <c r="W363" i="4"/>
  <c r="X363" i="4"/>
  <c r="Y363" i="4"/>
  <c r="S364" i="4"/>
  <c r="T364" i="4"/>
  <c r="U364" i="4"/>
  <c r="V364" i="4"/>
  <c r="W364" i="4"/>
  <c r="X364" i="4"/>
  <c r="Y364" i="4"/>
  <c r="S365" i="4"/>
  <c r="T365" i="4"/>
  <c r="U365" i="4"/>
  <c r="V365" i="4"/>
  <c r="W365" i="4"/>
  <c r="X365" i="4"/>
  <c r="Y365" i="4"/>
  <c r="S366" i="4"/>
  <c r="T366" i="4"/>
  <c r="U366" i="4"/>
  <c r="V366" i="4"/>
  <c r="W366" i="4"/>
  <c r="X366" i="4"/>
  <c r="Y366" i="4"/>
  <c r="S367" i="4"/>
  <c r="T367" i="4"/>
  <c r="U367" i="4"/>
  <c r="V367" i="4"/>
  <c r="W367" i="4"/>
  <c r="X367" i="4"/>
  <c r="Y367" i="4"/>
  <c r="S368" i="4"/>
  <c r="T368" i="4"/>
  <c r="U368" i="4"/>
  <c r="V368" i="4"/>
  <c r="W368" i="4"/>
  <c r="X368" i="4"/>
  <c r="Y368" i="4"/>
  <c r="S369" i="4"/>
  <c r="T369" i="4"/>
  <c r="U369" i="4"/>
  <c r="V369" i="4"/>
  <c r="W369" i="4"/>
  <c r="X369" i="4"/>
  <c r="Y369" i="4"/>
  <c r="S370" i="4"/>
  <c r="T370" i="4"/>
  <c r="U370" i="4"/>
  <c r="V370" i="4"/>
  <c r="W370" i="4"/>
  <c r="X370" i="4"/>
  <c r="Y370" i="4"/>
  <c r="S371" i="4"/>
  <c r="T371" i="4"/>
  <c r="U371" i="4"/>
  <c r="V371" i="4"/>
  <c r="W371" i="4"/>
  <c r="X371" i="4"/>
  <c r="Y371" i="4"/>
  <c r="S372" i="4"/>
  <c r="T372" i="4"/>
  <c r="U372" i="4"/>
  <c r="V372" i="4"/>
  <c r="W372" i="4"/>
  <c r="X372" i="4"/>
  <c r="Y372" i="4"/>
  <c r="S373" i="4"/>
  <c r="T373" i="4"/>
  <c r="U373" i="4"/>
  <c r="V373" i="4"/>
  <c r="W373" i="4"/>
  <c r="X373" i="4"/>
  <c r="Y373" i="4"/>
  <c r="S374" i="4"/>
  <c r="T374" i="4"/>
  <c r="U374" i="4"/>
  <c r="V374" i="4"/>
  <c r="W374" i="4"/>
  <c r="X374" i="4"/>
  <c r="Y374" i="4"/>
  <c r="S375" i="4"/>
  <c r="T375" i="4"/>
  <c r="U375" i="4"/>
  <c r="V375" i="4"/>
  <c r="W375" i="4"/>
  <c r="X375" i="4"/>
  <c r="Y375" i="4"/>
  <c r="S376" i="4"/>
  <c r="T376" i="4"/>
  <c r="U376" i="4"/>
  <c r="V376" i="4"/>
  <c r="W376" i="4"/>
  <c r="X376" i="4"/>
  <c r="Y376" i="4"/>
  <c r="S377" i="4"/>
  <c r="T377" i="4"/>
  <c r="U377" i="4"/>
  <c r="V377" i="4"/>
  <c r="W377" i="4"/>
  <c r="X377" i="4"/>
  <c r="Y377" i="4"/>
  <c r="S378" i="4"/>
  <c r="T378" i="4"/>
  <c r="U378" i="4"/>
  <c r="V378" i="4"/>
  <c r="W378" i="4"/>
  <c r="X378" i="4"/>
  <c r="Y378" i="4"/>
  <c r="S379" i="4"/>
  <c r="T379" i="4"/>
  <c r="U379" i="4"/>
  <c r="V379" i="4"/>
  <c r="W379" i="4"/>
  <c r="X379" i="4"/>
  <c r="Y379" i="4"/>
  <c r="S380" i="4"/>
  <c r="T380" i="4"/>
  <c r="U380" i="4"/>
  <c r="V380" i="4"/>
  <c r="W380" i="4"/>
  <c r="X380" i="4"/>
  <c r="Y380" i="4"/>
  <c r="S381" i="4"/>
  <c r="T381" i="4"/>
  <c r="U381" i="4"/>
  <c r="V381" i="4"/>
  <c r="W381" i="4"/>
  <c r="X381" i="4"/>
  <c r="Y381" i="4"/>
  <c r="S382" i="4"/>
  <c r="T382" i="4"/>
  <c r="U382" i="4"/>
  <c r="V382" i="4"/>
  <c r="W382" i="4"/>
  <c r="X382" i="4"/>
  <c r="Y382" i="4"/>
  <c r="S383" i="4"/>
  <c r="T383" i="4"/>
  <c r="U383" i="4"/>
  <c r="V383" i="4"/>
  <c r="W383" i="4"/>
  <c r="X383" i="4"/>
  <c r="Y383" i="4"/>
  <c r="S384" i="4"/>
  <c r="T384" i="4"/>
  <c r="U384" i="4"/>
  <c r="V384" i="4"/>
  <c r="W384" i="4"/>
  <c r="X384" i="4"/>
  <c r="Y384" i="4"/>
  <c r="S385" i="4"/>
  <c r="T385" i="4"/>
  <c r="U385" i="4"/>
  <c r="V385" i="4"/>
  <c r="W385" i="4"/>
  <c r="X385" i="4"/>
  <c r="Y385" i="4"/>
  <c r="S386" i="4"/>
  <c r="T386" i="4"/>
  <c r="U386" i="4"/>
  <c r="V386" i="4"/>
  <c r="W386" i="4"/>
  <c r="X386" i="4"/>
  <c r="Y386" i="4"/>
  <c r="S387" i="4"/>
  <c r="T387" i="4"/>
  <c r="U387" i="4"/>
  <c r="V387" i="4"/>
  <c r="W387" i="4"/>
  <c r="X387" i="4"/>
  <c r="Y387" i="4"/>
  <c r="S388" i="4"/>
  <c r="T388" i="4"/>
  <c r="U388" i="4"/>
  <c r="V388" i="4"/>
  <c r="W388" i="4"/>
  <c r="X388" i="4"/>
  <c r="Y388" i="4"/>
  <c r="S389" i="4"/>
  <c r="T389" i="4"/>
  <c r="U389" i="4"/>
  <c r="V389" i="4"/>
  <c r="W389" i="4"/>
  <c r="X389" i="4"/>
  <c r="Y389" i="4"/>
  <c r="S390" i="4"/>
  <c r="T390" i="4"/>
  <c r="U390" i="4"/>
  <c r="V390" i="4"/>
  <c r="W390" i="4"/>
  <c r="X390" i="4"/>
  <c r="Y390" i="4"/>
  <c r="S391" i="4"/>
  <c r="T391" i="4"/>
  <c r="U391" i="4"/>
  <c r="V391" i="4"/>
  <c r="W391" i="4"/>
  <c r="X391" i="4"/>
  <c r="Y391" i="4"/>
  <c r="S392" i="4"/>
  <c r="T392" i="4"/>
  <c r="U392" i="4"/>
  <c r="V392" i="4"/>
  <c r="W392" i="4"/>
  <c r="X392" i="4"/>
  <c r="Y392" i="4"/>
  <c r="S393" i="4"/>
  <c r="T393" i="4"/>
  <c r="U393" i="4"/>
  <c r="V393" i="4"/>
  <c r="W393" i="4"/>
  <c r="X393" i="4"/>
  <c r="Y393" i="4"/>
  <c r="S394" i="4"/>
  <c r="T394" i="4"/>
  <c r="U394" i="4"/>
  <c r="V394" i="4"/>
  <c r="W394" i="4"/>
  <c r="X394" i="4"/>
  <c r="Y394" i="4"/>
  <c r="S395" i="4"/>
  <c r="T395" i="4"/>
  <c r="U395" i="4"/>
  <c r="V395" i="4"/>
  <c r="W395" i="4"/>
  <c r="X395" i="4"/>
  <c r="Y395" i="4"/>
  <c r="S396" i="4"/>
  <c r="T396" i="4"/>
  <c r="U396" i="4"/>
  <c r="V396" i="4"/>
  <c r="W396" i="4"/>
  <c r="X396" i="4"/>
  <c r="Y396" i="4"/>
  <c r="S397" i="4"/>
  <c r="T397" i="4"/>
  <c r="U397" i="4"/>
  <c r="V397" i="4"/>
  <c r="W397" i="4"/>
  <c r="X397" i="4"/>
  <c r="Y397" i="4"/>
  <c r="S398" i="4"/>
  <c r="T398" i="4"/>
  <c r="U398" i="4"/>
  <c r="V398" i="4"/>
  <c r="W398" i="4"/>
  <c r="X398" i="4"/>
  <c r="Y398" i="4"/>
  <c r="S399" i="4"/>
  <c r="T399" i="4"/>
  <c r="U399" i="4"/>
  <c r="V399" i="4"/>
  <c r="W399" i="4"/>
  <c r="X399" i="4"/>
  <c r="Y399" i="4"/>
  <c r="S400" i="4"/>
  <c r="T400" i="4"/>
  <c r="U400" i="4"/>
  <c r="V400" i="4"/>
  <c r="W400" i="4"/>
  <c r="X400" i="4"/>
  <c r="Y400" i="4"/>
  <c r="S401" i="4"/>
  <c r="T401" i="4"/>
  <c r="U401" i="4"/>
  <c r="V401" i="4"/>
  <c r="W401" i="4"/>
  <c r="X401" i="4"/>
  <c r="Y401" i="4"/>
  <c r="S402" i="4"/>
  <c r="T402" i="4"/>
  <c r="U402" i="4"/>
  <c r="V402" i="4"/>
  <c r="W402" i="4"/>
  <c r="X402" i="4"/>
  <c r="Y402" i="4"/>
  <c r="S403" i="4"/>
  <c r="T403" i="4"/>
  <c r="U403" i="4"/>
  <c r="V403" i="4"/>
  <c r="W403" i="4"/>
  <c r="X403" i="4"/>
  <c r="Y403" i="4"/>
  <c r="S404" i="4"/>
  <c r="T404" i="4"/>
  <c r="U404" i="4"/>
  <c r="V404" i="4"/>
  <c r="W404" i="4"/>
  <c r="X404" i="4"/>
  <c r="Y404" i="4"/>
  <c r="S405" i="4"/>
  <c r="T405" i="4"/>
  <c r="U405" i="4"/>
  <c r="V405" i="4"/>
  <c r="W405" i="4"/>
  <c r="X405" i="4"/>
  <c r="Y405" i="4"/>
  <c r="S406" i="4"/>
  <c r="T406" i="4"/>
  <c r="U406" i="4"/>
  <c r="V406" i="4"/>
  <c r="W406" i="4"/>
  <c r="X406" i="4"/>
  <c r="Y406" i="4"/>
  <c r="S407" i="4"/>
  <c r="T407" i="4"/>
  <c r="U407" i="4"/>
  <c r="V407" i="4"/>
  <c r="W407" i="4"/>
  <c r="X407" i="4"/>
  <c r="Y407" i="4"/>
  <c r="S408" i="4"/>
  <c r="T408" i="4"/>
  <c r="U408" i="4"/>
  <c r="V408" i="4"/>
  <c r="W408" i="4"/>
  <c r="X408" i="4"/>
  <c r="Y408" i="4"/>
  <c r="S409" i="4"/>
  <c r="T409" i="4"/>
  <c r="U409" i="4"/>
  <c r="V409" i="4"/>
  <c r="W409" i="4"/>
  <c r="X409" i="4"/>
  <c r="Y409" i="4"/>
  <c r="S410" i="4"/>
  <c r="T410" i="4"/>
  <c r="U410" i="4"/>
  <c r="V410" i="4"/>
  <c r="W410" i="4"/>
  <c r="X410" i="4"/>
  <c r="Y410" i="4"/>
  <c r="S411" i="4"/>
  <c r="T411" i="4"/>
  <c r="U411" i="4"/>
  <c r="V411" i="4"/>
  <c r="W411" i="4"/>
  <c r="X411" i="4"/>
  <c r="Y411" i="4"/>
  <c r="S412" i="4"/>
  <c r="T412" i="4"/>
  <c r="U412" i="4"/>
  <c r="V412" i="4"/>
  <c r="W412" i="4"/>
  <c r="X412" i="4"/>
  <c r="Y412" i="4"/>
  <c r="S413" i="4"/>
  <c r="T413" i="4"/>
  <c r="U413" i="4"/>
  <c r="V413" i="4"/>
  <c r="W413" i="4"/>
  <c r="X413" i="4"/>
  <c r="Y413" i="4"/>
  <c r="S414" i="4"/>
  <c r="T414" i="4"/>
  <c r="U414" i="4"/>
  <c r="V414" i="4"/>
  <c r="W414" i="4"/>
  <c r="X414" i="4"/>
  <c r="Y414" i="4"/>
  <c r="S415" i="4"/>
  <c r="T415" i="4"/>
  <c r="U415" i="4"/>
  <c r="V415" i="4"/>
  <c r="W415" i="4"/>
  <c r="X415" i="4"/>
  <c r="Y415" i="4"/>
  <c r="S416" i="4"/>
  <c r="T416" i="4"/>
  <c r="U416" i="4"/>
  <c r="V416" i="4"/>
  <c r="W416" i="4"/>
  <c r="X416" i="4"/>
  <c r="Y416" i="4"/>
  <c r="S417" i="4"/>
  <c r="T417" i="4"/>
  <c r="U417" i="4"/>
  <c r="V417" i="4"/>
  <c r="W417" i="4"/>
  <c r="X417" i="4"/>
  <c r="Y417" i="4"/>
  <c r="S418" i="4"/>
  <c r="T418" i="4"/>
  <c r="U418" i="4"/>
  <c r="V418" i="4"/>
  <c r="W418" i="4"/>
  <c r="X418" i="4"/>
  <c r="Y418" i="4"/>
  <c r="S419" i="4"/>
  <c r="T419" i="4"/>
  <c r="U419" i="4"/>
  <c r="V419" i="4"/>
  <c r="W419" i="4"/>
  <c r="X419" i="4"/>
  <c r="Y419" i="4"/>
  <c r="S420" i="4"/>
  <c r="T420" i="4"/>
  <c r="U420" i="4"/>
  <c r="V420" i="4"/>
  <c r="W420" i="4"/>
  <c r="X420" i="4"/>
  <c r="Y420" i="4"/>
  <c r="S421" i="4"/>
  <c r="T421" i="4"/>
  <c r="U421" i="4"/>
  <c r="V421" i="4"/>
  <c r="W421" i="4"/>
  <c r="X421" i="4"/>
  <c r="Y421" i="4"/>
  <c r="S422" i="4"/>
  <c r="T422" i="4"/>
  <c r="U422" i="4"/>
  <c r="V422" i="4"/>
  <c r="W422" i="4"/>
  <c r="X422" i="4"/>
  <c r="Y422" i="4"/>
  <c r="S423" i="4"/>
  <c r="T423" i="4"/>
  <c r="U423" i="4"/>
  <c r="V423" i="4"/>
  <c r="W423" i="4"/>
  <c r="X423" i="4"/>
  <c r="Y423" i="4"/>
  <c r="S424" i="4"/>
  <c r="T424" i="4"/>
  <c r="U424" i="4"/>
  <c r="V424" i="4"/>
  <c r="W424" i="4"/>
  <c r="X424" i="4"/>
  <c r="Y424" i="4"/>
  <c r="Y2" i="4"/>
  <c r="X2" i="4"/>
  <c r="W2" i="4"/>
  <c r="V2" i="4"/>
  <c r="U2" i="4"/>
  <c r="T2" i="4"/>
  <c r="S2" i="4"/>
  <c r="L3" i="4"/>
  <c r="M3" i="4"/>
  <c r="N3" i="4"/>
  <c r="O3" i="4"/>
  <c r="P3" i="4"/>
  <c r="Q3" i="4"/>
  <c r="R3" i="4"/>
  <c r="L4" i="4"/>
  <c r="M4" i="4"/>
  <c r="N4" i="4"/>
  <c r="O4" i="4"/>
  <c r="P4" i="4"/>
  <c r="Q4" i="4"/>
  <c r="R4" i="4"/>
  <c r="L5" i="4"/>
  <c r="M5" i="4"/>
  <c r="N5" i="4"/>
  <c r="O5" i="4"/>
  <c r="P5" i="4"/>
  <c r="Q5" i="4"/>
  <c r="R5" i="4"/>
  <c r="L6" i="4"/>
  <c r="M6" i="4"/>
  <c r="N6" i="4"/>
  <c r="O6" i="4"/>
  <c r="P6" i="4"/>
  <c r="Q6" i="4"/>
  <c r="R6" i="4"/>
  <c r="L7" i="4"/>
  <c r="M7" i="4"/>
  <c r="N7" i="4"/>
  <c r="O7" i="4"/>
  <c r="P7" i="4"/>
  <c r="Q7" i="4"/>
  <c r="R7" i="4"/>
  <c r="L8" i="4"/>
  <c r="M8" i="4"/>
  <c r="N8" i="4"/>
  <c r="O8" i="4"/>
  <c r="P8" i="4"/>
  <c r="Q8" i="4"/>
  <c r="R8" i="4"/>
  <c r="L9" i="4"/>
  <c r="M9" i="4"/>
  <c r="N9" i="4"/>
  <c r="O9" i="4"/>
  <c r="P9" i="4"/>
  <c r="Q9" i="4"/>
  <c r="R9" i="4"/>
  <c r="L10" i="4"/>
  <c r="M10" i="4"/>
  <c r="N10" i="4"/>
  <c r="O10" i="4"/>
  <c r="P10" i="4"/>
  <c r="Q10" i="4"/>
  <c r="R10" i="4"/>
  <c r="L11" i="4"/>
  <c r="M11" i="4"/>
  <c r="N11" i="4"/>
  <c r="O11" i="4"/>
  <c r="P11" i="4"/>
  <c r="Q11" i="4"/>
  <c r="R11" i="4"/>
  <c r="L12" i="4"/>
  <c r="M12" i="4"/>
  <c r="N12" i="4"/>
  <c r="O12" i="4"/>
  <c r="P12" i="4"/>
  <c r="Q12" i="4"/>
  <c r="R12" i="4"/>
  <c r="L13" i="4"/>
  <c r="M13" i="4"/>
  <c r="N13" i="4"/>
  <c r="O13" i="4"/>
  <c r="P13" i="4"/>
  <c r="Q13" i="4"/>
  <c r="R13" i="4"/>
  <c r="L14" i="4"/>
  <c r="M14" i="4"/>
  <c r="N14" i="4"/>
  <c r="O14" i="4"/>
  <c r="P14" i="4"/>
  <c r="Q14" i="4"/>
  <c r="R14" i="4"/>
  <c r="L15" i="4"/>
  <c r="M15" i="4"/>
  <c r="N15" i="4"/>
  <c r="O15" i="4"/>
  <c r="P15" i="4"/>
  <c r="Q15" i="4"/>
  <c r="R15" i="4"/>
  <c r="L16" i="4"/>
  <c r="M16" i="4"/>
  <c r="N16" i="4"/>
  <c r="O16" i="4"/>
  <c r="P16" i="4"/>
  <c r="Q16" i="4"/>
  <c r="R16" i="4"/>
  <c r="L17" i="4"/>
  <c r="M17" i="4"/>
  <c r="N17" i="4"/>
  <c r="O17" i="4"/>
  <c r="P17" i="4"/>
  <c r="Q17" i="4"/>
  <c r="R17" i="4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21" i="4"/>
  <c r="M21" i="4"/>
  <c r="N21" i="4"/>
  <c r="O21" i="4"/>
  <c r="P21" i="4"/>
  <c r="Q21" i="4"/>
  <c r="R21" i="4"/>
  <c r="L22" i="4"/>
  <c r="M22" i="4"/>
  <c r="N22" i="4"/>
  <c r="O22" i="4"/>
  <c r="P22" i="4"/>
  <c r="Q22" i="4"/>
  <c r="R22" i="4"/>
  <c r="L23" i="4"/>
  <c r="M23" i="4"/>
  <c r="N23" i="4"/>
  <c r="O23" i="4"/>
  <c r="P23" i="4"/>
  <c r="Q23" i="4"/>
  <c r="R23" i="4"/>
  <c r="L24" i="4"/>
  <c r="M24" i="4"/>
  <c r="N24" i="4"/>
  <c r="O24" i="4"/>
  <c r="P24" i="4"/>
  <c r="Q24" i="4"/>
  <c r="R24" i="4"/>
  <c r="L25" i="4"/>
  <c r="M25" i="4"/>
  <c r="N25" i="4"/>
  <c r="O25" i="4"/>
  <c r="P25" i="4"/>
  <c r="Q25" i="4"/>
  <c r="R25" i="4"/>
  <c r="L26" i="4"/>
  <c r="M26" i="4"/>
  <c r="N26" i="4"/>
  <c r="O26" i="4"/>
  <c r="P26" i="4"/>
  <c r="Q26" i="4"/>
  <c r="R26" i="4"/>
  <c r="L27" i="4"/>
  <c r="M27" i="4"/>
  <c r="N27" i="4"/>
  <c r="O27" i="4"/>
  <c r="P27" i="4"/>
  <c r="Q27" i="4"/>
  <c r="R27" i="4"/>
  <c r="L28" i="4"/>
  <c r="M28" i="4"/>
  <c r="N28" i="4"/>
  <c r="O28" i="4"/>
  <c r="P28" i="4"/>
  <c r="Q28" i="4"/>
  <c r="R28" i="4"/>
  <c r="L29" i="4"/>
  <c r="M29" i="4"/>
  <c r="N29" i="4"/>
  <c r="O29" i="4"/>
  <c r="P29" i="4"/>
  <c r="Q29" i="4"/>
  <c r="R29" i="4"/>
  <c r="L30" i="4"/>
  <c r="M30" i="4"/>
  <c r="N30" i="4"/>
  <c r="O30" i="4"/>
  <c r="P30" i="4"/>
  <c r="Q30" i="4"/>
  <c r="R30" i="4"/>
  <c r="L31" i="4"/>
  <c r="M31" i="4"/>
  <c r="N31" i="4"/>
  <c r="O31" i="4"/>
  <c r="P31" i="4"/>
  <c r="Q31" i="4"/>
  <c r="R31" i="4"/>
  <c r="L32" i="4"/>
  <c r="M32" i="4"/>
  <c r="N32" i="4"/>
  <c r="O32" i="4"/>
  <c r="P32" i="4"/>
  <c r="Q32" i="4"/>
  <c r="R32" i="4"/>
  <c r="L33" i="4"/>
  <c r="M33" i="4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P37" i="4"/>
  <c r="Q37" i="4"/>
  <c r="R37" i="4"/>
  <c r="L38" i="4"/>
  <c r="M38" i="4"/>
  <c r="N38" i="4"/>
  <c r="O38" i="4"/>
  <c r="P38" i="4"/>
  <c r="Q38" i="4"/>
  <c r="R38" i="4"/>
  <c r="L39" i="4"/>
  <c r="M39" i="4"/>
  <c r="N39" i="4"/>
  <c r="O39" i="4"/>
  <c r="P39" i="4"/>
  <c r="Q39" i="4"/>
  <c r="R39" i="4"/>
  <c r="L40" i="4"/>
  <c r="M40" i="4"/>
  <c r="N40" i="4"/>
  <c r="O40" i="4"/>
  <c r="P40" i="4"/>
  <c r="Q40" i="4"/>
  <c r="R40" i="4"/>
  <c r="L41" i="4"/>
  <c r="M41" i="4"/>
  <c r="N41" i="4"/>
  <c r="O41" i="4"/>
  <c r="P41" i="4"/>
  <c r="Q41" i="4"/>
  <c r="R41" i="4"/>
  <c r="L42" i="4"/>
  <c r="M42" i="4"/>
  <c r="N42" i="4"/>
  <c r="O42" i="4"/>
  <c r="P42" i="4"/>
  <c r="Q42" i="4"/>
  <c r="R42" i="4"/>
  <c r="L43" i="4"/>
  <c r="M43" i="4"/>
  <c r="N43" i="4"/>
  <c r="O43" i="4"/>
  <c r="P43" i="4"/>
  <c r="Q43" i="4"/>
  <c r="R43" i="4"/>
  <c r="L44" i="4"/>
  <c r="M44" i="4"/>
  <c r="N44" i="4"/>
  <c r="O44" i="4"/>
  <c r="P44" i="4"/>
  <c r="Q44" i="4"/>
  <c r="R44" i="4"/>
  <c r="L45" i="4"/>
  <c r="M45" i="4"/>
  <c r="N45" i="4"/>
  <c r="O45" i="4"/>
  <c r="P45" i="4"/>
  <c r="Q45" i="4"/>
  <c r="R45" i="4"/>
  <c r="L46" i="4"/>
  <c r="M46" i="4"/>
  <c r="N46" i="4"/>
  <c r="O46" i="4"/>
  <c r="P46" i="4"/>
  <c r="Q46" i="4"/>
  <c r="R46" i="4"/>
  <c r="L47" i="4"/>
  <c r="M47" i="4"/>
  <c r="N47" i="4"/>
  <c r="O47" i="4"/>
  <c r="P47" i="4"/>
  <c r="Q47" i="4"/>
  <c r="R47" i="4"/>
  <c r="L48" i="4"/>
  <c r="M48" i="4"/>
  <c r="N48" i="4"/>
  <c r="O48" i="4"/>
  <c r="P48" i="4"/>
  <c r="Q48" i="4"/>
  <c r="R48" i="4"/>
  <c r="L49" i="4"/>
  <c r="M49" i="4"/>
  <c r="N49" i="4"/>
  <c r="O49" i="4"/>
  <c r="P49" i="4"/>
  <c r="Q49" i="4"/>
  <c r="R49" i="4"/>
  <c r="L50" i="4"/>
  <c r="M50" i="4"/>
  <c r="N50" i="4"/>
  <c r="O50" i="4"/>
  <c r="P50" i="4"/>
  <c r="Q50" i="4"/>
  <c r="R50" i="4"/>
  <c r="L51" i="4"/>
  <c r="M51" i="4"/>
  <c r="N51" i="4"/>
  <c r="O51" i="4"/>
  <c r="P51" i="4"/>
  <c r="Q51" i="4"/>
  <c r="R51" i="4"/>
  <c r="L52" i="4"/>
  <c r="M52" i="4"/>
  <c r="N52" i="4"/>
  <c r="O52" i="4"/>
  <c r="P52" i="4"/>
  <c r="Q52" i="4"/>
  <c r="R52" i="4"/>
  <c r="L53" i="4"/>
  <c r="M53" i="4"/>
  <c r="N53" i="4"/>
  <c r="O53" i="4"/>
  <c r="P53" i="4"/>
  <c r="Q53" i="4"/>
  <c r="R53" i="4"/>
  <c r="L54" i="4"/>
  <c r="M54" i="4"/>
  <c r="N54" i="4"/>
  <c r="O54" i="4"/>
  <c r="P54" i="4"/>
  <c r="Q54" i="4"/>
  <c r="R54" i="4"/>
  <c r="L55" i="4"/>
  <c r="M55" i="4"/>
  <c r="N55" i="4"/>
  <c r="O55" i="4"/>
  <c r="P55" i="4"/>
  <c r="Q55" i="4"/>
  <c r="R55" i="4"/>
  <c r="L56" i="4"/>
  <c r="M56" i="4"/>
  <c r="N56" i="4"/>
  <c r="O56" i="4"/>
  <c r="P56" i="4"/>
  <c r="Q56" i="4"/>
  <c r="R56" i="4"/>
  <c r="L57" i="4"/>
  <c r="M57" i="4"/>
  <c r="N57" i="4"/>
  <c r="O57" i="4"/>
  <c r="P57" i="4"/>
  <c r="Q57" i="4"/>
  <c r="R57" i="4"/>
  <c r="L58" i="4"/>
  <c r="M58" i="4"/>
  <c r="N58" i="4"/>
  <c r="O58" i="4"/>
  <c r="P58" i="4"/>
  <c r="Q58" i="4"/>
  <c r="R58" i="4"/>
  <c r="L59" i="4"/>
  <c r="M59" i="4"/>
  <c r="N59" i="4"/>
  <c r="O59" i="4"/>
  <c r="P59" i="4"/>
  <c r="Q59" i="4"/>
  <c r="R59" i="4"/>
  <c r="L60" i="4"/>
  <c r="M60" i="4"/>
  <c r="N60" i="4"/>
  <c r="O60" i="4"/>
  <c r="P60" i="4"/>
  <c r="Q60" i="4"/>
  <c r="R60" i="4"/>
  <c r="L61" i="4"/>
  <c r="M61" i="4"/>
  <c r="N61" i="4"/>
  <c r="O61" i="4"/>
  <c r="P61" i="4"/>
  <c r="Q61" i="4"/>
  <c r="R61" i="4"/>
  <c r="L62" i="4"/>
  <c r="M62" i="4"/>
  <c r="N62" i="4"/>
  <c r="O62" i="4"/>
  <c r="P62" i="4"/>
  <c r="Q62" i="4"/>
  <c r="R62" i="4"/>
  <c r="L63" i="4"/>
  <c r="M63" i="4"/>
  <c r="N63" i="4"/>
  <c r="O63" i="4"/>
  <c r="P63" i="4"/>
  <c r="Q63" i="4"/>
  <c r="R63" i="4"/>
  <c r="L64" i="4"/>
  <c r="M64" i="4"/>
  <c r="N64" i="4"/>
  <c r="O64" i="4"/>
  <c r="P64" i="4"/>
  <c r="Q64" i="4"/>
  <c r="R64" i="4"/>
  <c r="L65" i="4"/>
  <c r="M65" i="4"/>
  <c r="N65" i="4"/>
  <c r="O65" i="4"/>
  <c r="P65" i="4"/>
  <c r="Q65" i="4"/>
  <c r="R65" i="4"/>
  <c r="L66" i="4"/>
  <c r="M66" i="4"/>
  <c r="N66" i="4"/>
  <c r="O66" i="4"/>
  <c r="P66" i="4"/>
  <c r="Q66" i="4"/>
  <c r="R66" i="4"/>
  <c r="L67" i="4"/>
  <c r="M67" i="4"/>
  <c r="N67" i="4"/>
  <c r="O67" i="4"/>
  <c r="P67" i="4"/>
  <c r="Q67" i="4"/>
  <c r="R67" i="4"/>
  <c r="L68" i="4"/>
  <c r="M68" i="4"/>
  <c r="N68" i="4"/>
  <c r="O68" i="4"/>
  <c r="P68" i="4"/>
  <c r="Q68" i="4"/>
  <c r="R68" i="4"/>
  <c r="L69" i="4"/>
  <c r="M69" i="4"/>
  <c r="N69" i="4"/>
  <c r="O69" i="4"/>
  <c r="P69" i="4"/>
  <c r="Q69" i="4"/>
  <c r="R69" i="4"/>
  <c r="L70" i="4"/>
  <c r="M70" i="4"/>
  <c r="N70" i="4"/>
  <c r="O70" i="4"/>
  <c r="P70" i="4"/>
  <c r="Q70" i="4"/>
  <c r="R70" i="4"/>
  <c r="L71" i="4"/>
  <c r="M71" i="4"/>
  <c r="N71" i="4"/>
  <c r="O71" i="4"/>
  <c r="P71" i="4"/>
  <c r="Q71" i="4"/>
  <c r="R71" i="4"/>
  <c r="L72" i="4"/>
  <c r="M72" i="4"/>
  <c r="N72" i="4"/>
  <c r="O72" i="4"/>
  <c r="P72" i="4"/>
  <c r="Q72" i="4"/>
  <c r="R72" i="4"/>
  <c r="L73" i="4"/>
  <c r="M73" i="4"/>
  <c r="N73" i="4"/>
  <c r="O73" i="4"/>
  <c r="P73" i="4"/>
  <c r="Q73" i="4"/>
  <c r="R73" i="4"/>
  <c r="L74" i="4"/>
  <c r="M74" i="4"/>
  <c r="N74" i="4"/>
  <c r="O74" i="4"/>
  <c r="P74" i="4"/>
  <c r="Q74" i="4"/>
  <c r="R74" i="4"/>
  <c r="L75" i="4"/>
  <c r="M75" i="4"/>
  <c r="N75" i="4"/>
  <c r="O75" i="4"/>
  <c r="P75" i="4"/>
  <c r="Q75" i="4"/>
  <c r="R75" i="4"/>
  <c r="L76" i="4"/>
  <c r="M76" i="4"/>
  <c r="N76" i="4"/>
  <c r="O76" i="4"/>
  <c r="P76" i="4"/>
  <c r="Q76" i="4"/>
  <c r="R76" i="4"/>
  <c r="L77" i="4"/>
  <c r="M77" i="4"/>
  <c r="N77" i="4"/>
  <c r="O77" i="4"/>
  <c r="P77" i="4"/>
  <c r="Q77" i="4"/>
  <c r="R77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0" i="4"/>
  <c r="M80" i="4"/>
  <c r="N80" i="4"/>
  <c r="O80" i="4"/>
  <c r="P80" i="4"/>
  <c r="Q80" i="4"/>
  <c r="R80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4" i="4"/>
  <c r="M84" i="4"/>
  <c r="N84" i="4"/>
  <c r="O84" i="4"/>
  <c r="P84" i="4"/>
  <c r="Q84" i="4"/>
  <c r="R84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M93" i="4"/>
  <c r="N93" i="4"/>
  <c r="O93" i="4"/>
  <c r="P93" i="4"/>
  <c r="Q93" i="4"/>
  <c r="R93" i="4"/>
  <c r="L94" i="4"/>
  <c r="M94" i="4"/>
  <c r="N94" i="4"/>
  <c r="O94" i="4"/>
  <c r="P94" i="4"/>
  <c r="Q94" i="4"/>
  <c r="R94" i="4"/>
  <c r="L95" i="4"/>
  <c r="M95" i="4"/>
  <c r="N95" i="4"/>
  <c r="O95" i="4"/>
  <c r="P95" i="4"/>
  <c r="Q95" i="4"/>
  <c r="R95" i="4"/>
  <c r="L96" i="4"/>
  <c r="M96" i="4"/>
  <c r="N96" i="4"/>
  <c r="O96" i="4"/>
  <c r="P96" i="4"/>
  <c r="Q96" i="4"/>
  <c r="R96" i="4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L102" i="4"/>
  <c r="M102" i="4"/>
  <c r="N102" i="4"/>
  <c r="O102" i="4"/>
  <c r="P102" i="4"/>
  <c r="Q102" i="4"/>
  <c r="R102" i="4"/>
  <c r="L103" i="4"/>
  <c r="M103" i="4"/>
  <c r="N103" i="4"/>
  <c r="O103" i="4"/>
  <c r="P103" i="4"/>
  <c r="Q103" i="4"/>
  <c r="R103" i="4"/>
  <c r="L104" i="4"/>
  <c r="M104" i="4"/>
  <c r="N104" i="4"/>
  <c r="O104" i="4"/>
  <c r="P104" i="4"/>
  <c r="Q104" i="4"/>
  <c r="R104" i="4"/>
  <c r="L105" i="4"/>
  <c r="M105" i="4"/>
  <c r="N105" i="4"/>
  <c r="O105" i="4"/>
  <c r="P105" i="4"/>
  <c r="Q105" i="4"/>
  <c r="R105" i="4"/>
  <c r="L106" i="4"/>
  <c r="M106" i="4"/>
  <c r="N106" i="4"/>
  <c r="O106" i="4"/>
  <c r="P106" i="4"/>
  <c r="Q106" i="4"/>
  <c r="R106" i="4"/>
  <c r="L107" i="4"/>
  <c r="M107" i="4"/>
  <c r="N107" i="4"/>
  <c r="O107" i="4"/>
  <c r="P107" i="4"/>
  <c r="Q107" i="4"/>
  <c r="R107" i="4"/>
  <c r="L108" i="4"/>
  <c r="M108" i="4"/>
  <c r="N108" i="4"/>
  <c r="O108" i="4"/>
  <c r="P108" i="4"/>
  <c r="Q108" i="4"/>
  <c r="R108" i="4"/>
  <c r="L109" i="4"/>
  <c r="M109" i="4"/>
  <c r="N109" i="4"/>
  <c r="O109" i="4"/>
  <c r="P109" i="4"/>
  <c r="Q109" i="4"/>
  <c r="R109" i="4"/>
  <c r="L110" i="4"/>
  <c r="M110" i="4"/>
  <c r="N110" i="4"/>
  <c r="O110" i="4"/>
  <c r="P110" i="4"/>
  <c r="Q110" i="4"/>
  <c r="R110" i="4"/>
  <c r="L111" i="4"/>
  <c r="M111" i="4"/>
  <c r="N111" i="4"/>
  <c r="O111" i="4"/>
  <c r="P111" i="4"/>
  <c r="Q111" i="4"/>
  <c r="R111" i="4"/>
  <c r="L112" i="4"/>
  <c r="M112" i="4"/>
  <c r="N112" i="4"/>
  <c r="O112" i="4"/>
  <c r="P112" i="4"/>
  <c r="Q112" i="4"/>
  <c r="R112" i="4"/>
  <c r="L113" i="4"/>
  <c r="M113" i="4"/>
  <c r="N113" i="4"/>
  <c r="O113" i="4"/>
  <c r="P113" i="4"/>
  <c r="Q113" i="4"/>
  <c r="R113" i="4"/>
  <c r="L114" i="4"/>
  <c r="M114" i="4"/>
  <c r="N114" i="4"/>
  <c r="O114" i="4"/>
  <c r="P114" i="4"/>
  <c r="Q114" i="4"/>
  <c r="R114" i="4"/>
  <c r="L115" i="4"/>
  <c r="M115" i="4"/>
  <c r="N115" i="4"/>
  <c r="O115" i="4"/>
  <c r="P115" i="4"/>
  <c r="Q115" i="4"/>
  <c r="R115" i="4"/>
  <c r="L116" i="4"/>
  <c r="M116" i="4"/>
  <c r="N116" i="4"/>
  <c r="O116" i="4"/>
  <c r="P116" i="4"/>
  <c r="Q116" i="4"/>
  <c r="R116" i="4"/>
  <c r="L117" i="4"/>
  <c r="M117" i="4"/>
  <c r="N117" i="4"/>
  <c r="O117" i="4"/>
  <c r="P117" i="4"/>
  <c r="Q117" i="4"/>
  <c r="R117" i="4"/>
  <c r="L118" i="4"/>
  <c r="M118" i="4"/>
  <c r="N118" i="4"/>
  <c r="O118" i="4"/>
  <c r="P118" i="4"/>
  <c r="Q118" i="4"/>
  <c r="R118" i="4"/>
  <c r="L119" i="4"/>
  <c r="M119" i="4"/>
  <c r="N119" i="4"/>
  <c r="O119" i="4"/>
  <c r="P119" i="4"/>
  <c r="Q119" i="4"/>
  <c r="R119" i="4"/>
  <c r="L120" i="4"/>
  <c r="M120" i="4"/>
  <c r="N120" i="4"/>
  <c r="O120" i="4"/>
  <c r="P120" i="4"/>
  <c r="Q120" i="4"/>
  <c r="R120" i="4"/>
  <c r="L121" i="4"/>
  <c r="M121" i="4"/>
  <c r="N121" i="4"/>
  <c r="O121" i="4"/>
  <c r="P121" i="4"/>
  <c r="Q121" i="4"/>
  <c r="R121" i="4"/>
  <c r="L122" i="4"/>
  <c r="M122" i="4"/>
  <c r="N122" i="4"/>
  <c r="O122" i="4"/>
  <c r="P122" i="4"/>
  <c r="Q122" i="4"/>
  <c r="R122" i="4"/>
  <c r="L123" i="4"/>
  <c r="M123" i="4"/>
  <c r="N123" i="4"/>
  <c r="O123" i="4"/>
  <c r="P123" i="4"/>
  <c r="Q123" i="4"/>
  <c r="R123" i="4"/>
  <c r="L124" i="4"/>
  <c r="M124" i="4"/>
  <c r="N124" i="4"/>
  <c r="O124" i="4"/>
  <c r="P124" i="4"/>
  <c r="Q124" i="4"/>
  <c r="R124" i="4"/>
  <c r="L125" i="4"/>
  <c r="M125" i="4"/>
  <c r="N125" i="4"/>
  <c r="O125" i="4"/>
  <c r="P125" i="4"/>
  <c r="Q125" i="4"/>
  <c r="R125" i="4"/>
  <c r="L126" i="4"/>
  <c r="M126" i="4"/>
  <c r="N126" i="4"/>
  <c r="O126" i="4"/>
  <c r="P126" i="4"/>
  <c r="Q126" i="4"/>
  <c r="R126" i="4"/>
  <c r="L127" i="4"/>
  <c r="M127" i="4"/>
  <c r="N127" i="4"/>
  <c r="O127" i="4"/>
  <c r="P127" i="4"/>
  <c r="Q127" i="4"/>
  <c r="R127" i="4"/>
  <c r="L128" i="4"/>
  <c r="M128" i="4"/>
  <c r="N128" i="4"/>
  <c r="O128" i="4"/>
  <c r="P128" i="4"/>
  <c r="Q128" i="4"/>
  <c r="R128" i="4"/>
  <c r="L129" i="4"/>
  <c r="M129" i="4"/>
  <c r="N129" i="4"/>
  <c r="O129" i="4"/>
  <c r="P129" i="4"/>
  <c r="Q129" i="4"/>
  <c r="R129" i="4"/>
  <c r="L130" i="4"/>
  <c r="M130" i="4"/>
  <c r="N130" i="4"/>
  <c r="O130" i="4"/>
  <c r="P130" i="4"/>
  <c r="Q130" i="4"/>
  <c r="R130" i="4"/>
  <c r="L131" i="4"/>
  <c r="M131" i="4"/>
  <c r="N131" i="4"/>
  <c r="O131" i="4"/>
  <c r="P131" i="4"/>
  <c r="Q131" i="4"/>
  <c r="R131" i="4"/>
  <c r="L132" i="4"/>
  <c r="M132" i="4"/>
  <c r="N132" i="4"/>
  <c r="O132" i="4"/>
  <c r="P132" i="4"/>
  <c r="Q132" i="4"/>
  <c r="R132" i="4"/>
  <c r="L133" i="4"/>
  <c r="M133" i="4"/>
  <c r="N133" i="4"/>
  <c r="O133" i="4"/>
  <c r="P133" i="4"/>
  <c r="Q133" i="4"/>
  <c r="R133" i="4"/>
  <c r="L134" i="4"/>
  <c r="M134" i="4"/>
  <c r="N134" i="4"/>
  <c r="O134" i="4"/>
  <c r="P134" i="4"/>
  <c r="Q134" i="4"/>
  <c r="R134" i="4"/>
  <c r="L135" i="4"/>
  <c r="M135" i="4"/>
  <c r="N135" i="4"/>
  <c r="O135" i="4"/>
  <c r="P135" i="4"/>
  <c r="Q135" i="4"/>
  <c r="R135" i="4"/>
  <c r="L136" i="4"/>
  <c r="M136" i="4"/>
  <c r="N136" i="4"/>
  <c r="O136" i="4"/>
  <c r="P136" i="4"/>
  <c r="Q136" i="4"/>
  <c r="R136" i="4"/>
  <c r="L137" i="4"/>
  <c r="M137" i="4"/>
  <c r="N137" i="4"/>
  <c r="O137" i="4"/>
  <c r="P137" i="4"/>
  <c r="Q137" i="4"/>
  <c r="R137" i="4"/>
  <c r="L138" i="4"/>
  <c r="M138" i="4"/>
  <c r="N138" i="4"/>
  <c r="O138" i="4"/>
  <c r="P138" i="4"/>
  <c r="Q138" i="4"/>
  <c r="R138" i="4"/>
  <c r="L139" i="4"/>
  <c r="M139" i="4"/>
  <c r="N139" i="4"/>
  <c r="O139" i="4"/>
  <c r="P139" i="4"/>
  <c r="Q139" i="4"/>
  <c r="R139" i="4"/>
  <c r="L140" i="4"/>
  <c r="M140" i="4"/>
  <c r="N140" i="4"/>
  <c r="O140" i="4"/>
  <c r="P140" i="4"/>
  <c r="Q140" i="4"/>
  <c r="R140" i="4"/>
  <c r="L141" i="4"/>
  <c r="M141" i="4"/>
  <c r="N141" i="4"/>
  <c r="O141" i="4"/>
  <c r="P141" i="4"/>
  <c r="Q141" i="4"/>
  <c r="R141" i="4"/>
  <c r="L142" i="4"/>
  <c r="M142" i="4"/>
  <c r="N142" i="4"/>
  <c r="O142" i="4"/>
  <c r="P142" i="4"/>
  <c r="Q142" i="4"/>
  <c r="R142" i="4"/>
  <c r="L143" i="4"/>
  <c r="M143" i="4"/>
  <c r="N143" i="4"/>
  <c r="O143" i="4"/>
  <c r="P143" i="4"/>
  <c r="Q143" i="4"/>
  <c r="R143" i="4"/>
  <c r="L144" i="4"/>
  <c r="M144" i="4"/>
  <c r="N144" i="4"/>
  <c r="O144" i="4"/>
  <c r="P144" i="4"/>
  <c r="Q144" i="4"/>
  <c r="R144" i="4"/>
  <c r="L145" i="4"/>
  <c r="M145" i="4"/>
  <c r="N145" i="4"/>
  <c r="O145" i="4"/>
  <c r="P145" i="4"/>
  <c r="Q145" i="4"/>
  <c r="R145" i="4"/>
  <c r="L146" i="4"/>
  <c r="M146" i="4"/>
  <c r="N146" i="4"/>
  <c r="O146" i="4"/>
  <c r="P146" i="4"/>
  <c r="Q146" i="4"/>
  <c r="R146" i="4"/>
  <c r="L147" i="4"/>
  <c r="M147" i="4"/>
  <c r="N147" i="4"/>
  <c r="O147" i="4"/>
  <c r="P147" i="4"/>
  <c r="Q147" i="4"/>
  <c r="R147" i="4"/>
  <c r="L148" i="4"/>
  <c r="M148" i="4"/>
  <c r="N148" i="4"/>
  <c r="O148" i="4"/>
  <c r="P148" i="4"/>
  <c r="Q148" i="4"/>
  <c r="R148" i="4"/>
  <c r="L149" i="4"/>
  <c r="M149" i="4"/>
  <c r="N149" i="4"/>
  <c r="O149" i="4"/>
  <c r="P149" i="4"/>
  <c r="Q149" i="4"/>
  <c r="R149" i="4"/>
  <c r="L150" i="4"/>
  <c r="M150" i="4"/>
  <c r="N150" i="4"/>
  <c r="O150" i="4"/>
  <c r="P150" i="4"/>
  <c r="Q150" i="4"/>
  <c r="R150" i="4"/>
  <c r="L151" i="4"/>
  <c r="M151" i="4"/>
  <c r="N151" i="4"/>
  <c r="O151" i="4"/>
  <c r="P151" i="4"/>
  <c r="Q151" i="4"/>
  <c r="R151" i="4"/>
  <c r="L152" i="4"/>
  <c r="M152" i="4"/>
  <c r="N152" i="4"/>
  <c r="O152" i="4"/>
  <c r="P152" i="4"/>
  <c r="Q152" i="4"/>
  <c r="R152" i="4"/>
  <c r="L153" i="4"/>
  <c r="M153" i="4"/>
  <c r="N153" i="4"/>
  <c r="O153" i="4"/>
  <c r="P153" i="4"/>
  <c r="Q153" i="4"/>
  <c r="R153" i="4"/>
  <c r="L154" i="4"/>
  <c r="M154" i="4"/>
  <c r="N154" i="4"/>
  <c r="O154" i="4"/>
  <c r="P154" i="4"/>
  <c r="Q154" i="4"/>
  <c r="R154" i="4"/>
  <c r="L155" i="4"/>
  <c r="M155" i="4"/>
  <c r="N155" i="4"/>
  <c r="O155" i="4"/>
  <c r="P155" i="4"/>
  <c r="Q155" i="4"/>
  <c r="R155" i="4"/>
  <c r="L156" i="4"/>
  <c r="M156" i="4"/>
  <c r="N156" i="4"/>
  <c r="O156" i="4"/>
  <c r="P156" i="4"/>
  <c r="Q156" i="4"/>
  <c r="R156" i="4"/>
  <c r="L157" i="4"/>
  <c r="M157" i="4"/>
  <c r="N157" i="4"/>
  <c r="O157" i="4"/>
  <c r="P157" i="4"/>
  <c r="Q157" i="4"/>
  <c r="R157" i="4"/>
  <c r="L158" i="4"/>
  <c r="M158" i="4"/>
  <c r="N158" i="4"/>
  <c r="O158" i="4"/>
  <c r="P158" i="4"/>
  <c r="Q158" i="4"/>
  <c r="R158" i="4"/>
  <c r="L159" i="4"/>
  <c r="M159" i="4"/>
  <c r="N159" i="4"/>
  <c r="O159" i="4"/>
  <c r="P159" i="4"/>
  <c r="Q159" i="4"/>
  <c r="R159" i="4"/>
  <c r="L160" i="4"/>
  <c r="M160" i="4"/>
  <c r="N160" i="4"/>
  <c r="O160" i="4"/>
  <c r="P160" i="4"/>
  <c r="Q160" i="4"/>
  <c r="R160" i="4"/>
  <c r="L161" i="4"/>
  <c r="M161" i="4"/>
  <c r="N161" i="4"/>
  <c r="O161" i="4"/>
  <c r="P161" i="4"/>
  <c r="Q161" i="4"/>
  <c r="R161" i="4"/>
  <c r="L162" i="4"/>
  <c r="M162" i="4"/>
  <c r="N162" i="4"/>
  <c r="O162" i="4"/>
  <c r="P162" i="4"/>
  <c r="Q162" i="4"/>
  <c r="R162" i="4"/>
  <c r="L163" i="4"/>
  <c r="M163" i="4"/>
  <c r="N163" i="4"/>
  <c r="O163" i="4"/>
  <c r="P163" i="4"/>
  <c r="Q163" i="4"/>
  <c r="R163" i="4"/>
  <c r="L164" i="4"/>
  <c r="M164" i="4"/>
  <c r="N164" i="4"/>
  <c r="O164" i="4"/>
  <c r="P164" i="4"/>
  <c r="Q164" i="4"/>
  <c r="R164" i="4"/>
  <c r="L165" i="4"/>
  <c r="M165" i="4"/>
  <c r="N165" i="4"/>
  <c r="O165" i="4"/>
  <c r="P165" i="4"/>
  <c r="Q165" i="4"/>
  <c r="R165" i="4"/>
  <c r="L166" i="4"/>
  <c r="M166" i="4"/>
  <c r="N166" i="4"/>
  <c r="O166" i="4"/>
  <c r="P166" i="4"/>
  <c r="Q166" i="4"/>
  <c r="R166" i="4"/>
  <c r="L167" i="4"/>
  <c r="M167" i="4"/>
  <c r="N167" i="4"/>
  <c r="O167" i="4"/>
  <c r="P167" i="4"/>
  <c r="Q167" i="4"/>
  <c r="R167" i="4"/>
  <c r="L168" i="4"/>
  <c r="M168" i="4"/>
  <c r="N168" i="4"/>
  <c r="O168" i="4"/>
  <c r="P168" i="4"/>
  <c r="Q168" i="4"/>
  <c r="R168" i="4"/>
  <c r="L169" i="4"/>
  <c r="M169" i="4"/>
  <c r="N169" i="4"/>
  <c r="O169" i="4"/>
  <c r="P169" i="4"/>
  <c r="Q169" i="4"/>
  <c r="R169" i="4"/>
  <c r="L170" i="4"/>
  <c r="M170" i="4"/>
  <c r="N170" i="4"/>
  <c r="O170" i="4"/>
  <c r="P170" i="4"/>
  <c r="Q170" i="4"/>
  <c r="R170" i="4"/>
  <c r="L171" i="4"/>
  <c r="M171" i="4"/>
  <c r="N171" i="4"/>
  <c r="O171" i="4"/>
  <c r="P171" i="4"/>
  <c r="Q171" i="4"/>
  <c r="R171" i="4"/>
  <c r="L172" i="4"/>
  <c r="M172" i="4"/>
  <c r="N172" i="4"/>
  <c r="O172" i="4"/>
  <c r="P172" i="4"/>
  <c r="Q172" i="4"/>
  <c r="R172" i="4"/>
  <c r="L173" i="4"/>
  <c r="M173" i="4"/>
  <c r="N173" i="4"/>
  <c r="O173" i="4"/>
  <c r="P173" i="4"/>
  <c r="Q173" i="4"/>
  <c r="R173" i="4"/>
  <c r="L174" i="4"/>
  <c r="M174" i="4"/>
  <c r="N174" i="4"/>
  <c r="O174" i="4"/>
  <c r="P174" i="4"/>
  <c r="Q174" i="4"/>
  <c r="R174" i="4"/>
  <c r="L175" i="4"/>
  <c r="M175" i="4"/>
  <c r="N175" i="4"/>
  <c r="O175" i="4"/>
  <c r="P175" i="4"/>
  <c r="Q175" i="4"/>
  <c r="R175" i="4"/>
  <c r="L176" i="4"/>
  <c r="M176" i="4"/>
  <c r="N176" i="4"/>
  <c r="O176" i="4"/>
  <c r="P176" i="4"/>
  <c r="Q176" i="4"/>
  <c r="R176" i="4"/>
  <c r="L177" i="4"/>
  <c r="M177" i="4"/>
  <c r="N177" i="4"/>
  <c r="O177" i="4"/>
  <c r="P177" i="4"/>
  <c r="Q177" i="4"/>
  <c r="R177" i="4"/>
  <c r="L178" i="4"/>
  <c r="M178" i="4"/>
  <c r="N178" i="4"/>
  <c r="O178" i="4"/>
  <c r="P178" i="4"/>
  <c r="Q178" i="4"/>
  <c r="R178" i="4"/>
  <c r="L179" i="4"/>
  <c r="M179" i="4"/>
  <c r="N179" i="4"/>
  <c r="O179" i="4"/>
  <c r="P179" i="4"/>
  <c r="Q179" i="4"/>
  <c r="R179" i="4"/>
  <c r="L180" i="4"/>
  <c r="M180" i="4"/>
  <c r="N180" i="4"/>
  <c r="O180" i="4"/>
  <c r="P180" i="4"/>
  <c r="Q180" i="4"/>
  <c r="R180" i="4"/>
  <c r="L181" i="4"/>
  <c r="M181" i="4"/>
  <c r="N181" i="4"/>
  <c r="O181" i="4"/>
  <c r="P181" i="4"/>
  <c r="Q181" i="4"/>
  <c r="R181" i="4"/>
  <c r="L182" i="4"/>
  <c r="M182" i="4"/>
  <c r="N182" i="4"/>
  <c r="O182" i="4"/>
  <c r="P182" i="4"/>
  <c r="Q182" i="4"/>
  <c r="R182" i="4"/>
  <c r="L183" i="4"/>
  <c r="M183" i="4"/>
  <c r="N183" i="4"/>
  <c r="O183" i="4"/>
  <c r="P183" i="4"/>
  <c r="Q183" i="4"/>
  <c r="R183" i="4"/>
  <c r="L184" i="4"/>
  <c r="M184" i="4"/>
  <c r="N184" i="4"/>
  <c r="O184" i="4"/>
  <c r="P184" i="4"/>
  <c r="Q184" i="4"/>
  <c r="R184" i="4"/>
  <c r="L185" i="4"/>
  <c r="M185" i="4"/>
  <c r="N185" i="4"/>
  <c r="O185" i="4"/>
  <c r="P185" i="4"/>
  <c r="Q185" i="4"/>
  <c r="R185" i="4"/>
  <c r="L186" i="4"/>
  <c r="M186" i="4"/>
  <c r="N186" i="4"/>
  <c r="O186" i="4"/>
  <c r="P186" i="4"/>
  <c r="Q186" i="4"/>
  <c r="R186" i="4"/>
  <c r="L187" i="4"/>
  <c r="M187" i="4"/>
  <c r="N187" i="4"/>
  <c r="O187" i="4"/>
  <c r="P187" i="4"/>
  <c r="Q187" i="4"/>
  <c r="R187" i="4"/>
  <c r="L188" i="4"/>
  <c r="M188" i="4"/>
  <c r="N188" i="4"/>
  <c r="O188" i="4"/>
  <c r="P188" i="4"/>
  <c r="Q188" i="4"/>
  <c r="R188" i="4"/>
  <c r="L189" i="4"/>
  <c r="M189" i="4"/>
  <c r="N189" i="4"/>
  <c r="O189" i="4"/>
  <c r="P189" i="4"/>
  <c r="Q189" i="4"/>
  <c r="R189" i="4"/>
  <c r="L190" i="4"/>
  <c r="M190" i="4"/>
  <c r="N190" i="4"/>
  <c r="O190" i="4"/>
  <c r="P190" i="4"/>
  <c r="Q190" i="4"/>
  <c r="R190" i="4"/>
  <c r="L191" i="4"/>
  <c r="M191" i="4"/>
  <c r="N191" i="4"/>
  <c r="O191" i="4"/>
  <c r="P191" i="4"/>
  <c r="Q191" i="4"/>
  <c r="R191" i="4"/>
  <c r="L192" i="4"/>
  <c r="M192" i="4"/>
  <c r="N192" i="4"/>
  <c r="O192" i="4"/>
  <c r="P192" i="4"/>
  <c r="Q192" i="4"/>
  <c r="R192" i="4"/>
  <c r="L193" i="4"/>
  <c r="M193" i="4"/>
  <c r="N193" i="4"/>
  <c r="O193" i="4"/>
  <c r="P193" i="4"/>
  <c r="Q193" i="4"/>
  <c r="R193" i="4"/>
  <c r="L194" i="4"/>
  <c r="M194" i="4"/>
  <c r="N194" i="4"/>
  <c r="O194" i="4"/>
  <c r="P194" i="4"/>
  <c r="Q194" i="4"/>
  <c r="R194" i="4"/>
  <c r="L195" i="4"/>
  <c r="M195" i="4"/>
  <c r="N195" i="4"/>
  <c r="O195" i="4"/>
  <c r="P195" i="4"/>
  <c r="Q195" i="4"/>
  <c r="R195" i="4"/>
  <c r="L196" i="4"/>
  <c r="M196" i="4"/>
  <c r="N196" i="4"/>
  <c r="O196" i="4"/>
  <c r="P196" i="4"/>
  <c r="Q196" i="4"/>
  <c r="R196" i="4"/>
  <c r="L197" i="4"/>
  <c r="M197" i="4"/>
  <c r="N197" i="4"/>
  <c r="O197" i="4"/>
  <c r="P197" i="4"/>
  <c r="Q197" i="4"/>
  <c r="R197" i="4"/>
  <c r="L198" i="4"/>
  <c r="M198" i="4"/>
  <c r="N198" i="4"/>
  <c r="O198" i="4"/>
  <c r="P198" i="4"/>
  <c r="Q198" i="4"/>
  <c r="R198" i="4"/>
  <c r="L199" i="4"/>
  <c r="M199" i="4"/>
  <c r="N199" i="4"/>
  <c r="O199" i="4"/>
  <c r="P199" i="4"/>
  <c r="Q199" i="4"/>
  <c r="R199" i="4"/>
  <c r="L200" i="4"/>
  <c r="M200" i="4"/>
  <c r="N200" i="4"/>
  <c r="O200" i="4"/>
  <c r="P200" i="4"/>
  <c r="Q200" i="4"/>
  <c r="R200" i="4"/>
  <c r="L201" i="4"/>
  <c r="M201" i="4"/>
  <c r="N201" i="4"/>
  <c r="O201" i="4"/>
  <c r="P201" i="4"/>
  <c r="Q201" i="4"/>
  <c r="R201" i="4"/>
  <c r="L202" i="4"/>
  <c r="M202" i="4"/>
  <c r="N202" i="4"/>
  <c r="O202" i="4"/>
  <c r="P202" i="4"/>
  <c r="Q202" i="4"/>
  <c r="R202" i="4"/>
  <c r="L203" i="4"/>
  <c r="M203" i="4"/>
  <c r="N203" i="4"/>
  <c r="O203" i="4"/>
  <c r="P203" i="4"/>
  <c r="Q203" i="4"/>
  <c r="R203" i="4"/>
  <c r="L204" i="4"/>
  <c r="M204" i="4"/>
  <c r="N204" i="4"/>
  <c r="O204" i="4"/>
  <c r="P204" i="4"/>
  <c r="Q204" i="4"/>
  <c r="R204" i="4"/>
  <c r="L205" i="4"/>
  <c r="M205" i="4"/>
  <c r="N205" i="4"/>
  <c r="O205" i="4"/>
  <c r="P205" i="4"/>
  <c r="Q205" i="4"/>
  <c r="R205" i="4"/>
  <c r="L206" i="4"/>
  <c r="M206" i="4"/>
  <c r="N206" i="4"/>
  <c r="O206" i="4"/>
  <c r="P206" i="4"/>
  <c r="Q206" i="4"/>
  <c r="R206" i="4"/>
  <c r="L207" i="4"/>
  <c r="M207" i="4"/>
  <c r="N207" i="4"/>
  <c r="O207" i="4"/>
  <c r="P207" i="4"/>
  <c r="Q207" i="4"/>
  <c r="R207" i="4"/>
  <c r="L208" i="4"/>
  <c r="M208" i="4"/>
  <c r="N208" i="4"/>
  <c r="O208" i="4"/>
  <c r="P208" i="4"/>
  <c r="Q208" i="4"/>
  <c r="R208" i="4"/>
  <c r="L209" i="4"/>
  <c r="M209" i="4"/>
  <c r="N209" i="4"/>
  <c r="O209" i="4"/>
  <c r="P209" i="4"/>
  <c r="Q209" i="4"/>
  <c r="R209" i="4"/>
  <c r="L210" i="4"/>
  <c r="M210" i="4"/>
  <c r="N210" i="4"/>
  <c r="O210" i="4"/>
  <c r="P210" i="4"/>
  <c r="Q210" i="4"/>
  <c r="R210" i="4"/>
  <c r="L211" i="4"/>
  <c r="M211" i="4"/>
  <c r="N211" i="4"/>
  <c r="O211" i="4"/>
  <c r="P211" i="4"/>
  <c r="Q211" i="4"/>
  <c r="R211" i="4"/>
  <c r="L212" i="4"/>
  <c r="M212" i="4"/>
  <c r="N212" i="4"/>
  <c r="O212" i="4"/>
  <c r="P212" i="4"/>
  <c r="Q212" i="4"/>
  <c r="R212" i="4"/>
  <c r="L213" i="4"/>
  <c r="M213" i="4"/>
  <c r="N213" i="4"/>
  <c r="O213" i="4"/>
  <c r="P213" i="4"/>
  <c r="Q213" i="4"/>
  <c r="R213" i="4"/>
  <c r="L214" i="4"/>
  <c r="M214" i="4"/>
  <c r="N214" i="4"/>
  <c r="O214" i="4"/>
  <c r="P214" i="4"/>
  <c r="Q214" i="4"/>
  <c r="R214" i="4"/>
  <c r="L215" i="4"/>
  <c r="M215" i="4"/>
  <c r="N215" i="4"/>
  <c r="O215" i="4"/>
  <c r="P215" i="4"/>
  <c r="Q215" i="4"/>
  <c r="R215" i="4"/>
  <c r="L216" i="4"/>
  <c r="M216" i="4"/>
  <c r="N216" i="4"/>
  <c r="O216" i="4"/>
  <c r="P216" i="4"/>
  <c r="Q216" i="4"/>
  <c r="R216" i="4"/>
  <c r="L217" i="4"/>
  <c r="M217" i="4"/>
  <c r="N217" i="4"/>
  <c r="O217" i="4"/>
  <c r="P217" i="4"/>
  <c r="Q217" i="4"/>
  <c r="R217" i="4"/>
  <c r="L218" i="4"/>
  <c r="M218" i="4"/>
  <c r="N218" i="4"/>
  <c r="O218" i="4"/>
  <c r="P218" i="4"/>
  <c r="Q218" i="4"/>
  <c r="R218" i="4"/>
  <c r="L219" i="4"/>
  <c r="M219" i="4"/>
  <c r="N219" i="4"/>
  <c r="O219" i="4"/>
  <c r="P219" i="4"/>
  <c r="Q219" i="4"/>
  <c r="R219" i="4"/>
  <c r="L220" i="4"/>
  <c r="M220" i="4"/>
  <c r="N220" i="4"/>
  <c r="O220" i="4"/>
  <c r="P220" i="4"/>
  <c r="Q220" i="4"/>
  <c r="R220" i="4"/>
  <c r="L221" i="4"/>
  <c r="M221" i="4"/>
  <c r="N221" i="4"/>
  <c r="O221" i="4"/>
  <c r="P221" i="4"/>
  <c r="Q221" i="4"/>
  <c r="R221" i="4"/>
  <c r="L222" i="4"/>
  <c r="M222" i="4"/>
  <c r="N222" i="4"/>
  <c r="O222" i="4"/>
  <c r="P222" i="4"/>
  <c r="Q222" i="4"/>
  <c r="R222" i="4"/>
  <c r="L223" i="4"/>
  <c r="M223" i="4"/>
  <c r="N223" i="4"/>
  <c r="O223" i="4"/>
  <c r="P223" i="4"/>
  <c r="Q223" i="4"/>
  <c r="R223" i="4"/>
  <c r="L224" i="4"/>
  <c r="M224" i="4"/>
  <c r="N224" i="4"/>
  <c r="O224" i="4"/>
  <c r="P224" i="4"/>
  <c r="Q224" i="4"/>
  <c r="R224" i="4"/>
  <c r="L225" i="4"/>
  <c r="M225" i="4"/>
  <c r="N225" i="4"/>
  <c r="O225" i="4"/>
  <c r="P225" i="4"/>
  <c r="Q225" i="4"/>
  <c r="R225" i="4"/>
  <c r="L226" i="4"/>
  <c r="M226" i="4"/>
  <c r="N226" i="4"/>
  <c r="O226" i="4"/>
  <c r="P226" i="4"/>
  <c r="Q226" i="4"/>
  <c r="R226" i="4"/>
  <c r="L227" i="4"/>
  <c r="M227" i="4"/>
  <c r="N227" i="4"/>
  <c r="O227" i="4"/>
  <c r="P227" i="4"/>
  <c r="Q227" i="4"/>
  <c r="R227" i="4"/>
  <c r="L228" i="4"/>
  <c r="M228" i="4"/>
  <c r="N228" i="4"/>
  <c r="O228" i="4"/>
  <c r="P228" i="4"/>
  <c r="Q228" i="4"/>
  <c r="R228" i="4"/>
  <c r="L229" i="4"/>
  <c r="M229" i="4"/>
  <c r="N229" i="4"/>
  <c r="O229" i="4"/>
  <c r="P229" i="4"/>
  <c r="Q229" i="4"/>
  <c r="R229" i="4"/>
  <c r="L230" i="4"/>
  <c r="M230" i="4"/>
  <c r="N230" i="4"/>
  <c r="O230" i="4"/>
  <c r="P230" i="4"/>
  <c r="Q230" i="4"/>
  <c r="R230" i="4"/>
  <c r="L231" i="4"/>
  <c r="M231" i="4"/>
  <c r="N231" i="4"/>
  <c r="O231" i="4"/>
  <c r="P231" i="4"/>
  <c r="Q231" i="4"/>
  <c r="R231" i="4"/>
  <c r="L232" i="4"/>
  <c r="M232" i="4"/>
  <c r="N232" i="4"/>
  <c r="O232" i="4"/>
  <c r="P232" i="4"/>
  <c r="Q232" i="4"/>
  <c r="R232" i="4"/>
  <c r="L233" i="4"/>
  <c r="M233" i="4"/>
  <c r="N233" i="4"/>
  <c r="O233" i="4"/>
  <c r="P233" i="4"/>
  <c r="Q233" i="4"/>
  <c r="R233" i="4"/>
  <c r="L234" i="4"/>
  <c r="M234" i="4"/>
  <c r="N234" i="4"/>
  <c r="O234" i="4"/>
  <c r="P234" i="4"/>
  <c r="Q234" i="4"/>
  <c r="R234" i="4"/>
  <c r="L235" i="4"/>
  <c r="M235" i="4"/>
  <c r="N235" i="4"/>
  <c r="O235" i="4"/>
  <c r="P235" i="4"/>
  <c r="Q235" i="4"/>
  <c r="R235" i="4"/>
  <c r="L236" i="4"/>
  <c r="M236" i="4"/>
  <c r="N236" i="4"/>
  <c r="O236" i="4"/>
  <c r="P236" i="4"/>
  <c r="Q236" i="4"/>
  <c r="R236" i="4"/>
  <c r="L237" i="4"/>
  <c r="M237" i="4"/>
  <c r="N237" i="4"/>
  <c r="O237" i="4"/>
  <c r="P237" i="4"/>
  <c r="Q237" i="4"/>
  <c r="R237" i="4"/>
  <c r="L238" i="4"/>
  <c r="M238" i="4"/>
  <c r="N238" i="4"/>
  <c r="O238" i="4"/>
  <c r="P238" i="4"/>
  <c r="Q238" i="4"/>
  <c r="R238" i="4"/>
  <c r="L239" i="4"/>
  <c r="M239" i="4"/>
  <c r="N239" i="4"/>
  <c r="O239" i="4"/>
  <c r="P239" i="4"/>
  <c r="Q239" i="4"/>
  <c r="R239" i="4"/>
  <c r="L240" i="4"/>
  <c r="M240" i="4"/>
  <c r="N240" i="4"/>
  <c r="O240" i="4"/>
  <c r="P240" i="4"/>
  <c r="Q240" i="4"/>
  <c r="R240" i="4"/>
  <c r="L241" i="4"/>
  <c r="M241" i="4"/>
  <c r="N241" i="4"/>
  <c r="O241" i="4"/>
  <c r="P241" i="4"/>
  <c r="Q241" i="4"/>
  <c r="R241" i="4"/>
  <c r="L242" i="4"/>
  <c r="M242" i="4"/>
  <c r="N242" i="4"/>
  <c r="O242" i="4"/>
  <c r="P242" i="4"/>
  <c r="Q242" i="4"/>
  <c r="R242" i="4"/>
  <c r="L243" i="4"/>
  <c r="M243" i="4"/>
  <c r="N243" i="4"/>
  <c r="O243" i="4"/>
  <c r="P243" i="4"/>
  <c r="Q243" i="4"/>
  <c r="R243" i="4"/>
  <c r="L244" i="4"/>
  <c r="M244" i="4"/>
  <c r="N244" i="4"/>
  <c r="O244" i="4"/>
  <c r="P244" i="4"/>
  <c r="Q244" i="4"/>
  <c r="R244" i="4"/>
  <c r="L245" i="4"/>
  <c r="M245" i="4"/>
  <c r="N245" i="4"/>
  <c r="O245" i="4"/>
  <c r="P245" i="4"/>
  <c r="Q245" i="4"/>
  <c r="R245" i="4"/>
  <c r="L246" i="4"/>
  <c r="M246" i="4"/>
  <c r="N246" i="4"/>
  <c r="O246" i="4"/>
  <c r="P246" i="4"/>
  <c r="Q246" i="4"/>
  <c r="R246" i="4"/>
  <c r="L247" i="4"/>
  <c r="M247" i="4"/>
  <c r="N247" i="4"/>
  <c r="O247" i="4"/>
  <c r="P247" i="4"/>
  <c r="Q247" i="4"/>
  <c r="R247" i="4"/>
  <c r="L248" i="4"/>
  <c r="M248" i="4"/>
  <c r="N248" i="4"/>
  <c r="O248" i="4"/>
  <c r="P248" i="4"/>
  <c r="Q248" i="4"/>
  <c r="R248" i="4"/>
  <c r="L249" i="4"/>
  <c r="M249" i="4"/>
  <c r="N249" i="4"/>
  <c r="O249" i="4"/>
  <c r="P249" i="4"/>
  <c r="Q249" i="4"/>
  <c r="R249" i="4"/>
  <c r="L250" i="4"/>
  <c r="M250" i="4"/>
  <c r="N250" i="4"/>
  <c r="O250" i="4"/>
  <c r="P250" i="4"/>
  <c r="Q250" i="4"/>
  <c r="R250" i="4"/>
  <c r="L251" i="4"/>
  <c r="M251" i="4"/>
  <c r="N251" i="4"/>
  <c r="O251" i="4"/>
  <c r="P251" i="4"/>
  <c r="Q251" i="4"/>
  <c r="R251" i="4"/>
  <c r="L252" i="4"/>
  <c r="M252" i="4"/>
  <c r="N252" i="4"/>
  <c r="O252" i="4"/>
  <c r="P252" i="4"/>
  <c r="Q252" i="4"/>
  <c r="R252" i="4"/>
  <c r="L253" i="4"/>
  <c r="M253" i="4"/>
  <c r="N253" i="4"/>
  <c r="O253" i="4"/>
  <c r="P253" i="4"/>
  <c r="Q253" i="4"/>
  <c r="R253" i="4"/>
  <c r="L254" i="4"/>
  <c r="M254" i="4"/>
  <c r="N254" i="4"/>
  <c r="O254" i="4"/>
  <c r="P254" i="4"/>
  <c r="Q254" i="4"/>
  <c r="R254" i="4"/>
  <c r="L255" i="4"/>
  <c r="M255" i="4"/>
  <c r="N255" i="4"/>
  <c r="O255" i="4"/>
  <c r="P255" i="4"/>
  <c r="Q255" i="4"/>
  <c r="R255" i="4"/>
  <c r="L256" i="4"/>
  <c r="M256" i="4"/>
  <c r="N256" i="4"/>
  <c r="O256" i="4"/>
  <c r="P256" i="4"/>
  <c r="Q256" i="4"/>
  <c r="R256" i="4"/>
  <c r="L257" i="4"/>
  <c r="M257" i="4"/>
  <c r="N257" i="4"/>
  <c r="O257" i="4"/>
  <c r="P257" i="4"/>
  <c r="Q257" i="4"/>
  <c r="R257" i="4"/>
  <c r="L258" i="4"/>
  <c r="M258" i="4"/>
  <c r="N258" i="4"/>
  <c r="O258" i="4"/>
  <c r="P258" i="4"/>
  <c r="Q258" i="4"/>
  <c r="R258" i="4"/>
  <c r="L259" i="4"/>
  <c r="M259" i="4"/>
  <c r="N259" i="4"/>
  <c r="O259" i="4"/>
  <c r="P259" i="4"/>
  <c r="Q259" i="4"/>
  <c r="R259" i="4"/>
  <c r="L260" i="4"/>
  <c r="M260" i="4"/>
  <c r="N260" i="4"/>
  <c r="O260" i="4"/>
  <c r="P260" i="4"/>
  <c r="Q260" i="4"/>
  <c r="R260" i="4"/>
  <c r="L261" i="4"/>
  <c r="M261" i="4"/>
  <c r="N261" i="4"/>
  <c r="O261" i="4"/>
  <c r="P261" i="4"/>
  <c r="Q261" i="4"/>
  <c r="R261" i="4"/>
  <c r="L262" i="4"/>
  <c r="M262" i="4"/>
  <c r="N262" i="4"/>
  <c r="O262" i="4"/>
  <c r="P262" i="4"/>
  <c r="Q262" i="4"/>
  <c r="R262" i="4"/>
  <c r="L263" i="4"/>
  <c r="M263" i="4"/>
  <c r="N263" i="4"/>
  <c r="O263" i="4"/>
  <c r="P263" i="4"/>
  <c r="Q263" i="4"/>
  <c r="R263" i="4"/>
  <c r="L264" i="4"/>
  <c r="M264" i="4"/>
  <c r="N264" i="4"/>
  <c r="O264" i="4"/>
  <c r="P264" i="4"/>
  <c r="Q264" i="4"/>
  <c r="R264" i="4"/>
  <c r="L265" i="4"/>
  <c r="M265" i="4"/>
  <c r="N265" i="4"/>
  <c r="O265" i="4"/>
  <c r="P265" i="4"/>
  <c r="Q265" i="4"/>
  <c r="R265" i="4"/>
  <c r="L266" i="4"/>
  <c r="M266" i="4"/>
  <c r="N266" i="4"/>
  <c r="O266" i="4"/>
  <c r="P266" i="4"/>
  <c r="Q266" i="4"/>
  <c r="R266" i="4"/>
  <c r="L267" i="4"/>
  <c r="M267" i="4"/>
  <c r="N267" i="4"/>
  <c r="O267" i="4"/>
  <c r="P267" i="4"/>
  <c r="Q267" i="4"/>
  <c r="R267" i="4"/>
  <c r="L268" i="4"/>
  <c r="M268" i="4"/>
  <c r="N268" i="4"/>
  <c r="O268" i="4"/>
  <c r="P268" i="4"/>
  <c r="Q268" i="4"/>
  <c r="R268" i="4"/>
  <c r="L269" i="4"/>
  <c r="M269" i="4"/>
  <c r="N269" i="4"/>
  <c r="O269" i="4"/>
  <c r="P269" i="4"/>
  <c r="Q269" i="4"/>
  <c r="R269" i="4"/>
  <c r="L270" i="4"/>
  <c r="M270" i="4"/>
  <c r="N270" i="4"/>
  <c r="O270" i="4"/>
  <c r="P270" i="4"/>
  <c r="Q270" i="4"/>
  <c r="R270" i="4"/>
  <c r="L271" i="4"/>
  <c r="M271" i="4"/>
  <c r="N271" i="4"/>
  <c r="O271" i="4"/>
  <c r="P271" i="4"/>
  <c r="Q271" i="4"/>
  <c r="R271" i="4"/>
  <c r="L272" i="4"/>
  <c r="M272" i="4"/>
  <c r="N272" i="4"/>
  <c r="O272" i="4"/>
  <c r="P272" i="4"/>
  <c r="Q272" i="4"/>
  <c r="R272" i="4"/>
  <c r="L273" i="4"/>
  <c r="M273" i="4"/>
  <c r="N273" i="4"/>
  <c r="O273" i="4"/>
  <c r="P273" i="4"/>
  <c r="Q273" i="4"/>
  <c r="R273" i="4"/>
  <c r="L274" i="4"/>
  <c r="M274" i="4"/>
  <c r="N274" i="4"/>
  <c r="O274" i="4"/>
  <c r="P274" i="4"/>
  <c r="Q274" i="4"/>
  <c r="R274" i="4"/>
  <c r="L275" i="4"/>
  <c r="M275" i="4"/>
  <c r="N275" i="4"/>
  <c r="O275" i="4"/>
  <c r="P275" i="4"/>
  <c r="Q275" i="4"/>
  <c r="R275" i="4"/>
  <c r="L276" i="4"/>
  <c r="M276" i="4"/>
  <c r="N276" i="4"/>
  <c r="O276" i="4"/>
  <c r="P276" i="4"/>
  <c r="Q276" i="4"/>
  <c r="R276" i="4"/>
  <c r="L277" i="4"/>
  <c r="M277" i="4"/>
  <c r="N277" i="4"/>
  <c r="O277" i="4"/>
  <c r="P277" i="4"/>
  <c r="Q277" i="4"/>
  <c r="R277" i="4"/>
  <c r="L278" i="4"/>
  <c r="M278" i="4"/>
  <c r="N278" i="4"/>
  <c r="O278" i="4"/>
  <c r="P278" i="4"/>
  <c r="Q278" i="4"/>
  <c r="R278" i="4"/>
  <c r="L279" i="4"/>
  <c r="M279" i="4"/>
  <c r="N279" i="4"/>
  <c r="O279" i="4"/>
  <c r="P279" i="4"/>
  <c r="Q279" i="4"/>
  <c r="R279" i="4"/>
  <c r="L280" i="4"/>
  <c r="M280" i="4"/>
  <c r="N280" i="4"/>
  <c r="O280" i="4"/>
  <c r="P280" i="4"/>
  <c r="Q280" i="4"/>
  <c r="R280" i="4"/>
  <c r="L281" i="4"/>
  <c r="M281" i="4"/>
  <c r="N281" i="4"/>
  <c r="O281" i="4"/>
  <c r="P281" i="4"/>
  <c r="Q281" i="4"/>
  <c r="R281" i="4"/>
  <c r="L282" i="4"/>
  <c r="M282" i="4"/>
  <c r="N282" i="4"/>
  <c r="O282" i="4"/>
  <c r="P282" i="4"/>
  <c r="Q282" i="4"/>
  <c r="R282" i="4"/>
  <c r="L283" i="4"/>
  <c r="M283" i="4"/>
  <c r="N283" i="4"/>
  <c r="O283" i="4"/>
  <c r="P283" i="4"/>
  <c r="Q283" i="4"/>
  <c r="R283" i="4"/>
  <c r="L284" i="4"/>
  <c r="M284" i="4"/>
  <c r="N284" i="4"/>
  <c r="O284" i="4"/>
  <c r="P284" i="4"/>
  <c r="Q284" i="4"/>
  <c r="R284" i="4"/>
  <c r="L285" i="4"/>
  <c r="M285" i="4"/>
  <c r="N285" i="4"/>
  <c r="O285" i="4"/>
  <c r="P285" i="4"/>
  <c r="Q285" i="4"/>
  <c r="R285" i="4"/>
  <c r="L286" i="4"/>
  <c r="M286" i="4"/>
  <c r="N286" i="4"/>
  <c r="O286" i="4"/>
  <c r="P286" i="4"/>
  <c r="Q286" i="4"/>
  <c r="R286" i="4"/>
  <c r="L287" i="4"/>
  <c r="M287" i="4"/>
  <c r="N287" i="4"/>
  <c r="O287" i="4"/>
  <c r="P287" i="4"/>
  <c r="Q287" i="4"/>
  <c r="R287" i="4"/>
  <c r="L288" i="4"/>
  <c r="M288" i="4"/>
  <c r="N288" i="4"/>
  <c r="O288" i="4"/>
  <c r="P288" i="4"/>
  <c r="Q288" i="4"/>
  <c r="R288" i="4"/>
  <c r="L289" i="4"/>
  <c r="M289" i="4"/>
  <c r="N289" i="4"/>
  <c r="O289" i="4"/>
  <c r="P289" i="4"/>
  <c r="Q289" i="4"/>
  <c r="R289" i="4"/>
  <c r="L290" i="4"/>
  <c r="M290" i="4"/>
  <c r="N290" i="4"/>
  <c r="O290" i="4"/>
  <c r="P290" i="4"/>
  <c r="Q290" i="4"/>
  <c r="R290" i="4"/>
  <c r="L291" i="4"/>
  <c r="M291" i="4"/>
  <c r="N291" i="4"/>
  <c r="O291" i="4"/>
  <c r="P291" i="4"/>
  <c r="Q291" i="4"/>
  <c r="R291" i="4"/>
  <c r="L292" i="4"/>
  <c r="M292" i="4"/>
  <c r="N292" i="4"/>
  <c r="O292" i="4"/>
  <c r="P292" i="4"/>
  <c r="Q292" i="4"/>
  <c r="R292" i="4"/>
  <c r="L293" i="4"/>
  <c r="M293" i="4"/>
  <c r="N293" i="4"/>
  <c r="O293" i="4"/>
  <c r="P293" i="4"/>
  <c r="Q293" i="4"/>
  <c r="R293" i="4"/>
  <c r="L294" i="4"/>
  <c r="M294" i="4"/>
  <c r="N294" i="4"/>
  <c r="O294" i="4"/>
  <c r="P294" i="4"/>
  <c r="Q294" i="4"/>
  <c r="R294" i="4"/>
  <c r="L295" i="4"/>
  <c r="M295" i="4"/>
  <c r="N295" i="4"/>
  <c r="O295" i="4"/>
  <c r="P295" i="4"/>
  <c r="Q295" i="4"/>
  <c r="R295" i="4"/>
  <c r="L296" i="4"/>
  <c r="M296" i="4"/>
  <c r="N296" i="4"/>
  <c r="O296" i="4"/>
  <c r="P296" i="4"/>
  <c r="Q296" i="4"/>
  <c r="R296" i="4"/>
  <c r="L297" i="4"/>
  <c r="M297" i="4"/>
  <c r="N297" i="4"/>
  <c r="O297" i="4"/>
  <c r="P297" i="4"/>
  <c r="Q297" i="4"/>
  <c r="R297" i="4"/>
  <c r="L298" i="4"/>
  <c r="M298" i="4"/>
  <c r="N298" i="4"/>
  <c r="O298" i="4"/>
  <c r="P298" i="4"/>
  <c r="Q298" i="4"/>
  <c r="R298" i="4"/>
  <c r="L299" i="4"/>
  <c r="M299" i="4"/>
  <c r="N299" i="4"/>
  <c r="O299" i="4"/>
  <c r="P299" i="4"/>
  <c r="Q299" i="4"/>
  <c r="R299" i="4"/>
  <c r="L300" i="4"/>
  <c r="M300" i="4"/>
  <c r="N300" i="4"/>
  <c r="O300" i="4"/>
  <c r="P300" i="4"/>
  <c r="Q300" i="4"/>
  <c r="R300" i="4"/>
  <c r="L301" i="4"/>
  <c r="M301" i="4"/>
  <c r="N301" i="4"/>
  <c r="O301" i="4"/>
  <c r="P301" i="4"/>
  <c r="Q301" i="4"/>
  <c r="R301" i="4"/>
  <c r="L302" i="4"/>
  <c r="M302" i="4"/>
  <c r="N302" i="4"/>
  <c r="O302" i="4"/>
  <c r="P302" i="4"/>
  <c r="Q302" i="4"/>
  <c r="R302" i="4"/>
  <c r="L303" i="4"/>
  <c r="M303" i="4"/>
  <c r="N303" i="4"/>
  <c r="O303" i="4"/>
  <c r="P303" i="4"/>
  <c r="Q303" i="4"/>
  <c r="R303" i="4"/>
  <c r="L304" i="4"/>
  <c r="M304" i="4"/>
  <c r="N304" i="4"/>
  <c r="O304" i="4"/>
  <c r="P304" i="4"/>
  <c r="Q304" i="4"/>
  <c r="R304" i="4"/>
  <c r="L305" i="4"/>
  <c r="M305" i="4"/>
  <c r="N305" i="4"/>
  <c r="O305" i="4"/>
  <c r="P305" i="4"/>
  <c r="Q305" i="4"/>
  <c r="R305" i="4"/>
  <c r="L306" i="4"/>
  <c r="M306" i="4"/>
  <c r="N306" i="4"/>
  <c r="O306" i="4"/>
  <c r="P306" i="4"/>
  <c r="Q306" i="4"/>
  <c r="R306" i="4"/>
  <c r="L307" i="4"/>
  <c r="M307" i="4"/>
  <c r="N307" i="4"/>
  <c r="O307" i="4"/>
  <c r="P307" i="4"/>
  <c r="Q307" i="4"/>
  <c r="R307" i="4"/>
  <c r="L308" i="4"/>
  <c r="M308" i="4"/>
  <c r="N308" i="4"/>
  <c r="O308" i="4"/>
  <c r="P308" i="4"/>
  <c r="Q308" i="4"/>
  <c r="R308" i="4"/>
  <c r="L309" i="4"/>
  <c r="M309" i="4"/>
  <c r="N309" i="4"/>
  <c r="O309" i="4"/>
  <c r="P309" i="4"/>
  <c r="Q309" i="4"/>
  <c r="R309" i="4"/>
  <c r="L310" i="4"/>
  <c r="M310" i="4"/>
  <c r="N310" i="4"/>
  <c r="O310" i="4"/>
  <c r="P310" i="4"/>
  <c r="Q310" i="4"/>
  <c r="R310" i="4"/>
  <c r="L311" i="4"/>
  <c r="M311" i="4"/>
  <c r="N311" i="4"/>
  <c r="O311" i="4"/>
  <c r="P311" i="4"/>
  <c r="Q311" i="4"/>
  <c r="R311" i="4"/>
  <c r="L312" i="4"/>
  <c r="M312" i="4"/>
  <c r="N312" i="4"/>
  <c r="O312" i="4"/>
  <c r="P312" i="4"/>
  <c r="Q312" i="4"/>
  <c r="R312" i="4"/>
  <c r="L313" i="4"/>
  <c r="M313" i="4"/>
  <c r="N313" i="4"/>
  <c r="O313" i="4"/>
  <c r="P313" i="4"/>
  <c r="Q313" i="4"/>
  <c r="R313" i="4"/>
  <c r="L314" i="4"/>
  <c r="M314" i="4"/>
  <c r="N314" i="4"/>
  <c r="O314" i="4"/>
  <c r="P314" i="4"/>
  <c r="Q314" i="4"/>
  <c r="R314" i="4"/>
  <c r="L315" i="4"/>
  <c r="M315" i="4"/>
  <c r="N315" i="4"/>
  <c r="O315" i="4"/>
  <c r="P315" i="4"/>
  <c r="Q315" i="4"/>
  <c r="R315" i="4"/>
  <c r="L316" i="4"/>
  <c r="M316" i="4"/>
  <c r="N316" i="4"/>
  <c r="O316" i="4"/>
  <c r="P316" i="4"/>
  <c r="Q316" i="4"/>
  <c r="R316" i="4"/>
  <c r="L317" i="4"/>
  <c r="M317" i="4"/>
  <c r="N317" i="4"/>
  <c r="O317" i="4"/>
  <c r="P317" i="4"/>
  <c r="Q317" i="4"/>
  <c r="R317" i="4"/>
  <c r="L318" i="4"/>
  <c r="M318" i="4"/>
  <c r="N318" i="4"/>
  <c r="O318" i="4"/>
  <c r="P318" i="4"/>
  <c r="Q318" i="4"/>
  <c r="R318" i="4"/>
  <c r="L319" i="4"/>
  <c r="M319" i="4"/>
  <c r="N319" i="4"/>
  <c r="O319" i="4"/>
  <c r="P319" i="4"/>
  <c r="Q319" i="4"/>
  <c r="R319" i="4"/>
  <c r="L320" i="4"/>
  <c r="M320" i="4"/>
  <c r="N320" i="4"/>
  <c r="O320" i="4"/>
  <c r="P320" i="4"/>
  <c r="Q320" i="4"/>
  <c r="R320" i="4"/>
  <c r="L321" i="4"/>
  <c r="M321" i="4"/>
  <c r="N321" i="4"/>
  <c r="O321" i="4"/>
  <c r="P321" i="4"/>
  <c r="Q321" i="4"/>
  <c r="R321" i="4"/>
  <c r="L322" i="4"/>
  <c r="M322" i="4"/>
  <c r="N322" i="4"/>
  <c r="O322" i="4"/>
  <c r="P322" i="4"/>
  <c r="Q322" i="4"/>
  <c r="R322" i="4"/>
  <c r="L323" i="4"/>
  <c r="M323" i="4"/>
  <c r="N323" i="4"/>
  <c r="O323" i="4"/>
  <c r="P323" i="4"/>
  <c r="Q323" i="4"/>
  <c r="R323" i="4"/>
  <c r="L324" i="4"/>
  <c r="M324" i="4"/>
  <c r="N324" i="4"/>
  <c r="O324" i="4"/>
  <c r="P324" i="4"/>
  <c r="Q324" i="4"/>
  <c r="R324" i="4"/>
  <c r="L325" i="4"/>
  <c r="M325" i="4"/>
  <c r="N325" i="4"/>
  <c r="O325" i="4"/>
  <c r="P325" i="4"/>
  <c r="Q325" i="4"/>
  <c r="R325" i="4"/>
  <c r="L326" i="4"/>
  <c r="M326" i="4"/>
  <c r="N326" i="4"/>
  <c r="O326" i="4"/>
  <c r="P326" i="4"/>
  <c r="Q326" i="4"/>
  <c r="R326" i="4"/>
  <c r="L327" i="4"/>
  <c r="M327" i="4"/>
  <c r="N327" i="4"/>
  <c r="O327" i="4"/>
  <c r="P327" i="4"/>
  <c r="Q327" i="4"/>
  <c r="R327" i="4"/>
  <c r="L328" i="4"/>
  <c r="M328" i="4"/>
  <c r="N328" i="4"/>
  <c r="O328" i="4"/>
  <c r="P328" i="4"/>
  <c r="Q328" i="4"/>
  <c r="R328" i="4"/>
  <c r="L329" i="4"/>
  <c r="M329" i="4"/>
  <c r="N329" i="4"/>
  <c r="O329" i="4"/>
  <c r="P329" i="4"/>
  <c r="Q329" i="4"/>
  <c r="R329" i="4"/>
  <c r="L330" i="4"/>
  <c r="M330" i="4"/>
  <c r="N330" i="4"/>
  <c r="O330" i="4"/>
  <c r="P330" i="4"/>
  <c r="Q330" i="4"/>
  <c r="R330" i="4"/>
  <c r="L331" i="4"/>
  <c r="M331" i="4"/>
  <c r="N331" i="4"/>
  <c r="O331" i="4"/>
  <c r="P331" i="4"/>
  <c r="Q331" i="4"/>
  <c r="R331" i="4"/>
  <c r="L332" i="4"/>
  <c r="M332" i="4"/>
  <c r="N332" i="4"/>
  <c r="O332" i="4"/>
  <c r="P332" i="4"/>
  <c r="Q332" i="4"/>
  <c r="R332" i="4"/>
  <c r="L333" i="4"/>
  <c r="M333" i="4"/>
  <c r="N333" i="4"/>
  <c r="O333" i="4"/>
  <c r="P333" i="4"/>
  <c r="Q333" i="4"/>
  <c r="R333" i="4"/>
  <c r="L334" i="4"/>
  <c r="M334" i="4"/>
  <c r="N334" i="4"/>
  <c r="O334" i="4"/>
  <c r="P334" i="4"/>
  <c r="Q334" i="4"/>
  <c r="R334" i="4"/>
  <c r="L335" i="4"/>
  <c r="M335" i="4"/>
  <c r="N335" i="4"/>
  <c r="O335" i="4"/>
  <c r="P335" i="4"/>
  <c r="Q335" i="4"/>
  <c r="R335" i="4"/>
  <c r="L336" i="4"/>
  <c r="M336" i="4"/>
  <c r="N336" i="4"/>
  <c r="O336" i="4"/>
  <c r="P336" i="4"/>
  <c r="Q336" i="4"/>
  <c r="R336" i="4"/>
  <c r="L337" i="4"/>
  <c r="M337" i="4"/>
  <c r="N337" i="4"/>
  <c r="O337" i="4"/>
  <c r="P337" i="4"/>
  <c r="Q337" i="4"/>
  <c r="R337" i="4"/>
  <c r="L338" i="4"/>
  <c r="M338" i="4"/>
  <c r="N338" i="4"/>
  <c r="O338" i="4"/>
  <c r="P338" i="4"/>
  <c r="Q338" i="4"/>
  <c r="R338" i="4"/>
  <c r="L339" i="4"/>
  <c r="M339" i="4"/>
  <c r="N339" i="4"/>
  <c r="O339" i="4"/>
  <c r="P339" i="4"/>
  <c r="Q339" i="4"/>
  <c r="R339" i="4"/>
  <c r="L340" i="4"/>
  <c r="M340" i="4"/>
  <c r="N340" i="4"/>
  <c r="O340" i="4"/>
  <c r="P340" i="4"/>
  <c r="Q340" i="4"/>
  <c r="R340" i="4"/>
  <c r="L341" i="4"/>
  <c r="M341" i="4"/>
  <c r="N341" i="4"/>
  <c r="O341" i="4"/>
  <c r="P341" i="4"/>
  <c r="Q341" i="4"/>
  <c r="R341" i="4"/>
  <c r="L342" i="4"/>
  <c r="M342" i="4"/>
  <c r="N342" i="4"/>
  <c r="O342" i="4"/>
  <c r="P342" i="4"/>
  <c r="Q342" i="4"/>
  <c r="R342" i="4"/>
  <c r="L343" i="4"/>
  <c r="M343" i="4"/>
  <c r="N343" i="4"/>
  <c r="O343" i="4"/>
  <c r="P343" i="4"/>
  <c r="Q343" i="4"/>
  <c r="R343" i="4"/>
  <c r="L344" i="4"/>
  <c r="M344" i="4"/>
  <c r="N344" i="4"/>
  <c r="O344" i="4"/>
  <c r="P344" i="4"/>
  <c r="Q344" i="4"/>
  <c r="R344" i="4"/>
  <c r="L345" i="4"/>
  <c r="M345" i="4"/>
  <c r="N345" i="4"/>
  <c r="O345" i="4"/>
  <c r="P345" i="4"/>
  <c r="Q345" i="4"/>
  <c r="R345" i="4"/>
  <c r="L346" i="4"/>
  <c r="M346" i="4"/>
  <c r="N346" i="4"/>
  <c r="O346" i="4"/>
  <c r="P346" i="4"/>
  <c r="Q346" i="4"/>
  <c r="R346" i="4"/>
  <c r="L347" i="4"/>
  <c r="M347" i="4"/>
  <c r="N347" i="4"/>
  <c r="O347" i="4"/>
  <c r="P347" i="4"/>
  <c r="Q347" i="4"/>
  <c r="R347" i="4"/>
  <c r="L348" i="4"/>
  <c r="M348" i="4"/>
  <c r="N348" i="4"/>
  <c r="O348" i="4"/>
  <c r="P348" i="4"/>
  <c r="Q348" i="4"/>
  <c r="R348" i="4"/>
  <c r="L349" i="4"/>
  <c r="M349" i="4"/>
  <c r="N349" i="4"/>
  <c r="O349" i="4"/>
  <c r="P349" i="4"/>
  <c r="Q349" i="4"/>
  <c r="R349" i="4"/>
  <c r="L350" i="4"/>
  <c r="M350" i="4"/>
  <c r="N350" i="4"/>
  <c r="O350" i="4"/>
  <c r="P350" i="4"/>
  <c r="Q350" i="4"/>
  <c r="R350" i="4"/>
  <c r="L351" i="4"/>
  <c r="M351" i="4"/>
  <c r="N351" i="4"/>
  <c r="O351" i="4"/>
  <c r="P351" i="4"/>
  <c r="Q351" i="4"/>
  <c r="R351" i="4"/>
  <c r="L352" i="4"/>
  <c r="M352" i="4"/>
  <c r="N352" i="4"/>
  <c r="O352" i="4"/>
  <c r="P352" i="4"/>
  <c r="Q352" i="4"/>
  <c r="R352" i="4"/>
  <c r="L353" i="4"/>
  <c r="M353" i="4"/>
  <c r="N353" i="4"/>
  <c r="O353" i="4"/>
  <c r="P353" i="4"/>
  <c r="Q353" i="4"/>
  <c r="R353" i="4"/>
  <c r="L354" i="4"/>
  <c r="M354" i="4"/>
  <c r="N354" i="4"/>
  <c r="O354" i="4"/>
  <c r="P354" i="4"/>
  <c r="Q354" i="4"/>
  <c r="R354" i="4"/>
  <c r="L355" i="4"/>
  <c r="M355" i="4"/>
  <c r="N355" i="4"/>
  <c r="O355" i="4"/>
  <c r="P355" i="4"/>
  <c r="Q355" i="4"/>
  <c r="R355" i="4"/>
  <c r="L356" i="4"/>
  <c r="M356" i="4"/>
  <c r="N356" i="4"/>
  <c r="O356" i="4"/>
  <c r="P356" i="4"/>
  <c r="Q356" i="4"/>
  <c r="R356" i="4"/>
  <c r="L357" i="4"/>
  <c r="M357" i="4"/>
  <c r="N357" i="4"/>
  <c r="O357" i="4"/>
  <c r="P357" i="4"/>
  <c r="Q357" i="4"/>
  <c r="R357" i="4"/>
  <c r="L358" i="4"/>
  <c r="M358" i="4"/>
  <c r="N358" i="4"/>
  <c r="O358" i="4"/>
  <c r="P358" i="4"/>
  <c r="Q358" i="4"/>
  <c r="R358" i="4"/>
  <c r="L359" i="4"/>
  <c r="M359" i="4"/>
  <c r="N359" i="4"/>
  <c r="O359" i="4"/>
  <c r="P359" i="4"/>
  <c r="Q359" i="4"/>
  <c r="R359" i="4"/>
  <c r="L360" i="4"/>
  <c r="M360" i="4"/>
  <c r="N360" i="4"/>
  <c r="O360" i="4"/>
  <c r="P360" i="4"/>
  <c r="Q360" i="4"/>
  <c r="R360" i="4"/>
  <c r="L361" i="4"/>
  <c r="M361" i="4"/>
  <c r="N361" i="4"/>
  <c r="O361" i="4"/>
  <c r="P361" i="4"/>
  <c r="Q361" i="4"/>
  <c r="R361" i="4"/>
  <c r="L362" i="4"/>
  <c r="M362" i="4"/>
  <c r="N362" i="4"/>
  <c r="O362" i="4"/>
  <c r="P362" i="4"/>
  <c r="Q362" i="4"/>
  <c r="R362" i="4"/>
  <c r="L363" i="4"/>
  <c r="M363" i="4"/>
  <c r="N363" i="4"/>
  <c r="O363" i="4"/>
  <c r="P363" i="4"/>
  <c r="Q363" i="4"/>
  <c r="R363" i="4"/>
  <c r="L364" i="4"/>
  <c r="M364" i="4"/>
  <c r="N364" i="4"/>
  <c r="O364" i="4"/>
  <c r="P364" i="4"/>
  <c r="Q364" i="4"/>
  <c r="R364" i="4"/>
  <c r="L365" i="4"/>
  <c r="M365" i="4"/>
  <c r="N365" i="4"/>
  <c r="O365" i="4"/>
  <c r="P365" i="4"/>
  <c r="Q365" i="4"/>
  <c r="R365" i="4"/>
  <c r="L366" i="4"/>
  <c r="M366" i="4"/>
  <c r="N366" i="4"/>
  <c r="O366" i="4"/>
  <c r="P366" i="4"/>
  <c r="Q366" i="4"/>
  <c r="R366" i="4"/>
  <c r="L367" i="4"/>
  <c r="M367" i="4"/>
  <c r="N367" i="4"/>
  <c r="O367" i="4"/>
  <c r="P367" i="4"/>
  <c r="Q367" i="4"/>
  <c r="R367" i="4"/>
  <c r="L368" i="4"/>
  <c r="M368" i="4"/>
  <c r="N368" i="4"/>
  <c r="O368" i="4"/>
  <c r="P368" i="4"/>
  <c r="Q368" i="4"/>
  <c r="R368" i="4"/>
  <c r="L369" i="4"/>
  <c r="M369" i="4"/>
  <c r="N369" i="4"/>
  <c r="O369" i="4"/>
  <c r="P369" i="4"/>
  <c r="Q369" i="4"/>
  <c r="R369" i="4"/>
  <c r="L370" i="4"/>
  <c r="M370" i="4"/>
  <c r="N370" i="4"/>
  <c r="O370" i="4"/>
  <c r="P370" i="4"/>
  <c r="Q370" i="4"/>
  <c r="R370" i="4"/>
  <c r="L371" i="4"/>
  <c r="M371" i="4"/>
  <c r="N371" i="4"/>
  <c r="O371" i="4"/>
  <c r="P371" i="4"/>
  <c r="Q371" i="4"/>
  <c r="R371" i="4"/>
  <c r="L372" i="4"/>
  <c r="M372" i="4"/>
  <c r="N372" i="4"/>
  <c r="O372" i="4"/>
  <c r="P372" i="4"/>
  <c r="Q372" i="4"/>
  <c r="R372" i="4"/>
  <c r="L373" i="4"/>
  <c r="M373" i="4"/>
  <c r="N373" i="4"/>
  <c r="O373" i="4"/>
  <c r="P373" i="4"/>
  <c r="Q373" i="4"/>
  <c r="R373" i="4"/>
  <c r="L374" i="4"/>
  <c r="M374" i="4"/>
  <c r="N374" i="4"/>
  <c r="O374" i="4"/>
  <c r="P374" i="4"/>
  <c r="Q374" i="4"/>
  <c r="R374" i="4"/>
  <c r="L375" i="4"/>
  <c r="M375" i="4"/>
  <c r="N375" i="4"/>
  <c r="O375" i="4"/>
  <c r="P375" i="4"/>
  <c r="Q375" i="4"/>
  <c r="R375" i="4"/>
  <c r="L376" i="4"/>
  <c r="M376" i="4"/>
  <c r="N376" i="4"/>
  <c r="O376" i="4"/>
  <c r="P376" i="4"/>
  <c r="Q376" i="4"/>
  <c r="R376" i="4"/>
  <c r="L377" i="4"/>
  <c r="M377" i="4"/>
  <c r="N377" i="4"/>
  <c r="O377" i="4"/>
  <c r="P377" i="4"/>
  <c r="Q377" i="4"/>
  <c r="R377" i="4"/>
  <c r="L378" i="4"/>
  <c r="M378" i="4"/>
  <c r="N378" i="4"/>
  <c r="O378" i="4"/>
  <c r="P378" i="4"/>
  <c r="Q378" i="4"/>
  <c r="R378" i="4"/>
  <c r="L379" i="4"/>
  <c r="M379" i="4"/>
  <c r="N379" i="4"/>
  <c r="O379" i="4"/>
  <c r="P379" i="4"/>
  <c r="Q379" i="4"/>
  <c r="R379" i="4"/>
  <c r="L380" i="4"/>
  <c r="M380" i="4"/>
  <c r="N380" i="4"/>
  <c r="O380" i="4"/>
  <c r="P380" i="4"/>
  <c r="Q380" i="4"/>
  <c r="R380" i="4"/>
  <c r="L381" i="4"/>
  <c r="M381" i="4"/>
  <c r="N381" i="4"/>
  <c r="O381" i="4"/>
  <c r="P381" i="4"/>
  <c r="Q381" i="4"/>
  <c r="R381" i="4"/>
  <c r="L382" i="4"/>
  <c r="M382" i="4"/>
  <c r="N382" i="4"/>
  <c r="O382" i="4"/>
  <c r="P382" i="4"/>
  <c r="Q382" i="4"/>
  <c r="R382" i="4"/>
  <c r="L383" i="4"/>
  <c r="M383" i="4"/>
  <c r="N383" i="4"/>
  <c r="O383" i="4"/>
  <c r="P383" i="4"/>
  <c r="Q383" i="4"/>
  <c r="R383" i="4"/>
  <c r="L384" i="4"/>
  <c r="M384" i="4"/>
  <c r="N384" i="4"/>
  <c r="O384" i="4"/>
  <c r="P384" i="4"/>
  <c r="Q384" i="4"/>
  <c r="R384" i="4"/>
  <c r="L385" i="4"/>
  <c r="M385" i="4"/>
  <c r="N385" i="4"/>
  <c r="O385" i="4"/>
  <c r="P385" i="4"/>
  <c r="Q385" i="4"/>
  <c r="R385" i="4"/>
  <c r="L386" i="4"/>
  <c r="M386" i="4"/>
  <c r="N386" i="4"/>
  <c r="O386" i="4"/>
  <c r="P386" i="4"/>
  <c r="Q386" i="4"/>
  <c r="R386" i="4"/>
  <c r="L387" i="4"/>
  <c r="M387" i="4"/>
  <c r="N387" i="4"/>
  <c r="O387" i="4"/>
  <c r="P387" i="4"/>
  <c r="Q387" i="4"/>
  <c r="R387" i="4"/>
  <c r="L388" i="4"/>
  <c r="M388" i="4"/>
  <c r="N388" i="4"/>
  <c r="O388" i="4"/>
  <c r="P388" i="4"/>
  <c r="Q388" i="4"/>
  <c r="R388" i="4"/>
  <c r="L389" i="4"/>
  <c r="M389" i="4"/>
  <c r="N389" i="4"/>
  <c r="O389" i="4"/>
  <c r="P389" i="4"/>
  <c r="Q389" i="4"/>
  <c r="R389" i="4"/>
  <c r="L390" i="4"/>
  <c r="M390" i="4"/>
  <c r="N390" i="4"/>
  <c r="O390" i="4"/>
  <c r="P390" i="4"/>
  <c r="Q390" i="4"/>
  <c r="R390" i="4"/>
  <c r="L391" i="4"/>
  <c r="M391" i="4"/>
  <c r="N391" i="4"/>
  <c r="O391" i="4"/>
  <c r="P391" i="4"/>
  <c r="Q391" i="4"/>
  <c r="R391" i="4"/>
  <c r="L392" i="4"/>
  <c r="M392" i="4"/>
  <c r="N392" i="4"/>
  <c r="O392" i="4"/>
  <c r="P392" i="4"/>
  <c r="Q392" i="4"/>
  <c r="R392" i="4"/>
  <c r="L393" i="4"/>
  <c r="M393" i="4"/>
  <c r="N393" i="4"/>
  <c r="O393" i="4"/>
  <c r="P393" i="4"/>
  <c r="Q393" i="4"/>
  <c r="R393" i="4"/>
  <c r="L394" i="4"/>
  <c r="M394" i="4"/>
  <c r="N394" i="4"/>
  <c r="O394" i="4"/>
  <c r="P394" i="4"/>
  <c r="Q394" i="4"/>
  <c r="R394" i="4"/>
  <c r="L395" i="4"/>
  <c r="M395" i="4"/>
  <c r="N395" i="4"/>
  <c r="O395" i="4"/>
  <c r="P395" i="4"/>
  <c r="Q395" i="4"/>
  <c r="R395" i="4"/>
  <c r="L396" i="4"/>
  <c r="M396" i="4"/>
  <c r="N396" i="4"/>
  <c r="O396" i="4"/>
  <c r="P396" i="4"/>
  <c r="Q396" i="4"/>
  <c r="R396" i="4"/>
  <c r="L397" i="4"/>
  <c r="M397" i="4"/>
  <c r="N397" i="4"/>
  <c r="O397" i="4"/>
  <c r="P397" i="4"/>
  <c r="Q397" i="4"/>
  <c r="R397" i="4"/>
  <c r="L398" i="4"/>
  <c r="M398" i="4"/>
  <c r="N398" i="4"/>
  <c r="O398" i="4"/>
  <c r="P398" i="4"/>
  <c r="Q398" i="4"/>
  <c r="R398" i="4"/>
  <c r="L399" i="4"/>
  <c r="M399" i="4"/>
  <c r="N399" i="4"/>
  <c r="O399" i="4"/>
  <c r="P399" i="4"/>
  <c r="Q399" i="4"/>
  <c r="R399" i="4"/>
  <c r="L400" i="4"/>
  <c r="M400" i="4"/>
  <c r="N400" i="4"/>
  <c r="O400" i="4"/>
  <c r="P400" i="4"/>
  <c r="Q400" i="4"/>
  <c r="R400" i="4"/>
  <c r="L401" i="4"/>
  <c r="M401" i="4"/>
  <c r="N401" i="4"/>
  <c r="O401" i="4"/>
  <c r="P401" i="4"/>
  <c r="Q401" i="4"/>
  <c r="R401" i="4"/>
  <c r="L402" i="4"/>
  <c r="M402" i="4"/>
  <c r="N402" i="4"/>
  <c r="O402" i="4"/>
  <c r="P402" i="4"/>
  <c r="Q402" i="4"/>
  <c r="R402" i="4"/>
  <c r="L403" i="4"/>
  <c r="M403" i="4"/>
  <c r="N403" i="4"/>
  <c r="O403" i="4"/>
  <c r="P403" i="4"/>
  <c r="Q403" i="4"/>
  <c r="R403" i="4"/>
  <c r="L404" i="4"/>
  <c r="M404" i="4"/>
  <c r="N404" i="4"/>
  <c r="O404" i="4"/>
  <c r="P404" i="4"/>
  <c r="Q404" i="4"/>
  <c r="R404" i="4"/>
  <c r="L405" i="4"/>
  <c r="M405" i="4"/>
  <c r="N405" i="4"/>
  <c r="O405" i="4"/>
  <c r="P405" i="4"/>
  <c r="Q405" i="4"/>
  <c r="R405" i="4"/>
  <c r="L406" i="4"/>
  <c r="M406" i="4"/>
  <c r="N406" i="4"/>
  <c r="O406" i="4"/>
  <c r="P406" i="4"/>
  <c r="Q406" i="4"/>
  <c r="R406" i="4"/>
  <c r="L407" i="4"/>
  <c r="M407" i="4"/>
  <c r="N407" i="4"/>
  <c r="O407" i="4"/>
  <c r="P407" i="4"/>
  <c r="Q407" i="4"/>
  <c r="R407" i="4"/>
  <c r="L408" i="4"/>
  <c r="M408" i="4"/>
  <c r="N408" i="4"/>
  <c r="O408" i="4"/>
  <c r="P408" i="4"/>
  <c r="Q408" i="4"/>
  <c r="R408" i="4"/>
  <c r="L409" i="4"/>
  <c r="M409" i="4"/>
  <c r="N409" i="4"/>
  <c r="O409" i="4"/>
  <c r="P409" i="4"/>
  <c r="Q409" i="4"/>
  <c r="R409" i="4"/>
  <c r="L410" i="4"/>
  <c r="M410" i="4"/>
  <c r="N410" i="4"/>
  <c r="O410" i="4"/>
  <c r="P410" i="4"/>
  <c r="Q410" i="4"/>
  <c r="R410" i="4"/>
  <c r="L411" i="4"/>
  <c r="M411" i="4"/>
  <c r="N411" i="4"/>
  <c r="O411" i="4"/>
  <c r="P411" i="4"/>
  <c r="Q411" i="4"/>
  <c r="R411" i="4"/>
  <c r="L412" i="4"/>
  <c r="M412" i="4"/>
  <c r="N412" i="4"/>
  <c r="O412" i="4"/>
  <c r="P412" i="4"/>
  <c r="Q412" i="4"/>
  <c r="R412" i="4"/>
  <c r="L413" i="4"/>
  <c r="M413" i="4"/>
  <c r="N413" i="4"/>
  <c r="O413" i="4"/>
  <c r="P413" i="4"/>
  <c r="Q413" i="4"/>
  <c r="R413" i="4"/>
  <c r="L414" i="4"/>
  <c r="M414" i="4"/>
  <c r="N414" i="4"/>
  <c r="O414" i="4"/>
  <c r="P414" i="4"/>
  <c r="Q414" i="4"/>
  <c r="R414" i="4"/>
  <c r="L415" i="4"/>
  <c r="M415" i="4"/>
  <c r="N415" i="4"/>
  <c r="O415" i="4"/>
  <c r="P415" i="4"/>
  <c r="Q415" i="4"/>
  <c r="R415" i="4"/>
  <c r="L416" i="4"/>
  <c r="M416" i="4"/>
  <c r="N416" i="4"/>
  <c r="O416" i="4"/>
  <c r="P416" i="4"/>
  <c r="Q416" i="4"/>
  <c r="R416" i="4"/>
  <c r="L417" i="4"/>
  <c r="M417" i="4"/>
  <c r="N417" i="4"/>
  <c r="O417" i="4"/>
  <c r="P417" i="4"/>
  <c r="Q417" i="4"/>
  <c r="R417" i="4"/>
  <c r="L418" i="4"/>
  <c r="M418" i="4"/>
  <c r="N418" i="4"/>
  <c r="O418" i="4"/>
  <c r="P418" i="4"/>
  <c r="Q418" i="4"/>
  <c r="R418" i="4"/>
  <c r="L419" i="4"/>
  <c r="M419" i="4"/>
  <c r="N419" i="4"/>
  <c r="O419" i="4"/>
  <c r="P419" i="4"/>
  <c r="Q419" i="4"/>
  <c r="R419" i="4"/>
  <c r="L420" i="4"/>
  <c r="M420" i="4"/>
  <c r="N420" i="4"/>
  <c r="O420" i="4"/>
  <c r="P420" i="4"/>
  <c r="Q420" i="4"/>
  <c r="R420" i="4"/>
  <c r="L421" i="4"/>
  <c r="M421" i="4"/>
  <c r="N421" i="4"/>
  <c r="O421" i="4"/>
  <c r="P421" i="4"/>
  <c r="Q421" i="4"/>
  <c r="R421" i="4"/>
  <c r="L422" i="4"/>
  <c r="M422" i="4"/>
  <c r="N422" i="4"/>
  <c r="O422" i="4"/>
  <c r="P422" i="4"/>
  <c r="Q422" i="4"/>
  <c r="R422" i="4"/>
  <c r="L423" i="4"/>
  <c r="M423" i="4"/>
  <c r="N423" i="4"/>
  <c r="O423" i="4"/>
  <c r="P423" i="4"/>
  <c r="Q423" i="4"/>
  <c r="R423" i="4"/>
  <c r="L424" i="4"/>
  <c r="M424" i="4"/>
  <c r="N424" i="4"/>
  <c r="O424" i="4"/>
  <c r="P424" i="4"/>
  <c r="Q424" i="4"/>
  <c r="R424" i="4"/>
  <c r="R2" i="4"/>
  <c r="Q2" i="4"/>
  <c r="P2" i="4"/>
  <c r="O2" i="4"/>
  <c r="N2" i="4"/>
  <c r="M2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2" i="3"/>
</calcChain>
</file>

<file path=xl/sharedStrings.xml><?xml version="1.0" encoding="utf-8"?>
<sst xmlns="http://schemas.openxmlformats.org/spreadsheetml/2006/main" count="21940" uniqueCount="4301">
  <si>
    <t>Tabela 1419 - IPCA - Percentual no mês, acumulado no ano e pesos no mês por geral, grupo, subgrupo, item e subitem (a partir de janeiro/2012)</t>
  </si>
  <si>
    <t>Brasil</t>
  </si>
  <si>
    <t>Variável</t>
  </si>
  <si>
    <t>IPCA - Percentual acumulado no ano (Percentual)</t>
  </si>
  <si>
    <t>Geral, grupo, subgrupo, item e subitem</t>
  </si>
  <si>
    <t>Mês</t>
  </si>
  <si>
    <t>dezembro 2012</t>
  </si>
  <si>
    <t>dezembro 2013</t>
  </si>
  <si>
    <t>maio 2014</t>
  </si>
  <si>
    <t>Índice geral</t>
  </si>
  <si>
    <t>5,84</t>
  </si>
  <si>
    <t>5,91</t>
  </si>
  <si>
    <t>3,33</t>
  </si>
  <si>
    <t>9,86</t>
  </si>
  <si>
    <t>8,48</t>
  </si>
  <si>
    <t>5,19</t>
  </si>
  <si>
    <t>10,04</t>
  </si>
  <si>
    <t>7,64</t>
  </si>
  <si>
    <t>5,58</t>
  </si>
  <si>
    <t>34,91</t>
  </si>
  <si>
    <t>-6,24</t>
  </si>
  <si>
    <t>5,31</t>
  </si>
  <si>
    <t>36,67</t>
  </si>
  <si>
    <t>-4,87</t>
  </si>
  <si>
    <t>4,21</t>
  </si>
  <si>
    <t>53,80</t>
  </si>
  <si>
    <t>-14,05</t>
  </si>
  <si>
    <t>-4,77</t>
  </si>
  <si>
    <t>44,20</t>
  </si>
  <si>
    <t>21,51</t>
  </si>
  <si>
    <t>4,33</t>
  </si>
  <si>
    <t>2,39</t>
  </si>
  <si>
    <t>-0,18</t>
  </si>
  <si>
    <t>23,68</t>
  </si>
  <si>
    <t>31,53</t>
  </si>
  <si>
    <t>-17,32</t>
  </si>
  <si>
    <t>7,44</t>
  </si>
  <si>
    <t>17,79</t>
  </si>
  <si>
    <t>19,17</t>
  </si>
  <si>
    <t>-4,05</t>
  </si>
  <si>
    <t>9,05</t>
  </si>
  <si>
    <t>17,91</t>
  </si>
  <si>
    <t>0,65</t>
  </si>
  <si>
    <t>0,25</t>
  </si>
  <si>
    <t>16,80</t>
  </si>
  <si>
    <t>3,28</t>
  </si>
  <si>
    <t>12,30</t>
  </si>
  <si>
    <t>3,66</t>
  </si>
  <si>
    <t>5,89</t>
  </si>
  <si>
    <t>1,00</t>
  </si>
  <si>
    <t>15,84</t>
  </si>
  <si>
    <t>4,94</t>
  </si>
  <si>
    <t>14,43</t>
  </si>
  <si>
    <t>6,21</t>
  </si>
  <si>
    <t>4,23</t>
  </si>
  <si>
    <t>7,30</t>
  </si>
  <si>
    <t>30,16</t>
  </si>
  <si>
    <t>0,51</t>
  </si>
  <si>
    <t>7,13</t>
  </si>
  <si>
    <t>8,77</t>
  </si>
  <si>
    <t>4,03</t>
  </si>
  <si>
    <t>91,51</t>
  </si>
  <si>
    <t>25,19</t>
  </si>
  <si>
    <t>-19,18</t>
  </si>
  <si>
    <t>-0,39</t>
  </si>
  <si>
    <t>11,25</t>
  </si>
  <si>
    <t>0,46</t>
  </si>
  <si>
    <t>25,81</t>
  </si>
  <si>
    <t>13,98</t>
  </si>
  <si>
    <t>31,70</t>
  </si>
  <si>
    <t>49,98</t>
  </si>
  <si>
    <t>24,79</t>
  </si>
  <si>
    <t>30,40</t>
  </si>
  <si>
    <t>30,33</t>
  </si>
  <si>
    <t>37,28</t>
  </si>
  <si>
    <t>-4,34</t>
  </si>
  <si>
    <t>49,91</t>
  </si>
  <si>
    <t>-1,72</t>
  </si>
  <si>
    <t>-2,61</t>
  </si>
  <si>
    <t>-0,07</t>
  </si>
  <si>
    <t>18,71</t>
  </si>
  <si>
    <t>5,54</t>
  </si>
  <si>
    <t>11,16</t>
  </si>
  <si>
    <t>-1,43</t>
  </si>
  <si>
    <t>10,71</t>
  </si>
  <si>
    <t>-30,90</t>
  </si>
  <si>
    <t>26,17</t>
  </si>
  <si>
    <t>3,59</t>
  </si>
  <si>
    <t>12,13</t>
  </si>
  <si>
    <t>14,74</t>
  </si>
  <si>
    <t>42,75</t>
  </si>
  <si>
    <t>30,91</t>
  </si>
  <si>
    <t>-7,90</t>
  </si>
  <si>
    <t>31,84</t>
  </si>
  <si>
    <t>16,27</t>
  </si>
  <si>
    <t>11,22</t>
  </si>
  <si>
    <t>21,03</t>
  </si>
  <si>
    <t>4,85</t>
  </si>
  <si>
    <t>57,16</t>
  </si>
  <si>
    <t>-2,27</t>
  </si>
  <si>
    <t>-0,65</t>
  </si>
  <si>
    <t>-2,66</t>
  </si>
  <si>
    <t>2,48</t>
  </si>
  <si>
    <t>-3,22</t>
  </si>
  <si>
    <t>-14,47</t>
  </si>
  <si>
    <t>-1,54</t>
  </si>
  <si>
    <t>-8,74</t>
  </si>
  <si>
    <t>-9,39</t>
  </si>
  <si>
    <t>1,30</t>
  </si>
  <si>
    <t>-2,15</t>
  </si>
  <si>
    <t>3,99</t>
  </si>
  <si>
    <t>-2,10</t>
  </si>
  <si>
    <t>3,71</t>
  </si>
  <si>
    <t>0,56</t>
  </si>
  <si>
    <t>12,88</t>
  </si>
  <si>
    <t>10,35</t>
  </si>
  <si>
    <t>7,78</t>
  </si>
  <si>
    <t>10,88</t>
  </si>
  <si>
    <t>10,74</t>
  </si>
  <si>
    <t>3,29</t>
  </si>
  <si>
    <t>16,69</t>
  </si>
  <si>
    <t>15,43</t>
  </si>
  <si>
    <t>6,29</t>
  </si>
  <si>
    <t>16,76</t>
  </si>
  <si>
    <t>12,32</t>
  </si>
  <si>
    <t>23,00</t>
  </si>
  <si>
    <t>20,06</t>
  </si>
  <si>
    <t>12,07</t>
  </si>
  <si>
    <t>24,84</t>
  </si>
  <si>
    <t>9,23</t>
  </si>
  <si>
    <t>25,56</t>
  </si>
  <si>
    <t>6,13</t>
  </si>
  <si>
    <t>9,62</t>
  </si>
  <si>
    <t>10,60</t>
  </si>
  <si>
    <t>21,10</t>
  </si>
  <si>
    <t>30,85</t>
  </si>
  <si>
    <t>0,57</t>
  </si>
  <si>
    <t>24,61</t>
  </si>
  <si>
    <t>14,71</t>
  </si>
  <si>
    <t>13,37</t>
  </si>
  <si>
    <t>35,88</t>
  </si>
  <si>
    <t>16,49</t>
  </si>
  <si>
    <t>12,51</t>
  </si>
  <si>
    <t>14,77</t>
  </si>
  <si>
    <t>7,82</t>
  </si>
  <si>
    <t>10,43</t>
  </si>
  <si>
    <t>9,00</t>
  </si>
  <si>
    <t>19,34</t>
  </si>
  <si>
    <t>11,74</t>
  </si>
  <si>
    <t>18,96</t>
  </si>
  <si>
    <t>6,65</t>
  </si>
  <si>
    <t>12,22</t>
  </si>
  <si>
    <t>55,40</t>
  </si>
  <si>
    <t>-9,36</t>
  </si>
  <si>
    <t>21,30</t>
  </si>
  <si>
    <t>16,22</t>
  </si>
  <si>
    <t>7,36</t>
  </si>
  <si>
    <t>-0,22</t>
  </si>
  <si>
    <t>47,06</t>
  </si>
  <si>
    <t>-41,96</t>
  </si>
  <si>
    <t>7,26</t>
  </si>
  <si>
    <t>20,39</t>
  </si>
  <si>
    <t>16,50</t>
  </si>
  <si>
    <t>-10,98</t>
  </si>
  <si>
    <t>7,07</t>
  </si>
  <si>
    <t>-1,83</t>
  </si>
  <si>
    <t>11,84</t>
  </si>
  <si>
    <t>25,10</t>
  </si>
  <si>
    <t>10,27</t>
  </si>
  <si>
    <t>29,33</t>
  </si>
  <si>
    <t>9,07</t>
  </si>
  <si>
    <t>29,56</t>
  </si>
  <si>
    <t>6,74</t>
  </si>
  <si>
    <t>-20,86</t>
  </si>
  <si>
    <t>17,36</t>
  </si>
  <si>
    <t>14,44</t>
  </si>
  <si>
    <t>-3,95</t>
  </si>
  <si>
    <t>15,97</t>
  </si>
  <si>
    <t>2,04</t>
  </si>
  <si>
    <t>1,49</t>
  </si>
  <si>
    <t>18,12</t>
  </si>
  <si>
    <t>10,16</t>
  </si>
  <si>
    <t>22,65</t>
  </si>
  <si>
    <t>46,43</t>
  </si>
  <si>
    <t>1,91</t>
  </si>
  <si>
    <t>-5,93</t>
  </si>
  <si>
    <t>14,87</t>
  </si>
  <si>
    <t>15,05</t>
  </si>
  <si>
    <t>9,66</t>
  </si>
  <si>
    <t>12,39</t>
  </si>
  <si>
    <t>4,45</t>
  </si>
  <si>
    <t>-13,42</t>
  </si>
  <si>
    <t>38,16</t>
  </si>
  <si>
    <t>73,04</t>
  </si>
  <si>
    <t>-1,09</t>
  </si>
  <si>
    <t>5,87</t>
  </si>
  <si>
    <t>21,50</t>
  </si>
  <si>
    <t>6,10</t>
  </si>
  <si>
    <t>1,01</t>
  </si>
  <si>
    <t>21,94</t>
  </si>
  <si>
    <t>13,14</t>
  </si>
  <si>
    <t>-1,50</t>
  </si>
  <si>
    <t>6,32</t>
  </si>
  <si>
    <t>68,06</t>
  </si>
  <si>
    <t>10,26</t>
  </si>
  <si>
    <t>39,86</t>
  </si>
  <si>
    <t>-8,46</t>
  </si>
  <si>
    <t>-0,67</t>
  </si>
  <si>
    <t>4,57</t>
  </si>
  <si>
    <t>7,75</t>
  </si>
  <si>
    <t>-2,93</t>
  </si>
  <si>
    <t>-0,54</t>
  </si>
  <si>
    <t>0,45</t>
  </si>
  <si>
    <t>8,88</t>
  </si>
  <si>
    <t>7,14</t>
  </si>
  <si>
    <t>2,53</t>
  </si>
  <si>
    <t>2,72</t>
  </si>
  <si>
    <t>6,63</t>
  </si>
  <si>
    <t>10,11</t>
  </si>
  <si>
    <t>-1,91</t>
  </si>
  <si>
    <t>5,77</t>
  </si>
  <si>
    <t>7,62</t>
  </si>
  <si>
    <t>-5,57</t>
  </si>
  <si>
    <t>-2,05</t>
  </si>
  <si>
    <t>3,93</t>
  </si>
  <si>
    <t>-2,75</t>
  </si>
  <si>
    <t>6,12</t>
  </si>
  <si>
    <t>-2,41</t>
  </si>
  <si>
    <t>6,78</t>
  </si>
  <si>
    <t>-1,62</t>
  </si>
  <si>
    <t>5,68</t>
  </si>
  <si>
    <t>6,66</t>
  </si>
  <si>
    <t>-2,48</t>
  </si>
  <si>
    <t>1,17</t>
  </si>
  <si>
    <t>5,33</t>
  </si>
  <si>
    <t>-2,55</t>
  </si>
  <si>
    <t>5,76</t>
  </si>
  <si>
    <t>7,68</t>
  </si>
  <si>
    <t>1,15</t>
  </si>
  <si>
    <t>5,53</t>
  </si>
  <si>
    <t>1,85</t>
  </si>
  <si>
    <t>2,18</t>
  </si>
  <si>
    <t>12,37</t>
  </si>
  <si>
    <t>0,07</t>
  </si>
  <si>
    <t>13,44</t>
  </si>
  <si>
    <t>-0,32</t>
  </si>
  <si>
    <t>3,98</t>
  </si>
  <si>
    <t>10,41</t>
  </si>
  <si>
    <t>-1,53</t>
  </si>
  <si>
    <t>3,75</t>
  </si>
  <si>
    <t>10,09</t>
  </si>
  <si>
    <t>11,78</t>
  </si>
  <si>
    <t>7,25</t>
  </si>
  <si>
    <t>11,26</t>
  </si>
  <si>
    <t>2,80</t>
  </si>
  <si>
    <t>-9,76</t>
  </si>
  <si>
    <t>8,76</t>
  </si>
  <si>
    <t>10,19</t>
  </si>
  <si>
    <t>9,49</t>
  </si>
  <si>
    <t>1,06</t>
  </si>
  <si>
    <t>9,69</t>
  </si>
  <si>
    <t>3,04</t>
  </si>
  <si>
    <t>8,03</t>
  </si>
  <si>
    <t>11,05</t>
  </si>
  <si>
    <t>12,50</t>
  </si>
  <si>
    <t>0,59</t>
  </si>
  <si>
    <t>14,15</t>
  </si>
  <si>
    <t>14,08</t>
  </si>
  <si>
    <t>13,45</t>
  </si>
  <si>
    <t>16,51</t>
  </si>
  <si>
    <t>7,54</t>
  </si>
  <si>
    <t>10,98</t>
  </si>
  <si>
    <t>31,83</t>
  </si>
  <si>
    <t>-2,57</t>
  </si>
  <si>
    <t>11,91</t>
  </si>
  <si>
    <t>27,13</t>
  </si>
  <si>
    <t>5,27</t>
  </si>
  <si>
    <t>26,21</t>
  </si>
  <si>
    <t>5,75</t>
  </si>
  <si>
    <t>4,43</t>
  </si>
  <si>
    <t>11,55</t>
  </si>
  <si>
    <t>13,12</t>
  </si>
  <si>
    <t>34,33</t>
  </si>
  <si>
    <t>-11,20</t>
  </si>
  <si>
    <t>17,44</t>
  </si>
  <si>
    <t>20,72</t>
  </si>
  <si>
    <t>1,46</t>
  </si>
  <si>
    <t>15,98</t>
  </si>
  <si>
    <t>26,15</t>
  </si>
  <si>
    <t>4,01</t>
  </si>
  <si>
    <t>7,67</t>
  </si>
  <si>
    <t>-4,69</t>
  </si>
  <si>
    <t>23,82</t>
  </si>
  <si>
    <t>5,07</t>
  </si>
  <si>
    <t>1,81</t>
  </si>
  <si>
    <t>12,60</t>
  </si>
  <si>
    <t>2,77</t>
  </si>
  <si>
    <t>11,63</t>
  </si>
  <si>
    <t>19,20</t>
  </si>
  <si>
    <t>13,25</t>
  </si>
  <si>
    <t>-5,44</t>
  </si>
  <si>
    <t>35,33</t>
  </si>
  <si>
    <t>8,06</t>
  </si>
  <si>
    <t>-0,25</t>
  </si>
  <si>
    <t>12,18</t>
  </si>
  <si>
    <t>24,24</t>
  </si>
  <si>
    <t>5,05</t>
  </si>
  <si>
    <t>13,47</t>
  </si>
  <si>
    <t>5,85</t>
  </si>
  <si>
    <t>5,32</t>
  </si>
  <si>
    <t>13,97</t>
  </si>
  <si>
    <t>8,52</t>
  </si>
  <si>
    <t>1,34</t>
  </si>
  <si>
    <t>19,43</t>
  </si>
  <si>
    <t>11,88</t>
  </si>
  <si>
    <t>4,80</t>
  </si>
  <si>
    <t>15,87</t>
  </si>
  <si>
    <t>1,60</t>
  </si>
  <si>
    <t>6,02</t>
  </si>
  <si>
    <t>1,71</t>
  </si>
  <si>
    <t>26,81</t>
  </si>
  <si>
    <t>7,76</t>
  </si>
  <si>
    <t>3,14</t>
  </si>
  <si>
    <t>2,82</t>
  </si>
  <si>
    <t>22,13</t>
  </si>
  <si>
    <t>9,27</t>
  </si>
  <si>
    <t>15,13</t>
  </si>
  <si>
    <t>9,81</t>
  </si>
  <si>
    <t>8,04</t>
  </si>
  <si>
    <t>7,70</t>
  </si>
  <si>
    <t>5,50</t>
  </si>
  <si>
    <t>12,78</t>
  </si>
  <si>
    <t>7,51</t>
  </si>
  <si>
    <t>2,68</t>
  </si>
  <si>
    <t>16,93</t>
  </si>
  <si>
    <t>5,36</t>
  </si>
  <si>
    <t>-0,75</t>
  </si>
  <si>
    <t>5,38</t>
  </si>
  <si>
    <t>9,22</t>
  </si>
  <si>
    <t>1,39</t>
  </si>
  <si>
    <t>18,77</t>
  </si>
  <si>
    <t>9,40</t>
  </si>
  <si>
    <t>13,29</t>
  </si>
  <si>
    <t>5,73</t>
  </si>
  <si>
    <t>2,23</t>
  </si>
  <si>
    <t>4,70</t>
  </si>
  <si>
    <t>17,15</t>
  </si>
  <si>
    <t>0,54</t>
  </si>
  <si>
    <t>9,32</t>
  </si>
  <si>
    <t>1,68</t>
  </si>
  <si>
    <t>11,28</t>
  </si>
  <si>
    <t>20,58</t>
  </si>
  <si>
    <t>2,56</t>
  </si>
  <si>
    <t>6,28</t>
  </si>
  <si>
    <t>14,58</t>
  </si>
  <si>
    <t>3,35</t>
  </si>
  <si>
    <t>13,60</t>
  </si>
  <si>
    <t>6,38</t>
  </si>
  <si>
    <t>-0,33</t>
  </si>
  <si>
    <t>3,52</t>
  </si>
  <si>
    <t>10,38</t>
  </si>
  <si>
    <t>7,45</t>
  </si>
  <si>
    <t>3,41</t>
  </si>
  <si>
    <t>7,97</t>
  </si>
  <si>
    <t>0,83</t>
  </si>
  <si>
    <t>13,49</t>
  </si>
  <si>
    <t>3,40</t>
  </si>
  <si>
    <t>9,76</t>
  </si>
  <si>
    <t>11,65</t>
  </si>
  <si>
    <t>15,11</t>
  </si>
  <si>
    <t>3,85</t>
  </si>
  <si>
    <t>8,01</t>
  </si>
  <si>
    <t>13,35</t>
  </si>
  <si>
    <t>1,54</t>
  </si>
  <si>
    <t>9,88</t>
  </si>
  <si>
    <t>13,66</t>
  </si>
  <si>
    <t>4,95</t>
  </si>
  <si>
    <t>5,57</t>
  </si>
  <si>
    <t>13,87</t>
  </si>
  <si>
    <t>1,57</t>
  </si>
  <si>
    <t>10,94</t>
  </si>
  <si>
    <t>14,78</t>
  </si>
  <si>
    <t>3,84</t>
  </si>
  <si>
    <t>19,11</t>
  </si>
  <si>
    <t>-9,92</t>
  </si>
  <si>
    <t>6,31</t>
  </si>
  <si>
    <t>23,57</t>
  </si>
  <si>
    <t>-17,09</t>
  </si>
  <si>
    <t>8,43</t>
  </si>
  <si>
    <t>1,94</t>
  </si>
  <si>
    <t>14,45</t>
  </si>
  <si>
    <t>1,45</t>
  </si>
  <si>
    <t>13,02</t>
  </si>
  <si>
    <t>2,11</t>
  </si>
  <si>
    <t>3,34</t>
  </si>
  <si>
    <t>10,53</t>
  </si>
  <si>
    <t>5,24</t>
  </si>
  <si>
    <t>3,32</t>
  </si>
  <si>
    <t>5,63</t>
  </si>
  <si>
    <t>2,79</t>
  </si>
  <si>
    <t>3,47</t>
  </si>
  <si>
    <t>6,92</t>
  </si>
  <si>
    <t>28,72</t>
  </si>
  <si>
    <t>12,24</t>
  </si>
  <si>
    <t>-5,45</t>
  </si>
  <si>
    <t>2,96</t>
  </si>
  <si>
    <t>9,83</t>
  </si>
  <si>
    <t>3,76</t>
  </si>
  <si>
    <t>1,59</t>
  </si>
  <si>
    <t>53,33</t>
  </si>
  <si>
    <t>5,95</t>
  </si>
  <si>
    <t>7,40</t>
  </si>
  <si>
    <t>3,21</t>
  </si>
  <si>
    <t>13,55</t>
  </si>
  <si>
    <t>9,30</t>
  </si>
  <si>
    <t>1,16</t>
  </si>
  <si>
    <t>4,68</t>
  </si>
  <si>
    <t>2,66</t>
  </si>
  <si>
    <t>3,38</t>
  </si>
  <si>
    <t>12,01</t>
  </si>
  <si>
    <t>9,94</t>
  </si>
  <si>
    <t>-3,36</t>
  </si>
  <si>
    <t>16,23</t>
  </si>
  <si>
    <t>7,55</t>
  </si>
  <si>
    <t>20,98</t>
  </si>
  <si>
    <t>19,76</t>
  </si>
  <si>
    <t>2,69</t>
  </si>
  <si>
    <t>4,27</t>
  </si>
  <si>
    <t>6,56</t>
  </si>
  <si>
    <t>1,96</t>
  </si>
  <si>
    <t>9,58</t>
  </si>
  <si>
    <t>12,08</t>
  </si>
  <si>
    <t>8,60</t>
  </si>
  <si>
    <t>21,15</t>
  </si>
  <si>
    <t>8,11</t>
  </si>
  <si>
    <t>-0,05</t>
  </si>
  <si>
    <t>3,82</t>
  </si>
  <si>
    <t>0,97</t>
  </si>
  <si>
    <t>14,72</t>
  </si>
  <si>
    <t>0,26</t>
  </si>
  <si>
    <t>3,37</t>
  </si>
  <si>
    <t>2,83</t>
  </si>
  <si>
    <t>11,79</t>
  </si>
  <si>
    <t>-1,58</t>
  </si>
  <si>
    <t>5,22</t>
  </si>
  <si>
    <t>10,32</t>
  </si>
  <si>
    <t>1,04</t>
  </si>
  <si>
    <t>11,82</t>
  </si>
  <si>
    <t>9,79</t>
  </si>
  <si>
    <t>2,73</t>
  </si>
  <si>
    <t>16,32</t>
  </si>
  <si>
    <t>-1,08</t>
  </si>
  <si>
    <t>22,62</t>
  </si>
  <si>
    <t>5,51</t>
  </si>
  <si>
    <t>14,61</t>
  </si>
  <si>
    <t>2,10</t>
  </si>
  <si>
    <t>4,15</t>
  </si>
  <si>
    <t>1,55</t>
  </si>
  <si>
    <t>6,04</t>
  </si>
  <si>
    <t>4,07</t>
  </si>
  <si>
    <t>1,25</t>
  </si>
  <si>
    <t>50,65</t>
  </si>
  <si>
    <t>-13,99</t>
  </si>
  <si>
    <t>8,73</t>
  </si>
  <si>
    <t>0,78</t>
  </si>
  <si>
    <t>2,25</t>
  </si>
  <si>
    <t>-2,92</t>
  </si>
  <si>
    <t>-2,11</t>
  </si>
  <si>
    <t>2,58</t>
  </si>
  <si>
    <t>15,55</t>
  </si>
  <si>
    <t>3,91</t>
  </si>
  <si>
    <t>7,16</t>
  </si>
  <si>
    <t>14,39</t>
  </si>
  <si>
    <t>8,37</t>
  </si>
  <si>
    <t>4,11</t>
  </si>
  <si>
    <t>4,29</t>
  </si>
  <si>
    <t>-1,01</t>
  </si>
  <si>
    <t>6,00</t>
  </si>
  <si>
    <t>9,96</t>
  </si>
  <si>
    <t>5,67</t>
  </si>
  <si>
    <t>9,51</t>
  </si>
  <si>
    <t>10,07</t>
  </si>
  <si>
    <t>4,46</t>
  </si>
  <si>
    <t>8,59</t>
  </si>
  <si>
    <t>11,23</t>
  </si>
  <si>
    <t>12,28</t>
  </si>
  <si>
    <t>10,85</t>
  </si>
  <si>
    <t>4,39</t>
  </si>
  <si>
    <t>9,20</t>
  </si>
  <si>
    <t>9,36</t>
  </si>
  <si>
    <t>4,64</t>
  </si>
  <si>
    <t>8,67</t>
  </si>
  <si>
    <t>12,80</t>
  </si>
  <si>
    <t>10,52</t>
  </si>
  <si>
    <t>8,45</t>
  </si>
  <si>
    <t>3,45</t>
  </si>
  <si>
    <t>7,50</t>
  </si>
  <si>
    <t>6,79</t>
  </si>
  <si>
    <t>3,17</t>
  </si>
  <si>
    <t>8,30</t>
  </si>
  <si>
    <t>3,03</t>
  </si>
  <si>
    <t>8,89</t>
  </si>
  <si>
    <t>2,30</t>
  </si>
  <si>
    <t>8,95</t>
  </si>
  <si>
    <t>4,28</t>
  </si>
  <si>
    <t>8,75</t>
  </si>
  <si>
    <t>8,57</t>
  </si>
  <si>
    <t>2,76</t>
  </si>
  <si>
    <t>8,84</t>
  </si>
  <si>
    <t>5,94</t>
  </si>
  <si>
    <t>-3,39</t>
  </si>
  <si>
    <t>6,81</t>
  </si>
  <si>
    <t>7,84</t>
  </si>
  <si>
    <t>8,05</t>
  </si>
  <si>
    <t>4,48</t>
  </si>
  <si>
    <t>3,88</t>
  </si>
  <si>
    <t>8,38</t>
  </si>
  <si>
    <t>10,14</t>
  </si>
  <si>
    <t>5,26</t>
  </si>
  <si>
    <t>4,79</t>
  </si>
  <si>
    <t>8,68</t>
  </si>
  <si>
    <t>15,06</t>
  </si>
  <si>
    <t>-0,55</t>
  </si>
  <si>
    <t>7,33</t>
  </si>
  <si>
    <t>-1,30</t>
  </si>
  <si>
    <t>3,78</t>
  </si>
  <si>
    <t>3,27</t>
  </si>
  <si>
    <t>1,90</t>
  </si>
  <si>
    <t>9,34</t>
  </si>
  <si>
    <t>-0,37</t>
  </si>
  <si>
    <t>3,08</t>
  </si>
  <si>
    <t>0,73</t>
  </si>
  <si>
    <t>4,41</t>
  </si>
  <si>
    <t>11,66</t>
  </si>
  <si>
    <t>4,61</t>
  </si>
  <si>
    <t>11,57</t>
  </si>
  <si>
    <t>8,96</t>
  </si>
  <si>
    <t>5,06</t>
  </si>
  <si>
    <t>5,82</t>
  </si>
  <si>
    <t>4,73</t>
  </si>
  <si>
    <t>6,87</t>
  </si>
  <si>
    <t>3,73</t>
  </si>
  <si>
    <t>4,82</t>
  </si>
  <si>
    <t>7,32</t>
  </si>
  <si>
    <t>7,17</t>
  </si>
  <si>
    <t>2,98</t>
  </si>
  <si>
    <t>5,52</t>
  </si>
  <si>
    <t>4,50</t>
  </si>
  <si>
    <t>7,04</t>
  </si>
  <si>
    <t>4,71</t>
  </si>
  <si>
    <t>8,93</t>
  </si>
  <si>
    <t>6,20</t>
  </si>
  <si>
    <t>8,10</t>
  </si>
  <si>
    <t>5,74</t>
  </si>
  <si>
    <t>2,02</t>
  </si>
  <si>
    <t>3,95</t>
  </si>
  <si>
    <t>0,03</t>
  </si>
  <si>
    <t>3,89</t>
  </si>
  <si>
    <t>5,10</t>
  </si>
  <si>
    <t>7,22</t>
  </si>
  <si>
    <t>8,28</t>
  </si>
  <si>
    <t>6,22</t>
  </si>
  <si>
    <t>3,51</t>
  </si>
  <si>
    <t>-9,82</t>
  </si>
  <si>
    <t>3,55</t>
  </si>
  <si>
    <t>5,15</t>
  </si>
  <si>
    <t>6,62</t>
  </si>
  <si>
    <t>0,66</t>
  </si>
  <si>
    <t>4,88</t>
  </si>
  <si>
    <t>15,94</t>
  </si>
  <si>
    <t>6,05</t>
  </si>
  <si>
    <t>4,87</t>
  </si>
  <si>
    <t>6,53</t>
  </si>
  <si>
    <t>0,68</t>
  </si>
  <si>
    <t>7,02</t>
  </si>
  <si>
    <t>-0,17</t>
  </si>
  <si>
    <t>2,93</t>
  </si>
  <si>
    <t>-15,66</t>
  </si>
  <si>
    <t>0,84</t>
  </si>
  <si>
    <t>7,12</t>
  </si>
  <si>
    <t>3,20</t>
  </si>
  <si>
    <t>3,60</t>
  </si>
  <si>
    <t>8,07</t>
  </si>
  <si>
    <t>2,92</t>
  </si>
  <si>
    <t>4,77</t>
  </si>
  <si>
    <t>9,21</t>
  </si>
  <si>
    <t>2,81</t>
  </si>
  <si>
    <t>10,30</t>
  </si>
  <si>
    <t>1,75</t>
  </si>
  <si>
    <t>4,78</t>
  </si>
  <si>
    <t>10,08</t>
  </si>
  <si>
    <t>2,42</t>
  </si>
  <si>
    <t>4,69</t>
  </si>
  <si>
    <t>6,98</t>
  </si>
  <si>
    <t>4,92</t>
  </si>
  <si>
    <t>-1,93</t>
  </si>
  <si>
    <t>2,26</t>
  </si>
  <si>
    <t>-0,40</t>
  </si>
  <si>
    <t>4,84</t>
  </si>
  <si>
    <t>3,39</t>
  </si>
  <si>
    <t>3,54</t>
  </si>
  <si>
    <t>8,19</t>
  </si>
  <si>
    <t>4,04</t>
  </si>
  <si>
    <t>2,27</t>
  </si>
  <si>
    <t>3,31</t>
  </si>
  <si>
    <t>10,63</t>
  </si>
  <si>
    <t>3,80</t>
  </si>
  <si>
    <t>5,08</t>
  </si>
  <si>
    <t>1,80</t>
  </si>
  <si>
    <t>8,69</t>
  </si>
  <si>
    <t>5,71</t>
  </si>
  <si>
    <t>9,01</t>
  </si>
  <si>
    <t>7,41</t>
  </si>
  <si>
    <t>1,36</t>
  </si>
  <si>
    <t>5,88</t>
  </si>
  <si>
    <t>3,12</t>
  </si>
  <si>
    <t>2,70</t>
  </si>
  <si>
    <t>-1,64</t>
  </si>
  <si>
    <t>5,34</t>
  </si>
  <si>
    <t>2,94</t>
  </si>
  <si>
    <t>1,98</t>
  </si>
  <si>
    <t>-3,11</t>
  </si>
  <si>
    <t>4,89</t>
  </si>
  <si>
    <t>-2,28</t>
  </si>
  <si>
    <t>11,12</t>
  </si>
  <si>
    <t>8,09</t>
  </si>
  <si>
    <t>3,02</t>
  </si>
  <si>
    <t>4,09</t>
  </si>
  <si>
    <t>1,38</t>
  </si>
  <si>
    <t>-3,56</t>
  </si>
  <si>
    <t>10,28</t>
  </si>
  <si>
    <t>3,01</t>
  </si>
  <si>
    <t>4,49</t>
  </si>
  <si>
    <t>10,89</t>
  </si>
  <si>
    <t>0,02</t>
  </si>
  <si>
    <t>7,72</t>
  </si>
  <si>
    <t>0,79</t>
  </si>
  <si>
    <t>12,59</t>
  </si>
  <si>
    <t>-7,12</t>
  </si>
  <si>
    <t>1,95</t>
  </si>
  <si>
    <t>0,48</t>
  </si>
  <si>
    <t>-13,25</t>
  </si>
  <si>
    <t>-0,73</t>
  </si>
  <si>
    <t>-3,57</t>
  </si>
  <si>
    <t>-2,97</t>
  </si>
  <si>
    <t>-4,33</t>
  </si>
  <si>
    <t>-3,92</t>
  </si>
  <si>
    <t>-1,80</t>
  </si>
  <si>
    <t>0,19</t>
  </si>
  <si>
    <t>-5,17</t>
  </si>
  <si>
    <t>6,26</t>
  </si>
  <si>
    <t>7,15</t>
  </si>
  <si>
    <t>4,58</t>
  </si>
  <si>
    <t>4,99</t>
  </si>
  <si>
    <t>0,29</t>
  </si>
  <si>
    <t>-2,49</t>
  </si>
  <si>
    <t>1,77</t>
  </si>
  <si>
    <t>5,23</t>
  </si>
  <si>
    <t>-8,70</t>
  </si>
  <si>
    <t>7,65</t>
  </si>
  <si>
    <t>7,83</t>
  </si>
  <si>
    <t>7,66</t>
  </si>
  <si>
    <t>16,01</t>
  </si>
  <si>
    <t>9,53</t>
  </si>
  <si>
    <t>5,79</t>
  </si>
  <si>
    <t>1,05</t>
  </si>
  <si>
    <t>4,67</t>
  </si>
  <si>
    <t>6,47</t>
  </si>
  <si>
    <t>3,16</t>
  </si>
  <si>
    <t>1,10</t>
  </si>
  <si>
    <t>3,74</t>
  </si>
  <si>
    <t>1,76</t>
  </si>
  <si>
    <t>2,08</t>
  </si>
  <si>
    <t>0,33</t>
  </si>
  <si>
    <t>2,67</t>
  </si>
  <si>
    <t>-0,30</t>
  </si>
  <si>
    <t>3,86</t>
  </si>
  <si>
    <t>2,17</t>
  </si>
  <si>
    <t>3,22</t>
  </si>
  <si>
    <t>3,96</t>
  </si>
  <si>
    <t>0,70</t>
  </si>
  <si>
    <t>5,92</t>
  </si>
  <si>
    <t>0,64</t>
  </si>
  <si>
    <t>7,79</t>
  </si>
  <si>
    <t>1,52</t>
  </si>
  <si>
    <t>-0,53</t>
  </si>
  <si>
    <t>2,78</t>
  </si>
  <si>
    <t>5,44</t>
  </si>
  <si>
    <t>6,09</t>
  </si>
  <si>
    <t>4,76</t>
  </si>
  <si>
    <t>0,52</t>
  </si>
  <si>
    <t>4,13</t>
  </si>
  <si>
    <t>-0,29</t>
  </si>
  <si>
    <t>3,90</t>
  </si>
  <si>
    <t>4,40</t>
  </si>
  <si>
    <t>11,99</t>
  </si>
  <si>
    <t>0,39</t>
  </si>
  <si>
    <t>2,91</t>
  </si>
  <si>
    <t>7,59</t>
  </si>
  <si>
    <t>6,75</t>
  </si>
  <si>
    <t>4,14</t>
  </si>
  <si>
    <t>1,22</t>
  </si>
  <si>
    <t>1,61</t>
  </si>
  <si>
    <t>6,42</t>
  </si>
  <si>
    <t>6,77</t>
  </si>
  <si>
    <t>2,63</t>
  </si>
  <si>
    <t>3,43</t>
  </si>
  <si>
    <t>4,18</t>
  </si>
  <si>
    <t>1,12</t>
  </si>
  <si>
    <t>0,62</t>
  </si>
  <si>
    <t>8,29</t>
  </si>
  <si>
    <t>6,34</t>
  </si>
  <si>
    <t>0,63</t>
  </si>
  <si>
    <t>9,85</t>
  </si>
  <si>
    <t>1,44</t>
  </si>
  <si>
    <t>1,48</t>
  </si>
  <si>
    <t>10,18</t>
  </si>
  <si>
    <t>-0,20</t>
  </si>
  <si>
    <t>5,90</t>
  </si>
  <si>
    <t>1,89</t>
  </si>
  <si>
    <t>11,48</t>
  </si>
  <si>
    <t>5,29</t>
  </si>
  <si>
    <t>-1,78</t>
  </si>
  <si>
    <t>3,15</t>
  </si>
  <si>
    <t>12,20</t>
  </si>
  <si>
    <t>4,19</t>
  </si>
  <si>
    <t>10,17</t>
  </si>
  <si>
    <t>8,83</t>
  </si>
  <si>
    <t>1,51</t>
  </si>
  <si>
    <t>6,72</t>
  </si>
  <si>
    <t>7,37</t>
  </si>
  <si>
    <t>14,68</t>
  </si>
  <si>
    <t>9,52</t>
  </si>
  <si>
    <t>0,18</t>
  </si>
  <si>
    <t>17,96</t>
  </si>
  <si>
    <t>4,42</t>
  </si>
  <si>
    <t>2,20</t>
  </si>
  <si>
    <t>5,96</t>
  </si>
  <si>
    <t>5,00</t>
  </si>
  <si>
    <t>3,46</t>
  </si>
  <si>
    <t>3,72</t>
  </si>
  <si>
    <t>-1,39</t>
  </si>
  <si>
    <t>5,72</t>
  </si>
  <si>
    <t>2,29</t>
  </si>
  <si>
    <t>-2,30</t>
  </si>
  <si>
    <t>2,87</t>
  </si>
  <si>
    <t>2,55</t>
  </si>
  <si>
    <t>0,00</t>
  </si>
  <si>
    <t>0,69</t>
  </si>
  <si>
    <t>6,35</t>
  </si>
  <si>
    <t>3,50</t>
  </si>
  <si>
    <t>-0,42</t>
  </si>
  <si>
    <t>26,00</t>
  </si>
  <si>
    <t>7,42</t>
  </si>
  <si>
    <t>-34,54</t>
  </si>
  <si>
    <t>0,01</t>
  </si>
  <si>
    <t>0,88</t>
  </si>
  <si>
    <t>38,38</t>
  </si>
  <si>
    <t>9,50</t>
  </si>
  <si>
    <t>-2,31</t>
  </si>
  <si>
    <t>2,31</t>
  </si>
  <si>
    <t>2,36</t>
  </si>
  <si>
    <t>-5,71</t>
  </si>
  <si>
    <t>1,29</t>
  </si>
  <si>
    <t>-0,50</t>
  </si>
  <si>
    <t>1,84</t>
  </si>
  <si>
    <t>2,33</t>
  </si>
  <si>
    <t>3,61</t>
  </si>
  <si>
    <t>3,67</t>
  </si>
  <si>
    <t>7,03</t>
  </si>
  <si>
    <t>4,25</t>
  </si>
  <si>
    <t>9,11</t>
  </si>
  <si>
    <t>13,75</t>
  </si>
  <si>
    <t>3,44</t>
  </si>
  <si>
    <t>1,99</t>
  </si>
  <si>
    <t>7,29</t>
  </si>
  <si>
    <t>2,43</t>
  </si>
  <si>
    <t>-10,68</t>
  </si>
  <si>
    <t>-2,42</t>
  </si>
  <si>
    <t>1,13</t>
  </si>
  <si>
    <t>4,62</t>
  </si>
  <si>
    <t>5,09</t>
  </si>
  <si>
    <t>5,47</t>
  </si>
  <si>
    <t>-2,40</t>
  </si>
  <si>
    <t>6,25</t>
  </si>
  <si>
    <t>-0,21</t>
  </si>
  <si>
    <t>-2,59</t>
  </si>
  <si>
    <t>-0,72</t>
  </si>
  <si>
    <t>2,21</t>
  </si>
  <si>
    <t>-0,41</t>
  </si>
  <si>
    <t>-3,84</t>
  </si>
  <si>
    <t>3,62</t>
  </si>
  <si>
    <t>5,65</t>
  </si>
  <si>
    <t>6,30</t>
  </si>
  <si>
    <t>15,63</t>
  </si>
  <si>
    <t>2,16</t>
  </si>
  <si>
    <t>7,89</t>
  </si>
  <si>
    <t>3,64</t>
  </si>
  <si>
    <t>6,95</t>
  </si>
  <si>
    <t>3,70</t>
  </si>
  <si>
    <t>4,12</t>
  </si>
  <si>
    <t>5,45</t>
  </si>
  <si>
    <t>5,16</t>
  </si>
  <si>
    <t>4,34</t>
  </si>
  <si>
    <t>4,59</t>
  </si>
  <si>
    <t>2,64</t>
  </si>
  <si>
    <t>4,35</t>
  </si>
  <si>
    <t>3,00</t>
  </si>
  <si>
    <t>2,24</t>
  </si>
  <si>
    <t>1,31</t>
  </si>
  <si>
    <t>6,68</t>
  </si>
  <si>
    <t>4,75</t>
  </si>
  <si>
    <t>4,24</t>
  </si>
  <si>
    <t>4,38</t>
  </si>
  <si>
    <t>2,35</t>
  </si>
  <si>
    <t>8,14</t>
  </si>
  <si>
    <t>10,03</t>
  </si>
  <si>
    <t>10,65</t>
  </si>
  <si>
    <t>11,11</t>
  </si>
  <si>
    <t>11,77</t>
  </si>
  <si>
    <t>5,78</t>
  </si>
  <si>
    <t>8,36</t>
  </si>
  <si>
    <t>9,74</t>
  </si>
  <si>
    <t>9,84</t>
  </si>
  <si>
    <t>8,32</t>
  </si>
  <si>
    <t>11,64</t>
  </si>
  <si>
    <t>2,05</t>
  </si>
  <si>
    <t>15,24</t>
  </si>
  <si>
    <t>10,00</t>
  </si>
  <si>
    <t>10,15</t>
  </si>
  <si>
    <t>12,10</t>
  </si>
  <si>
    <t>6,57</t>
  </si>
  <si>
    <t>4,63</t>
  </si>
  <si>
    <t>7,11</t>
  </si>
  <si>
    <t>7,80</t>
  </si>
  <si>
    <t>6,80</t>
  </si>
  <si>
    <t>5,70</t>
  </si>
  <si>
    <t>3,68</t>
  </si>
  <si>
    <t>6,58</t>
  </si>
  <si>
    <t>2,57</t>
  </si>
  <si>
    <t>8,56</t>
  </si>
  <si>
    <t>6,37</t>
  </si>
  <si>
    <t>12,90</t>
  </si>
  <si>
    <t>8,13</t>
  </si>
  <si>
    <t>2,61</t>
  </si>
  <si>
    <t>8,65</t>
  </si>
  <si>
    <t>11,72</t>
  </si>
  <si>
    <t>8,85</t>
  </si>
  <si>
    <t>3,24</t>
  </si>
  <si>
    <t>0,60</t>
  </si>
  <si>
    <t>8,33</t>
  </si>
  <si>
    <t>2,99</t>
  </si>
  <si>
    <t>3,97</t>
  </si>
  <si>
    <t>3,19</t>
  </si>
  <si>
    <t>5,41</t>
  </si>
  <si>
    <t>8,39</t>
  </si>
  <si>
    <t>9,77</t>
  </si>
  <si>
    <t>4,51</t>
  </si>
  <si>
    <t>11,73</t>
  </si>
  <si>
    <t>11,01</t>
  </si>
  <si>
    <t>4,72</t>
  </si>
  <si>
    <t>12,73</t>
  </si>
  <si>
    <t>13,72</t>
  </si>
  <si>
    <t>5,59</t>
  </si>
  <si>
    <t>2,59</t>
  </si>
  <si>
    <t>-0,06</t>
  </si>
  <si>
    <t>1,42</t>
  </si>
  <si>
    <t>2,32</t>
  </si>
  <si>
    <t>7,39</t>
  </si>
  <si>
    <t>10,76</t>
  </si>
  <si>
    <t>6,70</t>
  </si>
  <si>
    <t>4,17</t>
  </si>
  <si>
    <t>4,37</t>
  </si>
  <si>
    <t>9,19</t>
  </si>
  <si>
    <t>6,84</t>
  </si>
  <si>
    <t>-3,54</t>
  </si>
  <si>
    <t>-1,76</t>
  </si>
  <si>
    <t>-5,32</t>
  </si>
  <si>
    <t>13,24</t>
  </si>
  <si>
    <t>10,45</t>
  </si>
  <si>
    <t>5,49</t>
  </si>
  <si>
    <t>3,53</t>
  </si>
  <si>
    <t>4,16</t>
  </si>
  <si>
    <t>7,48</t>
  </si>
  <si>
    <t>6,03</t>
  </si>
  <si>
    <t>0,17</t>
  </si>
  <si>
    <t>6,61</t>
  </si>
  <si>
    <t>5,69</t>
  </si>
  <si>
    <t>9,39</t>
  </si>
  <si>
    <t>10,81</t>
  </si>
  <si>
    <t>15,25</t>
  </si>
  <si>
    <t>-4,32</t>
  </si>
  <si>
    <t>-3,51</t>
  </si>
  <si>
    <t>25,48</t>
  </si>
  <si>
    <t>15,33</t>
  </si>
  <si>
    <t>7,20</t>
  </si>
  <si>
    <t>-2,90</t>
  </si>
  <si>
    <t>4,56</t>
  </si>
  <si>
    <t>-4,10</t>
  </si>
  <si>
    <t>-6,44</t>
  </si>
  <si>
    <t>5,03</t>
  </si>
  <si>
    <t>3,09</t>
  </si>
  <si>
    <t>7,94</t>
  </si>
  <si>
    <t>8,35</t>
  </si>
  <si>
    <t>8,22</t>
  </si>
  <si>
    <t>7,87</t>
  </si>
  <si>
    <t>9,12</t>
  </si>
  <si>
    <t>11,85</t>
  </si>
  <si>
    <t>10,83</t>
  </si>
  <si>
    <t>10,25</t>
  </si>
  <si>
    <t>9,42</t>
  </si>
  <si>
    <t>7,24</t>
  </si>
  <si>
    <t>7,46</t>
  </si>
  <si>
    <t>5,28</t>
  </si>
  <si>
    <t>7,57</t>
  </si>
  <si>
    <t>2,74</t>
  </si>
  <si>
    <t>1,67</t>
  </si>
  <si>
    <t>3,77</t>
  </si>
  <si>
    <t>6,44</t>
  </si>
  <si>
    <t>5,64</t>
  </si>
  <si>
    <t>5,14</t>
  </si>
  <si>
    <t>7,47</t>
  </si>
  <si>
    <t>7,95</t>
  </si>
  <si>
    <t>4,65</t>
  </si>
  <si>
    <t>3,81</t>
  </si>
  <si>
    <t>8,58</t>
  </si>
  <si>
    <t>6,49</t>
  </si>
  <si>
    <t>9,67</t>
  </si>
  <si>
    <t>9,29</t>
  </si>
  <si>
    <t>10,57</t>
  </si>
  <si>
    <t>8,78</t>
  </si>
  <si>
    <t>12,14</t>
  </si>
  <si>
    <t>8,15</t>
  </si>
  <si>
    <t>0,77</t>
  </si>
  <si>
    <t>1,50</t>
  </si>
  <si>
    <t>-0,97</t>
  </si>
  <si>
    <t>6,91</t>
  </si>
  <si>
    <t>1,66</t>
  </si>
  <si>
    <t>0,42</t>
  </si>
  <si>
    <t>-1,59</t>
  </si>
  <si>
    <t>-0,95</t>
  </si>
  <si>
    <t>2,88</t>
  </si>
  <si>
    <t>2,34</t>
  </si>
  <si>
    <t>4,06</t>
  </si>
  <si>
    <t>0,47</t>
  </si>
  <si>
    <t>-4,68</t>
  </si>
  <si>
    <t>-8,90</t>
  </si>
  <si>
    <t>-1,75</t>
  </si>
  <si>
    <t>0,95</t>
  </si>
  <si>
    <t>dezembro 2006</t>
  </si>
  <si>
    <t>dezembro 2007</t>
  </si>
  <si>
    <t>dezembro 2008</t>
  </si>
  <si>
    <t>dezembro 2009</t>
  </si>
  <si>
    <t>dezembro 2010</t>
  </si>
  <si>
    <t>dezembro 2011</t>
  </si>
  <si>
    <t>4,31</t>
  </si>
  <si>
    <t>6,50</t>
  </si>
  <si>
    <t>1,23</t>
  </si>
  <si>
    <t>10,79</t>
  </si>
  <si>
    <t>3,18</t>
  </si>
  <si>
    <t>10,39</t>
  </si>
  <si>
    <t>7,18</t>
  </si>
  <si>
    <t>-0,16</t>
  </si>
  <si>
    <t>10,68</t>
  </si>
  <si>
    <t>10,70</t>
  </si>
  <si>
    <t>5,43</t>
  </si>
  <si>
    <t>34,44</t>
  </si>
  <si>
    <t>11,62</t>
  </si>
  <si>
    <t>-23,25</t>
  </si>
  <si>
    <t>17,93</t>
  </si>
  <si>
    <t>-5,21</t>
  </si>
  <si>
    <t>-1,90</t>
  </si>
  <si>
    <t>33,95</t>
  </si>
  <si>
    <t>-13,14</t>
  </si>
  <si>
    <t>1,07</t>
  </si>
  <si>
    <t>-5,08</t>
  </si>
  <si>
    <t>-5,72</t>
  </si>
  <si>
    <t>136,10</t>
  </si>
  <si>
    <t>-12,41</t>
  </si>
  <si>
    <t>-31,40</t>
  </si>
  <si>
    <t>36,06</t>
  </si>
  <si>
    <t>-34,11</t>
  </si>
  <si>
    <t>39,02</t>
  </si>
  <si>
    <t>65,48</t>
  </si>
  <si>
    <t>-44,29</t>
  </si>
  <si>
    <t>30,08</t>
  </si>
  <si>
    <t>-11,05</t>
  </si>
  <si>
    <t>-21,58</t>
  </si>
  <si>
    <t>58,47</t>
  </si>
  <si>
    <t>-17,81</t>
  </si>
  <si>
    <t>-22,78</t>
  </si>
  <si>
    <t>70,20</t>
  </si>
  <si>
    <t>-21,00</t>
  </si>
  <si>
    <t>0,92</t>
  </si>
  <si>
    <t>144,42</t>
  </si>
  <si>
    <t>-29,50</t>
  </si>
  <si>
    <t>-35,85</t>
  </si>
  <si>
    <t>63,62</t>
  </si>
  <si>
    <t>-2,74</t>
  </si>
  <si>
    <t>3,69</t>
  </si>
  <si>
    <t>18,85</t>
  </si>
  <si>
    <t>27,40</t>
  </si>
  <si>
    <t>-17,76</t>
  </si>
  <si>
    <t>44,71</t>
  </si>
  <si>
    <t>11,42</t>
  </si>
  <si>
    <t>12,52</t>
  </si>
  <si>
    <t>-3,15</t>
  </si>
  <si>
    <t>9,08</t>
  </si>
  <si>
    <t>1,64</t>
  </si>
  <si>
    <t>11,90</t>
  </si>
  <si>
    <t>0,96</t>
  </si>
  <si>
    <t>-3,13</t>
  </si>
  <si>
    <t>7,58</t>
  </si>
  <si>
    <t>-4,52</t>
  </si>
  <si>
    <t>2,22</t>
  </si>
  <si>
    <t>-2,16</t>
  </si>
  <si>
    <t>12,48</t>
  </si>
  <si>
    <t>14,12</t>
  </si>
  <si>
    <t>-7,69</t>
  </si>
  <si>
    <t>-3,75</t>
  </si>
  <si>
    <t>18,08</t>
  </si>
  <si>
    <t>11,32</t>
  </si>
  <si>
    <t>9,18</t>
  </si>
  <si>
    <t>-13,78</t>
  </si>
  <si>
    <t>16,00</t>
  </si>
  <si>
    <t>19,79</t>
  </si>
  <si>
    <t>12,09</t>
  </si>
  <si>
    <t>17,00</t>
  </si>
  <si>
    <t>-3,67</t>
  </si>
  <si>
    <t>-1,07</t>
  </si>
  <si>
    <t>12,12</t>
  </si>
  <si>
    <t>7,43</t>
  </si>
  <si>
    <t>4,08</t>
  </si>
  <si>
    <t>-30,51</t>
  </si>
  <si>
    <t>25,80</t>
  </si>
  <si>
    <t>20,26</t>
  </si>
  <si>
    <t>20,85</t>
  </si>
  <si>
    <t>-23,20</t>
  </si>
  <si>
    <t>15,02</t>
  </si>
  <si>
    <t>-40,23</t>
  </si>
  <si>
    <t>68,61</t>
  </si>
  <si>
    <t>-18,23</t>
  </si>
  <si>
    <t>51,50</t>
  </si>
  <si>
    <t>-22,32</t>
  </si>
  <si>
    <t>-7,81</t>
  </si>
  <si>
    <t>-10,46</t>
  </si>
  <si>
    <t>-16,56</t>
  </si>
  <si>
    <t>3,05</t>
  </si>
  <si>
    <t>19,65</t>
  </si>
  <si>
    <t>27,66</t>
  </si>
  <si>
    <t>-17,31</t>
  </si>
  <si>
    <t>74,25</t>
  </si>
  <si>
    <t>-24,54</t>
  </si>
  <si>
    <t>47,04</t>
  </si>
  <si>
    <t>-8,76</t>
  </si>
  <si>
    <t>57,96</t>
  </si>
  <si>
    <t>-11,83</t>
  </si>
  <si>
    <t>23,07</t>
  </si>
  <si>
    <t>16,17</t>
  </si>
  <si>
    <t>32,79</t>
  </si>
  <si>
    <t>-23,48</t>
  </si>
  <si>
    <t>8,66</t>
  </si>
  <si>
    <t>12,31</t>
  </si>
  <si>
    <t>13,53</t>
  </si>
  <si>
    <t>-8,72</t>
  </si>
  <si>
    <t>-11,90</t>
  </si>
  <si>
    <t>26,35</t>
  </si>
  <si>
    <t>8,64</t>
  </si>
  <si>
    <t>-8,10</t>
  </si>
  <si>
    <t>-15,67</t>
  </si>
  <si>
    <t>18,20</t>
  </si>
  <si>
    <t>36,22</t>
  </si>
  <si>
    <t>-24,23</t>
  </si>
  <si>
    <t>32,01</t>
  </si>
  <si>
    <t>47,05</t>
  </si>
  <si>
    <t>-24,16</t>
  </si>
  <si>
    <t>-16,13</t>
  </si>
  <si>
    <t>108,32</t>
  </si>
  <si>
    <t>-15,99</t>
  </si>
  <si>
    <t>-17,57</t>
  </si>
  <si>
    <t>39,42</t>
  </si>
  <si>
    <t>-34,08</t>
  </si>
  <si>
    <t>56,70</t>
  </si>
  <si>
    <t>-44,70</t>
  </si>
  <si>
    <t>23,33</t>
  </si>
  <si>
    <t>-15,22</t>
  </si>
  <si>
    <t>9,95</t>
  </si>
  <si>
    <t>44,67</t>
  </si>
  <si>
    <t>-21,49</t>
  </si>
  <si>
    <t>-13,61</t>
  </si>
  <si>
    <t>8,53</t>
  </si>
  <si>
    <t>31,43</t>
  </si>
  <si>
    <t>15,89</t>
  </si>
  <si>
    <t>15,74</t>
  </si>
  <si>
    <t>-22,74</t>
  </si>
  <si>
    <t>13,09</t>
  </si>
  <si>
    <t>52,99</t>
  </si>
  <si>
    <t>22,00</t>
  </si>
  <si>
    <t>-28,69</t>
  </si>
  <si>
    <t>12,72</t>
  </si>
  <si>
    <t>63,04</t>
  </si>
  <si>
    <t>25,29</t>
  </si>
  <si>
    <t>0,91</t>
  </si>
  <si>
    <t>-6,69</t>
  </si>
  <si>
    <t>1,20</t>
  </si>
  <si>
    <t>15,64</t>
  </si>
  <si>
    <t>9,45</t>
  </si>
  <si>
    <t>7,06</t>
  </si>
  <si>
    <t>-2,12</t>
  </si>
  <si>
    <t>16,41</t>
  </si>
  <si>
    <t>0,87</t>
  </si>
  <si>
    <t>2,90</t>
  </si>
  <si>
    <t>7,34</t>
  </si>
  <si>
    <t>11,10</t>
  </si>
  <si>
    <t>-0,36</t>
  </si>
  <si>
    <t>23,52</t>
  </si>
  <si>
    <t>13,64</t>
  </si>
  <si>
    <t>-0,04</t>
  </si>
  <si>
    <t>2,84</t>
  </si>
  <si>
    <t>3,63</t>
  </si>
  <si>
    <t>17,03</t>
  </si>
  <si>
    <t>17,87</t>
  </si>
  <si>
    <t>-1,88</t>
  </si>
  <si>
    <t>4,55</t>
  </si>
  <si>
    <t>24,66</t>
  </si>
  <si>
    <t>24,45</t>
  </si>
  <si>
    <t>-4,56</t>
  </si>
  <si>
    <t>10,22</t>
  </si>
  <si>
    <t>9,92</t>
  </si>
  <si>
    <t>6,93</t>
  </si>
  <si>
    <t>26,43</t>
  </si>
  <si>
    <t>10,87</t>
  </si>
  <si>
    <t>13,15</t>
  </si>
  <si>
    <t>13,40</t>
  </si>
  <si>
    <t>10,95</t>
  </si>
  <si>
    <t>-9,06</t>
  </si>
  <si>
    <t>7,23</t>
  </si>
  <si>
    <t>10,97</t>
  </si>
  <si>
    <t>-9,62</t>
  </si>
  <si>
    <t>23,63</t>
  </si>
  <si>
    <t>7,69</t>
  </si>
  <si>
    <t>7,60</t>
  </si>
  <si>
    <t>10,06</t>
  </si>
  <si>
    <t>11,15</t>
  </si>
  <si>
    <t>18,32</t>
  </si>
  <si>
    <t>-15,33</t>
  </si>
  <si>
    <t>12,57</t>
  </si>
  <si>
    <t>5,80</t>
  </si>
  <si>
    <t>9,55</t>
  </si>
  <si>
    <t>5,86</t>
  </si>
  <si>
    <t>2,97</t>
  </si>
  <si>
    <t>-9,48</t>
  </si>
  <si>
    <t>25,74</t>
  </si>
  <si>
    <t>-0,60</t>
  </si>
  <si>
    <t>-14,02</t>
  </si>
  <si>
    <t>26,95</t>
  </si>
  <si>
    <t>13,43</t>
  </si>
  <si>
    <t>32,73</t>
  </si>
  <si>
    <t>-16,98</t>
  </si>
  <si>
    <t>24,62</t>
  </si>
  <si>
    <t>10,23</t>
  </si>
  <si>
    <t>11,93</t>
  </si>
  <si>
    <t>-10,19</t>
  </si>
  <si>
    <t>32,43</t>
  </si>
  <si>
    <t>15,57</t>
  </si>
  <si>
    <t>-7,62</t>
  </si>
  <si>
    <t>12,58</t>
  </si>
  <si>
    <t>8,97</t>
  </si>
  <si>
    <t>41,68</t>
  </si>
  <si>
    <t>-8,75</t>
  </si>
  <si>
    <t>51,89</t>
  </si>
  <si>
    <t>0,12</t>
  </si>
  <si>
    <t>-29,97</t>
  </si>
  <si>
    <t>-0,80</t>
  </si>
  <si>
    <t>-2,56</t>
  </si>
  <si>
    <t>19,21</t>
  </si>
  <si>
    <t>-11,13</t>
  </si>
  <si>
    <t>10,69</t>
  </si>
  <si>
    <t>6,19</t>
  </si>
  <si>
    <t>-1,60</t>
  </si>
  <si>
    <t>23,70</t>
  </si>
  <si>
    <t>25,11</t>
  </si>
  <si>
    <t>-20,19</t>
  </si>
  <si>
    <t>21,12</t>
  </si>
  <si>
    <t>-2,07</t>
  </si>
  <si>
    <t>12,63</t>
  </si>
  <si>
    <t>26,64</t>
  </si>
  <si>
    <t>-8,95</t>
  </si>
  <si>
    <t>4,98</t>
  </si>
  <si>
    <t>-11,17</t>
  </si>
  <si>
    <t>2,85</t>
  </si>
  <si>
    <t>26,36</t>
  </si>
  <si>
    <t>-3,80</t>
  </si>
  <si>
    <t>16,13</t>
  </si>
  <si>
    <t>-12,71</t>
  </si>
  <si>
    <t>22,35</t>
  </si>
  <si>
    <t>5,61</t>
  </si>
  <si>
    <t>6,90</t>
  </si>
  <si>
    <t>1,14</t>
  </si>
  <si>
    <t>18,49</t>
  </si>
  <si>
    <t>17,26</t>
  </si>
  <si>
    <t>9,24</t>
  </si>
  <si>
    <t>1,41</t>
  </si>
  <si>
    <t>-5,20</t>
  </si>
  <si>
    <t>22,70</t>
  </si>
  <si>
    <t>-10,67</t>
  </si>
  <si>
    <t>-4,48</t>
  </si>
  <si>
    <t>14,63</t>
  </si>
  <si>
    <t>26,51</t>
  </si>
  <si>
    <t>-0,43</t>
  </si>
  <si>
    <t>-26,88</t>
  </si>
  <si>
    <t>25,20</t>
  </si>
  <si>
    <t>-4,54</t>
  </si>
  <si>
    <t>4,26</t>
  </si>
  <si>
    <t>8,62</t>
  </si>
  <si>
    <t>-6,90</t>
  </si>
  <si>
    <t>18,21</t>
  </si>
  <si>
    <t>17,49</t>
  </si>
  <si>
    <t>-9,50</t>
  </si>
  <si>
    <t>12,16</t>
  </si>
  <si>
    <t>6,96</t>
  </si>
  <si>
    <t>-1,32</t>
  </si>
  <si>
    <t>11,89</t>
  </si>
  <si>
    <t>31,22</t>
  </si>
  <si>
    <t>-17,68</t>
  </si>
  <si>
    <t>10,05</t>
  </si>
  <si>
    <t>16,99</t>
  </si>
  <si>
    <t>39,26</t>
  </si>
  <si>
    <t>-6,11</t>
  </si>
  <si>
    <t>-3,21</t>
  </si>
  <si>
    <t>22,15</t>
  </si>
  <si>
    <t>24,02</t>
  </si>
  <si>
    <t>-5,33</t>
  </si>
  <si>
    <t>29,64</t>
  </si>
  <si>
    <t>30,25</t>
  </si>
  <si>
    <t>-3,73</t>
  </si>
  <si>
    <t>16,37</t>
  </si>
  <si>
    <t>17,63</t>
  </si>
  <si>
    <t>25,03</t>
  </si>
  <si>
    <t>7,73</t>
  </si>
  <si>
    <t>17,06</t>
  </si>
  <si>
    <t>5,17</t>
  </si>
  <si>
    <t>-11,48</t>
  </si>
  <si>
    <t>-10,30</t>
  </si>
  <si>
    <t>-1,71</t>
  </si>
  <si>
    <t>25,08</t>
  </si>
  <si>
    <t>20,29</t>
  </si>
  <si>
    <t>31,68</t>
  </si>
  <si>
    <t>-1,99</t>
  </si>
  <si>
    <t>35,74</t>
  </si>
  <si>
    <t>-2,85</t>
  </si>
  <si>
    <t>69,65</t>
  </si>
  <si>
    <t>-3,93</t>
  </si>
  <si>
    <t>21,22</t>
  </si>
  <si>
    <t>18,93</t>
  </si>
  <si>
    <t>32,29</t>
  </si>
  <si>
    <t>25,22</t>
  </si>
  <si>
    <t>18,78</t>
  </si>
  <si>
    <t>-2,35</t>
  </si>
  <si>
    <t>33,35</t>
  </si>
  <si>
    <t>19,28</t>
  </si>
  <si>
    <t>21,26</t>
  </si>
  <si>
    <t>33,21</t>
  </si>
  <si>
    <t>34,83</t>
  </si>
  <si>
    <t>20,20</t>
  </si>
  <si>
    <t>-1,13</t>
  </si>
  <si>
    <t>20,95</t>
  </si>
  <si>
    <t>25,02</t>
  </si>
  <si>
    <t>19,80</t>
  </si>
  <si>
    <t>-6,16</t>
  </si>
  <si>
    <t>31,59</t>
  </si>
  <si>
    <t>17,01</t>
  </si>
  <si>
    <t>37,60</t>
  </si>
  <si>
    <t>-7,50</t>
  </si>
  <si>
    <t>24,04</t>
  </si>
  <si>
    <t>4,47</t>
  </si>
  <si>
    <t>23,24</t>
  </si>
  <si>
    <t>32,46</t>
  </si>
  <si>
    <t>-7,01</t>
  </si>
  <si>
    <t>18,97</t>
  </si>
  <si>
    <t>-2,43</t>
  </si>
  <si>
    <t>22,47</t>
  </si>
  <si>
    <t>33,00</t>
  </si>
  <si>
    <t>28,39</t>
  </si>
  <si>
    <t>-1,82</t>
  </si>
  <si>
    <t>24,00</t>
  </si>
  <si>
    <t>34,67</t>
  </si>
  <si>
    <t>-8,61</t>
  </si>
  <si>
    <t>23,11</t>
  </si>
  <si>
    <t>3,49</t>
  </si>
  <si>
    <t>15,38</t>
  </si>
  <si>
    <t>27,11</t>
  </si>
  <si>
    <t>0,74</t>
  </si>
  <si>
    <t>28,85</t>
  </si>
  <si>
    <t>8,25</t>
  </si>
  <si>
    <t>0,06</t>
  </si>
  <si>
    <t>29,04</t>
  </si>
  <si>
    <t>-6,40</t>
  </si>
  <si>
    <t>29,26</t>
  </si>
  <si>
    <t>8,72</t>
  </si>
  <si>
    <t>9,35</t>
  </si>
  <si>
    <t>-11,77</t>
  </si>
  <si>
    <t>18,04</t>
  </si>
  <si>
    <t>24,85</t>
  </si>
  <si>
    <t>-6,23</t>
  </si>
  <si>
    <t>-4,40</t>
  </si>
  <si>
    <t>1,09</t>
  </si>
  <si>
    <t>14,67</t>
  </si>
  <si>
    <t>16,58</t>
  </si>
  <si>
    <t>15,42</t>
  </si>
  <si>
    <t>-0,24</t>
  </si>
  <si>
    <t>10,55</t>
  </si>
  <si>
    <t>-0,93</t>
  </si>
  <si>
    <t>17,02</t>
  </si>
  <si>
    <t>-2,36</t>
  </si>
  <si>
    <t>14,04</t>
  </si>
  <si>
    <t>-9,45</t>
  </si>
  <si>
    <t>-6,83</t>
  </si>
  <si>
    <t>18,59</t>
  </si>
  <si>
    <t>22,86</t>
  </si>
  <si>
    <t>7,27</t>
  </si>
  <si>
    <t>-6,91</t>
  </si>
  <si>
    <t>14,89</t>
  </si>
  <si>
    <t>-7,04</t>
  </si>
  <si>
    <t>19,61</t>
  </si>
  <si>
    <t>-4,90</t>
  </si>
  <si>
    <t>14,14</t>
  </si>
  <si>
    <t>-4,84</t>
  </si>
  <si>
    <t>13,11</t>
  </si>
  <si>
    <t>9,41</t>
  </si>
  <si>
    <t>12,56</t>
  </si>
  <si>
    <t>12,95</t>
  </si>
  <si>
    <t>0,61</t>
  </si>
  <si>
    <t>-3,44</t>
  </si>
  <si>
    <t>-1,26</t>
  </si>
  <si>
    <t>13,61</t>
  </si>
  <si>
    <t>-0,58</t>
  </si>
  <si>
    <t>8,90</t>
  </si>
  <si>
    <t>8,51</t>
  </si>
  <si>
    <t>-4,55</t>
  </si>
  <si>
    <t>0,86</t>
  </si>
  <si>
    <t>-8,91</t>
  </si>
  <si>
    <t>6,67</t>
  </si>
  <si>
    <t>20,74</t>
  </si>
  <si>
    <t>-4,41</t>
  </si>
  <si>
    <t>11,21</t>
  </si>
  <si>
    <t>-0,81</t>
  </si>
  <si>
    <t>12,54</t>
  </si>
  <si>
    <t>6,46</t>
  </si>
  <si>
    <t>14,35</t>
  </si>
  <si>
    <t>12,62</t>
  </si>
  <si>
    <t>12,45</t>
  </si>
  <si>
    <t>15,39</t>
  </si>
  <si>
    <t>17,97</t>
  </si>
  <si>
    <t>18,33</t>
  </si>
  <si>
    <t>6,89</t>
  </si>
  <si>
    <t>20,27</t>
  </si>
  <si>
    <t>14,84</t>
  </si>
  <si>
    <t>14,31</t>
  </si>
  <si>
    <t>15,72</t>
  </si>
  <si>
    <t>30,31</t>
  </si>
  <si>
    <t>-0,74</t>
  </si>
  <si>
    <t>12,15</t>
  </si>
  <si>
    <t>12,96</t>
  </si>
  <si>
    <t>13,48</t>
  </si>
  <si>
    <t>12,70</t>
  </si>
  <si>
    <t>22,37</t>
  </si>
  <si>
    <t>12,82</t>
  </si>
  <si>
    <t>-3,90</t>
  </si>
  <si>
    <t>15,08</t>
  </si>
  <si>
    <t>-1,24</t>
  </si>
  <si>
    <t>10,13</t>
  </si>
  <si>
    <t>5,62</t>
  </si>
  <si>
    <t>-10,66</t>
  </si>
  <si>
    <t>3,30</t>
  </si>
  <si>
    <t>-0,10</t>
  </si>
  <si>
    <t>7,21</t>
  </si>
  <si>
    <t>9,90</t>
  </si>
  <si>
    <t>6,41</t>
  </si>
  <si>
    <t>8,55</t>
  </si>
  <si>
    <t>0,80</t>
  </si>
  <si>
    <t>6,54</t>
  </si>
  <si>
    <t>13,17</t>
  </si>
  <si>
    <t>6,59</t>
  </si>
  <si>
    <t>-5,01</t>
  </si>
  <si>
    <t>-2,82</t>
  </si>
  <si>
    <t>6,33</t>
  </si>
  <si>
    <t>-4,43</t>
  </si>
  <si>
    <t>6,15</t>
  </si>
  <si>
    <t>-13,86</t>
  </si>
  <si>
    <t>-4,28</t>
  </si>
  <si>
    <t>-9,66</t>
  </si>
  <si>
    <t>20,47</t>
  </si>
  <si>
    <t>35,91</t>
  </si>
  <si>
    <t>-5,65</t>
  </si>
  <si>
    <t>25,37</t>
  </si>
  <si>
    <t>0,38</t>
  </si>
  <si>
    <t>6,36</t>
  </si>
  <si>
    <t>14,53</t>
  </si>
  <si>
    <t>8,23</t>
  </si>
  <si>
    <t>-1,61</t>
  </si>
  <si>
    <t>10,10</t>
  </si>
  <si>
    <t>0,82</t>
  </si>
  <si>
    <t>-5,18</t>
  </si>
  <si>
    <t>-4,27</t>
  </si>
  <si>
    <t>8,61</t>
  </si>
  <si>
    <t>-3,69</t>
  </si>
  <si>
    <t>26,05</t>
  </si>
  <si>
    <t>8,27</t>
  </si>
  <si>
    <t>5,48</t>
  </si>
  <si>
    <t>9,15</t>
  </si>
  <si>
    <t>0,15</t>
  </si>
  <si>
    <t>-0,45</t>
  </si>
  <si>
    <t>16,87</t>
  </si>
  <si>
    <t>-3,45</t>
  </si>
  <si>
    <t>18,92</t>
  </si>
  <si>
    <t>7,81</t>
  </si>
  <si>
    <t>-5,43</t>
  </si>
  <si>
    <t>34,89</t>
  </si>
  <si>
    <t>-10,16</t>
  </si>
  <si>
    <t>-9,30</t>
  </si>
  <si>
    <t>46,31</t>
  </si>
  <si>
    <t>-9,96</t>
  </si>
  <si>
    <t>-1,27</t>
  </si>
  <si>
    <t>17,99</t>
  </si>
  <si>
    <t>-0,01</t>
  </si>
  <si>
    <t>-7,82</t>
  </si>
  <si>
    <t>14,54</t>
  </si>
  <si>
    <t>1,02</t>
  </si>
  <si>
    <t>13,52</t>
  </si>
  <si>
    <t>-2,09</t>
  </si>
  <si>
    <t>1,93</t>
  </si>
  <si>
    <t>5,46</t>
  </si>
  <si>
    <t>-2,63</t>
  </si>
  <si>
    <t>4,52</t>
  </si>
  <si>
    <t>1,72</t>
  </si>
  <si>
    <t>3,11</t>
  </si>
  <si>
    <t>3,07</t>
  </si>
  <si>
    <t>-1,03</t>
  </si>
  <si>
    <t>7,19</t>
  </si>
  <si>
    <t>-0,69</t>
  </si>
  <si>
    <t>-0,68</t>
  </si>
  <si>
    <t>5,20</t>
  </si>
  <si>
    <t>7,93</t>
  </si>
  <si>
    <t>19,35</t>
  </si>
  <si>
    <t>-1,11</t>
  </si>
  <si>
    <t>-1,84</t>
  </si>
  <si>
    <t>11,97</t>
  </si>
  <si>
    <t>-1,79</t>
  </si>
  <si>
    <t>9,13</t>
  </si>
  <si>
    <t>8,49</t>
  </si>
  <si>
    <t>10,40</t>
  </si>
  <si>
    <t>-7,80</t>
  </si>
  <si>
    <t>6,76</t>
  </si>
  <si>
    <t>10,49</t>
  </si>
  <si>
    <t>8,16</t>
  </si>
  <si>
    <t>5,66</t>
  </si>
  <si>
    <t>6,24</t>
  </si>
  <si>
    <t>-2,50</t>
  </si>
  <si>
    <t>15,50</t>
  </si>
  <si>
    <t>18,95</t>
  </si>
  <si>
    <t>-1,52</t>
  </si>
  <si>
    <t>-3,63</t>
  </si>
  <si>
    <t>-3,62</t>
  </si>
  <si>
    <t>-5,77</t>
  </si>
  <si>
    <t>-5,91</t>
  </si>
  <si>
    <t>-9,24</t>
  </si>
  <si>
    <t>-3,66</t>
  </si>
  <si>
    <t>12,77</t>
  </si>
  <si>
    <t>3,79</t>
  </si>
  <si>
    <t>-3,06</t>
  </si>
  <si>
    <t>1,97</t>
  </si>
  <si>
    <t>20,68</t>
  </si>
  <si>
    <t>22,59</t>
  </si>
  <si>
    <t>-1,18</t>
  </si>
  <si>
    <t>23,86</t>
  </si>
  <si>
    <t>3,56</t>
  </si>
  <si>
    <t>2,50</t>
  </si>
  <si>
    <t>1,32</t>
  </si>
  <si>
    <t>14,47</t>
  </si>
  <si>
    <t>-3,53</t>
  </si>
  <si>
    <t>-0,12</t>
  </si>
  <si>
    <t>13,08</t>
  </si>
  <si>
    <t>9,25</t>
  </si>
  <si>
    <t>4,20</t>
  </si>
  <si>
    <t>13,79</t>
  </si>
  <si>
    <t>6,52</t>
  </si>
  <si>
    <t>13,10</t>
  </si>
  <si>
    <t>0,09</t>
  </si>
  <si>
    <t>1,26</t>
  </si>
  <si>
    <t>6,69</t>
  </si>
  <si>
    <t>0,43</t>
  </si>
  <si>
    <t>-0,35</t>
  </si>
  <si>
    <t>-4,49</t>
  </si>
  <si>
    <t>-0,77</t>
  </si>
  <si>
    <t>-1,44</t>
  </si>
  <si>
    <t>-5,75</t>
  </si>
  <si>
    <t>0,55</t>
  </si>
  <si>
    <t>-7,94</t>
  </si>
  <si>
    <t>23,51</t>
  </si>
  <si>
    <t>4,93</t>
  </si>
  <si>
    <t>1,19</t>
  </si>
  <si>
    <t>1,27</t>
  </si>
  <si>
    <t>2,40</t>
  </si>
  <si>
    <t>13,19</t>
  </si>
  <si>
    <t>-0,91</t>
  </si>
  <si>
    <t>2,95</t>
  </si>
  <si>
    <t>-7,17</t>
  </si>
  <si>
    <t>31,26</t>
  </si>
  <si>
    <t>0,99</t>
  </si>
  <si>
    <t>-1,67</t>
  </si>
  <si>
    <t>-1,40</t>
  </si>
  <si>
    <t>10,24</t>
  </si>
  <si>
    <t>0,04</t>
  </si>
  <si>
    <t>-3,27</t>
  </si>
  <si>
    <t>0,81</t>
  </si>
  <si>
    <t>14,81</t>
  </si>
  <si>
    <t>-12,57</t>
  </si>
  <si>
    <t>11,04</t>
  </si>
  <si>
    <t>-2,69</t>
  </si>
  <si>
    <t>-1,66</t>
  </si>
  <si>
    <t>2,37</t>
  </si>
  <si>
    <t>2,01</t>
  </si>
  <si>
    <t>5,37</t>
  </si>
  <si>
    <t>-2,34</t>
  </si>
  <si>
    <t>-1,02</t>
  </si>
  <si>
    <t>-12,97</t>
  </si>
  <si>
    <t>2,14</t>
  </si>
  <si>
    <t>-6,66</t>
  </si>
  <si>
    <t>7,52</t>
  </si>
  <si>
    <t>-2,86</t>
  </si>
  <si>
    <t>-0,15</t>
  </si>
  <si>
    <t>6,94</t>
  </si>
  <si>
    <t>-4,86</t>
  </si>
  <si>
    <t>4,53</t>
  </si>
  <si>
    <t>9,61</t>
  </si>
  <si>
    <t>5,04</t>
  </si>
  <si>
    <t>8,08</t>
  </si>
  <si>
    <t>-5,26</t>
  </si>
  <si>
    <t>40,66</t>
  </si>
  <si>
    <t>40,40</t>
  </si>
  <si>
    <t>-34,55</t>
  </si>
  <si>
    <t>39,53</t>
  </si>
  <si>
    <t>54,96</t>
  </si>
  <si>
    <t>-3,72</t>
  </si>
  <si>
    <t>-6,19</t>
  </si>
  <si>
    <t>-0,14</t>
  </si>
  <si>
    <t>5,81</t>
  </si>
  <si>
    <t>8,81</t>
  </si>
  <si>
    <t>-6,64</t>
  </si>
  <si>
    <t>13,39</t>
  </si>
  <si>
    <t>-1,98</t>
  </si>
  <si>
    <t>-1,23</t>
  </si>
  <si>
    <t>-3,48</t>
  </si>
  <si>
    <t>1,73</t>
  </si>
  <si>
    <t>-0,64</t>
  </si>
  <si>
    <t>7,91</t>
  </si>
  <si>
    <t>-18,51</t>
  </si>
  <si>
    <t>6,01</t>
  </si>
  <si>
    <t>10,62</t>
  </si>
  <si>
    <t>10,84</t>
  </si>
  <si>
    <t>9,59</t>
  </si>
  <si>
    <t>9,09</t>
  </si>
  <si>
    <t>7,38</t>
  </si>
  <si>
    <t>11,00</t>
  </si>
  <si>
    <t>5,12</t>
  </si>
  <si>
    <t>10,12</t>
  </si>
  <si>
    <t>8,24</t>
  </si>
  <si>
    <t>12,93</t>
  </si>
  <si>
    <t>5,60</t>
  </si>
  <si>
    <t>7,74</t>
  </si>
  <si>
    <t>10,54</t>
  </si>
  <si>
    <t>8,42</t>
  </si>
  <si>
    <t>10,67</t>
  </si>
  <si>
    <t>5,25</t>
  </si>
  <si>
    <t>9,63</t>
  </si>
  <si>
    <t>9,04</t>
  </si>
  <si>
    <t>5,02</t>
  </si>
  <si>
    <t>6,17</t>
  </si>
  <si>
    <t>4,60</t>
  </si>
  <si>
    <t>5,56</t>
  </si>
  <si>
    <t>6,64</t>
  </si>
  <si>
    <t>6,45</t>
  </si>
  <si>
    <t>5,40</t>
  </si>
  <si>
    <t>20,34</t>
  </si>
  <si>
    <t>2,52</t>
  </si>
  <si>
    <t>3,13</t>
  </si>
  <si>
    <t>8,26</t>
  </si>
  <si>
    <t>-2,78</t>
  </si>
  <si>
    <t>13,30</t>
  </si>
  <si>
    <t>-3,83</t>
  </si>
  <si>
    <t>2,47</t>
  </si>
  <si>
    <t>-0,26</t>
  </si>
  <si>
    <t>-0,48</t>
  </si>
  <si>
    <t>4,96</t>
  </si>
  <si>
    <t>-0,76</t>
  </si>
  <si>
    <t>2,86</t>
  </si>
  <si>
    <t>19,05</t>
  </si>
  <si>
    <t>-5,94</t>
  </si>
  <si>
    <t>20,61</t>
  </si>
  <si>
    <t>18,87</t>
  </si>
  <si>
    <t>7,90</t>
  </si>
  <si>
    <t>2,51</t>
  </si>
  <si>
    <t>3,06</t>
  </si>
  <si>
    <t>7,00</t>
  </si>
  <si>
    <t>9,56</t>
  </si>
  <si>
    <t>6,60</t>
  </si>
  <si>
    <t>10,36</t>
  </si>
  <si>
    <t>16,64</t>
  </si>
  <si>
    <t>4,10</t>
  </si>
  <si>
    <t>5,21</t>
  </si>
  <si>
    <t>-2,29</t>
  </si>
  <si>
    <t>11,44</t>
  </si>
  <si>
    <t>1,53</t>
  </si>
  <si>
    <t>2,45</t>
  </si>
  <si>
    <t>7,61</t>
  </si>
  <si>
    <t>13,07</t>
  </si>
  <si>
    <t>7,49</t>
  </si>
  <si>
    <t>0,75</t>
  </si>
  <si>
    <t>2,65</t>
  </si>
  <si>
    <t>0,27</t>
  </si>
  <si>
    <t>0,16</t>
  </si>
  <si>
    <t>6,82</t>
  </si>
  <si>
    <t>-1,41</t>
  </si>
  <si>
    <t>7,35</t>
  </si>
  <si>
    <t>9,02</t>
  </si>
  <si>
    <t>46,18</t>
  </si>
  <si>
    <t>9,97</t>
  </si>
  <si>
    <t>8,50</t>
  </si>
  <si>
    <t>3,42</t>
  </si>
  <si>
    <t>5,97</t>
  </si>
  <si>
    <t>-0,87</t>
  </si>
  <si>
    <t>4,66</t>
  </si>
  <si>
    <t>10,37</t>
  </si>
  <si>
    <t>3,92</t>
  </si>
  <si>
    <t>-4,46</t>
  </si>
  <si>
    <t>1,70</t>
  </si>
  <si>
    <t>3,57</t>
  </si>
  <si>
    <t>7,31</t>
  </si>
  <si>
    <t>2,06</t>
  </si>
  <si>
    <t>4,91</t>
  </si>
  <si>
    <t>14,30</t>
  </si>
  <si>
    <t>0,11</t>
  </si>
  <si>
    <t>2,44</t>
  </si>
  <si>
    <t>13,74</t>
  </si>
  <si>
    <t>2,09</t>
  </si>
  <si>
    <t>4,81</t>
  </si>
  <si>
    <t>13,95</t>
  </si>
  <si>
    <t>0,28</t>
  </si>
  <si>
    <t>1,11</t>
  </si>
  <si>
    <t>-2,71</t>
  </si>
  <si>
    <t>-2,53</t>
  </si>
  <si>
    <t>-1,14</t>
  </si>
  <si>
    <t>1,74</t>
  </si>
  <si>
    <t>-3,32</t>
  </si>
  <si>
    <t>-2,58</t>
  </si>
  <si>
    <t>-3,97</t>
  </si>
  <si>
    <t>-1,31</t>
  </si>
  <si>
    <t>13,54</t>
  </si>
  <si>
    <t>8,00</t>
  </si>
  <si>
    <t>10,90</t>
  </si>
  <si>
    <t>3,25</t>
  </si>
  <si>
    <t>14,94</t>
  </si>
  <si>
    <t>13,96</t>
  </si>
  <si>
    <t>11,50</t>
  </si>
  <si>
    <t>-0,46</t>
  </si>
  <si>
    <t>4,54</t>
  </si>
  <si>
    <t>10,99</t>
  </si>
  <si>
    <t>25,57</t>
  </si>
  <si>
    <t>4,97</t>
  </si>
  <si>
    <t>6,07</t>
  </si>
  <si>
    <t>4,44</t>
  </si>
  <si>
    <t>6,86</t>
  </si>
  <si>
    <t>14,48</t>
  </si>
  <si>
    <t>11,38</t>
  </si>
  <si>
    <t>5,55</t>
  </si>
  <si>
    <t>6,08</t>
  </si>
  <si>
    <t>11,67</t>
  </si>
  <si>
    <t>13,71</t>
  </si>
  <si>
    <t>-0,19</t>
  </si>
  <si>
    <t>-0,61</t>
  </si>
  <si>
    <t>-1,68</t>
  </si>
  <si>
    <t>4,36</t>
  </si>
  <si>
    <t>-1,21</t>
  </si>
  <si>
    <t>-2,81</t>
  </si>
  <si>
    <t>19,46</t>
  </si>
  <si>
    <t>-5,35</t>
  </si>
  <si>
    <t>-4,65</t>
  </si>
  <si>
    <t>-2,83</t>
  </si>
  <si>
    <t>-1,74</t>
  </si>
  <si>
    <t>-5,40</t>
  </si>
  <si>
    <t>0,23</t>
  </si>
  <si>
    <t>-4,85</t>
  </si>
  <si>
    <t>-0,44</t>
  </si>
  <si>
    <t>-6,14</t>
  </si>
  <si>
    <t>0,89</t>
  </si>
  <si>
    <t>-2,39</t>
  </si>
  <si>
    <t>-2,96</t>
  </si>
  <si>
    <t>6,71</t>
  </si>
  <si>
    <t>-5,30</t>
  </si>
  <si>
    <t>-5,31</t>
  </si>
  <si>
    <t>-9,16</t>
  </si>
  <si>
    <t>6,88</t>
  </si>
  <si>
    <t>10,20</t>
  </si>
  <si>
    <t>-2,44</t>
  </si>
  <si>
    <t>2,00</t>
  </si>
  <si>
    <t>-2,70</t>
  </si>
  <si>
    <t>2,07</t>
  </si>
  <si>
    <t>0,22</t>
  </si>
  <si>
    <t>2,60</t>
  </si>
  <si>
    <t>-2,45</t>
  </si>
  <si>
    <t>-1,10</t>
  </si>
  <si>
    <t>17,76</t>
  </si>
  <si>
    <t>-4,22</t>
  </si>
  <si>
    <t>-5,03</t>
  </si>
  <si>
    <t>-12,07</t>
  </si>
  <si>
    <t>-8,83</t>
  </si>
  <si>
    <t>-7,72</t>
  </si>
  <si>
    <t>-12,25</t>
  </si>
  <si>
    <t>-11,26</t>
  </si>
  <si>
    <t>-19,27</t>
  </si>
  <si>
    <t>-9,32</t>
  </si>
  <si>
    <t>-8,30</t>
  </si>
  <si>
    <t>1,78</t>
  </si>
  <si>
    <t>-22,24</t>
  </si>
  <si>
    <t>-17,66</t>
  </si>
  <si>
    <t>-1,05</t>
  </si>
  <si>
    <t>-5,10</t>
  </si>
  <si>
    <t>-7,79</t>
  </si>
  <si>
    <t>-19,03</t>
  </si>
  <si>
    <t>-16,78</t>
  </si>
  <si>
    <t>-5,98</t>
  </si>
  <si>
    <t>-10,91</t>
  </si>
  <si>
    <t>-13,33</t>
  </si>
  <si>
    <t>-10,88</t>
  </si>
  <si>
    <t>-14,11</t>
  </si>
  <si>
    <t>-10,35</t>
  </si>
  <si>
    <t>-12,87</t>
  </si>
  <si>
    <t>-7,55</t>
  </si>
  <si>
    <t>3,94</t>
  </si>
  <si>
    <t>-1,36</t>
  </si>
  <si>
    <t>0,93</t>
  </si>
  <si>
    <t>0,85</t>
  </si>
  <si>
    <t>-4,07</t>
  </si>
  <si>
    <t>-3,78</t>
  </si>
  <si>
    <t>-2,04</t>
  </si>
  <si>
    <t>12,00</t>
  </si>
  <si>
    <t>11,61</t>
  </si>
  <si>
    <t>6,11</t>
  </si>
  <si>
    <t>4,74</t>
  </si>
  <si>
    <t>9,28</t>
  </si>
  <si>
    <t>5,35</t>
  </si>
  <si>
    <t>10,82</t>
  </si>
  <si>
    <t>-0,83</t>
  </si>
  <si>
    <t>5,39</t>
  </si>
  <si>
    <t>10,92</t>
  </si>
  <si>
    <t>3,65</t>
  </si>
  <si>
    <t>6,16</t>
  </si>
  <si>
    <t>9,91</t>
  </si>
  <si>
    <t>1,62</t>
  </si>
  <si>
    <t>1,37</t>
  </si>
  <si>
    <t>6,97</t>
  </si>
  <si>
    <t>8,02</t>
  </si>
  <si>
    <t>17,29</t>
  </si>
  <si>
    <t>14,34</t>
  </si>
  <si>
    <t>-0,62</t>
  </si>
  <si>
    <t>5,83</t>
  </si>
  <si>
    <t>8,18</t>
  </si>
  <si>
    <t>1,88</t>
  </si>
  <si>
    <t>3,36</t>
  </si>
  <si>
    <t>0,05</t>
  </si>
  <si>
    <t>0,49</t>
  </si>
  <si>
    <t>-1,12</t>
  </si>
  <si>
    <t>8,87</t>
  </si>
  <si>
    <t>7,88</t>
  </si>
  <si>
    <t>8,12</t>
  </si>
  <si>
    <t>18,15</t>
  </si>
  <si>
    <t>13,99</t>
  </si>
  <si>
    <t>2,12</t>
  </si>
  <si>
    <t>10,96</t>
  </si>
  <si>
    <t>10,34</t>
  </si>
  <si>
    <t>17,32</t>
  </si>
  <si>
    <t>5,30</t>
  </si>
  <si>
    <t>6,48</t>
  </si>
  <si>
    <t>11,70</t>
  </si>
  <si>
    <t>-2,62</t>
  </si>
  <si>
    <t>12,68</t>
  </si>
  <si>
    <t>8,74</t>
  </si>
  <si>
    <t>6,55</t>
  </si>
  <si>
    <t>11,07</t>
  </si>
  <si>
    <t>8,71</t>
  </si>
  <si>
    <t>13,94</t>
  </si>
  <si>
    <t>9,54</t>
  </si>
  <si>
    <t>-3,74</t>
  </si>
  <si>
    <t>2,54</t>
  </si>
  <si>
    <t>9,68</t>
  </si>
  <si>
    <t>-0,52</t>
  </si>
  <si>
    <t>19,83</t>
  </si>
  <si>
    <t>22,94</t>
  </si>
  <si>
    <t>20,77</t>
  </si>
  <si>
    <t>-1,15</t>
  </si>
  <si>
    <t>-2,20</t>
  </si>
  <si>
    <t>2,41</t>
  </si>
  <si>
    <t>8,44</t>
  </si>
  <si>
    <t>9,17</t>
  </si>
  <si>
    <t>6,14</t>
  </si>
  <si>
    <t>9,89</t>
  </si>
  <si>
    <t>11,30</t>
  </si>
  <si>
    <t>14,86</t>
  </si>
  <si>
    <t>-9,64</t>
  </si>
  <si>
    <t>12,17</t>
  </si>
  <si>
    <t>31,88</t>
  </si>
  <si>
    <t>52,91</t>
  </si>
  <si>
    <t>7,86</t>
  </si>
  <si>
    <t>7,85</t>
  </si>
  <si>
    <t>-1,06</t>
  </si>
  <si>
    <t>1,58</t>
  </si>
  <si>
    <t>-2,25</t>
  </si>
  <si>
    <t>-2,88</t>
  </si>
  <si>
    <t>1,18</t>
  </si>
  <si>
    <t>-9,51</t>
  </si>
  <si>
    <t>-14,93</t>
  </si>
  <si>
    <t>-4,25</t>
  </si>
  <si>
    <t>-17,39</t>
  </si>
  <si>
    <t>9,93</t>
  </si>
  <si>
    <t>1,28</t>
  </si>
  <si>
    <t>-2,24</t>
  </si>
  <si>
    <t>5,11</t>
  </si>
  <si>
    <t>7,56</t>
  </si>
  <si>
    <t>3,23</t>
  </si>
  <si>
    <t>-5,84</t>
  </si>
  <si>
    <t>15,82</t>
  </si>
  <si>
    <t>10,58</t>
  </si>
  <si>
    <t>-3,25</t>
  </si>
  <si>
    <t>-2,01</t>
  </si>
  <si>
    <t>-3,71</t>
  </si>
  <si>
    <t>-0,96</t>
  </si>
  <si>
    <t>-2,00</t>
  </si>
  <si>
    <t>14,83</t>
  </si>
  <si>
    <t>-1,16</t>
  </si>
  <si>
    <t>-1,20</t>
  </si>
  <si>
    <t>1,87</t>
  </si>
  <si>
    <t>-0,27</t>
  </si>
  <si>
    <t>14,98</t>
  </si>
  <si>
    <t>15,75</t>
  </si>
  <si>
    <t>12,97</t>
  </si>
  <si>
    <t>-0,11</t>
  </si>
  <si>
    <t>1,86</t>
  </si>
  <si>
    <t>5,42</t>
  </si>
  <si>
    <t>23,41</t>
  </si>
  <si>
    <t>-8,48</t>
  </si>
  <si>
    <t>5,99</t>
  </si>
  <si>
    <t>6,18</t>
  </si>
  <si>
    <t>0,94</t>
  </si>
  <si>
    <t>6,83</t>
  </si>
  <si>
    <t>3,48</t>
  </si>
  <si>
    <t>-1,47</t>
  </si>
  <si>
    <t>2,19</t>
  </si>
  <si>
    <t>4,22</t>
  </si>
  <si>
    <t>12,21</t>
  </si>
  <si>
    <t>7,71</t>
  </si>
  <si>
    <t>5,93</t>
  </si>
  <si>
    <t>0,76</t>
  </si>
  <si>
    <t>7,53</t>
  </si>
  <si>
    <t>9,03</t>
  </si>
  <si>
    <t>9,16</t>
  </si>
  <si>
    <t>7,77</t>
  </si>
  <si>
    <t>10,31</t>
  </si>
  <si>
    <t>6,39</t>
  </si>
  <si>
    <t>2,46</t>
  </si>
  <si>
    <t>3,83</t>
  </si>
  <si>
    <t>9,60</t>
  </si>
  <si>
    <t>16,03</t>
  </si>
  <si>
    <t>19,56</t>
  </si>
  <si>
    <t>-4,01</t>
  </si>
  <si>
    <t>6,51</t>
  </si>
  <si>
    <t>-1,04</t>
  </si>
  <si>
    <t>22,32</t>
  </si>
  <si>
    <t>-1,35</t>
  </si>
  <si>
    <t>8,92</t>
  </si>
  <si>
    <t>2,15</t>
  </si>
  <si>
    <t>-5,39</t>
  </si>
  <si>
    <t>24,38</t>
  </si>
  <si>
    <t>7,92</t>
  </si>
  <si>
    <t>7,99</t>
  </si>
  <si>
    <t>9,38</t>
  </si>
  <si>
    <t>8,79</t>
  </si>
  <si>
    <t>11,29</t>
  </si>
  <si>
    <t>10,93</t>
  </si>
  <si>
    <t>10,73</t>
  </si>
  <si>
    <t>11,37</t>
  </si>
  <si>
    <t>13,90</t>
  </si>
  <si>
    <t>10,02</t>
  </si>
  <si>
    <t>5,18</t>
  </si>
  <si>
    <t>4,32</t>
  </si>
  <si>
    <t>-1,57</t>
  </si>
  <si>
    <t>-1,55</t>
  </si>
  <si>
    <t>12,46</t>
  </si>
  <si>
    <t>9,65</t>
  </si>
  <si>
    <t>40,12</t>
  </si>
  <si>
    <t>31,08</t>
  </si>
  <si>
    <t>8,54</t>
  </si>
  <si>
    <t>1,35</t>
  </si>
  <si>
    <t>0,20</t>
  </si>
  <si>
    <t>-4,83</t>
  </si>
  <si>
    <t>-8,28</t>
  </si>
  <si>
    <t>-6,10</t>
  </si>
  <si>
    <t>7,98</t>
  </si>
  <si>
    <t>-3,38</t>
  </si>
  <si>
    <t>4,83</t>
  </si>
  <si>
    <t>12,04</t>
  </si>
  <si>
    <t>13,86</t>
  </si>
  <si>
    <t>-5,59</t>
  </si>
  <si>
    <t>12,81</t>
  </si>
  <si>
    <t>11,31</t>
  </si>
  <si>
    <t>17,19</t>
  </si>
  <si>
    <t>16,52</t>
  </si>
  <si>
    <t>13,05</t>
  </si>
  <si>
    <t>11,27</t>
  </si>
  <si>
    <t>27,00</t>
  </si>
  <si>
    <t>0,40</t>
  </si>
  <si>
    <t>1,21</t>
  </si>
  <si>
    <t>-6,33</t>
  </si>
  <si>
    <t>-13,16</t>
  </si>
  <si>
    <t>-6,84</t>
  </si>
  <si>
    <t>-5,92</t>
  </si>
  <si>
    <t>-0,94</t>
  </si>
  <si>
    <t>0,50</t>
  </si>
  <si>
    <t>-0,79</t>
  </si>
  <si>
    <t>0,36</t>
  </si>
  <si>
    <t>11,75</t>
  </si>
  <si>
    <t>8,63</t>
  </si>
  <si>
    <t>3,26</t>
  </si>
  <si>
    <t>0,67</t>
  </si>
  <si>
    <t>0,13</t>
  </si>
  <si>
    <t>8,47</t>
  </si>
  <si>
    <t>-3,24</t>
  </si>
  <si>
    <t>1,43</t>
  </si>
  <si>
    <t>6,40</t>
  </si>
  <si>
    <t>3,10</t>
  </si>
  <si>
    <t>-1,49</t>
  </si>
  <si>
    <t>7,28</t>
  </si>
  <si>
    <t>7,01</t>
  </si>
  <si>
    <t>8,41</t>
  </si>
  <si>
    <t>12,03</t>
  </si>
  <si>
    <t>9,70</t>
  </si>
  <si>
    <t>10,42</t>
  </si>
  <si>
    <t>-2,68</t>
  </si>
  <si>
    <t>-2,38</t>
  </si>
  <si>
    <t>-4,79</t>
  </si>
  <si>
    <t>11,94</t>
  </si>
  <si>
    <t>13,31</t>
  </si>
  <si>
    <t>1,08</t>
  </si>
  <si>
    <t>0,34</t>
  </si>
  <si>
    <t>6,27</t>
  </si>
  <si>
    <t>1,79</t>
  </si>
  <si>
    <t>0,37</t>
  </si>
  <si>
    <t>0,72</t>
  </si>
  <si>
    <t>-7,93</t>
  </si>
  <si>
    <t>-6,57</t>
  </si>
  <si>
    <t>-8,87</t>
  </si>
  <si>
    <t>-5,95</t>
  </si>
  <si>
    <t>-11,89</t>
  </si>
  <si>
    <t>dezembro 1999</t>
  </si>
  <si>
    <t>dezembro 2000</t>
  </si>
  <si>
    <t>dezembro 2001</t>
  </si>
  <si>
    <t>dezembro 2002</t>
  </si>
  <si>
    <t>dezembro 2003</t>
  </si>
  <si>
    <t>dezembro 2004</t>
  </si>
  <si>
    <t>dezembro 2005</t>
  </si>
  <si>
    <t>8,94</t>
  </si>
  <si>
    <t>12,53</t>
  </si>
  <si>
    <t>Alimentação e bebidas</t>
  </si>
  <si>
    <t>19,47</t>
  </si>
  <si>
    <t>Alimentação no domicílio</t>
  </si>
  <si>
    <t>21,58</t>
  </si>
  <si>
    <t>Cereais, leguminosas e oleaginosas</t>
  </si>
  <si>
    <t>-18,75</t>
  </si>
  <si>
    <t>-8,98</t>
  </si>
  <si>
    <t>49,67</t>
  </si>
  <si>
    <t>32,71</t>
  </si>
  <si>
    <t>-8,52</t>
  </si>
  <si>
    <t>-13,68</t>
  </si>
  <si>
    <t>Arroz</t>
  </si>
  <si>
    <t>-13,73</t>
  </si>
  <si>
    <t>-10,21</t>
  </si>
  <si>
    <t>43,58</t>
  </si>
  <si>
    <t>36,69</t>
  </si>
  <si>
    <t>25,21</t>
  </si>
  <si>
    <t>-17,14</t>
  </si>
  <si>
    <t>-21,45</t>
  </si>
  <si>
    <t>Feijão - mulatinho</t>
  </si>
  <si>
    <t>-32,05</t>
  </si>
  <si>
    <t>54,45</t>
  </si>
  <si>
    <t>43,04</t>
  </si>
  <si>
    <t>Feijão - preto</t>
  </si>
  <si>
    <t>-31,22</t>
  </si>
  <si>
    <t>-17,08</t>
  </si>
  <si>
    <t>162,31</t>
  </si>
  <si>
    <t>-7,95</t>
  </si>
  <si>
    <t>-13,32</t>
  </si>
  <si>
    <t>11,86</t>
  </si>
  <si>
    <t>Feijão - macassar (fradinho)</t>
  </si>
  <si>
    <t>-41,42</t>
  </si>
  <si>
    <t>36,33</t>
  </si>
  <si>
    <t>53,04</t>
  </si>
  <si>
    <t>7,09</t>
  </si>
  <si>
    <t>Feijão - jalo (enxofrão)</t>
  </si>
  <si>
    <t>-26,90</t>
  </si>
  <si>
    <t>56,11</t>
  </si>
  <si>
    <t>-19,65</t>
  </si>
  <si>
    <t>Feijão - roxo</t>
  </si>
  <si>
    <t>-24,36</t>
  </si>
  <si>
    <t>20,04</t>
  </si>
  <si>
    <t>17,22</t>
  </si>
  <si>
    <t>25,70</t>
  </si>
  <si>
    <t>-6,43</t>
  </si>
  <si>
    <t>Feijão - carioca (rajado))</t>
  </si>
  <si>
    <t>-24,72</t>
  </si>
  <si>
    <t>-6,77</t>
  </si>
  <si>
    <t>23,47</t>
  </si>
  <si>
    <t>61,79</t>
  </si>
  <si>
    <t>-22,69</t>
  </si>
  <si>
    <t>16,82</t>
  </si>
  <si>
    <t>Milho em grão</t>
  </si>
  <si>
    <t>-10,27</t>
  </si>
  <si>
    <t>48,29</t>
  </si>
  <si>
    <t>-4,12</t>
  </si>
  <si>
    <t>Milho em espiga</t>
  </si>
  <si>
    <t>43,56</t>
  </si>
  <si>
    <t>16,26</t>
  </si>
  <si>
    <t>Farinhas, féculas e massas</t>
  </si>
  <si>
    <t>15,76</t>
  </si>
  <si>
    <t>-3,61</t>
  </si>
  <si>
    <t>Farinha de arroz</t>
  </si>
  <si>
    <t>13,69</t>
  </si>
  <si>
    <t>6,06</t>
  </si>
  <si>
    <t>21,90</t>
  </si>
  <si>
    <t>Aveia em flocos</t>
  </si>
  <si>
    <t>Macarrão</t>
  </si>
  <si>
    <t>38,12</t>
  </si>
  <si>
    <t>-4,38</t>
  </si>
  <si>
    <t>Fubá de milho</t>
  </si>
  <si>
    <t>24,05</t>
  </si>
  <si>
    <t>42,43</t>
  </si>
  <si>
    <t>Amido de milho</t>
  </si>
  <si>
    <t>9,46</t>
  </si>
  <si>
    <t>22,56</t>
  </si>
  <si>
    <t>Flocos de milho</t>
  </si>
  <si>
    <t>6,99</t>
  </si>
  <si>
    <t>Farinha de trigo</t>
  </si>
  <si>
    <t>36,00</t>
  </si>
  <si>
    <t>29,66</t>
  </si>
  <si>
    <t>75,57</t>
  </si>
  <si>
    <t>-18,31</t>
  </si>
  <si>
    <t>Farinha vitaminada</t>
  </si>
  <si>
    <t>12,98</t>
  </si>
  <si>
    <t>12,74</t>
  </si>
  <si>
    <t>14,13</t>
  </si>
  <si>
    <t>Flocos de cereais</t>
  </si>
  <si>
    <t>10,56</t>
  </si>
  <si>
    <t>15,01</t>
  </si>
  <si>
    <t>22,77</t>
  </si>
  <si>
    <t>Fécula de mandioca</t>
  </si>
  <si>
    <t>21,19</t>
  </si>
  <si>
    <t>11,41</t>
  </si>
  <si>
    <t>-6,08</t>
  </si>
  <si>
    <t>71,78</t>
  </si>
  <si>
    <t>19,15</t>
  </si>
  <si>
    <t>-21,12</t>
  </si>
  <si>
    <t>Farinha de mandioca</t>
  </si>
  <si>
    <t>-4,95</t>
  </si>
  <si>
    <t>-2,80</t>
  </si>
  <si>
    <t>54,69</t>
  </si>
  <si>
    <t>53,82</t>
  </si>
  <si>
    <t>-8,89</t>
  </si>
  <si>
    <t>Cremogema</t>
  </si>
  <si>
    <t>22,11</t>
  </si>
  <si>
    <t>33,67</t>
  </si>
  <si>
    <t>5,13</t>
  </si>
  <si>
    <t>Massa para pizza</t>
  </si>
  <si>
    <t>13,57</t>
  </si>
  <si>
    <t>14,21</t>
  </si>
  <si>
    <t>25,51</t>
  </si>
  <si>
    <t>11,09</t>
  </si>
  <si>
    <t>Massa para pastel</t>
  </si>
  <si>
    <t>23,42</t>
  </si>
  <si>
    <t>Massa para lasanha</t>
  </si>
  <si>
    <t>-2,54</t>
  </si>
  <si>
    <t>13,76</t>
  </si>
  <si>
    <t>13,26</t>
  </si>
  <si>
    <t>Tubérculos, raízes e legumes</t>
  </si>
  <si>
    <t>-19,78</t>
  </si>
  <si>
    <t>-10,14</t>
  </si>
  <si>
    <t>-6,54</t>
  </si>
  <si>
    <t>22,58</t>
  </si>
  <si>
    <t>Batata-doce</t>
  </si>
  <si>
    <t>-19,39</t>
  </si>
  <si>
    <t>54,76</t>
  </si>
  <si>
    <t>-18,42</t>
  </si>
  <si>
    <t>Batata-inglesa</t>
  </si>
  <si>
    <t>-25,10</t>
  </si>
  <si>
    <t>62,31</t>
  </si>
  <si>
    <t>-19,62</t>
  </si>
  <si>
    <t>24,74</t>
  </si>
  <si>
    <t>-14,66</t>
  </si>
  <si>
    <t>34,63</t>
  </si>
  <si>
    <t>35,50</t>
  </si>
  <si>
    <t>Inhame</t>
  </si>
  <si>
    <t>-27,50</t>
  </si>
  <si>
    <t>-15,87</t>
  </si>
  <si>
    <t>48,02</t>
  </si>
  <si>
    <t>-14,75</t>
  </si>
  <si>
    <t>15,37</t>
  </si>
  <si>
    <t>75,20</t>
  </si>
  <si>
    <t>Mandioca (aipim)</t>
  </si>
  <si>
    <t>-8,96</t>
  </si>
  <si>
    <t>11,45</t>
  </si>
  <si>
    <t>18,67</t>
  </si>
  <si>
    <t>49,60</t>
  </si>
  <si>
    <t>-12,09</t>
  </si>
  <si>
    <t>25,92</t>
  </si>
  <si>
    <t>Abóbora</t>
  </si>
  <si>
    <t>-2,94</t>
  </si>
  <si>
    <t>43,63</t>
  </si>
  <si>
    <t>-16,83</t>
  </si>
  <si>
    <t>41,58</t>
  </si>
  <si>
    <t>Abobrinha</t>
  </si>
  <si>
    <t>-7,68</t>
  </si>
  <si>
    <t>22,08</t>
  </si>
  <si>
    <t>-7,70</t>
  </si>
  <si>
    <t>15,80</t>
  </si>
  <si>
    <t>20,84</t>
  </si>
  <si>
    <t>Chuchu</t>
  </si>
  <si>
    <t>17,04</t>
  </si>
  <si>
    <t>-7,49</t>
  </si>
  <si>
    <t>47,09</t>
  </si>
  <si>
    <t>-8,88</t>
  </si>
  <si>
    <t>10,66</t>
  </si>
  <si>
    <t>Jiló</t>
  </si>
  <si>
    <t>17,60</t>
  </si>
  <si>
    <t>-11,30</t>
  </si>
  <si>
    <t>58,71</t>
  </si>
  <si>
    <t>22,54</t>
  </si>
  <si>
    <t>Pepino</t>
  </si>
  <si>
    <t>17,80</t>
  </si>
  <si>
    <t>Pimentão</t>
  </si>
  <si>
    <t>-10,93</t>
  </si>
  <si>
    <t>20,56</t>
  </si>
  <si>
    <t>8,99</t>
  </si>
  <si>
    <t>25,75</t>
  </si>
  <si>
    <t>Quiabo</t>
  </si>
  <si>
    <t>31,02</t>
  </si>
  <si>
    <t>50,89</t>
  </si>
  <si>
    <t>-2,03</t>
  </si>
  <si>
    <t>-4,30</t>
  </si>
  <si>
    <t>23,77</t>
  </si>
  <si>
    <t>43,77</t>
  </si>
  <si>
    <t>Tomate</t>
  </si>
  <si>
    <t>15,65</t>
  </si>
  <si>
    <t>50,00</t>
  </si>
  <si>
    <t>Vagem</t>
  </si>
  <si>
    <t>-8,78</t>
  </si>
  <si>
    <t>13,85</t>
  </si>
  <si>
    <t>Beterraba</t>
  </si>
  <si>
    <t>-11,67</t>
  </si>
  <si>
    <t>22,69</t>
  </si>
  <si>
    <t>-6,87</t>
  </si>
  <si>
    <t>16,44</t>
  </si>
  <si>
    <t>13,88</t>
  </si>
  <si>
    <t>Cebola</t>
  </si>
  <si>
    <t>-37,91</t>
  </si>
  <si>
    <t>30,83</t>
  </si>
  <si>
    <t>29,55</t>
  </si>
  <si>
    <t>-9,86</t>
  </si>
  <si>
    <t>17,67</t>
  </si>
  <si>
    <t>25,60</t>
  </si>
  <si>
    <t>Cenoura</t>
  </si>
  <si>
    <t>-5,00</t>
  </si>
  <si>
    <t>26,91</t>
  </si>
  <si>
    <t>-11,02</t>
  </si>
  <si>
    <t>18,98</t>
  </si>
  <si>
    <t>38,03</t>
  </si>
  <si>
    <t>Batata-baroa</t>
  </si>
  <si>
    <t>35,05</t>
  </si>
  <si>
    <t>-8,57</t>
  </si>
  <si>
    <t>24,06</t>
  </si>
  <si>
    <t>-28,34</t>
  </si>
  <si>
    <t>70,36</t>
  </si>
  <si>
    <t>Mandioquinha (batata-aipo)</t>
  </si>
  <si>
    <t>-11,72</t>
  </si>
  <si>
    <t>48,39</t>
  </si>
  <si>
    <t>-17,29</t>
  </si>
  <si>
    <t>56,93</t>
  </si>
  <si>
    <t>Açúcares e derivados</t>
  </si>
  <si>
    <t>23,81</t>
  </si>
  <si>
    <t>21,91</t>
  </si>
  <si>
    <t>41,09</t>
  </si>
  <si>
    <t>-6,95</t>
  </si>
  <si>
    <t>Açúcar refinado</t>
  </si>
  <si>
    <t>37,21</t>
  </si>
  <si>
    <t>-8,18</t>
  </si>
  <si>
    <t>66,23</t>
  </si>
  <si>
    <t>-17,28</t>
  </si>
  <si>
    <t>Açúcar cristal</t>
  </si>
  <si>
    <t>33,64</t>
  </si>
  <si>
    <t>34,51</t>
  </si>
  <si>
    <t>51,79</t>
  </si>
  <si>
    <t>-31,79</t>
  </si>
  <si>
    <t>19,52</t>
  </si>
  <si>
    <t>14,29</t>
  </si>
  <si>
    <t>Rapadura</t>
  </si>
  <si>
    <t>24,44</t>
  </si>
  <si>
    <t>14,33</t>
  </si>
  <si>
    <t>-6,26</t>
  </si>
  <si>
    <t>-7,35</t>
  </si>
  <si>
    <t>Balas, chicletes, etc</t>
  </si>
  <si>
    <t>20,28</t>
  </si>
  <si>
    <t>Chocolate em barra</t>
  </si>
  <si>
    <t>24,36</t>
  </si>
  <si>
    <t>-0,09</t>
  </si>
  <si>
    <t>Bombom</t>
  </si>
  <si>
    <t>13,33</t>
  </si>
  <si>
    <t>18,55</t>
  </si>
  <si>
    <t>Geléia de frutas</t>
  </si>
  <si>
    <t>22,16</t>
  </si>
  <si>
    <t>22,24</t>
  </si>
  <si>
    <t>-4,20</t>
  </si>
  <si>
    <t>Gelatina de frutas em pó</t>
  </si>
  <si>
    <t>22,41</t>
  </si>
  <si>
    <t>17,45</t>
  </si>
  <si>
    <t>10,46</t>
  </si>
  <si>
    <t>Geléia de mocotó</t>
  </si>
  <si>
    <t>35,48</t>
  </si>
  <si>
    <t>-6,82</t>
  </si>
  <si>
    <t>16,61</t>
  </si>
  <si>
    <t>11,18</t>
  </si>
  <si>
    <t>Mel de abelha</t>
  </si>
  <si>
    <t>18,10</t>
  </si>
  <si>
    <t>22,12</t>
  </si>
  <si>
    <t>50,10</t>
  </si>
  <si>
    <t>-4,97</t>
  </si>
  <si>
    <t>Sorvete</t>
  </si>
  <si>
    <t>18,80</t>
  </si>
  <si>
    <t>Achocolatado em pó</t>
  </si>
  <si>
    <t>10,78</t>
  </si>
  <si>
    <t>10,29</t>
  </si>
  <si>
    <t>26,74</t>
  </si>
  <si>
    <t>33,01</t>
  </si>
  <si>
    <t>Doce de frutas em calda</t>
  </si>
  <si>
    <t>10,21</t>
  </si>
  <si>
    <t>22,10</t>
  </si>
  <si>
    <t>-2,76</t>
  </si>
  <si>
    <t>Doce de frutas em pasta</t>
  </si>
  <si>
    <t>19,50</t>
  </si>
  <si>
    <t>Pamonha</t>
  </si>
  <si>
    <t>28,05</t>
  </si>
  <si>
    <t>11,02</t>
  </si>
  <si>
    <t>Doce de leite</t>
  </si>
  <si>
    <t>13,83</t>
  </si>
  <si>
    <t>18,27</t>
  </si>
  <si>
    <t>Adoçante artificial</t>
  </si>
  <si>
    <t>23,97</t>
  </si>
  <si>
    <t>-1,42</t>
  </si>
  <si>
    <t>0,53</t>
  </si>
  <si>
    <t>Fruta seca</t>
  </si>
  <si>
    <t>31,09</t>
  </si>
  <si>
    <t>-4,15</t>
  </si>
  <si>
    <t>22,50</t>
  </si>
  <si>
    <t>Beiju</t>
  </si>
  <si>
    <t>32,55</t>
  </si>
  <si>
    <t>-8,49</t>
  </si>
  <si>
    <t>15,48</t>
  </si>
  <si>
    <t>-0,89</t>
  </si>
  <si>
    <t>Schimier de frutas</t>
  </si>
  <si>
    <t>16,67</t>
  </si>
  <si>
    <t>6,43</t>
  </si>
  <si>
    <t>19,44</t>
  </si>
  <si>
    <t>Hortaliças e verduras</t>
  </si>
  <si>
    <t>18,06</t>
  </si>
  <si>
    <t>-6,13</t>
  </si>
  <si>
    <t>2,03</t>
  </si>
  <si>
    <t>Alface</t>
  </si>
  <si>
    <t>19,73</t>
  </si>
  <si>
    <t>23,44</t>
  </si>
  <si>
    <t>-8,50</t>
  </si>
  <si>
    <t>18,90</t>
  </si>
  <si>
    <t>Chicória</t>
  </si>
  <si>
    <t>-3,65</t>
  </si>
  <si>
    <t>21,46</t>
  </si>
  <si>
    <t>26,66</t>
  </si>
  <si>
    <t>-10,22</t>
  </si>
  <si>
    <t>22,74</t>
  </si>
  <si>
    <t>Coentro</t>
  </si>
  <si>
    <t>1,40</t>
  </si>
  <si>
    <t>14,49</t>
  </si>
  <si>
    <t>Couve</t>
  </si>
  <si>
    <t>-2,37</t>
  </si>
  <si>
    <t>11,71</t>
  </si>
  <si>
    <t>Couve-flor</t>
  </si>
  <si>
    <t>-6,52</t>
  </si>
  <si>
    <t>59,53</t>
  </si>
  <si>
    <t>-8,51</t>
  </si>
  <si>
    <t>19,02</t>
  </si>
  <si>
    <t>Repolho</t>
  </si>
  <si>
    <t>31,29</t>
  </si>
  <si>
    <t>-9,15</t>
  </si>
  <si>
    <t>18,09</t>
  </si>
  <si>
    <t>14,42</t>
  </si>
  <si>
    <t>16,78</t>
  </si>
  <si>
    <t>Cheiro-verde</t>
  </si>
  <si>
    <t>10,77</t>
  </si>
  <si>
    <t>Agrião</t>
  </si>
  <si>
    <t>Almeirão</t>
  </si>
  <si>
    <t>-13,85</t>
  </si>
  <si>
    <t>10,61</t>
  </si>
  <si>
    <t>Cebolinha</t>
  </si>
  <si>
    <t>10,47</t>
  </si>
  <si>
    <t>Brócolis</t>
  </si>
  <si>
    <t>14,27</t>
  </si>
  <si>
    <t>15,86</t>
  </si>
  <si>
    <t>Frutas</t>
  </si>
  <si>
    <t>-8,45</t>
  </si>
  <si>
    <t>-7,32</t>
  </si>
  <si>
    <t>-6,15</t>
  </si>
  <si>
    <t>-10,90</t>
  </si>
  <si>
    <t>Banana-da-terra</t>
  </si>
  <si>
    <t>-13,28</t>
  </si>
  <si>
    <t>31,16</t>
  </si>
  <si>
    <t>16,39</t>
  </si>
  <si>
    <t>Abacaxi</t>
  </si>
  <si>
    <t>-1,94</t>
  </si>
  <si>
    <t>16,53</t>
  </si>
  <si>
    <t>20,65</t>
  </si>
  <si>
    <t>Abacate</t>
  </si>
  <si>
    <t>-25,31</t>
  </si>
  <si>
    <t>-19,56</t>
  </si>
  <si>
    <t>12,86</t>
  </si>
  <si>
    <t>-8,01</t>
  </si>
  <si>
    <t>24,52</t>
  </si>
  <si>
    <t>-8,77</t>
  </si>
  <si>
    <t>32,59</t>
  </si>
  <si>
    <t>Banana - d'agua</t>
  </si>
  <si>
    <t>-7,75</t>
  </si>
  <si>
    <t>35,82</t>
  </si>
  <si>
    <t>-5,53</t>
  </si>
  <si>
    <t>Banana - maçã</t>
  </si>
  <si>
    <t>-0,86</t>
  </si>
  <si>
    <t>23,62</t>
  </si>
  <si>
    <t>17,94</t>
  </si>
  <si>
    <t>-6,55</t>
  </si>
  <si>
    <t>Banana - prata</t>
  </si>
  <si>
    <t>20,32</t>
  </si>
  <si>
    <t>12,11</t>
  </si>
  <si>
    <t>Laranja - baía</t>
  </si>
  <si>
    <t>21,07</t>
  </si>
  <si>
    <t>-14,14</t>
  </si>
  <si>
    <t>79,22</t>
  </si>
  <si>
    <t>-20,60</t>
  </si>
  <si>
    <t>34,74</t>
  </si>
  <si>
    <t>Laranja - lima</t>
  </si>
  <si>
    <t>-31,23</t>
  </si>
  <si>
    <t>23,09</t>
  </si>
  <si>
    <t>85,11</t>
  </si>
  <si>
    <t>-21,37</t>
  </si>
  <si>
    <t>23,56</t>
  </si>
  <si>
    <t>-17,72</t>
  </si>
  <si>
    <t>43,25</t>
  </si>
  <si>
    <t>Laranja - seleta</t>
  </si>
  <si>
    <t>-6,99</t>
  </si>
  <si>
    <t>40,27</t>
  </si>
  <si>
    <t>-4,51</t>
  </si>
  <si>
    <t>19,22</t>
  </si>
  <si>
    <t>-9,53</t>
  </si>
  <si>
    <t>Limão</t>
  </si>
  <si>
    <t>62,73</t>
  </si>
  <si>
    <t>79,90</t>
  </si>
  <si>
    <t>-35,68</t>
  </si>
  <si>
    <t>Maçã</t>
  </si>
  <si>
    <t>22,48</t>
  </si>
  <si>
    <t>-12,48</t>
  </si>
  <si>
    <t>29,29</t>
  </si>
  <si>
    <t>14,96</t>
  </si>
  <si>
    <t>11,83</t>
  </si>
  <si>
    <t>Mamão</t>
  </si>
  <si>
    <t>32,34</t>
  </si>
  <si>
    <t>-7,23</t>
  </si>
  <si>
    <t>59,82</t>
  </si>
  <si>
    <t>-10,71</t>
  </si>
  <si>
    <t>Manga</t>
  </si>
  <si>
    <t>19,09</t>
  </si>
  <si>
    <t>-11,78</t>
  </si>
  <si>
    <t>35,30</t>
  </si>
  <si>
    <t>-9,31</t>
  </si>
  <si>
    <t>Maracujá</t>
  </si>
  <si>
    <t>-30,31</t>
  </si>
  <si>
    <t>34,73</t>
  </si>
  <si>
    <t>-19,79</t>
  </si>
  <si>
    <t>15,10</t>
  </si>
  <si>
    <t>Melancia</t>
  </si>
  <si>
    <t>30,82</t>
  </si>
  <si>
    <t>-3,76</t>
  </si>
  <si>
    <t>19,72</t>
  </si>
  <si>
    <t>Melão</t>
  </si>
  <si>
    <t>34,39</t>
  </si>
  <si>
    <t>Pera</t>
  </si>
  <si>
    <t>-3,94</t>
  </si>
  <si>
    <t>11,03</t>
  </si>
  <si>
    <t>34,29</t>
  </si>
  <si>
    <t>-5,11</t>
  </si>
  <si>
    <t>-7,30</t>
  </si>
  <si>
    <t>Pêssego</t>
  </si>
  <si>
    <t>-13,00</t>
  </si>
  <si>
    <t>-0,23</t>
  </si>
  <si>
    <t>9,10</t>
  </si>
  <si>
    <t>Acerola</t>
  </si>
  <si>
    <t>-17,67</t>
  </si>
  <si>
    <t>43,28</t>
  </si>
  <si>
    <t>17,39</t>
  </si>
  <si>
    <t>19,29</t>
  </si>
  <si>
    <t>21,06</t>
  </si>
  <si>
    <t>-15,64</t>
  </si>
  <si>
    <t>Tangerina</t>
  </si>
  <si>
    <t>21,39</t>
  </si>
  <si>
    <t>-13,23</t>
  </si>
  <si>
    <t>49,00</t>
  </si>
  <si>
    <t>56,27</t>
  </si>
  <si>
    <t>Uva</t>
  </si>
  <si>
    <t>-18,86</t>
  </si>
  <si>
    <t>27,42</t>
  </si>
  <si>
    <t>Ameixa</t>
  </si>
  <si>
    <t>-30,01</t>
  </si>
  <si>
    <t>22,17</t>
  </si>
  <si>
    <t>-24,96</t>
  </si>
  <si>
    <t>-17,36</t>
  </si>
  <si>
    <t>-57,51</t>
  </si>
  <si>
    <t>-35,05</t>
  </si>
  <si>
    <t>15,15</t>
  </si>
  <si>
    <t>Laranja - pera</t>
  </si>
  <si>
    <t>-16,25</t>
  </si>
  <si>
    <t>18,13</t>
  </si>
  <si>
    <t>45,60</t>
  </si>
  <si>
    <t>-10,47</t>
  </si>
  <si>
    <t>21,13</t>
  </si>
  <si>
    <t>Morango</t>
  </si>
  <si>
    <t>-36,89</t>
  </si>
  <si>
    <t>-29,03</t>
  </si>
  <si>
    <t>-15,52</t>
  </si>
  <si>
    <t>Cupuaçú</t>
  </si>
  <si>
    <t>-2,47</t>
  </si>
  <si>
    <t>29,95</t>
  </si>
  <si>
    <t>-17,74</t>
  </si>
  <si>
    <t>-11,79</t>
  </si>
  <si>
    <t>-15,69</t>
  </si>
  <si>
    <t>Carnes</t>
  </si>
  <si>
    <t>25,06</t>
  </si>
  <si>
    <t>14,60</t>
  </si>
  <si>
    <t>Tripa e bucho</t>
  </si>
  <si>
    <t>33,22</t>
  </si>
  <si>
    <t>16,31</t>
  </si>
  <si>
    <t>Fígado</t>
  </si>
  <si>
    <t>14,95</t>
  </si>
  <si>
    <t>Carne de porco</t>
  </si>
  <si>
    <t>23,31</t>
  </si>
  <si>
    <t>-0,08</t>
  </si>
  <si>
    <t>26,72</t>
  </si>
  <si>
    <t>-7,76</t>
  </si>
  <si>
    <t>Carne de carneiro</t>
  </si>
  <si>
    <t>16,63</t>
  </si>
  <si>
    <t>20,10</t>
  </si>
  <si>
    <t>Cupim</t>
  </si>
  <si>
    <t>30,70</t>
  </si>
  <si>
    <t>24,18</t>
  </si>
  <si>
    <t>7,63</t>
  </si>
  <si>
    <t>15,47</t>
  </si>
  <si>
    <t>-9,56</t>
  </si>
  <si>
    <t>Contrafilé</t>
  </si>
  <si>
    <t>22,64</t>
  </si>
  <si>
    <t>13,41</t>
  </si>
  <si>
    <t>Filé-mignon</t>
  </si>
  <si>
    <t>33,73</t>
  </si>
  <si>
    <t>Chã de dentro</t>
  </si>
  <si>
    <t>25,58</t>
  </si>
  <si>
    <t>13,32</t>
  </si>
  <si>
    <t>15,79</t>
  </si>
  <si>
    <t>Alcatra</t>
  </si>
  <si>
    <t>23,17</t>
  </si>
  <si>
    <t>14,03</t>
  </si>
  <si>
    <t>12,69</t>
  </si>
  <si>
    <t>Patinho</t>
  </si>
  <si>
    <t>27,10</t>
  </si>
  <si>
    <t>14,75</t>
  </si>
  <si>
    <t>15,32</t>
  </si>
  <si>
    <t>2,75</t>
  </si>
  <si>
    <t>Lagarto redondo</t>
  </si>
  <si>
    <t>16,73</t>
  </si>
  <si>
    <t>9,87</t>
  </si>
  <si>
    <t>Lagarto plano</t>
  </si>
  <si>
    <t>16,46</t>
  </si>
  <si>
    <t>16,94</t>
  </si>
  <si>
    <t>2,49</t>
  </si>
  <si>
    <t>Músculo</t>
  </si>
  <si>
    <t>27,51</t>
  </si>
  <si>
    <t>13,93</t>
  </si>
  <si>
    <t>8,46</t>
  </si>
  <si>
    <t>-1,19</t>
  </si>
  <si>
    <t>Pá</t>
  </si>
  <si>
    <t>21,79</t>
  </si>
  <si>
    <t>Acém</t>
  </si>
  <si>
    <t>29,24</t>
  </si>
  <si>
    <t>19,07</t>
  </si>
  <si>
    <t>1,83</t>
  </si>
  <si>
    <t>Peito</t>
  </si>
  <si>
    <t>18,17</t>
  </si>
  <si>
    <t>1,92</t>
  </si>
  <si>
    <t>-1,17</t>
  </si>
  <si>
    <t>Costela</t>
  </si>
  <si>
    <t>27,39</t>
  </si>
  <si>
    <t>13,70</t>
  </si>
  <si>
    <t>Pescados</t>
  </si>
  <si>
    <t>21,69</t>
  </si>
  <si>
    <t>15,41</t>
  </si>
  <si>
    <t>Filé de peixe</t>
  </si>
  <si>
    <t>Peixe - anchova</t>
  </si>
  <si>
    <t>13,27</t>
  </si>
  <si>
    <t>-1,00</t>
  </si>
  <si>
    <t>13,59</t>
  </si>
  <si>
    <t>Peixe - corvina</t>
  </si>
  <si>
    <t>-3,08</t>
  </si>
  <si>
    <t>8,82</t>
  </si>
  <si>
    <t>16,68</t>
  </si>
  <si>
    <t>17,14</t>
  </si>
  <si>
    <t>Peixe - cavalinha</t>
  </si>
  <si>
    <t>49,33</t>
  </si>
  <si>
    <t>16,25</t>
  </si>
  <si>
    <t>18,69</t>
  </si>
  <si>
    <t>Peixe - pescadinha</t>
  </si>
  <si>
    <t>33,06</t>
  </si>
  <si>
    <t>-7,51</t>
  </si>
  <si>
    <t>12,94</t>
  </si>
  <si>
    <t>Peixe - tainha</t>
  </si>
  <si>
    <t>-1,65</t>
  </si>
  <si>
    <t>-9,81</t>
  </si>
  <si>
    <t>39,15</t>
  </si>
  <si>
    <t>-13,15</t>
  </si>
  <si>
    <t>Peixe - sardinha</t>
  </si>
  <si>
    <t>76,48</t>
  </si>
  <si>
    <t>-7,85</t>
  </si>
  <si>
    <t>29,84</t>
  </si>
  <si>
    <t>-4,14</t>
  </si>
  <si>
    <t>Camarão</t>
  </si>
  <si>
    <t>14,93</t>
  </si>
  <si>
    <t>20,99</t>
  </si>
  <si>
    <t>Peixe - vermelho</t>
  </si>
  <si>
    <t>9,44</t>
  </si>
  <si>
    <t>17,75</t>
  </si>
  <si>
    <t>20,89</t>
  </si>
  <si>
    <t>Peixe - cavala</t>
  </si>
  <si>
    <t>Peixe - cocoroca</t>
  </si>
  <si>
    <t>14,66</t>
  </si>
  <si>
    <t>27,59</t>
  </si>
  <si>
    <t>Peixe - dourado</t>
  </si>
  <si>
    <t>-6,30</t>
  </si>
  <si>
    <t>14,51</t>
  </si>
  <si>
    <t>13,89</t>
  </si>
  <si>
    <t>Peixe - serra</t>
  </si>
  <si>
    <t>17,18</t>
  </si>
  <si>
    <t>Peixe - pargo</t>
  </si>
  <si>
    <t>40,07</t>
  </si>
  <si>
    <t>34,66</t>
  </si>
  <si>
    <t>Peixe - pampo</t>
  </si>
  <si>
    <t>24,19</t>
  </si>
  <si>
    <t>-4,75</t>
  </si>
  <si>
    <t>27,83</t>
  </si>
  <si>
    <t>Peixe - pescada</t>
  </si>
  <si>
    <t>11,17</t>
  </si>
  <si>
    <t>12,83</t>
  </si>
  <si>
    <t>Peixe - cioba</t>
  </si>
  <si>
    <t>15,52</t>
  </si>
  <si>
    <t>11,35</t>
  </si>
  <si>
    <t>Caranguejo</t>
  </si>
  <si>
    <t>20,83</t>
  </si>
  <si>
    <t>12,99</t>
  </si>
  <si>
    <t>Peixe - arraia</t>
  </si>
  <si>
    <t>2,62</t>
  </si>
  <si>
    <t>Peixe - xerelete</t>
  </si>
  <si>
    <t>28,71</t>
  </si>
  <si>
    <t>Peixe - surubim</t>
  </si>
  <si>
    <t>17,77</t>
  </si>
  <si>
    <t>18,60</t>
  </si>
  <si>
    <t>Peixe - albacora</t>
  </si>
  <si>
    <t>-9,05</t>
  </si>
  <si>
    <t>20,70</t>
  </si>
  <si>
    <t>25,17</t>
  </si>
  <si>
    <t>Siri</t>
  </si>
  <si>
    <t>18,11</t>
  </si>
  <si>
    <t>20,21</t>
  </si>
  <si>
    <t>23,69</t>
  </si>
  <si>
    <t>Peixe - acará</t>
  </si>
  <si>
    <t>2,38</t>
  </si>
  <si>
    <t>5,98</t>
  </si>
  <si>
    <t>Peixe - dourada</t>
  </si>
  <si>
    <t>17,74</t>
  </si>
  <si>
    <t>21,34</t>
  </si>
  <si>
    <t>Peixe - fillhote</t>
  </si>
  <si>
    <t>Carnes e peixes industrializados</t>
  </si>
  <si>
    <t>16,14</t>
  </si>
  <si>
    <t>20,69</t>
  </si>
  <si>
    <t>Presunto</t>
  </si>
  <si>
    <t>41,30</t>
  </si>
  <si>
    <t>Bacon</t>
  </si>
  <si>
    <t>16,71</t>
  </si>
  <si>
    <t>25,98</t>
  </si>
  <si>
    <t>Salsicha e salsichão</t>
  </si>
  <si>
    <t>19,67</t>
  </si>
  <si>
    <t>27,05</t>
  </si>
  <si>
    <t>Linguiça</t>
  </si>
  <si>
    <t>27,81</t>
  </si>
  <si>
    <t>Mortadela</t>
  </si>
  <si>
    <t>13,21</t>
  </si>
  <si>
    <t>29,79</t>
  </si>
  <si>
    <t>-2,22</t>
  </si>
  <si>
    <t>Salame e salaminho</t>
  </si>
  <si>
    <t>-5,36</t>
  </si>
  <si>
    <t>24,23</t>
  </si>
  <si>
    <t>15,34</t>
  </si>
  <si>
    <t>Bacalhau</t>
  </si>
  <si>
    <t>61,30</t>
  </si>
  <si>
    <t>55,14</t>
  </si>
  <si>
    <t>23,61</t>
  </si>
  <si>
    <t>-9,58</t>
  </si>
  <si>
    <t>Camarão seco salgado</t>
  </si>
  <si>
    <t>23,84</t>
  </si>
  <si>
    <t>20,24</t>
  </si>
  <si>
    <t>Peixe - pirarucu - salgado</t>
  </si>
  <si>
    <t>41,37</t>
  </si>
  <si>
    <t>16,83</t>
  </si>
  <si>
    <t>11,68</t>
  </si>
  <si>
    <t>Carne seca</t>
  </si>
  <si>
    <t>24,10</t>
  </si>
  <si>
    <t>-0,98</t>
  </si>
  <si>
    <t>18,16</t>
  </si>
  <si>
    <t>Carne de porco salgada e defumada</t>
  </si>
  <si>
    <t>43,75</t>
  </si>
  <si>
    <t>-12,44</t>
  </si>
  <si>
    <t>Carne de hambúrguer</t>
  </si>
  <si>
    <t>12,65</t>
  </si>
  <si>
    <t>14,11</t>
  </si>
  <si>
    <t>Aves e ovos</t>
  </si>
  <si>
    <t>23,36</t>
  </si>
  <si>
    <t>25,28</t>
  </si>
  <si>
    <t>11,69</t>
  </si>
  <si>
    <t>Frango</t>
  </si>
  <si>
    <t>25,90</t>
  </si>
  <si>
    <t>13,04</t>
  </si>
  <si>
    <t>Peito de frango</t>
  </si>
  <si>
    <t>22,33</t>
  </si>
  <si>
    <t>12,66</t>
  </si>
  <si>
    <t>-1,86</t>
  </si>
  <si>
    <t>Coxa de frango</t>
  </si>
  <si>
    <t>-3,43</t>
  </si>
  <si>
    <t>Asa de frango</t>
  </si>
  <si>
    <t>28,77</t>
  </si>
  <si>
    <t>-9,19</t>
  </si>
  <si>
    <t>-4,73</t>
  </si>
  <si>
    <t>21,55</t>
  </si>
  <si>
    <t>12,19</t>
  </si>
  <si>
    <t>Ovo de galinha</t>
  </si>
  <si>
    <t>15,31</t>
  </si>
  <si>
    <t>44,96</t>
  </si>
  <si>
    <t>-9,73</t>
  </si>
  <si>
    <t>Leites e derivados</t>
  </si>
  <si>
    <t>14,16</t>
  </si>
  <si>
    <t>20,22</t>
  </si>
  <si>
    <t>-2,79</t>
  </si>
  <si>
    <t>Leite pasteurizado</t>
  </si>
  <si>
    <t>11,56</t>
  </si>
  <si>
    <t>22,73</t>
  </si>
  <si>
    <t>-7,46</t>
  </si>
  <si>
    <t>Leite condensado</t>
  </si>
  <si>
    <t>18,42</t>
  </si>
  <si>
    <t>0,32</t>
  </si>
  <si>
    <t>Leite em pó</t>
  </si>
  <si>
    <t>Creme de leite</t>
  </si>
  <si>
    <t>11,81</t>
  </si>
  <si>
    <t>Iogurte</t>
  </si>
  <si>
    <t>17,83</t>
  </si>
  <si>
    <t>Queijo cremoso</t>
  </si>
  <si>
    <t>9,75</t>
  </si>
  <si>
    <t>Queijo-de-minas</t>
  </si>
  <si>
    <t>17,68</t>
  </si>
  <si>
    <t>14,80</t>
  </si>
  <si>
    <t>Queijo prato</t>
  </si>
  <si>
    <t>18,48</t>
  </si>
  <si>
    <t>0,71</t>
  </si>
  <si>
    <t>24,42</t>
  </si>
  <si>
    <t>13,13</t>
  </si>
  <si>
    <t>Queijo parmesão</t>
  </si>
  <si>
    <t>36,39</t>
  </si>
  <si>
    <t>Queijo muzzarella</t>
  </si>
  <si>
    <t>25,00</t>
  </si>
  <si>
    <t>13,28</t>
  </si>
  <si>
    <t>Manteiga</t>
  </si>
  <si>
    <t>12,06</t>
  </si>
  <si>
    <t>-3,60</t>
  </si>
  <si>
    <t>52,63</t>
  </si>
  <si>
    <t>Leite fermentado</t>
  </si>
  <si>
    <t>-0,57</t>
  </si>
  <si>
    <t>-6,62</t>
  </si>
  <si>
    <t>Queijo reino</t>
  </si>
  <si>
    <t>17,21</t>
  </si>
  <si>
    <t>-11,66</t>
  </si>
  <si>
    <t>Nata</t>
  </si>
  <si>
    <t>-7,37</t>
  </si>
  <si>
    <t>-4,29</t>
  </si>
  <si>
    <t>27,86</t>
  </si>
  <si>
    <t>0,14</t>
  </si>
  <si>
    <t>-5,09</t>
  </si>
  <si>
    <t>Leite com sabor</t>
  </si>
  <si>
    <t>19,68</t>
  </si>
  <si>
    <t>11,33</t>
  </si>
  <si>
    <t>14,79</t>
  </si>
  <si>
    <t>Panificados</t>
  </si>
  <si>
    <t>31,45</t>
  </si>
  <si>
    <t>Biscoito</t>
  </si>
  <si>
    <t>13,00</t>
  </si>
  <si>
    <t>1,33</t>
  </si>
  <si>
    <t>Pão de milho</t>
  </si>
  <si>
    <t>19,08</t>
  </si>
  <si>
    <t>35,85</t>
  </si>
  <si>
    <t>-3,05</t>
  </si>
  <si>
    <t>Pão francês</t>
  </si>
  <si>
    <t>0,21</t>
  </si>
  <si>
    <t>22,06</t>
  </si>
  <si>
    <t>37,14</t>
  </si>
  <si>
    <t>2,13</t>
  </si>
  <si>
    <t>Pão doce</t>
  </si>
  <si>
    <t>24,26</t>
  </si>
  <si>
    <t>-0,70</t>
  </si>
  <si>
    <t>Pão de forma</t>
  </si>
  <si>
    <t>14,85</t>
  </si>
  <si>
    <t>25,54</t>
  </si>
  <si>
    <t>-2,99</t>
  </si>
  <si>
    <t>Bolo</t>
  </si>
  <si>
    <t>14,40</t>
  </si>
  <si>
    <t>Massa para pão de queijo</t>
  </si>
  <si>
    <t>23,43</t>
  </si>
  <si>
    <t>7,10</t>
  </si>
  <si>
    <t>16,12</t>
  </si>
  <si>
    <t>Pão de queijo</t>
  </si>
  <si>
    <t>18,64</t>
  </si>
  <si>
    <t>Rosca doce</t>
  </si>
  <si>
    <t>-1,25</t>
  </si>
  <si>
    <t>-16,90</t>
  </si>
  <si>
    <t>Torta doce</t>
  </si>
  <si>
    <t>Óleos e gorduras</t>
  </si>
  <si>
    <t>-9,10</t>
  </si>
  <si>
    <t>33,29</t>
  </si>
  <si>
    <t>54,94</t>
  </si>
  <si>
    <t>Óleo de soja</t>
  </si>
  <si>
    <t>-14,63</t>
  </si>
  <si>
    <t>46,38</t>
  </si>
  <si>
    <t>73,07</t>
  </si>
  <si>
    <t>-3,88</t>
  </si>
  <si>
    <t>-11,27</t>
  </si>
  <si>
    <t>-17,21</t>
  </si>
  <si>
    <t>Azeite de oliva</t>
  </si>
  <si>
    <t>-2,13</t>
  </si>
  <si>
    <t>12,75</t>
  </si>
  <si>
    <t>39,00</t>
  </si>
  <si>
    <t>11,52</t>
  </si>
  <si>
    <t>19,74</t>
  </si>
  <si>
    <t>Margarina vegetal</t>
  </si>
  <si>
    <t>9,26</t>
  </si>
  <si>
    <t>20,64</t>
  </si>
  <si>
    <t>28,35</t>
  </si>
  <si>
    <t>0,90</t>
  </si>
  <si>
    <t>-5,07</t>
  </si>
  <si>
    <t>Bebidas e infusões</t>
  </si>
  <si>
    <t>12,67</t>
  </si>
  <si>
    <t>Suco de frutas</t>
  </si>
  <si>
    <t>-2,72</t>
  </si>
  <si>
    <t>Polpa de açaí</t>
  </si>
  <si>
    <t>-3,35</t>
  </si>
  <si>
    <t>27,96</t>
  </si>
  <si>
    <t>Café moído</t>
  </si>
  <si>
    <t>22,61</t>
  </si>
  <si>
    <t>-5,56</t>
  </si>
  <si>
    <t>-15,91</t>
  </si>
  <si>
    <t>15,83</t>
  </si>
  <si>
    <t>25,43</t>
  </si>
  <si>
    <t>Café solúvel</t>
  </si>
  <si>
    <t>-5,82</t>
  </si>
  <si>
    <t>34,48</t>
  </si>
  <si>
    <t>Mate</t>
  </si>
  <si>
    <t>11,20</t>
  </si>
  <si>
    <t>Refrigerante</t>
  </si>
  <si>
    <t>Cerveja</t>
  </si>
  <si>
    <t>12,23</t>
  </si>
  <si>
    <t>Outras bebidas alcoólicas</t>
  </si>
  <si>
    <t>Vinho</t>
  </si>
  <si>
    <t>30,06</t>
  </si>
  <si>
    <t>15,91</t>
  </si>
  <si>
    <t>16,28</t>
  </si>
  <si>
    <t>Água mineral</t>
  </si>
  <si>
    <t>22,01</t>
  </si>
  <si>
    <t>9,72</t>
  </si>
  <si>
    <t>Enlatados e conservas</t>
  </si>
  <si>
    <t>17,64</t>
  </si>
  <si>
    <t>15,04</t>
  </si>
  <si>
    <t>Coco ralado</t>
  </si>
  <si>
    <t>32,57</t>
  </si>
  <si>
    <t>-6,27</t>
  </si>
  <si>
    <t>16,59</t>
  </si>
  <si>
    <t>Ervilha em lata</t>
  </si>
  <si>
    <t>21,88</t>
  </si>
  <si>
    <t>Feijoada em lata</t>
  </si>
  <si>
    <t>23,96</t>
  </si>
  <si>
    <t>7,05</t>
  </si>
  <si>
    <t>12,76</t>
  </si>
  <si>
    <t>Sopa infantil</t>
  </si>
  <si>
    <t>-7,15</t>
  </si>
  <si>
    <t>-1,29</t>
  </si>
  <si>
    <t>Palmito em conserva</t>
  </si>
  <si>
    <t>18,24</t>
  </si>
  <si>
    <t>-10,25</t>
  </si>
  <si>
    <t>Pepino em conserva</t>
  </si>
  <si>
    <t>41,71</t>
  </si>
  <si>
    <t>20,12</t>
  </si>
  <si>
    <t>Sardinha em lata</t>
  </si>
  <si>
    <t>29,50</t>
  </si>
  <si>
    <t>6,73</t>
  </si>
  <si>
    <t>23,02</t>
  </si>
  <si>
    <t>Salsicha em lata</t>
  </si>
  <si>
    <t>13,82</t>
  </si>
  <si>
    <t>17,51</t>
  </si>
  <si>
    <t>Carne de boi em lata</t>
  </si>
  <si>
    <t>27,34</t>
  </si>
  <si>
    <t>25,44</t>
  </si>
  <si>
    <t>Sopa desidratada</t>
  </si>
  <si>
    <t>19,14</t>
  </si>
  <si>
    <t>19,10</t>
  </si>
  <si>
    <t>Azeitona</t>
  </si>
  <si>
    <t>15,69</t>
  </si>
  <si>
    <t>39,20</t>
  </si>
  <si>
    <t>Milho-verde em lata</t>
  </si>
  <si>
    <t>20,51</t>
  </si>
  <si>
    <t>Atum em lata</t>
  </si>
  <si>
    <t>26,09</t>
  </si>
  <si>
    <t>Sal e condimentos</t>
  </si>
  <si>
    <t>12,05</t>
  </si>
  <si>
    <t>Leite de coco</t>
  </si>
  <si>
    <t>18,36</t>
  </si>
  <si>
    <t>-7,47</t>
  </si>
  <si>
    <t>22,83</t>
  </si>
  <si>
    <t>Massa de tomate</t>
  </si>
  <si>
    <t>10,75</t>
  </si>
  <si>
    <t>16,62</t>
  </si>
  <si>
    <t>Alho</t>
  </si>
  <si>
    <t>25,55</t>
  </si>
  <si>
    <t>26,80</t>
  </si>
  <si>
    <t>-5,55</t>
  </si>
  <si>
    <t>Sal refinado</t>
  </si>
  <si>
    <t>19,26</t>
  </si>
  <si>
    <t>26,92</t>
  </si>
  <si>
    <t>17,78</t>
  </si>
  <si>
    <t>Colorau</t>
  </si>
  <si>
    <t>-4,74</t>
  </si>
  <si>
    <t>Caldo de tucupi</t>
  </si>
  <si>
    <t>-0,66</t>
  </si>
  <si>
    <t>-9,25</t>
  </si>
  <si>
    <t>-6,04</t>
  </si>
  <si>
    <t>23,12</t>
  </si>
  <si>
    <t>Fermento</t>
  </si>
  <si>
    <t>31,64</t>
  </si>
  <si>
    <t>13,20</t>
  </si>
  <si>
    <t>Maionese</t>
  </si>
  <si>
    <t>11,43</t>
  </si>
  <si>
    <t>24,39</t>
  </si>
  <si>
    <t>-4,16</t>
  </si>
  <si>
    <t>Vinagre</t>
  </si>
  <si>
    <t>11,80</t>
  </si>
  <si>
    <t>10,33</t>
  </si>
  <si>
    <t>Caldo concentrado</t>
  </si>
  <si>
    <t>Cominho</t>
  </si>
  <si>
    <t>28,14</t>
  </si>
  <si>
    <t>29,63</t>
  </si>
  <si>
    <t>-16,34</t>
  </si>
  <si>
    <t>Pimenta do reino</t>
  </si>
  <si>
    <t>24,55</t>
  </si>
  <si>
    <t>0,24</t>
  </si>
  <si>
    <t>-11,04</t>
  </si>
  <si>
    <t>Tempero misto</t>
  </si>
  <si>
    <t>17,90</t>
  </si>
  <si>
    <t>-3,98</t>
  </si>
  <si>
    <t>Alimentos prontos</t>
  </si>
  <si>
    <t>Refeição pronta</t>
  </si>
  <si>
    <t>Lanche para viagem</t>
  </si>
  <si>
    <t>8,34</t>
  </si>
  <si>
    <t>Alimentação fora do domicílio</t>
  </si>
  <si>
    <t>Refeição</t>
  </si>
  <si>
    <t>11,92</t>
  </si>
  <si>
    <t>9,31</t>
  </si>
  <si>
    <t>Lanche</t>
  </si>
  <si>
    <t>11,96</t>
  </si>
  <si>
    <t>Café da manhã</t>
  </si>
  <si>
    <t>3,87</t>
  </si>
  <si>
    <t>9,14</t>
  </si>
  <si>
    <t>Cafezinho</t>
  </si>
  <si>
    <t>Caldos</t>
  </si>
  <si>
    <t>10,80</t>
  </si>
  <si>
    <t>11,98</t>
  </si>
  <si>
    <t>Chopp</t>
  </si>
  <si>
    <t>16,70</t>
  </si>
  <si>
    <t>15,71</t>
  </si>
  <si>
    <t>Aguardente</t>
  </si>
  <si>
    <t>13,81</t>
  </si>
  <si>
    <t>20,14</t>
  </si>
  <si>
    <t>27,53</t>
  </si>
  <si>
    <t>12,64</t>
  </si>
  <si>
    <t>7,96</t>
  </si>
  <si>
    <t>Doces</t>
  </si>
  <si>
    <t>12,27</t>
  </si>
  <si>
    <t>Habitação</t>
  </si>
  <si>
    <t>Encargos e manutenção</t>
  </si>
  <si>
    <t>Aluguel e taxas</t>
  </si>
  <si>
    <t>Aluguel residencial</t>
  </si>
  <si>
    <t>Condomínio</t>
  </si>
  <si>
    <t>Imposto predial</t>
  </si>
  <si>
    <t>1,24</t>
  </si>
  <si>
    <t>16,18</t>
  </si>
  <si>
    <t>Taxa de água e esgoto</t>
  </si>
  <si>
    <t>9,47</t>
  </si>
  <si>
    <t>13,38</t>
  </si>
  <si>
    <t>Compra de água</t>
  </si>
  <si>
    <t>-6,18</t>
  </si>
  <si>
    <t>20,02</t>
  </si>
  <si>
    <t>23,04</t>
  </si>
  <si>
    <t>13,80</t>
  </si>
  <si>
    <t>Mudança</t>
  </si>
  <si>
    <t>Reparos</t>
  </si>
  <si>
    <t>14,88</t>
  </si>
  <si>
    <t>Ferragens</t>
  </si>
  <si>
    <t>21,64</t>
  </si>
  <si>
    <t>Material de eletricidade</t>
  </si>
  <si>
    <t>12,47</t>
  </si>
  <si>
    <t>17,33</t>
  </si>
  <si>
    <t>Material de pintura</t>
  </si>
  <si>
    <t>15,59</t>
  </si>
  <si>
    <t>Material de vidro</t>
  </si>
  <si>
    <t>26,40</t>
  </si>
  <si>
    <t>20,18</t>
  </si>
  <si>
    <t>Tinta</t>
  </si>
  <si>
    <t>21,41</t>
  </si>
  <si>
    <t>14,26</t>
  </si>
  <si>
    <t>Ferramentas</t>
  </si>
  <si>
    <t>10,44</t>
  </si>
  <si>
    <t>Artigos de limpeza</t>
  </si>
  <si>
    <t>14,50</t>
  </si>
  <si>
    <t>Vassoura</t>
  </si>
  <si>
    <t>Saco para lixo</t>
  </si>
  <si>
    <t>32,06</t>
  </si>
  <si>
    <t>Água sanitária</t>
  </si>
  <si>
    <t>11,51</t>
  </si>
  <si>
    <t>16,88</t>
  </si>
  <si>
    <t>17,30</t>
  </si>
  <si>
    <t>Detergente</t>
  </si>
  <si>
    <t>16,07</t>
  </si>
  <si>
    <t>18,79</t>
  </si>
  <si>
    <t>11,54</t>
  </si>
  <si>
    <t>Sabão em pó</t>
  </si>
  <si>
    <t>5,01</t>
  </si>
  <si>
    <t>21,14</t>
  </si>
  <si>
    <t>Desinfetante</t>
  </si>
  <si>
    <t>Inseticida</t>
  </si>
  <si>
    <t>16,77</t>
  </si>
  <si>
    <t>9,37</t>
  </si>
  <si>
    <t>Cera para assoalho</t>
  </si>
  <si>
    <t>17,10</t>
  </si>
  <si>
    <t>1,63</t>
  </si>
  <si>
    <t>Sabão em barra</t>
  </si>
  <si>
    <t>0,30</t>
  </si>
  <si>
    <t>26,69</t>
  </si>
  <si>
    <t>Esponja de limpeza</t>
  </si>
  <si>
    <t>14,99</t>
  </si>
  <si>
    <t>37,94</t>
  </si>
  <si>
    <t>Desodorante ambiental</t>
  </si>
  <si>
    <t>16,38</t>
  </si>
  <si>
    <t>Limpador com amoníaco</t>
  </si>
  <si>
    <t>16,19</t>
  </si>
  <si>
    <t>-6,48</t>
  </si>
  <si>
    <t>Amaciante, alvejante</t>
  </si>
  <si>
    <t>Polidor de metais</t>
  </si>
  <si>
    <t>16,05</t>
  </si>
  <si>
    <t>Papel toalha</t>
  </si>
  <si>
    <t>12,26</t>
  </si>
  <si>
    <t>-2,73</t>
  </si>
  <si>
    <t>18,94</t>
  </si>
  <si>
    <t>16,65</t>
  </si>
  <si>
    <t>-10,84</t>
  </si>
  <si>
    <t>Lustra móveis</t>
  </si>
  <si>
    <t>14,82</t>
  </si>
  <si>
    <t>19,45</t>
  </si>
  <si>
    <t>12,89</t>
  </si>
  <si>
    <t>Combustíveis e energia</t>
  </si>
  <si>
    <t>27,50</t>
  </si>
  <si>
    <t>17,27</t>
  </si>
  <si>
    <t>15,95</t>
  </si>
  <si>
    <t>Combustíveis (domésticos)</t>
  </si>
  <si>
    <t>43,01</t>
  </si>
  <si>
    <t>20,87</t>
  </si>
  <si>
    <t>46,02</t>
  </si>
  <si>
    <t>Carvão vegetal</t>
  </si>
  <si>
    <t>46,76</t>
  </si>
  <si>
    <t>Gás de botijão</t>
  </si>
  <si>
    <t>44,48</t>
  </si>
  <si>
    <t>21,02</t>
  </si>
  <si>
    <t>15,62</t>
  </si>
  <si>
    <t>48,33</t>
  </si>
  <si>
    <t>Gás encanado</t>
  </si>
  <si>
    <t>11,13</t>
  </si>
  <si>
    <t>28,83</t>
  </si>
  <si>
    <t>Energia elétrica residencial</t>
  </si>
  <si>
    <t>19,89</t>
  </si>
  <si>
    <t>17,92</t>
  </si>
  <si>
    <t>19,88</t>
  </si>
  <si>
    <t>21,31</t>
  </si>
  <si>
    <t>9,64</t>
  </si>
  <si>
    <t>Artigos de residência</t>
  </si>
  <si>
    <t>2,71</t>
  </si>
  <si>
    <t>Móveis e utensílios</t>
  </si>
  <si>
    <t>10,64</t>
  </si>
  <si>
    <t>12,91</t>
  </si>
  <si>
    <t>Mobiliário</t>
  </si>
  <si>
    <t>9,06</t>
  </si>
  <si>
    <t>14,90</t>
  </si>
  <si>
    <t>Móvel para sala</t>
  </si>
  <si>
    <t>17,86</t>
  </si>
  <si>
    <t>14,92</t>
  </si>
  <si>
    <t>Móvel para quarto</t>
  </si>
  <si>
    <t>Móvel para copa e cozinha</t>
  </si>
  <si>
    <t>Colchão</t>
  </si>
  <si>
    <t>27,97</t>
  </si>
  <si>
    <t>Rede</t>
  </si>
  <si>
    <t>Utensílios e enfeites</t>
  </si>
  <si>
    <t>Relógio despertador</t>
  </si>
  <si>
    <t>Tapete</t>
  </si>
  <si>
    <t>13,68</t>
  </si>
  <si>
    <t>Cortina</t>
  </si>
  <si>
    <t>-11,39</t>
  </si>
  <si>
    <t>13,63</t>
  </si>
  <si>
    <t>12,55</t>
  </si>
  <si>
    <t>Utensílios para copa e cozinha de metal</t>
  </si>
  <si>
    <t>14,18</t>
  </si>
  <si>
    <t>Utensílios para copa e cozinha de louça</t>
  </si>
  <si>
    <t>12,33</t>
  </si>
  <si>
    <t>Artigos de plástico</t>
  </si>
  <si>
    <t>-1,77</t>
  </si>
  <si>
    <t>12,61</t>
  </si>
  <si>
    <t>Garrafa térmica</t>
  </si>
  <si>
    <t>8,70</t>
  </si>
  <si>
    <t>Copo de vidro</t>
  </si>
  <si>
    <t>15,00</t>
  </si>
  <si>
    <t>Mamadeira</t>
  </si>
  <si>
    <t>10,48</t>
  </si>
  <si>
    <t>Bujão de gás vazio</t>
  </si>
  <si>
    <t>-3,34</t>
  </si>
  <si>
    <t>-0,31</t>
  </si>
  <si>
    <t>Chupeta e bico</t>
  </si>
  <si>
    <t>Filtro de água</t>
  </si>
  <si>
    <t>4,90</t>
  </si>
  <si>
    <t>Flores naturais</t>
  </si>
  <si>
    <t>Artigos de jardinagem</t>
  </si>
  <si>
    <t>Fósforos</t>
  </si>
  <si>
    <t>38,46</t>
  </si>
  <si>
    <t>18,26</t>
  </si>
  <si>
    <t>20,75</t>
  </si>
  <si>
    <t>Vela para iluminação</t>
  </si>
  <si>
    <t>Espelho</t>
  </si>
  <si>
    <t>17,12</t>
  </si>
  <si>
    <t>Persiana</t>
  </si>
  <si>
    <t>10,59</t>
  </si>
  <si>
    <t>Filtro de papel</t>
  </si>
  <si>
    <t>18,34</t>
  </si>
  <si>
    <t>Guardanapo de papel</t>
  </si>
  <si>
    <t>20,36</t>
  </si>
  <si>
    <t>-4,11</t>
  </si>
  <si>
    <t>Papel alumínio</t>
  </si>
  <si>
    <t>19,87</t>
  </si>
  <si>
    <t>21,76</t>
  </si>
  <si>
    <t>Cama, mesa e banho</t>
  </si>
  <si>
    <t>11,19</t>
  </si>
  <si>
    <t>Roupa de cama</t>
  </si>
  <si>
    <t>Roupa de mesa</t>
  </si>
  <si>
    <t>12,25</t>
  </si>
  <si>
    <t>12,42</t>
  </si>
  <si>
    <t>Roupa de banho</t>
  </si>
  <si>
    <t>Aparelhos eletroeletrônicos</t>
  </si>
  <si>
    <t>Eletrodomésticos e equipamentos</t>
  </si>
  <si>
    <t>Refrigerador</t>
  </si>
  <si>
    <t>-0,13</t>
  </si>
  <si>
    <t>12,71</t>
  </si>
  <si>
    <t>Condicionador de ar</t>
  </si>
  <si>
    <t>15,60</t>
  </si>
  <si>
    <t>Máquina de costura</t>
  </si>
  <si>
    <t>9,82</t>
  </si>
  <si>
    <t>Máquina de lavar roupa</t>
  </si>
  <si>
    <t>10,72</t>
  </si>
  <si>
    <t>Ferro elétrico</t>
  </si>
  <si>
    <t>Máquina de secar roupa</t>
  </si>
  <si>
    <t>-11,15</t>
  </si>
  <si>
    <t>24,30</t>
  </si>
  <si>
    <t>Liquidificador</t>
  </si>
  <si>
    <t>Ventilador</t>
  </si>
  <si>
    <t>Fogão</t>
  </si>
  <si>
    <t>-0,03</t>
  </si>
  <si>
    <t>11,59</t>
  </si>
  <si>
    <t>Lâmpada</t>
  </si>
  <si>
    <t>Pilha</t>
  </si>
  <si>
    <t>Freezer</t>
  </si>
  <si>
    <t>13,78</t>
  </si>
  <si>
    <t>15,93</t>
  </si>
  <si>
    <t>Máquina de lavar louça</t>
  </si>
  <si>
    <t>15,85</t>
  </si>
  <si>
    <t>Batedeira</t>
  </si>
  <si>
    <t>-4,06</t>
  </si>
  <si>
    <t>17,55</t>
  </si>
  <si>
    <t>Ozonizador</t>
  </si>
  <si>
    <t>15,66</t>
  </si>
  <si>
    <t>Aspirador de pó</t>
  </si>
  <si>
    <t>-4,71</t>
  </si>
  <si>
    <t>18,70</t>
  </si>
  <si>
    <t>Chuveiro elétrico</t>
  </si>
  <si>
    <t>24,13</t>
  </si>
  <si>
    <t>14,32</t>
  </si>
  <si>
    <t>Forno de micro-ondas</t>
  </si>
  <si>
    <t>25,35</t>
  </si>
  <si>
    <t>TV, som e informática</t>
  </si>
  <si>
    <t>19,41</t>
  </si>
  <si>
    <t>-4,37</t>
  </si>
  <si>
    <t>Televisor</t>
  </si>
  <si>
    <t>Aparelho de som</t>
  </si>
  <si>
    <t>0,10</t>
  </si>
  <si>
    <t>Vídeo-cassete</t>
  </si>
  <si>
    <t>27,44</t>
  </si>
  <si>
    <t>-2,26</t>
  </si>
  <si>
    <t>-10,34</t>
  </si>
  <si>
    <t>-8,56</t>
  </si>
  <si>
    <t>Vídeo-game</t>
  </si>
  <si>
    <t>-6,31</t>
  </si>
  <si>
    <t>28,63</t>
  </si>
  <si>
    <t>Microcomputador</t>
  </si>
  <si>
    <t>-6,09</t>
  </si>
  <si>
    <t>-5,80</t>
  </si>
  <si>
    <t>-12,34</t>
  </si>
  <si>
    <t>-11,14</t>
  </si>
  <si>
    <t>Consertos e manutenção</t>
  </si>
  <si>
    <t>Conserto de refrigerador e freezer</t>
  </si>
  <si>
    <t>Conserto de aparelho de som</t>
  </si>
  <si>
    <t>Conserto de vídeo-cassete</t>
  </si>
  <si>
    <t>Conserto de máquina de lavar/secar roupa</t>
  </si>
  <si>
    <t>Conserto de condicionador de ar</t>
  </si>
  <si>
    <t>-5,47</t>
  </si>
  <si>
    <t>8,17</t>
  </si>
  <si>
    <t>Reforma de estofado</t>
  </si>
  <si>
    <t>-6,49</t>
  </si>
  <si>
    <t>Conserto de bomba d'água</t>
  </si>
  <si>
    <t>Manutenção de caixa d'água, fossa, etc</t>
  </si>
  <si>
    <t>11,53</t>
  </si>
  <si>
    <t>Vestuário</t>
  </si>
  <si>
    <t>Roupas</t>
  </si>
  <si>
    <t>Roupa masculina</t>
  </si>
  <si>
    <t>Calça comprida masculina</t>
  </si>
  <si>
    <t>2,28</t>
  </si>
  <si>
    <t>Terno</t>
  </si>
  <si>
    <t>Agasalho masculino</t>
  </si>
  <si>
    <t>Short e bermuda masculina</t>
  </si>
  <si>
    <t>Cueca</t>
  </si>
  <si>
    <t>Camisa masculina</t>
  </si>
  <si>
    <t>Camiseta masculina</t>
  </si>
  <si>
    <t>11,95</t>
  </si>
  <si>
    <t>Meia masculina</t>
  </si>
  <si>
    <t>11,14</t>
  </si>
  <si>
    <t>Conjunto esportivo masculino</t>
  </si>
  <si>
    <t>19,64</t>
  </si>
  <si>
    <t>Aluguel de roupa masculina</t>
  </si>
  <si>
    <t>Roupa feminina</t>
  </si>
  <si>
    <t>Calça comprida feminina</t>
  </si>
  <si>
    <t>Agasalho feminino</t>
  </si>
  <si>
    <t>Saia</t>
  </si>
  <si>
    <t>Vestido</t>
  </si>
  <si>
    <t>15,61</t>
  </si>
  <si>
    <t>Blusa</t>
  </si>
  <si>
    <t>Meia feminina</t>
  </si>
  <si>
    <t>22,57</t>
  </si>
  <si>
    <t>Lingerie</t>
  </si>
  <si>
    <t>9,98</t>
  </si>
  <si>
    <t>Roupa de dormir feminina</t>
  </si>
  <si>
    <t>8,21</t>
  </si>
  <si>
    <t>Roupa de banho feminina</t>
  </si>
  <si>
    <t>4,86</t>
  </si>
  <si>
    <t>Bermuda e short feminino</t>
  </si>
  <si>
    <t>Conjunto esportivo feminino</t>
  </si>
  <si>
    <t>8,80</t>
  </si>
  <si>
    <t>18,88</t>
  </si>
  <si>
    <t>23,85</t>
  </si>
  <si>
    <t>Camiseta feminina</t>
  </si>
  <si>
    <t>Roupa infantil</t>
  </si>
  <si>
    <t>Uniforme</t>
  </si>
  <si>
    <t>Calça comprida infantil</t>
  </si>
  <si>
    <t>Agasalho infantil</t>
  </si>
  <si>
    <t>12,49</t>
  </si>
  <si>
    <t>Vestido infantil</t>
  </si>
  <si>
    <t>-0,38</t>
  </si>
  <si>
    <t>-2,46</t>
  </si>
  <si>
    <t>13,22</t>
  </si>
  <si>
    <t>Bermuda e short infantil</t>
  </si>
  <si>
    <t>Camisa infantil</t>
  </si>
  <si>
    <t>11,06</t>
  </si>
  <si>
    <t>Camiseta infantil</t>
  </si>
  <si>
    <t>Meia infantil</t>
  </si>
  <si>
    <t>10,50</t>
  </si>
  <si>
    <t>16,72</t>
  </si>
  <si>
    <t>Lingerie infantil</t>
  </si>
  <si>
    <t>Fralda</t>
  </si>
  <si>
    <t>Conjunto esportivo infantil</t>
  </si>
  <si>
    <t>14,22</t>
  </si>
  <si>
    <t>13,34</t>
  </si>
  <si>
    <t>Cueca infantil</t>
  </si>
  <si>
    <t>-1,38</t>
  </si>
  <si>
    <t>-27,22</t>
  </si>
  <si>
    <t>Macacão infantil</t>
  </si>
  <si>
    <t>Conjunto de short e camiseta infantil</t>
  </si>
  <si>
    <t>Conjunto de saia e blusa infantil</t>
  </si>
  <si>
    <t>-7,42</t>
  </si>
  <si>
    <t>8,98</t>
  </si>
  <si>
    <t>Roupa de banho infantil</t>
  </si>
  <si>
    <t>Calçados e acessórios</t>
  </si>
  <si>
    <t>1,03</t>
  </si>
  <si>
    <t>Sapato masculino</t>
  </si>
  <si>
    <t>Sapato feminino</t>
  </si>
  <si>
    <t>Sapato infantil</t>
  </si>
  <si>
    <t>Sandália / chinelo masculino</t>
  </si>
  <si>
    <t>17,84</t>
  </si>
  <si>
    <t>Sandália / chinelo feminino</t>
  </si>
  <si>
    <t>-0,49</t>
  </si>
  <si>
    <t>Sandália / chinelo infantil</t>
  </si>
  <si>
    <t>15,36</t>
  </si>
  <si>
    <t>Bolsa e carteira feminina</t>
  </si>
  <si>
    <t>Bolsa e carteira masculina</t>
  </si>
  <si>
    <t>-8,16</t>
  </si>
  <si>
    <t>-3,68</t>
  </si>
  <si>
    <t>Tênis</t>
  </si>
  <si>
    <t>Joias e bijuterias</t>
  </si>
  <si>
    <t>22,52</t>
  </si>
  <si>
    <t>16,08</t>
  </si>
  <si>
    <t>Bijuteria</t>
  </si>
  <si>
    <t>9,43</t>
  </si>
  <si>
    <t>Joia</t>
  </si>
  <si>
    <t>27,48</t>
  </si>
  <si>
    <t>28,22</t>
  </si>
  <si>
    <t>-1,37</t>
  </si>
  <si>
    <t>Relógio de pulso</t>
  </si>
  <si>
    <t>18,72</t>
  </si>
  <si>
    <t>Tecidos e armarinho</t>
  </si>
  <si>
    <t>Tecido</t>
  </si>
  <si>
    <t>14,06</t>
  </si>
  <si>
    <t>Artigos de armarinho</t>
  </si>
  <si>
    <t>Acortinado (mosquiteiro)</t>
  </si>
  <si>
    <t>-0,85</t>
  </si>
  <si>
    <t>Transportes</t>
  </si>
  <si>
    <t>20,59</t>
  </si>
  <si>
    <t>Transporte público</t>
  </si>
  <si>
    <t>13,84</t>
  </si>
  <si>
    <t>Ônibus urbano</t>
  </si>
  <si>
    <t>15,49</t>
  </si>
  <si>
    <t>Táxi</t>
  </si>
  <si>
    <t>Trem</t>
  </si>
  <si>
    <t>9,71</t>
  </si>
  <si>
    <t>22,04</t>
  </si>
  <si>
    <t>Ônibus intermunicipal</t>
  </si>
  <si>
    <t>7,08</t>
  </si>
  <si>
    <t>12,35</t>
  </si>
  <si>
    <t>Ônibus interestadual</t>
  </si>
  <si>
    <t>20,91</t>
  </si>
  <si>
    <t>16,95</t>
  </si>
  <si>
    <t>Ferry-boat</t>
  </si>
  <si>
    <t>20,88</t>
  </si>
  <si>
    <t>Passagem aérea</t>
  </si>
  <si>
    <t>16,57</t>
  </si>
  <si>
    <t>27,04</t>
  </si>
  <si>
    <t>54,65</t>
  </si>
  <si>
    <t>28,13</t>
  </si>
  <si>
    <t>Metrô</t>
  </si>
  <si>
    <t>18,53</t>
  </si>
  <si>
    <t>Navio</t>
  </si>
  <si>
    <t>21,72</t>
  </si>
  <si>
    <t>Barco</t>
  </si>
  <si>
    <t>0,08</t>
  </si>
  <si>
    <t>26,53</t>
  </si>
  <si>
    <t>12,40</t>
  </si>
  <si>
    <t>Transporte escolar</t>
  </si>
  <si>
    <t>Veículo próprio</t>
  </si>
  <si>
    <t>Automóvel novo</t>
  </si>
  <si>
    <t>22,79</t>
  </si>
  <si>
    <t>13,65</t>
  </si>
  <si>
    <t>Emplacamento e licença</t>
  </si>
  <si>
    <t>-14,00</t>
  </si>
  <si>
    <t>-7,22</t>
  </si>
  <si>
    <t>16,21</t>
  </si>
  <si>
    <t>Seguro voluntário de veículo</t>
  </si>
  <si>
    <t>24,28</t>
  </si>
  <si>
    <t>Óleo lubrificante</t>
  </si>
  <si>
    <t>16,34</t>
  </si>
  <si>
    <t>9,48</t>
  </si>
  <si>
    <t>6,85</t>
  </si>
  <si>
    <t>Acessórios e peças</t>
  </si>
  <si>
    <t>Pneu e câmara-de-ar</t>
  </si>
  <si>
    <t>14,05</t>
  </si>
  <si>
    <t>25,47</t>
  </si>
  <si>
    <t>20,52</t>
  </si>
  <si>
    <t>18,02</t>
  </si>
  <si>
    <t>Conserto de automóvel</t>
  </si>
  <si>
    <t>Estacionamento</t>
  </si>
  <si>
    <t>Pedágio</t>
  </si>
  <si>
    <t>15,67</t>
  </si>
  <si>
    <t>13,73</t>
  </si>
  <si>
    <t>27,91</t>
  </si>
  <si>
    <t>Lubrificação e lavagem</t>
  </si>
  <si>
    <t>Compra de automóvel usado</t>
  </si>
  <si>
    <t>Pintura de veículo</t>
  </si>
  <si>
    <t>1,65</t>
  </si>
  <si>
    <t>Motocicleta</t>
  </si>
  <si>
    <t>Camioneta</t>
  </si>
  <si>
    <t>Combustíveis (veículos)</t>
  </si>
  <si>
    <t>47,62</t>
  </si>
  <si>
    <t>31,15</t>
  </si>
  <si>
    <t>Gasolina</t>
  </si>
  <si>
    <t>51,99</t>
  </si>
  <si>
    <t>30,75</t>
  </si>
  <si>
    <t>14,64</t>
  </si>
  <si>
    <t>Etanol</t>
  </si>
  <si>
    <t>38,15</t>
  </si>
  <si>
    <t>32,91</t>
  </si>
  <si>
    <t>-6,45</t>
  </si>
  <si>
    <t>31,51</t>
  </si>
  <si>
    <t>-12,59</t>
  </si>
  <si>
    <t>31,58</t>
  </si>
  <si>
    <t>Óleo diesel</t>
  </si>
  <si>
    <t>27,12</t>
  </si>
  <si>
    <t>15,68</t>
  </si>
  <si>
    <t>51,26</t>
  </si>
  <si>
    <t>19,91</t>
  </si>
  <si>
    <t>Saúde e cuidados pessoais</t>
  </si>
  <si>
    <t>Produtos farmacêuticos e óticos</t>
  </si>
  <si>
    <t>14,91</t>
  </si>
  <si>
    <t>11,49</t>
  </si>
  <si>
    <t>Produtos farmacêuticos</t>
  </si>
  <si>
    <t>16,36</t>
  </si>
  <si>
    <t>1,69</t>
  </si>
  <si>
    <t>Anti-infeccioso e antibiótico</t>
  </si>
  <si>
    <t>14,38</t>
  </si>
  <si>
    <t>Analgésico e antitérmico</t>
  </si>
  <si>
    <t>16,35</t>
  </si>
  <si>
    <t>Anti-inflamatório e antirreumático</t>
  </si>
  <si>
    <t>Antigripal e antitussígeno</t>
  </si>
  <si>
    <t>Hepatoprotetor</t>
  </si>
  <si>
    <t>-3,23</t>
  </si>
  <si>
    <t>15,96</t>
  </si>
  <si>
    <t>Antimicótico e parasiticida</t>
  </si>
  <si>
    <t>-1,87</t>
  </si>
  <si>
    <t>Antialérgico e broncodilatador</t>
  </si>
  <si>
    <t>14,28</t>
  </si>
  <si>
    <t>Gastroprotetor</t>
  </si>
  <si>
    <t>15,35</t>
  </si>
  <si>
    <t>4,30</t>
  </si>
  <si>
    <t>4,02</t>
  </si>
  <si>
    <t>Vitamina e fortificante</t>
  </si>
  <si>
    <t>13,51</t>
  </si>
  <si>
    <t>Anticoncepcional e hormônio</t>
  </si>
  <si>
    <t>Psicotrópico e anorexígeno</t>
  </si>
  <si>
    <t>-1,51</t>
  </si>
  <si>
    <t>Hipotensor e hipocolesterolêmico</t>
  </si>
  <si>
    <t>21,75</t>
  </si>
  <si>
    <t>Material para curativo</t>
  </si>
  <si>
    <t>Antidiabético</t>
  </si>
  <si>
    <t>-4,08</t>
  </si>
  <si>
    <t>Óculos e lentes</t>
  </si>
  <si>
    <t>14,10</t>
  </si>
  <si>
    <t>11,34</t>
  </si>
  <si>
    <t>Lente de grau</t>
  </si>
  <si>
    <t>Armação de óculos</t>
  </si>
  <si>
    <t>10,91</t>
  </si>
  <si>
    <t>Óculos sem grau</t>
  </si>
  <si>
    <t>17,58</t>
  </si>
  <si>
    <t>Lente de contato</t>
  </si>
  <si>
    <t>Serviços de saúde</t>
  </si>
  <si>
    <t>Serviços médicos e dentários</t>
  </si>
  <si>
    <t>Médico</t>
  </si>
  <si>
    <t>Dentista</t>
  </si>
  <si>
    <t>Aparelho dentário</t>
  </si>
  <si>
    <t>Artigos ortopédicos</t>
  </si>
  <si>
    <t>1,47</t>
  </si>
  <si>
    <t>Tratamento psicológico e fisioterápico</t>
  </si>
  <si>
    <t>Serviços laboratoriais e hospitalares</t>
  </si>
  <si>
    <t>Exame de laboratório</t>
  </si>
  <si>
    <t>Hospitalização e cirurgia</t>
  </si>
  <si>
    <t>Eletrodiagnóstico</t>
  </si>
  <si>
    <t>1,56</t>
  </si>
  <si>
    <t>3,58</t>
  </si>
  <si>
    <t>Radiografia</t>
  </si>
  <si>
    <t>Plano de saúde</t>
  </si>
  <si>
    <t>10,51</t>
  </si>
  <si>
    <t>12,02</t>
  </si>
  <si>
    <t>Cuidados pessoais</t>
  </si>
  <si>
    <t>0,31</t>
  </si>
  <si>
    <t>Higiene pessoal</t>
  </si>
  <si>
    <t>Produto para cabelo</t>
  </si>
  <si>
    <t>Lâmina de barbear</t>
  </si>
  <si>
    <t>11,58</t>
  </si>
  <si>
    <t>Creme para pele e bronzeador</t>
  </si>
  <si>
    <t>-7,43</t>
  </si>
  <si>
    <t>Creme e fio dental</t>
  </si>
  <si>
    <t>Produto para unha</t>
  </si>
  <si>
    <t>Perfume</t>
  </si>
  <si>
    <t>19,49</t>
  </si>
  <si>
    <t>Produto para limpeza de pele</t>
  </si>
  <si>
    <t>14,07</t>
  </si>
  <si>
    <t>Desodorante</t>
  </si>
  <si>
    <t>Absorvente higiênico</t>
  </si>
  <si>
    <t>Sabonete</t>
  </si>
  <si>
    <t>26,19</t>
  </si>
  <si>
    <t>-4,67</t>
  </si>
  <si>
    <t>Papel higiênico</t>
  </si>
  <si>
    <t>50,27</t>
  </si>
  <si>
    <t>-8,29</t>
  </si>
  <si>
    <t>Artigos de maquiagem</t>
  </si>
  <si>
    <t>12,36</t>
  </si>
  <si>
    <t>Despesas pessoais</t>
  </si>
  <si>
    <t>Serviços pessoais</t>
  </si>
  <si>
    <t>Costureira</t>
  </si>
  <si>
    <t>Tinturaria e lavanderia</t>
  </si>
  <si>
    <t>Manicure e pedicure</t>
  </si>
  <si>
    <t>Barbeiro</t>
  </si>
  <si>
    <t>Cabeleireiro</t>
  </si>
  <si>
    <t>-1,96</t>
  </si>
  <si>
    <t>Empregado doméstico</t>
  </si>
  <si>
    <t>Depilação</t>
  </si>
  <si>
    <t>8,91</t>
  </si>
  <si>
    <t>Massagem e sauna</t>
  </si>
  <si>
    <t>-5,24</t>
  </si>
  <si>
    <t>Cartório</t>
  </si>
  <si>
    <t>26,06</t>
  </si>
  <si>
    <t>Despachante</t>
  </si>
  <si>
    <t>-6,01</t>
  </si>
  <si>
    <t>Serviço funerário</t>
  </si>
  <si>
    <t>Alfaiate</t>
  </si>
  <si>
    <t>1,82</t>
  </si>
  <si>
    <t>Serviço bancário</t>
  </si>
  <si>
    <t>Conselho de classe</t>
  </si>
  <si>
    <t>Recreação, fumo e filmes</t>
  </si>
  <si>
    <t>Recreação</t>
  </si>
  <si>
    <t>Cinema</t>
  </si>
  <si>
    <t>Ingresso para jogo</t>
  </si>
  <si>
    <t>Clube</t>
  </si>
  <si>
    <t>Disco</t>
  </si>
  <si>
    <t>Instrumento musical</t>
  </si>
  <si>
    <t>-0,71</t>
  </si>
  <si>
    <t>9,33</t>
  </si>
  <si>
    <t>20,09</t>
  </si>
  <si>
    <t>19,13</t>
  </si>
  <si>
    <t>Bicicleta</t>
  </si>
  <si>
    <t>Alimento para cães</t>
  </si>
  <si>
    <t>Brinquedo</t>
  </si>
  <si>
    <t>Teatro</t>
  </si>
  <si>
    <t>11,60</t>
  </si>
  <si>
    <t>Aluguel de fita de videocassete</t>
  </si>
  <si>
    <t>Boate, danceteria e discoteca</t>
  </si>
  <si>
    <t>Jogos lotéricos</t>
  </si>
  <si>
    <t>43,10</t>
  </si>
  <si>
    <t>-0,47</t>
  </si>
  <si>
    <t>Aluguel de fita de vídeo-game</t>
  </si>
  <si>
    <t>Motel</t>
  </si>
  <si>
    <t>Bicicleta ergométrica</t>
  </si>
  <si>
    <t>18,86</t>
  </si>
  <si>
    <t>14,37</t>
  </si>
  <si>
    <t>8,20</t>
  </si>
  <si>
    <t>Material esportivo</t>
  </si>
  <si>
    <t>8,40</t>
  </si>
  <si>
    <t>19,55</t>
  </si>
  <si>
    <t>31,87</t>
  </si>
  <si>
    <t>Telesena</t>
  </si>
  <si>
    <t>Fita de vídeo gravada</t>
  </si>
  <si>
    <t>Bingo</t>
  </si>
  <si>
    <t>-2,14</t>
  </si>
  <si>
    <t>Hotel</t>
  </si>
  <si>
    <t>12,85</t>
  </si>
  <si>
    <t>Arma de fogo</t>
  </si>
  <si>
    <t>Excursão</t>
  </si>
  <si>
    <t>15,03</t>
  </si>
  <si>
    <t>26,28</t>
  </si>
  <si>
    <t>Alimento para animais (exceto cães)</t>
  </si>
  <si>
    <t>22,87</t>
  </si>
  <si>
    <t>Fumo</t>
  </si>
  <si>
    <t>Cigarro</t>
  </si>
  <si>
    <t>Fotografia e filmagem</t>
  </si>
  <si>
    <t>Máquina fotográfica</t>
  </si>
  <si>
    <t>Filme e flash descartável</t>
  </si>
  <si>
    <t>22,95</t>
  </si>
  <si>
    <t>Revelação e cópia</t>
  </si>
  <si>
    <t>19,71</t>
  </si>
  <si>
    <t>Filmadora</t>
  </si>
  <si>
    <t>Fita de vídeo virgem</t>
  </si>
  <si>
    <t>-15,76</t>
  </si>
  <si>
    <t>Educação</t>
  </si>
  <si>
    <t>Cursos, leitura e papelaria</t>
  </si>
  <si>
    <t>Cursos</t>
  </si>
  <si>
    <t>Creche</t>
  </si>
  <si>
    <t>Curso pré-escolar</t>
  </si>
  <si>
    <t>0,58</t>
  </si>
  <si>
    <t>Curso primeiro grau</t>
  </si>
  <si>
    <t>Curso segundo grau</t>
  </si>
  <si>
    <t>Curso terceiro grau</t>
  </si>
  <si>
    <t>Cursos diversos</t>
  </si>
  <si>
    <t>Livro didático</t>
  </si>
  <si>
    <t>Livro e revista técnica</t>
  </si>
  <si>
    <t>Leitura</t>
  </si>
  <si>
    <t>14,19</t>
  </si>
  <si>
    <t>Jornal diário</t>
  </si>
  <si>
    <t>15,51</t>
  </si>
  <si>
    <t>21,44</t>
  </si>
  <si>
    <t>Assinatura de jornal</t>
  </si>
  <si>
    <t>13,23</t>
  </si>
  <si>
    <t>16,60</t>
  </si>
  <si>
    <t>Revista não técnica</t>
  </si>
  <si>
    <t>-10,65</t>
  </si>
  <si>
    <t>Livro não didático</t>
  </si>
  <si>
    <t>Papelaria</t>
  </si>
  <si>
    <t>Caderno</t>
  </si>
  <si>
    <t>Fotocópia</t>
  </si>
  <si>
    <t>Artigos de papelaria</t>
  </si>
  <si>
    <t>Comunicação</t>
  </si>
  <si>
    <t>13,91</t>
  </si>
  <si>
    <t>Correio</t>
  </si>
  <si>
    <t>48,15</t>
  </si>
  <si>
    <t>Telefone fixo</t>
  </si>
  <si>
    <t>8,86</t>
  </si>
  <si>
    <t>11,87</t>
  </si>
  <si>
    <t>14,76</t>
  </si>
  <si>
    <t>Telefone público</t>
  </si>
  <si>
    <t>18,01</t>
  </si>
  <si>
    <t>Telefone celular</t>
  </si>
  <si>
    <t>TV a cabo</t>
  </si>
  <si>
    <t>20,25</t>
  </si>
  <si>
    <t>Aparelho telefônico</t>
  </si>
  <si>
    <t>codigo</t>
  </si>
  <si>
    <t>nome</t>
  </si>
  <si>
    <t>dezembro 1995</t>
  </si>
  <si>
    <t>dezembro 1996</t>
  </si>
  <si>
    <t>dezembro 1997</t>
  </si>
  <si>
    <t>dezembro 1998</t>
  </si>
  <si>
    <t>Grupo</t>
  </si>
  <si>
    <t>subgrupo</t>
  </si>
  <si>
    <t>item</t>
  </si>
  <si>
    <t>subitem</t>
  </si>
  <si>
    <t>37,44</t>
  </si>
  <si>
    <t>14,69</t>
  </si>
  <si>
    <t>22,25</t>
  </si>
  <si>
    <t>-20,49</t>
  </si>
  <si>
    <t>38,71</t>
  </si>
  <si>
    <t>-23,58</t>
  </si>
  <si>
    <t>98,40</t>
  </si>
  <si>
    <t>52,50</t>
  </si>
  <si>
    <t>Feijão - macassar</t>
  </si>
  <si>
    <t>51,07</t>
  </si>
  <si>
    <t>-14,84</t>
  </si>
  <si>
    <t>46,42</t>
  </si>
  <si>
    <t>-23,21</t>
  </si>
  <si>
    <t>24,83</t>
  </si>
  <si>
    <t>-19,83</t>
  </si>
  <si>
    <t>86,83</t>
  </si>
  <si>
    <t>-13,07</t>
  </si>
  <si>
    <t>54,50</t>
  </si>
  <si>
    <t>113,72</t>
  </si>
  <si>
    <t>Feijão - rajado</t>
  </si>
  <si>
    <t>-13,34</t>
  </si>
  <si>
    <t>36,97</t>
  </si>
  <si>
    <t>-27,85</t>
  </si>
  <si>
    <t>116,63</t>
  </si>
  <si>
    <t>Farinha, féculas e massas</t>
  </si>
  <si>
    <t>31,60</t>
  </si>
  <si>
    <t>-6,89</t>
  </si>
  <si>
    <t>26,37</t>
  </si>
  <si>
    <t>52,24</t>
  </si>
  <si>
    <t>-12,81</t>
  </si>
  <si>
    <t>30,93</t>
  </si>
  <si>
    <t>-3,55</t>
  </si>
  <si>
    <t>47,36</t>
  </si>
  <si>
    <t>-6,00</t>
  </si>
  <si>
    <t>15,23</t>
  </si>
  <si>
    <t>37,79</t>
  </si>
  <si>
    <t>-11,09</t>
  </si>
  <si>
    <t>-18,01</t>
  </si>
  <si>
    <t>-13,45</t>
  </si>
  <si>
    <t>-33,14</t>
  </si>
  <si>
    <t>50,60</t>
  </si>
  <si>
    <t>-10,87</t>
  </si>
  <si>
    <t>-28,33</t>
  </si>
  <si>
    <t>39,17</t>
  </si>
  <si>
    <t>26,52</t>
  </si>
  <si>
    <t>-35,92</t>
  </si>
  <si>
    <t>-39,48</t>
  </si>
  <si>
    <t>112,81</t>
  </si>
  <si>
    <t>-12,76</t>
  </si>
  <si>
    <t>36,87</t>
  </si>
  <si>
    <t>13,42</t>
  </si>
  <si>
    <t>-5,06</t>
  </si>
  <si>
    <t>26,78</t>
  </si>
  <si>
    <t>-14,70</t>
  </si>
  <si>
    <t>-13,41</t>
  </si>
  <si>
    <t>16,29</t>
  </si>
  <si>
    <t>-16,63</t>
  </si>
  <si>
    <t>-8,86</t>
  </si>
  <si>
    <t>-14,74</t>
  </si>
  <si>
    <t>-10,02</t>
  </si>
  <si>
    <t>24,86</t>
  </si>
  <si>
    <t>15,77</t>
  </si>
  <si>
    <t>44,84</t>
  </si>
  <si>
    <t>-26,63</t>
  </si>
  <si>
    <t>-24,85</t>
  </si>
  <si>
    <t>-4,47</t>
  </si>
  <si>
    <t>Berinjela</t>
  </si>
  <si>
    <t>-15,40</t>
  </si>
  <si>
    <t>-10,15</t>
  </si>
  <si>
    <t>-12,35</t>
  </si>
  <si>
    <t>Moranga</t>
  </si>
  <si>
    <t>-11,95</t>
  </si>
  <si>
    <t>19,59</t>
  </si>
  <si>
    <t>18,52</t>
  </si>
  <si>
    <t>-25,68</t>
  </si>
  <si>
    <t>30,13</t>
  </si>
  <si>
    <t>35,34</t>
  </si>
  <si>
    <t>-2,32</t>
  </si>
  <si>
    <t>-6,56</t>
  </si>
  <si>
    <t>14,55</t>
  </si>
  <si>
    <t>-5,66</t>
  </si>
  <si>
    <t>-10,73</t>
  </si>
  <si>
    <t>Balas, chicletes</t>
  </si>
  <si>
    <t>-0,34</t>
  </si>
  <si>
    <t>21,25</t>
  </si>
  <si>
    <t>8,31</t>
  </si>
  <si>
    <t>6,23</t>
  </si>
  <si>
    <t>Bombons</t>
  </si>
  <si>
    <t>Sorvetes</t>
  </si>
  <si>
    <t>22,92</t>
  </si>
  <si>
    <t>Doce de frutas</t>
  </si>
  <si>
    <t>41,19</t>
  </si>
  <si>
    <t>-9,59</t>
  </si>
  <si>
    <t>-17,17</t>
  </si>
  <si>
    <t>-10,51</t>
  </si>
  <si>
    <t>20,45</t>
  </si>
  <si>
    <t>-18,04</t>
  </si>
  <si>
    <t>-25,39</t>
  </si>
  <si>
    <t>-18,72</t>
  </si>
  <si>
    <t>44,51</t>
  </si>
  <si>
    <t>-25,28</t>
  </si>
  <si>
    <t>65,36</t>
  </si>
  <si>
    <t>-1,56</t>
  </si>
  <si>
    <t>-6,68</t>
  </si>
  <si>
    <t>-18,60</t>
  </si>
  <si>
    <t>-9,00</t>
  </si>
  <si>
    <t>-16,54</t>
  </si>
  <si>
    <t>Espinafre</t>
  </si>
  <si>
    <t>29,34</t>
  </si>
  <si>
    <t>22,82</t>
  </si>
  <si>
    <t>-10,39</t>
  </si>
  <si>
    <t>-7,96</t>
  </si>
  <si>
    <t>-3,96</t>
  </si>
  <si>
    <t>-11,59</t>
  </si>
  <si>
    <t>15,26</t>
  </si>
  <si>
    <t>-21,82</t>
  </si>
  <si>
    <t>Caruru</t>
  </si>
  <si>
    <t>-6,41</t>
  </si>
  <si>
    <t>-16,24</t>
  </si>
  <si>
    <t>-12,53</t>
  </si>
  <si>
    <t>-18,52</t>
  </si>
  <si>
    <t>-28,43</t>
  </si>
  <si>
    <t>-20,03</t>
  </si>
  <si>
    <t>25,07</t>
  </si>
  <si>
    <t>-24,63</t>
  </si>
  <si>
    <t>-14,71</t>
  </si>
  <si>
    <t>-39,67</t>
  </si>
  <si>
    <t>-17,15</t>
  </si>
  <si>
    <t>55,37</t>
  </si>
  <si>
    <t>Banana-d'água</t>
  </si>
  <si>
    <t>Banana-maçã</t>
  </si>
  <si>
    <t>-30,54</t>
  </si>
  <si>
    <t>-9,49</t>
  </si>
  <si>
    <t>34,53</t>
  </si>
  <si>
    <t>Banana-prata</t>
  </si>
  <si>
    <t>-12,13</t>
  </si>
  <si>
    <t>25,52</t>
  </si>
  <si>
    <t>Laranja-da-baía</t>
  </si>
  <si>
    <t>-4,89</t>
  </si>
  <si>
    <t>22,44</t>
  </si>
  <si>
    <t>Laranja lima</t>
  </si>
  <si>
    <t>-31,78</t>
  </si>
  <si>
    <t>-13,69</t>
  </si>
  <si>
    <t>17,65</t>
  </si>
  <si>
    <t>Laranja seleta</t>
  </si>
  <si>
    <t>-42,82</t>
  </si>
  <si>
    <t>-3,40</t>
  </si>
  <si>
    <t>-6,61</t>
  </si>
  <si>
    <t>13,36</t>
  </si>
  <si>
    <t>-18,32</t>
  </si>
  <si>
    <t>36,77</t>
  </si>
  <si>
    <t>-22,70</t>
  </si>
  <si>
    <t>23,95</t>
  </si>
  <si>
    <t>-7,73</t>
  </si>
  <si>
    <t>-3,82</t>
  </si>
  <si>
    <t>-20,80</t>
  </si>
  <si>
    <t>19,86</t>
  </si>
  <si>
    <t>-2,02</t>
  </si>
  <si>
    <t>-16,31</t>
  </si>
  <si>
    <t>-9,13</t>
  </si>
  <si>
    <t>-5,83</t>
  </si>
  <si>
    <t>Laranja pera</t>
  </si>
  <si>
    <t>Banana-marmelo</t>
  </si>
  <si>
    <t>-30,52</t>
  </si>
  <si>
    <t>-15,18</t>
  </si>
  <si>
    <t>Carnes frescas e vísceras</t>
  </si>
  <si>
    <t>Vísceras de boi</t>
  </si>
  <si>
    <t>-28,01</t>
  </si>
  <si>
    <t>16,43</t>
  </si>
  <si>
    <t>15,40</t>
  </si>
  <si>
    <t>-15,26</t>
  </si>
  <si>
    <t>Contra filé</t>
  </si>
  <si>
    <t>-8,07</t>
  </si>
  <si>
    <t>Filé mignon</t>
  </si>
  <si>
    <t>-3,01</t>
  </si>
  <si>
    <t>Chã-de-dentro</t>
  </si>
  <si>
    <t>-10,17</t>
  </si>
  <si>
    <t>-0,82</t>
  </si>
  <si>
    <t>-8,44</t>
  </si>
  <si>
    <t>-0,63</t>
  </si>
  <si>
    <t>-8,20</t>
  </si>
  <si>
    <t>-20,00</t>
  </si>
  <si>
    <t>-7,64</t>
  </si>
  <si>
    <t>-11,75</t>
  </si>
  <si>
    <t>-12,01</t>
  </si>
  <si>
    <t>Pescado</t>
  </si>
  <si>
    <t>9,80</t>
  </si>
  <si>
    <t>Peixe anchova</t>
  </si>
  <si>
    <t>-20,48</t>
  </si>
  <si>
    <t>-6,93</t>
  </si>
  <si>
    <t>Peixe badejo</t>
  </si>
  <si>
    <t>-4,04</t>
  </si>
  <si>
    <t>Peixe corvina</t>
  </si>
  <si>
    <t>Peixe cavalinha</t>
  </si>
  <si>
    <t>Peixe pescadinha</t>
  </si>
  <si>
    <t>Peixe sardinha</t>
  </si>
  <si>
    <t>39,51</t>
  </si>
  <si>
    <t>-12,31</t>
  </si>
  <si>
    <t>Peixe vermelho</t>
  </si>
  <si>
    <t>-7,86</t>
  </si>
  <si>
    <t>Peixe cavala</t>
  </si>
  <si>
    <t>Peixe serra</t>
  </si>
  <si>
    <t>-3,10</t>
  </si>
  <si>
    <t>Peixe pargo</t>
  </si>
  <si>
    <t>-6,37</t>
  </si>
  <si>
    <t>-4,88</t>
  </si>
  <si>
    <t>Peixe pescada</t>
  </si>
  <si>
    <t>-2,98</t>
  </si>
  <si>
    <t>Peixe cioba</t>
  </si>
  <si>
    <t>-4,50</t>
  </si>
  <si>
    <t>-6,02</t>
  </si>
  <si>
    <t>-10,32</t>
  </si>
  <si>
    <t>Peixe piramutaba</t>
  </si>
  <si>
    <t>-25,07</t>
  </si>
  <si>
    <t>Peixe surubim</t>
  </si>
  <si>
    <t>Peixe xaréu</t>
  </si>
  <si>
    <t>-6,17</t>
  </si>
  <si>
    <t>Peixe acará</t>
  </si>
  <si>
    <t>29,11</t>
  </si>
  <si>
    <t>Peixe dourada</t>
  </si>
  <si>
    <t>-15,86</t>
  </si>
  <si>
    <t>-8,66</t>
  </si>
  <si>
    <t>Mariscos</t>
  </si>
  <si>
    <t>16,02</t>
  </si>
  <si>
    <t>-5,96</t>
  </si>
  <si>
    <t>-6,51</t>
  </si>
  <si>
    <t>Mortadela, salame, salaminho</t>
  </si>
  <si>
    <t>22,36</t>
  </si>
  <si>
    <t>-10,56</t>
  </si>
  <si>
    <t>42,11</t>
  </si>
  <si>
    <t>-4,76</t>
  </si>
  <si>
    <t>-8,35</t>
  </si>
  <si>
    <t>Carne de porco salgada defumada</t>
  </si>
  <si>
    <t>-6,12</t>
  </si>
  <si>
    <t>-9,38</t>
  </si>
  <si>
    <t>10,01</t>
  </si>
  <si>
    <t>-1,22</t>
  </si>
  <si>
    <t>20,17</t>
  </si>
  <si>
    <t>Leite e derivados</t>
  </si>
  <si>
    <t>27,85</t>
  </si>
  <si>
    <t>-3,09</t>
  </si>
  <si>
    <t>-7,38</t>
  </si>
  <si>
    <t>Queijo prato e muzzarela</t>
  </si>
  <si>
    <t>-5,49</t>
  </si>
  <si>
    <t>13,67</t>
  </si>
  <si>
    <t>36,46</t>
  </si>
  <si>
    <t>Biscoitos</t>
  </si>
  <si>
    <t>40,81</t>
  </si>
  <si>
    <t>31,66</t>
  </si>
  <si>
    <t>37,88</t>
  </si>
  <si>
    <t>-12,68</t>
  </si>
  <si>
    <t>18,43</t>
  </si>
  <si>
    <t>-0,90</t>
  </si>
  <si>
    <t>Sucos artificiais</t>
  </si>
  <si>
    <t>-11,45</t>
  </si>
  <si>
    <t>-13,12</t>
  </si>
  <si>
    <t>Refrigerantes</t>
  </si>
  <si>
    <t>29,82</t>
  </si>
  <si>
    <t>28,74</t>
  </si>
  <si>
    <t>-3,42</t>
  </si>
  <si>
    <t>-3,26</t>
  </si>
  <si>
    <t>-5,78</t>
  </si>
  <si>
    <t>35,93</t>
  </si>
  <si>
    <t>-4,58</t>
  </si>
  <si>
    <t>23,10</t>
  </si>
  <si>
    <t>-8,24</t>
  </si>
  <si>
    <t>Sopas desidratadas</t>
  </si>
  <si>
    <t>18,44</t>
  </si>
  <si>
    <t>23,32</t>
  </si>
  <si>
    <t>-6,05</t>
  </si>
  <si>
    <t>-16,55</t>
  </si>
  <si>
    <t>31,47</t>
  </si>
  <si>
    <t>19,38</t>
  </si>
  <si>
    <t>-3,03</t>
  </si>
  <si>
    <t>Fermento em pó</t>
  </si>
  <si>
    <t>18,63</t>
  </si>
  <si>
    <t>Caldo de galinha</t>
  </si>
  <si>
    <t>Pimenta-do-reino</t>
  </si>
  <si>
    <t>30,09</t>
  </si>
  <si>
    <t>20,49</t>
  </si>
  <si>
    <t>23,94</t>
  </si>
  <si>
    <t>-0,78</t>
  </si>
  <si>
    <t>18,03</t>
  </si>
  <si>
    <t>Refrigerantes e água mineral</t>
  </si>
  <si>
    <t>27,37</t>
  </si>
  <si>
    <t>25,82</t>
  </si>
  <si>
    <t>19,00</t>
  </si>
  <si>
    <t>17,13</t>
  </si>
  <si>
    <t>66,08</t>
  </si>
  <si>
    <t>24,09</t>
  </si>
  <si>
    <t>68,31</t>
  </si>
  <si>
    <t>27,72</t>
  </si>
  <si>
    <t>81,21</t>
  </si>
  <si>
    <t>94,73</t>
  </si>
  <si>
    <t>35,39</t>
  </si>
  <si>
    <t>45,36</t>
  </si>
  <si>
    <t>30,71</t>
  </si>
  <si>
    <t>14,09</t>
  </si>
  <si>
    <t>24,08</t>
  </si>
  <si>
    <t>26,16</t>
  </si>
  <si>
    <t>25,50</t>
  </si>
  <si>
    <t>Tinta para casa</t>
  </si>
  <si>
    <t>27,21</t>
  </si>
  <si>
    <t>Vassoura, rodo, etc</t>
  </si>
  <si>
    <t>24,99</t>
  </si>
  <si>
    <t>35,04</t>
  </si>
  <si>
    <t>Sabão (pó e barra)</t>
  </si>
  <si>
    <t>25,26</t>
  </si>
  <si>
    <t>Inseticida e raticida</t>
  </si>
  <si>
    <t>Cera e lustra-móveis</t>
  </si>
  <si>
    <t>19,97</t>
  </si>
  <si>
    <t>Esponja e bombril</t>
  </si>
  <si>
    <t>19,42</t>
  </si>
  <si>
    <t>Amaciante, alvejante, etc</t>
  </si>
  <si>
    <t>Filtro de papel para café</t>
  </si>
  <si>
    <t>Combustíveis, energia</t>
  </si>
  <si>
    <t>54,60</t>
  </si>
  <si>
    <t>Combustível de uso doméstico</t>
  </si>
  <si>
    <t>29,37</t>
  </si>
  <si>
    <t>15,56</t>
  </si>
  <si>
    <t>31,32</t>
  </si>
  <si>
    <t>Gás de bujão</t>
  </si>
  <si>
    <t>29,25</t>
  </si>
  <si>
    <t>15,99</t>
  </si>
  <si>
    <t>32,81</t>
  </si>
  <si>
    <t>31,11</t>
  </si>
  <si>
    <t>Energia elétrica</t>
  </si>
  <si>
    <t>65,12</t>
  </si>
  <si>
    <t>22,81</t>
  </si>
  <si>
    <t>-1,97</t>
  </si>
  <si>
    <t>Móveis para sala</t>
  </si>
  <si>
    <t>19,36</t>
  </si>
  <si>
    <t>-1,34</t>
  </si>
  <si>
    <t>Móveis para quarto</t>
  </si>
  <si>
    <t>21,77</t>
  </si>
  <si>
    <t>-2,06</t>
  </si>
  <si>
    <t>Móveis para copa e cozinha</t>
  </si>
  <si>
    <t>18,82</t>
  </si>
  <si>
    <t>24,43</t>
  </si>
  <si>
    <t>-5,23</t>
  </si>
  <si>
    <t>Tapetes</t>
  </si>
  <si>
    <t>Cortinas</t>
  </si>
  <si>
    <t>24,21</t>
  </si>
  <si>
    <t>-10,38</t>
  </si>
  <si>
    <t>Utensílios de copa e cozinha de metal</t>
  </si>
  <si>
    <t>Utensílios de copa e cozinha de louça</t>
  </si>
  <si>
    <t>32,27</t>
  </si>
  <si>
    <t>-7,33</t>
  </si>
  <si>
    <t>Mamadeira, garrafa térmica</t>
  </si>
  <si>
    <t>-5,22</t>
  </si>
  <si>
    <t>Conserto de utensílio e aparelho doméstico</t>
  </si>
  <si>
    <t>-8,54</t>
  </si>
  <si>
    <t>Roupas de cama</t>
  </si>
  <si>
    <t>Roupas de mesa</t>
  </si>
  <si>
    <t>-10,79</t>
  </si>
  <si>
    <t>-0,84</t>
  </si>
  <si>
    <t>-9,63</t>
  </si>
  <si>
    <t>Roupas de banho</t>
  </si>
  <si>
    <t>-6,79</t>
  </si>
  <si>
    <t>Aparelhos elétricos e não-elétricos</t>
  </si>
  <si>
    <t>14,01</t>
  </si>
  <si>
    <t>Enceradeira</t>
  </si>
  <si>
    <t>Máquina de lavar e secar</t>
  </si>
  <si>
    <t>21,23</t>
  </si>
  <si>
    <t>Ventilador e exaustor</t>
  </si>
  <si>
    <t>Lâmpadas</t>
  </si>
  <si>
    <t>-0,02</t>
  </si>
  <si>
    <t>Secador de cabelo</t>
  </si>
  <si>
    <t>TV e som</t>
  </si>
  <si>
    <t>-5,14</t>
  </si>
  <si>
    <t>-11,93</t>
  </si>
  <si>
    <t>-8,93</t>
  </si>
  <si>
    <t>-19,36</t>
  </si>
  <si>
    <t>-4,82</t>
  </si>
  <si>
    <t>Rádio</t>
  </si>
  <si>
    <t>-5,27</t>
  </si>
  <si>
    <t>-11,42</t>
  </si>
  <si>
    <t>-23,65</t>
  </si>
  <si>
    <t>-15,63</t>
  </si>
  <si>
    <t>Roupa de homem</t>
  </si>
  <si>
    <t>-0,59</t>
  </si>
  <si>
    <t>Calça comprida</t>
  </si>
  <si>
    <t>-1,48</t>
  </si>
  <si>
    <t>Agasalhos</t>
  </si>
  <si>
    <t>4,05</t>
  </si>
  <si>
    <t>-1,70</t>
  </si>
  <si>
    <t>Short, calção e bermuda</t>
  </si>
  <si>
    <t>-3,17</t>
  </si>
  <si>
    <t>Camisa</t>
  </si>
  <si>
    <t>Camiseta</t>
  </si>
  <si>
    <t>Roupa de mulher</t>
  </si>
  <si>
    <t>0,35</t>
  </si>
  <si>
    <t>Agasalho</t>
  </si>
  <si>
    <t>-4,70</t>
  </si>
  <si>
    <t>-9,72</t>
  </si>
  <si>
    <t>-4,17</t>
  </si>
  <si>
    <t>-4,64</t>
  </si>
  <si>
    <t>Camiseta, blusa</t>
  </si>
  <si>
    <t>Meias</t>
  </si>
  <si>
    <t>Roupa de dormir</t>
  </si>
  <si>
    <t>Bermuda e short</t>
  </si>
  <si>
    <t>-5,28</t>
  </si>
  <si>
    <t>Roupa de criança</t>
  </si>
  <si>
    <t>-0,56</t>
  </si>
  <si>
    <t>-4,78</t>
  </si>
  <si>
    <t>-6,34</t>
  </si>
  <si>
    <t>Short</t>
  </si>
  <si>
    <t>-5,64</t>
  </si>
  <si>
    <t>-9,68</t>
  </si>
  <si>
    <t>Roupa de bebê</t>
  </si>
  <si>
    <t>Sapato de homem</t>
  </si>
  <si>
    <t>Sapato de mulher</t>
  </si>
  <si>
    <t>-4,66</t>
  </si>
  <si>
    <t>Sapato de criança</t>
  </si>
  <si>
    <t>-3,19</t>
  </si>
  <si>
    <t>0,98</t>
  </si>
  <si>
    <t>Sandália de mulher</t>
  </si>
  <si>
    <t>-4,59</t>
  </si>
  <si>
    <t>Sandália de borracha</t>
  </si>
  <si>
    <t>41,74</t>
  </si>
  <si>
    <t>Bolsa de mulher</t>
  </si>
  <si>
    <t>-4,60</t>
  </si>
  <si>
    <t>Bolsa de homem</t>
  </si>
  <si>
    <t>Tênis de homem ou mulher</t>
  </si>
  <si>
    <t>Tênis de criança</t>
  </si>
  <si>
    <t>Joias, relógio de pulso</t>
  </si>
  <si>
    <t>Joias</t>
  </si>
  <si>
    <t>-2,77</t>
  </si>
  <si>
    <t>Tecidos</t>
  </si>
  <si>
    <t>Transporte e comunicação</t>
  </si>
  <si>
    <t>Transporte</t>
  </si>
  <si>
    <t>31,73</t>
  </si>
  <si>
    <t>21,11</t>
  </si>
  <si>
    <t>32,48</t>
  </si>
  <si>
    <t>43,24</t>
  </si>
  <si>
    <t>15,29</t>
  </si>
  <si>
    <t>Ônibus a distância</t>
  </si>
  <si>
    <t>29,16</t>
  </si>
  <si>
    <t>23,35</t>
  </si>
  <si>
    <t>Avião</t>
  </si>
  <si>
    <t>32,69</t>
  </si>
  <si>
    <t>35,29</t>
  </si>
  <si>
    <t>21,96</t>
  </si>
  <si>
    <t>48,57</t>
  </si>
  <si>
    <t>Automóveis novos</t>
  </si>
  <si>
    <t>58,37</t>
  </si>
  <si>
    <t>-13,51</t>
  </si>
  <si>
    <t>Seguro voluntário para veículos</t>
  </si>
  <si>
    <t>-11,86</t>
  </si>
  <si>
    <t>Óleo</t>
  </si>
  <si>
    <t>22,96</t>
  </si>
  <si>
    <t>Conserto de automóveis</t>
  </si>
  <si>
    <t>35,24</t>
  </si>
  <si>
    <t>14,52</t>
  </si>
  <si>
    <t>49,17</t>
  </si>
  <si>
    <t>39,92</t>
  </si>
  <si>
    <t>Automóveis usados</t>
  </si>
  <si>
    <t>-21,27</t>
  </si>
  <si>
    <t>Toca-fita para veículos</t>
  </si>
  <si>
    <t>-11,37</t>
  </si>
  <si>
    <t>Motocicletas</t>
  </si>
  <si>
    <t>Combustíveis</t>
  </si>
  <si>
    <t>21,70</t>
  </si>
  <si>
    <t>21,35</t>
  </si>
  <si>
    <t>Álcool</t>
  </si>
  <si>
    <t>-14,38</t>
  </si>
  <si>
    <t>Comunicações</t>
  </si>
  <si>
    <t>69,19</t>
  </si>
  <si>
    <t>89,64</t>
  </si>
  <si>
    <t>Telefone</t>
  </si>
  <si>
    <t>33,96</t>
  </si>
  <si>
    <t>Produtos farmacêuticos, óculos e lentes</t>
  </si>
  <si>
    <t>18,22</t>
  </si>
  <si>
    <t>17,47</t>
  </si>
  <si>
    <t>19,48</t>
  </si>
  <si>
    <t>Anti-infecciosos</t>
  </si>
  <si>
    <t>Analgésicos</t>
  </si>
  <si>
    <t>Antigripais e antitussígenos</t>
  </si>
  <si>
    <t>19,04</t>
  </si>
  <si>
    <t>20,23</t>
  </si>
  <si>
    <t>13,03</t>
  </si>
  <si>
    <t>13,50</t>
  </si>
  <si>
    <t>Colagogos e hepatoprotetores</t>
  </si>
  <si>
    <t>Pomadas, parasiticidas</t>
  </si>
  <si>
    <t>18,99</t>
  </si>
  <si>
    <t>18,75</t>
  </si>
  <si>
    <t>26,32</t>
  </si>
  <si>
    <t>Antialérgicos e corticosteróides</t>
  </si>
  <si>
    <t>20,67</t>
  </si>
  <si>
    <t>24,89</t>
  </si>
  <si>
    <t>Antiácidos, etc</t>
  </si>
  <si>
    <t>Fortificantes e vitaminas (exceto B12)</t>
  </si>
  <si>
    <t>19,01</t>
  </si>
  <si>
    <t>Anticoncepcionais, hormônios</t>
  </si>
  <si>
    <t>Antiespasmódicos</t>
  </si>
  <si>
    <t>18,51</t>
  </si>
  <si>
    <t>18,65</t>
  </si>
  <si>
    <t>Psicotrópicos e anoréxicos</t>
  </si>
  <si>
    <t>32,09</t>
  </si>
  <si>
    <t>Anticoagulante, cardiovascular</t>
  </si>
  <si>
    <t>18,62</t>
  </si>
  <si>
    <t>14,24</t>
  </si>
  <si>
    <t>Óculos e Lentes</t>
  </si>
  <si>
    <t>15,12</t>
  </si>
  <si>
    <t>Atendimento e serviços</t>
  </si>
  <si>
    <t>50,16</t>
  </si>
  <si>
    <t>Atendimento</t>
  </si>
  <si>
    <t>53,10</t>
  </si>
  <si>
    <t>51,34</t>
  </si>
  <si>
    <t>18,91</t>
  </si>
  <si>
    <t>52,72</t>
  </si>
  <si>
    <t>54,33</t>
  </si>
  <si>
    <t>Tratamento psicológico e fisioterapêutico</t>
  </si>
  <si>
    <t>63,22</t>
  </si>
  <si>
    <t>35,32</t>
  </si>
  <si>
    <t>Serviços médicos</t>
  </si>
  <si>
    <t>43,79</t>
  </si>
  <si>
    <t>29,23</t>
  </si>
  <si>
    <t>Hospitalização e cirurgias</t>
  </si>
  <si>
    <t>42,60</t>
  </si>
  <si>
    <t>Mensalidade de clínicas</t>
  </si>
  <si>
    <t>50,42</t>
  </si>
  <si>
    <t>9,73</t>
  </si>
  <si>
    <t>Asilo</t>
  </si>
  <si>
    <t>20,13</t>
  </si>
  <si>
    <t>Produtos para cabelo</t>
  </si>
  <si>
    <t>Produtos para pele</t>
  </si>
  <si>
    <t>16,30</t>
  </si>
  <si>
    <t>Produtos para boca</t>
  </si>
  <si>
    <t>Desodorante e perfume</t>
  </si>
  <si>
    <t>Absorvente</t>
  </si>
  <si>
    <t>2,89</t>
  </si>
  <si>
    <t>-4,96</t>
  </si>
  <si>
    <t>-2,60</t>
  </si>
  <si>
    <t>Artigo de maquilagem</t>
  </si>
  <si>
    <t>14,25</t>
  </si>
  <si>
    <t>38,99</t>
  </si>
  <si>
    <t>Serviços</t>
  </si>
  <si>
    <t>53,94</t>
  </si>
  <si>
    <t>Alfaiate e costureira</t>
  </si>
  <si>
    <t>46,58</t>
  </si>
  <si>
    <t>Sapateiro</t>
  </si>
  <si>
    <t>23,16</t>
  </si>
  <si>
    <t>Tinturaria</t>
  </si>
  <si>
    <t>33,40</t>
  </si>
  <si>
    <t>62,30</t>
  </si>
  <si>
    <t>Cabeleireiro e manicure</t>
  </si>
  <si>
    <t>63,93</t>
  </si>
  <si>
    <t>Empregada doméstica</t>
  </si>
  <si>
    <t>42,86</t>
  </si>
  <si>
    <t>Recreação e fumo</t>
  </si>
  <si>
    <t>27,45</t>
  </si>
  <si>
    <t>57,13</t>
  </si>
  <si>
    <t>Jogo de futebol</t>
  </si>
  <si>
    <t>81,93</t>
  </si>
  <si>
    <t>Clubes</t>
  </si>
  <si>
    <t>53,17</t>
  </si>
  <si>
    <t>Disco e fita</t>
  </si>
  <si>
    <t>-8,41</t>
  </si>
  <si>
    <t>-13,09</t>
  </si>
  <si>
    <t>Acessório para fotografia</t>
  </si>
  <si>
    <t>-5,13</t>
  </si>
  <si>
    <t>Brinquedos</t>
  </si>
  <si>
    <t>23,03</t>
  </si>
  <si>
    <t>Aluguel de fita para vídeo</t>
  </si>
  <si>
    <t>-3,58</t>
  </si>
  <si>
    <t>-8,62</t>
  </si>
  <si>
    <t>Fita de vídeo</t>
  </si>
  <si>
    <t>29,47</t>
  </si>
  <si>
    <t>29,62</t>
  </si>
  <si>
    <t>Excursões</t>
  </si>
  <si>
    <t>19,82</t>
  </si>
  <si>
    <t>-2,64</t>
  </si>
  <si>
    <t>Cigarros</t>
  </si>
  <si>
    <t>Educação e leitura</t>
  </si>
  <si>
    <t>40,08</t>
  </si>
  <si>
    <t>18,38</t>
  </si>
  <si>
    <t>42,20</t>
  </si>
  <si>
    <t>21,28</t>
  </si>
  <si>
    <t>Cadernos</t>
  </si>
  <si>
    <t>-8,19</t>
  </si>
  <si>
    <t>-14,15</t>
  </si>
  <si>
    <t>Artigo de papelaria</t>
  </si>
  <si>
    <t>16,84</t>
  </si>
  <si>
    <t>Livros didáticos</t>
  </si>
  <si>
    <t>31,67</t>
  </si>
  <si>
    <t>Cursos formais</t>
  </si>
  <si>
    <t>44,89</t>
  </si>
  <si>
    <t>31,27</t>
  </si>
  <si>
    <t>52,77</t>
  </si>
  <si>
    <t>21,92</t>
  </si>
  <si>
    <t>Livros e revistas técnicas</t>
  </si>
  <si>
    <t>54,01</t>
  </si>
  <si>
    <t>32,54</t>
  </si>
  <si>
    <t>56,72</t>
  </si>
  <si>
    <t>31,23</t>
  </si>
  <si>
    <t>Livro (bolso, brochura)</t>
  </si>
  <si>
    <t>Fava</t>
  </si>
  <si>
    <t>Massa semipreparada</t>
  </si>
  <si>
    <t>Chocolate em barra e bombom</t>
  </si>
  <si>
    <t>Gelatina</t>
  </si>
  <si>
    <t>Chocolate e achocolatado em pó</t>
  </si>
  <si>
    <t>Goiaba</t>
  </si>
  <si>
    <t>Outras vísceras</t>
  </si>
  <si>
    <t>Capa de filé</t>
  </si>
  <si>
    <t>Peixe</t>
  </si>
  <si>
    <t>Peixe - linguado</t>
  </si>
  <si>
    <t>Peixe - cação</t>
  </si>
  <si>
    <t>Peixe - merluza</t>
  </si>
  <si>
    <t>Peixe - piramutaba</t>
  </si>
  <si>
    <t>Frango inteiro</t>
  </si>
  <si>
    <t>Frango em pedaços</t>
  </si>
  <si>
    <t>Queijo</t>
  </si>
  <si>
    <t>Chá</t>
  </si>
  <si>
    <t>Refrigerante e água mineral</t>
  </si>
  <si>
    <t>Ervilha em conserva</t>
  </si>
  <si>
    <t>Feijoada em conserva</t>
  </si>
  <si>
    <t>Sardinha em conserva</t>
  </si>
  <si>
    <t>Salsicha em conserva</t>
  </si>
  <si>
    <t>Carne em conserva</t>
  </si>
  <si>
    <t>Patê</t>
  </si>
  <si>
    <t>Milho-verde em conserva</t>
  </si>
  <si>
    <t>Cogumelo em conserva</t>
  </si>
  <si>
    <t>Atum em conserva</t>
  </si>
  <si>
    <t>Atomatado</t>
  </si>
  <si>
    <t>Molho de soja</t>
  </si>
  <si>
    <t>Azulejo e piso</t>
  </si>
  <si>
    <t>Cimento</t>
  </si>
  <si>
    <t>Tijolo</t>
  </si>
  <si>
    <t>Material hidráulico</t>
  </si>
  <si>
    <t>Mão-de-obra</t>
  </si>
  <si>
    <t>Areia</t>
  </si>
  <si>
    <t>Pedras</t>
  </si>
  <si>
    <t>Utensílios para copa e cozinha de vidro e louça</t>
  </si>
  <si>
    <t>Utensílios de plástico</t>
  </si>
  <si>
    <t>Utensílios diversos</t>
  </si>
  <si>
    <t>Aparelho de DVD</t>
  </si>
  <si>
    <t>Conserto de televisor</t>
  </si>
  <si>
    <t>Camisa / camiseta masculina</t>
  </si>
  <si>
    <t>Camisa / camiseta infantil</t>
  </si>
  <si>
    <t>Conjunto infantil</t>
  </si>
  <si>
    <t>Bolsa</t>
  </si>
  <si>
    <t>Multa</t>
  </si>
  <si>
    <t>Automóvel usado</t>
  </si>
  <si>
    <t>Reboque</t>
  </si>
  <si>
    <t>Aluguel de veículo</t>
  </si>
  <si>
    <t>Gás veicular</t>
  </si>
  <si>
    <t>Hormônio</t>
  </si>
  <si>
    <t>Oftalmológico</t>
  </si>
  <si>
    <t>Produtos óticos</t>
  </si>
  <si>
    <t>Produto para pele</t>
  </si>
  <si>
    <t>Produto para higiene bucal</t>
  </si>
  <si>
    <t>Disco laser</t>
  </si>
  <si>
    <t>Compra e tratamento de animais</t>
  </si>
  <si>
    <t>Alimento para animais</t>
  </si>
  <si>
    <t>Aluguel de DVD e fita de videocassete</t>
  </si>
  <si>
    <t>Jogos de azar</t>
  </si>
  <si>
    <t>Educação infantil</t>
  </si>
  <si>
    <t>Ensino fundamental</t>
  </si>
  <si>
    <t>Ensino médio</t>
  </si>
  <si>
    <t>Ensino superior</t>
  </si>
  <si>
    <t>Pós-graduação</t>
  </si>
  <si>
    <t>Curso supletivo</t>
  </si>
  <si>
    <t>Revista</t>
  </si>
  <si>
    <t>Livro</t>
  </si>
  <si>
    <t>Curso preparatório</t>
  </si>
  <si>
    <t>Curso técnico</t>
  </si>
  <si>
    <t>Curso de idioma</t>
  </si>
  <si>
    <t>Curso de informática</t>
  </si>
  <si>
    <t>Autoescola</t>
  </si>
  <si>
    <t>Ginástica</t>
  </si>
  <si>
    <t>Natação</t>
  </si>
  <si>
    <t>Balé</t>
  </si>
  <si>
    <t>Escolinha de esporte</t>
  </si>
  <si>
    <t>Acesso à internet</t>
  </si>
  <si>
    <t>Feijão - carioca (rajado)</t>
  </si>
  <si>
    <t>Mandioquinha (batata-baroa)</t>
  </si>
  <si>
    <t>Balas</t>
  </si>
  <si>
    <t>Lagarto comum</t>
  </si>
  <si>
    <t>Peixe - badejo</t>
  </si>
  <si>
    <t>Peixe - pacu</t>
  </si>
  <si>
    <t>Peixe - castanha</t>
  </si>
  <si>
    <t>Peixe - salmão</t>
  </si>
  <si>
    <t>Peixe - tilápia</t>
  </si>
  <si>
    <t>Peixe - tucunaré</t>
  </si>
  <si>
    <t>Peixe - peroá</t>
  </si>
  <si>
    <t>Peixe - pintado</t>
  </si>
  <si>
    <t>Salsicha</t>
  </si>
  <si>
    <t>Salame</t>
  </si>
  <si>
    <t>Carne-seca e de sol</t>
  </si>
  <si>
    <t>Hambúrger</t>
  </si>
  <si>
    <t>Leite longa vida</t>
  </si>
  <si>
    <t>Iogurte e bebidas lácteas</t>
  </si>
  <si>
    <t>Margarina</t>
  </si>
  <si>
    <t>Açaí (emulsão)</t>
  </si>
  <si>
    <t>Sal</t>
  </si>
  <si>
    <t>Vidro</t>
  </si>
  <si>
    <t>Revestimento de piso e parede</t>
  </si>
  <si>
    <t>Telha</t>
  </si>
  <si>
    <t>Amaciante</t>
  </si>
  <si>
    <t>Móvel infantil</t>
  </si>
  <si>
    <t>Utensílios de metal</t>
  </si>
  <si>
    <t>Utensílios de vidro e louça</t>
  </si>
  <si>
    <t>Ar-condicionado</t>
  </si>
  <si>
    <t>Antena</t>
  </si>
  <si>
    <t>Conserto de refrigerador</t>
  </si>
  <si>
    <t>Conserto de máquina de lavar roupa</t>
  </si>
  <si>
    <t>Manutenção de microcomputador</t>
  </si>
  <si>
    <t>Uniforme escolar</t>
  </si>
  <si>
    <t>Transporte hidroviário</t>
  </si>
  <si>
    <t>Pneu</t>
  </si>
  <si>
    <t>Dermatológico</t>
  </si>
  <si>
    <t>Lentes de óculos e de contato</t>
  </si>
  <si>
    <t>Aparelho ortodôntico</t>
  </si>
  <si>
    <t>Fisioterapeuta</t>
  </si>
  <si>
    <t>Psicólogo</t>
  </si>
  <si>
    <t>Exame de imagem</t>
  </si>
  <si>
    <t>Fralda descartável</t>
  </si>
  <si>
    <t>Produto para barba</t>
  </si>
  <si>
    <t>Manicure</t>
  </si>
  <si>
    <t>Recreação, fumo e fotografia</t>
  </si>
  <si>
    <t>CD e DVD</t>
  </si>
  <si>
    <t>Tratamento de animais</t>
  </si>
  <si>
    <t>Locação de DVD</t>
  </si>
  <si>
    <t>Boate e danceteria</t>
  </si>
  <si>
    <t>Cursos regulares</t>
  </si>
  <si>
    <t>Atiividades físicas</t>
  </si>
  <si>
    <t>Telefone com internet - pacote</t>
  </si>
  <si>
    <t>TV por assinatura com internet</t>
  </si>
  <si>
    <t>nome2</t>
  </si>
  <si>
    <t>nome3</t>
  </si>
  <si>
    <t>   </t>
  </si>
  <si>
    <t>Variável = IPCA - Peso no mês (Percentual)</t>
  </si>
  <si>
    <t>Mês = maio 2014</t>
  </si>
  <si>
    <t>peso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</si>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</sst>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9"/>
  <sheetViews>
    <sheetView topLeftCell="A363" workbookViewId="0">
      <selection activeCell="C5" sqref="C5:E5"/>
    </sheetView>
  </sheetViews>
  <sheetFormatPr baseColWidth="10" defaultRowHeight="12" x14ac:dyDescent="0"/>
  <sheetData>
    <row r="1" spans="1:5">
      <c r="B1" t="s">
        <v>0</v>
      </c>
    </row>
    <row r="2" spans="1:5">
      <c r="B2" t="s">
        <v>1</v>
      </c>
    </row>
    <row r="3" spans="1:5">
      <c r="B3" t="s">
        <v>2</v>
      </c>
      <c r="C3" t="s">
        <v>3</v>
      </c>
    </row>
    <row r="4" spans="1:5">
      <c r="B4" t="s">
        <v>4</v>
      </c>
      <c r="C4" t="s">
        <v>5</v>
      </c>
    </row>
    <row r="5" spans="1:5">
      <c r="C5" t="s">
        <v>6</v>
      </c>
      <c r="D5" t="s">
        <v>7</v>
      </c>
      <c r="E5" t="s">
        <v>8</v>
      </c>
    </row>
    <row r="6" spans="1:5">
      <c r="A6">
        <v>0</v>
      </c>
      <c r="B6" t="s">
        <v>9</v>
      </c>
      <c r="C6" t="s">
        <v>10</v>
      </c>
      <c r="D6" t="s">
        <v>11</v>
      </c>
      <c r="E6" t="s">
        <v>12</v>
      </c>
    </row>
    <row r="7" spans="1:5">
      <c r="A7">
        <v>1</v>
      </c>
      <c r="B7" t="s">
        <v>1972</v>
      </c>
      <c r="C7" t="s">
        <v>13</v>
      </c>
      <c r="D7" t="s">
        <v>14</v>
      </c>
      <c r="E7" t="s">
        <v>15</v>
      </c>
    </row>
    <row r="8" spans="1:5">
      <c r="A8">
        <v>11</v>
      </c>
      <c r="B8" t="s">
        <v>1974</v>
      </c>
      <c r="C8" t="s">
        <v>16</v>
      </c>
      <c r="D8" t="s">
        <v>17</v>
      </c>
      <c r="E8" t="s">
        <v>18</v>
      </c>
    </row>
    <row r="9" spans="1:5">
      <c r="A9">
        <v>1101</v>
      </c>
      <c r="B9" t="s">
        <v>1976</v>
      </c>
      <c r="C9" t="s">
        <v>19</v>
      </c>
      <c r="D9" t="s">
        <v>20</v>
      </c>
      <c r="E9" t="s">
        <v>21</v>
      </c>
    </row>
    <row r="10" spans="1:5">
      <c r="A10">
        <v>1101002</v>
      </c>
      <c r="B10" t="s">
        <v>1983</v>
      </c>
      <c r="C10" t="s">
        <v>22</v>
      </c>
      <c r="D10" t="s">
        <v>23</v>
      </c>
      <c r="E10" t="s">
        <v>24</v>
      </c>
    </row>
    <row r="11" spans="1:5">
      <c r="A11">
        <v>1101051</v>
      </c>
      <c r="B11" t="s">
        <v>1991</v>
      </c>
      <c r="C11" t="s">
        <v>25</v>
      </c>
      <c r="D11" t="s">
        <v>26</v>
      </c>
      <c r="E11" t="s">
        <v>27</v>
      </c>
    </row>
    <row r="12" spans="1:5">
      <c r="A12">
        <v>1101052</v>
      </c>
      <c r="B12" t="s">
        <v>1995</v>
      </c>
      <c r="C12" t="s">
        <v>28</v>
      </c>
      <c r="D12" t="s">
        <v>29</v>
      </c>
      <c r="E12" t="s">
        <v>30</v>
      </c>
    </row>
    <row r="13" spans="1:5">
      <c r="A13">
        <v>1101053</v>
      </c>
      <c r="B13" t="s">
        <v>2002</v>
      </c>
      <c r="C13" t="s">
        <v>31</v>
      </c>
      <c r="D13" t="s">
        <v>32</v>
      </c>
      <c r="E13" t="s">
        <v>33</v>
      </c>
    </row>
    <row r="14" spans="1:5">
      <c r="A14">
        <v>1101073</v>
      </c>
      <c r="B14" t="s">
        <v>4240</v>
      </c>
      <c r="C14" t="s">
        <v>34</v>
      </c>
      <c r="D14" t="s">
        <v>35</v>
      </c>
      <c r="E14" t="s">
        <v>36</v>
      </c>
    </row>
    <row r="15" spans="1:5">
      <c r="A15">
        <v>1102</v>
      </c>
      <c r="B15" t="s">
        <v>2031</v>
      </c>
      <c r="C15" t="s">
        <v>37</v>
      </c>
      <c r="D15" t="s">
        <v>38</v>
      </c>
      <c r="E15" t="s">
        <v>39</v>
      </c>
    </row>
    <row r="16" spans="1:5">
      <c r="A16">
        <v>1102001</v>
      </c>
      <c r="B16" t="s">
        <v>2034</v>
      </c>
      <c r="C16" t="s">
        <v>40</v>
      </c>
      <c r="D16" t="s">
        <v>41</v>
      </c>
      <c r="E16" t="s">
        <v>42</v>
      </c>
    </row>
    <row r="17" spans="1:5">
      <c r="A17">
        <v>1102006</v>
      </c>
      <c r="B17" t="s">
        <v>2039</v>
      </c>
      <c r="C17" t="s">
        <v>43</v>
      </c>
      <c r="D17" t="s">
        <v>44</v>
      </c>
      <c r="E17" t="s">
        <v>45</v>
      </c>
    </row>
    <row r="18" spans="1:5">
      <c r="A18">
        <v>1102008</v>
      </c>
      <c r="B18" t="s">
        <v>2042</v>
      </c>
      <c r="C18" t="s">
        <v>46</v>
      </c>
      <c r="D18" t="s">
        <v>47</v>
      </c>
      <c r="E18" t="s">
        <v>48</v>
      </c>
    </row>
    <row r="19" spans="1:5">
      <c r="A19">
        <v>1102009</v>
      </c>
      <c r="B19" t="s">
        <v>2045</v>
      </c>
      <c r="C19" t="s">
        <v>49</v>
      </c>
      <c r="D19" t="s">
        <v>50</v>
      </c>
      <c r="E19" t="s">
        <v>51</v>
      </c>
    </row>
    <row r="20" spans="1:5">
      <c r="A20">
        <v>1102010</v>
      </c>
      <c r="B20" t="s">
        <v>2048</v>
      </c>
      <c r="C20" t="s">
        <v>52</v>
      </c>
      <c r="D20" t="s">
        <v>53</v>
      </c>
      <c r="E20" t="s">
        <v>54</v>
      </c>
    </row>
    <row r="21" spans="1:5">
      <c r="A21">
        <v>1102012</v>
      </c>
      <c r="B21" t="s">
        <v>2050</v>
      </c>
      <c r="C21" t="s">
        <v>55</v>
      </c>
      <c r="D21" t="s">
        <v>56</v>
      </c>
      <c r="E21" t="s">
        <v>57</v>
      </c>
    </row>
    <row r="22" spans="1:5">
      <c r="A22">
        <v>1102013</v>
      </c>
      <c r="B22" t="s">
        <v>2055</v>
      </c>
      <c r="C22" t="s">
        <v>58</v>
      </c>
      <c r="D22" t="s">
        <v>59</v>
      </c>
      <c r="E22" t="s">
        <v>60</v>
      </c>
    </row>
    <row r="23" spans="1:5">
      <c r="A23">
        <v>1102023</v>
      </c>
      <c r="B23" t="s">
        <v>2070</v>
      </c>
      <c r="C23" t="s">
        <v>61</v>
      </c>
      <c r="D23" t="s">
        <v>62</v>
      </c>
      <c r="E23" t="s">
        <v>63</v>
      </c>
    </row>
    <row r="24" spans="1:5">
      <c r="A24">
        <v>1102029</v>
      </c>
      <c r="B24" t="s">
        <v>4163</v>
      </c>
      <c r="C24" t="s">
        <v>64</v>
      </c>
      <c r="D24" t="s">
        <v>65</v>
      </c>
      <c r="E24" t="s">
        <v>66</v>
      </c>
    </row>
    <row r="25" spans="1:5">
      <c r="A25">
        <v>1103</v>
      </c>
      <c r="B25" t="s">
        <v>2091</v>
      </c>
      <c r="C25" t="s">
        <v>67</v>
      </c>
      <c r="D25" t="s">
        <v>68</v>
      </c>
      <c r="E25" t="s">
        <v>69</v>
      </c>
    </row>
    <row r="26" spans="1:5">
      <c r="A26">
        <v>1103003</v>
      </c>
      <c r="B26" t="s">
        <v>2100</v>
      </c>
      <c r="C26" t="s">
        <v>70</v>
      </c>
      <c r="D26" t="s">
        <v>71</v>
      </c>
      <c r="E26" t="s">
        <v>72</v>
      </c>
    </row>
    <row r="27" spans="1:5">
      <c r="A27">
        <v>1103004</v>
      </c>
      <c r="B27" t="s">
        <v>2108</v>
      </c>
      <c r="C27" t="s">
        <v>73</v>
      </c>
      <c r="D27" t="s">
        <v>74</v>
      </c>
      <c r="E27" t="s">
        <v>75</v>
      </c>
    </row>
    <row r="28" spans="1:5">
      <c r="A28">
        <v>1103005</v>
      </c>
      <c r="B28" t="s">
        <v>2115</v>
      </c>
      <c r="C28" t="s">
        <v>76</v>
      </c>
      <c r="D28" t="s">
        <v>77</v>
      </c>
      <c r="E28" t="s">
        <v>78</v>
      </c>
    </row>
    <row r="29" spans="1:5">
      <c r="A29">
        <v>1103017</v>
      </c>
      <c r="B29" t="s">
        <v>2122</v>
      </c>
      <c r="C29" t="s">
        <v>79</v>
      </c>
      <c r="D29" t="s">
        <v>80</v>
      </c>
      <c r="E29" t="s">
        <v>81</v>
      </c>
    </row>
    <row r="30" spans="1:5">
      <c r="A30">
        <v>1103026</v>
      </c>
      <c r="B30" t="s">
        <v>2146</v>
      </c>
      <c r="C30" t="s">
        <v>82</v>
      </c>
      <c r="D30" t="s">
        <v>83</v>
      </c>
      <c r="E30" t="s">
        <v>84</v>
      </c>
    </row>
    <row r="31" spans="1:5">
      <c r="A31">
        <v>1103027</v>
      </c>
      <c r="B31" t="s">
        <v>2151</v>
      </c>
      <c r="C31" t="s">
        <v>85</v>
      </c>
      <c r="D31" t="s">
        <v>86</v>
      </c>
      <c r="E31" t="s">
        <v>87</v>
      </c>
    </row>
    <row r="32" spans="1:5">
      <c r="A32">
        <v>1103028</v>
      </c>
      <c r="B32" t="s">
        <v>2158</v>
      </c>
      <c r="C32" t="s">
        <v>88</v>
      </c>
      <c r="D32" t="s">
        <v>89</v>
      </c>
      <c r="E32" t="s">
        <v>90</v>
      </c>
    </row>
    <row r="33" spans="1:5">
      <c r="A33">
        <v>1103043</v>
      </c>
      <c r="B33" t="s">
        <v>2170</v>
      </c>
      <c r="C33" t="s">
        <v>91</v>
      </c>
      <c r="D33" t="s">
        <v>92</v>
      </c>
      <c r="E33" t="s">
        <v>93</v>
      </c>
    </row>
    <row r="34" spans="1:5">
      <c r="A34">
        <v>1103044</v>
      </c>
      <c r="B34" t="s">
        <v>2177</v>
      </c>
      <c r="C34" t="s">
        <v>94</v>
      </c>
      <c r="D34" t="s">
        <v>95</v>
      </c>
      <c r="E34" t="s">
        <v>96</v>
      </c>
    </row>
    <row r="35" spans="1:5">
      <c r="A35">
        <v>1103046</v>
      </c>
      <c r="B35" t="s">
        <v>4241</v>
      </c>
      <c r="C35" t="s">
        <v>97</v>
      </c>
      <c r="D35" t="s">
        <v>98</v>
      </c>
      <c r="E35" t="s">
        <v>99</v>
      </c>
    </row>
    <row r="36" spans="1:5">
      <c r="A36">
        <v>1104</v>
      </c>
      <c r="B36" t="s">
        <v>2194</v>
      </c>
      <c r="C36" t="s">
        <v>100</v>
      </c>
      <c r="D36" t="s">
        <v>101</v>
      </c>
      <c r="E36" t="s">
        <v>102</v>
      </c>
    </row>
    <row r="37" spans="1:5">
      <c r="A37">
        <v>1104003</v>
      </c>
      <c r="B37" t="s">
        <v>2199</v>
      </c>
      <c r="C37" t="s">
        <v>103</v>
      </c>
      <c r="D37" t="s">
        <v>104</v>
      </c>
      <c r="E37" t="s">
        <v>105</v>
      </c>
    </row>
    <row r="38" spans="1:5">
      <c r="A38">
        <v>1104004</v>
      </c>
      <c r="B38" t="s">
        <v>2204</v>
      </c>
      <c r="C38" t="s">
        <v>106</v>
      </c>
      <c r="D38" t="s">
        <v>107</v>
      </c>
      <c r="E38" t="s">
        <v>108</v>
      </c>
    </row>
    <row r="39" spans="1:5">
      <c r="A39">
        <v>1104018</v>
      </c>
      <c r="B39" t="s">
        <v>4242</v>
      </c>
      <c r="C39" t="s">
        <v>109</v>
      </c>
      <c r="D39" t="s">
        <v>110</v>
      </c>
      <c r="E39" t="s">
        <v>111</v>
      </c>
    </row>
    <row r="40" spans="1:5">
      <c r="A40">
        <v>1104023</v>
      </c>
      <c r="B40" t="s">
        <v>4164</v>
      </c>
      <c r="C40" t="s">
        <v>112</v>
      </c>
      <c r="D40" t="s">
        <v>113</v>
      </c>
      <c r="E40" t="s">
        <v>45</v>
      </c>
    </row>
    <row r="41" spans="1:5">
      <c r="A41">
        <v>1104032</v>
      </c>
      <c r="B41" t="s">
        <v>2242</v>
      </c>
      <c r="C41" t="s">
        <v>114</v>
      </c>
      <c r="D41" t="s">
        <v>115</v>
      </c>
      <c r="E41" t="s">
        <v>116</v>
      </c>
    </row>
    <row r="42" spans="1:5">
      <c r="A42">
        <v>1104052</v>
      </c>
      <c r="B42" t="s">
        <v>4166</v>
      </c>
      <c r="C42" t="s">
        <v>117</v>
      </c>
      <c r="D42" t="s">
        <v>118</v>
      </c>
      <c r="E42" t="s">
        <v>119</v>
      </c>
    </row>
    <row r="43" spans="1:5">
      <c r="A43">
        <v>1104060</v>
      </c>
      <c r="B43" t="s">
        <v>2253</v>
      </c>
      <c r="C43" t="s">
        <v>120</v>
      </c>
      <c r="D43" t="s">
        <v>121</v>
      </c>
      <c r="E43" t="s">
        <v>122</v>
      </c>
    </row>
    <row r="44" spans="1:5">
      <c r="A44">
        <v>1105</v>
      </c>
      <c r="B44" t="s">
        <v>2278</v>
      </c>
      <c r="C44" t="s">
        <v>123</v>
      </c>
      <c r="D44" t="s">
        <v>124</v>
      </c>
      <c r="E44" t="s">
        <v>125</v>
      </c>
    </row>
    <row r="45" spans="1:5">
      <c r="A45">
        <v>1105001</v>
      </c>
      <c r="B45" t="s">
        <v>2282</v>
      </c>
      <c r="C45" t="s">
        <v>126</v>
      </c>
      <c r="D45" t="s">
        <v>127</v>
      </c>
      <c r="E45" t="s">
        <v>128</v>
      </c>
    </row>
    <row r="46" spans="1:5">
      <c r="A46">
        <v>1105004</v>
      </c>
      <c r="B46" t="s">
        <v>2293</v>
      </c>
      <c r="C46" t="s">
        <v>129</v>
      </c>
      <c r="D46" t="s">
        <v>130</v>
      </c>
      <c r="E46" t="s">
        <v>131</v>
      </c>
    </row>
    <row r="47" spans="1:5">
      <c r="A47">
        <v>1105005</v>
      </c>
      <c r="B47" t="s">
        <v>2296</v>
      </c>
      <c r="C47" t="s">
        <v>132</v>
      </c>
      <c r="D47" t="s">
        <v>133</v>
      </c>
      <c r="E47" t="s">
        <v>134</v>
      </c>
    </row>
    <row r="48" spans="1:5">
      <c r="A48">
        <v>1105006</v>
      </c>
      <c r="B48" t="s">
        <v>2299</v>
      </c>
      <c r="C48" t="s">
        <v>135</v>
      </c>
      <c r="D48" t="s">
        <v>136</v>
      </c>
      <c r="E48" t="s">
        <v>137</v>
      </c>
    </row>
    <row r="49" spans="1:5">
      <c r="A49">
        <v>1105010</v>
      </c>
      <c r="B49" t="s">
        <v>2304</v>
      </c>
      <c r="C49" t="s">
        <v>138</v>
      </c>
      <c r="D49" t="s">
        <v>139</v>
      </c>
      <c r="E49" t="s">
        <v>140</v>
      </c>
    </row>
    <row r="50" spans="1:5">
      <c r="A50">
        <v>1105012</v>
      </c>
      <c r="B50" t="s">
        <v>2310</v>
      </c>
      <c r="C50" t="s">
        <v>141</v>
      </c>
      <c r="D50" t="s">
        <v>142</v>
      </c>
      <c r="E50" t="s">
        <v>143</v>
      </c>
    </row>
    <row r="51" spans="1:5">
      <c r="A51">
        <v>1105013</v>
      </c>
      <c r="B51" t="s">
        <v>2312</v>
      </c>
      <c r="C51">
        <v>0</v>
      </c>
      <c r="D51">
        <v>0</v>
      </c>
      <c r="E51" t="s">
        <v>144</v>
      </c>
    </row>
    <row r="52" spans="1:5">
      <c r="A52">
        <v>1105019</v>
      </c>
      <c r="B52" t="s">
        <v>2318</v>
      </c>
      <c r="C52" t="s">
        <v>145</v>
      </c>
      <c r="D52" t="s">
        <v>146</v>
      </c>
      <c r="E52" t="s">
        <v>147</v>
      </c>
    </row>
    <row r="53" spans="1:5">
      <c r="A53">
        <v>1106</v>
      </c>
      <c r="B53" t="s">
        <v>2321</v>
      </c>
      <c r="C53" t="s">
        <v>148</v>
      </c>
      <c r="D53" t="s">
        <v>149</v>
      </c>
      <c r="E53" t="s">
        <v>150</v>
      </c>
    </row>
    <row r="54" spans="1:5">
      <c r="A54">
        <v>1106001</v>
      </c>
      <c r="B54" t="s">
        <v>2326</v>
      </c>
      <c r="C54" t="s">
        <v>151</v>
      </c>
      <c r="D54" t="s">
        <v>152</v>
      </c>
      <c r="E54" t="s">
        <v>153</v>
      </c>
    </row>
    <row r="55" spans="1:5">
      <c r="A55">
        <v>1106003</v>
      </c>
      <c r="B55" t="s">
        <v>2330</v>
      </c>
      <c r="C55" t="s">
        <v>154</v>
      </c>
      <c r="D55" t="s">
        <v>155</v>
      </c>
      <c r="E55" t="s">
        <v>156</v>
      </c>
    </row>
    <row r="56" spans="1:5">
      <c r="A56">
        <v>1106004</v>
      </c>
      <c r="B56" t="s">
        <v>2334</v>
      </c>
      <c r="C56" t="s">
        <v>157</v>
      </c>
      <c r="D56" t="s">
        <v>158</v>
      </c>
      <c r="E56" t="s">
        <v>159</v>
      </c>
    </row>
    <row r="57" spans="1:5">
      <c r="A57">
        <v>1106005</v>
      </c>
      <c r="B57" t="s">
        <v>2342</v>
      </c>
      <c r="C57" t="s">
        <v>160</v>
      </c>
      <c r="D57" t="s">
        <v>161</v>
      </c>
      <c r="E57" t="s">
        <v>162</v>
      </c>
    </row>
    <row r="58" spans="1:5">
      <c r="A58">
        <v>1106006</v>
      </c>
      <c r="B58" t="s">
        <v>2346</v>
      </c>
      <c r="C58" t="s">
        <v>163</v>
      </c>
      <c r="D58" t="s">
        <v>164</v>
      </c>
      <c r="E58" t="s">
        <v>165</v>
      </c>
    </row>
    <row r="59" spans="1:5">
      <c r="A59">
        <v>1106008</v>
      </c>
      <c r="B59" t="s">
        <v>2351</v>
      </c>
      <c r="C59" t="s">
        <v>166</v>
      </c>
      <c r="D59" t="s">
        <v>167</v>
      </c>
      <c r="E59" t="s">
        <v>168</v>
      </c>
    </row>
    <row r="60" spans="1:5">
      <c r="A60">
        <v>1106011</v>
      </c>
      <c r="B60" t="s">
        <v>2354</v>
      </c>
      <c r="C60" t="s">
        <v>169</v>
      </c>
      <c r="D60" t="s">
        <v>88</v>
      </c>
      <c r="E60" t="s">
        <v>170</v>
      </c>
    </row>
    <row r="61" spans="1:5">
      <c r="A61">
        <v>1106015</v>
      </c>
      <c r="B61" t="s">
        <v>2374</v>
      </c>
      <c r="C61" t="s">
        <v>171</v>
      </c>
      <c r="D61" t="s">
        <v>172</v>
      </c>
      <c r="E61" t="s">
        <v>173</v>
      </c>
    </row>
    <row r="62" spans="1:5">
      <c r="A62">
        <v>1106017</v>
      </c>
      <c r="B62" t="s">
        <v>2378</v>
      </c>
      <c r="C62" t="s">
        <v>174</v>
      </c>
      <c r="D62" t="s">
        <v>175</v>
      </c>
      <c r="E62" t="s">
        <v>176</v>
      </c>
    </row>
    <row r="63" spans="1:5">
      <c r="A63">
        <v>1106018</v>
      </c>
      <c r="B63" t="s">
        <v>2384</v>
      </c>
      <c r="C63" t="s">
        <v>177</v>
      </c>
      <c r="D63" t="s">
        <v>178</v>
      </c>
      <c r="E63" t="s">
        <v>179</v>
      </c>
    </row>
    <row r="64" spans="1:5">
      <c r="A64">
        <v>1106019</v>
      </c>
      <c r="B64" t="s">
        <v>2389</v>
      </c>
      <c r="C64" t="s">
        <v>180</v>
      </c>
      <c r="D64" t="s">
        <v>181</v>
      </c>
      <c r="E64" t="s">
        <v>182</v>
      </c>
    </row>
    <row r="65" spans="1:5">
      <c r="A65">
        <v>1106020</v>
      </c>
      <c r="B65" t="s">
        <v>2394</v>
      </c>
      <c r="C65" t="s">
        <v>183</v>
      </c>
      <c r="D65" t="s">
        <v>184</v>
      </c>
      <c r="E65" t="s">
        <v>185</v>
      </c>
    </row>
    <row r="66" spans="1:5">
      <c r="A66">
        <v>1106021</v>
      </c>
      <c r="B66" t="s">
        <v>2399</v>
      </c>
      <c r="C66" t="s">
        <v>186</v>
      </c>
      <c r="D66" t="s">
        <v>187</v>
      </c>
      <c r="E66" t="s">
        <v>188</v>
      </c>
    </row>
    <row r="67" spans="1:5">
      <c r="A67">
        <v>1106023</v>
      </c>
      <c r="B67" t="s">
        <v>2405</v>
      </c>
      <c r="C67" t="s">
        <v>189</v>
      </c>
      <c r="D67" t="s">
        <v>190</v>
      </c>
      <c r="E67" t="s">
        <v>191</v>
      </c>
    </row>
    <row r="68" spans="1:5">
      <c r="A68">
        <v>1106027</v>
      </c>
      <c r="B68" t="s">
        <v>2422</v>
      </c>
      <c r="C68" t="s">
        <v>192</v>
      </c>
      <c r="D68" t="s">
        <v>193</v>
      </c>
      <c r="E68" t="s">
        <v>194</v>
      </c>
    </row>
    <row r="69" spans="1:5">
      <c r="A69">
        <v>1106028</v>
      </c>
      <c r="B69" t="s">
        <v>2427</v>
      </c>
      <c r="C69" t="s">
        <v>195</v>
      </c>
      <c r="D69" t="s">
        <v>196</v>
      </c>
      <c r="E69" t="s">
        <v>197</v>
      </c>
    </row>
    <row r="70" spans="1:5">
      <c r="A70">
        <v>1106039</v>
      </c>
      <c r="B70" t="s">
        <v>2438</v>
      </c>
      <c r="C70" t="s">
        <v>198</v>
      </c>
      <c r="D70" t="s">
        <v>199</v>
      </c>
      <c r="E70" t="s">
        <v>200</v>
      </c>
    </row>
    <row r="71" spans="1:5">
      <c r="A71">
        <v>1106051</v>
      </c>
      <c r="B71" t="s">
        <v>2444</v>
      </c>
      <c r="C71" t="s">
        <v>201</v>
      </c>
      <c r="D71" t="s">
        <v>202</v>
      </c>
      <c r="E71" t="s">
        <v>203</v>
      </c>
    </row>
    <row r="72" spans="1:5">
      <c r="A72">
        <v>1106084</v>
      </c>
      <c r="B72" t="s">
        <v>4167</v>
      </c>
      <c r="C72" t="s">
        <v>204</v>
      </c>
      <c r="D72" t="s">
        <v>205</v>
      </c>
      <c r="E72" t="s">
        <v>206</v>
      </c>
    </row>
    <row r="73" spans="1:5">
      <c r="A73">
        <v>1107</v>
      </c>
      <c r="B73" t="s">
        <v>2454</v>
      </c>
      <c r="C73" t="s">
        <v>207</v>
      </c>
      <c r="D73" t="s">
        <v>208</v>
      </c>
      <c r="E73" t="s">
        <v>209</v>
      </c>
    </row>
    <row r="74" spans="1:5">
      <c r="A74">
        <v>1107009</v>
      </c>
      <c r="B74" t="s">
        <v>2460</v>
      </c>
      <c r="C74" t="s">
        <v>210</v>
      </c>
      <c r="D74" t="s">
        <v>211</v>
      </c>
      <c r="E74" t="s">
        <v>212</v>
      </c>
    </row>
    <row r="75" spans="1:5">
      <c r="A75">
        <v>1107018</v>
      </c>
      <c r="B75" t="s">
        <v>2462</v>
      </c>
      <c r="C75" t="s">
        <v>213</v>
      </c>
      <c r="D75" t="s">
        <v>214</v>
      </c>
      <c r="E75" t="s">
        <v>215</v>
      </c>
    </row>
    <row r="76" spans="1:5">
      <c r="A76">
        <v>1107031</v>
      </c>
      <c r="B76" t="s">
        <v>2467</v>
      </c>
      <c r="C76" t="s">
        <v>216</v>
      </c>
      <c r="D76" t="s">
        <v>217</v>
      </c>
      <c r="E76" t="s">
        <v>218</v>
      </c>
    </row>
    <row r="77" spans="1:5">
      <c r="A77">
        <v>1107084</v>
      </c>
      <c r="B77" t="s">
        <v>2476</v>
      </c>
      <c r="C77" t="s">
        <v>219</v>
      </c>
      <c r="D77" t="s">
        <v>220</v>
      </c>
      <c r="E77" t="s">
        <v>221</v>
      </c>
    </row>
    <row r="78" spans="1:5">
      <c r="A78">
        <v>1107085</v>
      </c>
      <c r="B78" t="s">
        <v>2479</v>
      </c>
      <c r="C78" t="s">
        <v>222</v>
      </c>
      <c r="D78" t="s">
        <v>223</v>
      </c>
      <c r="E78" t="s">
        <v>224</v>
      </c>
    </row>
    <row r="79" spans="1:5">
      <c r="A79">
        <v>1107087</v>
      </c>
      <c r="B79" t="s">
        <v>2481</v>
      </c>
      <c r="C79" t="s">
        <v>225</v>
      </c>
      <c r="D79" t="s">
        <v>226</v>
      </c>
      <c r="E79" t="s">
        <v>11</v>
      </c>
    </row>
    <row r="80" spans="1:5">
      <c r="A80">
        <v>1107088</v>
      </c>
      <c r="B80" t="s">
        <v>2485</v>
      </c>
      <c r="C80" t="s">
        <v>227</v>
      </c>
      <c r="D80" t="s">
        <v>45</v>
      </c>
      <c r="E80" t="s">
        <v>228</v>
      </c>
    </row>
    <row r="81" spans="1:5">
      <c r="A81">
        <v>1107089</v>
      </c>
      <c r="B81" t="s">
        <v>2489</v>
      </c>
      <c r="C81" t="s">
        <v>229</v>
      </c>
      <c r="D81" t="s">
        <v>230</v>
      </c>
      <c r="E81" t="s">
        <v>231</v>
      </c>
    </row>
    <row r="82" spans="1:5">
      <c r="A82">
        <v>1107090</v>
      </c>
      <c r="B82" t="s">
        <v>2494</v>
      </c>
      <c r="C82" t="s">
        <v>232</v>
      </c>
      <c r="D82" t="s">
        <v>233</v>
      </c>
      <c r="E82" t="s">
        <v>234</v>
      </c>
    </row>
    <row r="83" spans="1:5">
      <c r="A83">
        <v>1107091</v>
      </c>
      <c r="B83" t="s">
        <v>4243</v>
      </c>
      <c r="C83" t="s">
        <v>235</v>
      </c>
      <c r="D83" t="s">
        <v>236</v>
      </c>
      <c r="E83" t="s">
        <v>237</v>
      </c>
    </row>
    <row r="84" spans="1:5">
      <c r="A84">
        <v>1107093</v>
      </c>
      <c r="B84" t="s">
        <v>2501</v>
      </c>
      <c r="C84" t="s">
        <v>238</v>
      </c>
      <c r="D84" t="s">
        <v>239</v>
      </c>
      <c r="E84" t="s">
        <v>228</v>
      </c>
    </row>
    <row r="85" spans="1:5">
      <c r="A85">
        <v>1107094</v>
      </c>
      <c r="B85" t="s">
        <v>2506</v>
      </c>
      <c r="C85" t="s">
        <v>240</v>
      </c>
      <c r="D85" t="s">
        <v>241</v>
      </c>
      <c r="E85" t="s">
        <v>242</v>
      </c>
    </row>
    <row r="86" spans="1:5">
      <c r="A86">
        <v>1107095</v>
      </c>
      <c r="B86" t="s">
        <v>2508</v>
      </c>
      <c r="C86" t="s">
        <v>243</v>
      </c>
      <c r="D86" t="s">
        <v>224</v>
      </c>
      <c r="E86" t="s">
        <v>244</v>
      </c>
    </row>
    <row r="87" spans="1:5">
      <c r="A87">
        <v>1107096</v>
      </c>
      <c r="B87" t="s">
        <v>2512</v>
      </c>
      <c r="C87" t="s">
        <v>245</v>
      </c>
      <c r="D87" t="s">
        <v>246</v>
      </c>
      <c r="E87" t="s">
        <v>58</v>
      </c>
    </row>
    <row r="88" spans="1:5">
      <c r="A88">
        <v>1107097</v>
      </c>
      <c r="B88" t="s">
        <v>4169</v>
      </c>
      <c r="C88">
        <v>0</v>
      </c>
      <c r="D88">
        <v>0</v>
      </c>
      <c r="E88" t="s">
        <v>247</v>
      </c>
    </row>
    <row r="89" spans="1:5">
      <c r="A89">
        <v>1107099</v>
      </c>
      <c r="B89" t="s">
        <v>2516</v>
      </c>
      <c r="C89" t="s">
        <v>248</v>
      </c>
      <c r="D89" t="s">
        <v>249</v>
      </c>
      <c r="E89" t="s">
        <v>250</v>
      </c>
    </row>
    <row r="90" spans="1:5">
      <c r="A90">
        <v>1108</v>
      </c>
      <c r="B90" t="s">
        <v>2519</v>
      </c>
      <c r="C90" t="s">
        <v>251</v>
      </c>
      <c r="D90" t="s">
        <v>252</v>
      </c>
      <c r="E90" t="s">
        <v>253</v>
      </c>
    </row>
    <row r="91" spans="1:5">
      <c r="A91">
        <v>1108002</v>
      </c>
      <c r="B91" t="s">
        <v>2523</v>
      </c>
      <c r="C91" t="s">
        <v>254</v>
      </c>
      <c r="D91" t="s">
        <v>71</v>
      </c>
      <c r="E91" t="s">
        <v>150</v>
      </c>
    </row>
    <row r="92" spans="1:5">
      <c r="A92">
        <v>1108003</v>
      </c>
      <c r="B92" t="s">
        <v>4244</v>
      </c>
      <c r="C92">
        <v>0</v>
      </c>
      <c r="D92">
        <v>0</v>
      </c>
      <c r="E92" t="s">
        <v>255</v>
      </c>
    </row>
    <row r="93" spans="1:5">
      <c r="A93">
        <v>1108004</v>
      </c>
      <c r="B93" t="s">
        <v>2527</v>
      </c>
      <c r="C93" t="s">
        <v>256</v>
      </c>
      <c r="D93" t="s">
        <v>257</v>
      </c>
      <c r="E93" t="s">
        <v>258</v>
      </c>
    </row>
    <row r="94" spans="1:5">
      <c r="A94">
        <v>1108005</v>
      </c>
      <c r="B94" t="s">
        <v>2532</v>
      </c>
      <c r="C94" t="s">
        <v>259</v>
      </c>
      <c r="D94" t="s">
        <v>260</v>
      </c>
      <c r="E94" t="s">
        <v>261</v>
      </c>
    </row>
    <row r="95" spans="1:5">
      <c r="A95">
        <v>1108006</v>
      </c>
      <c r="B95" t="s">
        <v>4170</v>
      </c>
      <c r="C95" t="s">
        <v>108</v>
      </c>
      <c r="D95" t="s">
        <v>262</v>
      </c>
      <c r="E95" t="s">
        <v>263</v>
      </c>
    </row>
    <row r="96" spans="1:5">
      <c r="A96">
        <v>1108012</v>
      </c>
      <c r="B96" t="s">
        <v>2545</v>
      </c>
      <c r="C96" t="s">
        <v>264</v>
      </c>
      <c r="D96" t="s">
        <v>265</v>
      </c>
      <c r="E96" t="s">
        <v>10</v>
      </c>
    </row>
    <row r="97" spans="1:5">
      <c r="A97">
        <v>1108013</v>
      </c>
      <c r="B97" t="s">
        <v>2550</v>
      </c>
      <c r="C97" t="s">
        <v>266</v>
      </c>
      <c r="D97" t="s">
        <v>267</v>
      </c>
      <c r="E97" t="s">
        <v>268</v>
      </c>
    </row>
    <row r="98" spans="1:5">
      <c r="A98">
        <v>1108015</v>
      </c>
      <c r="B98" t="s">
        <v>2553</v>
      </c>
      <c r="C98" t="s">
        <v>269</v>
      </c>
      <c r="D98" t="s">
        <v>270</v>
      </c>
      <c r="E98" t="s">
        <v>271</v>
      </c>
    </row>
    <row r="99" spans="1:5">
      <c r="A99">
        <v>1108019</v>
      </c>
      <c r="B99" t="s">
        <v>2557</v>
      </c>
      <c r="C99" t="s">
        <v>272</v>
      </c>
      <c r="D99" t="s">
        <v>273</v>
      </c>
      <c r="E99" t="s">
        <v>274</v>
      </c>
    </row>
    <row r="100" spans="1:5">
      <c r="A100">
        <v>1108024</v>
      </c>
      <c r="B100" t="s">
        <v>4245</v>
      </c>
      <c r="C100">
        <v>0</v>
      </c>
      <c r="D100">
        <v>0</v>
      </c>
      <c r="E100" t="s">
        <v>88</v>
      </c>
    </row>
    <row r="101" spans="1:5">
      <c r="A101">
        <v>1108028</v>
      </c>
      <c r="B101" t="s">
        <v>2561</v>
      </c>
      <c r="C101">
        <v>0</v>
      </c>
      <c r="D101">
        <v>0</v>
      </c>
      <c r="E101" t="s">
        <v>275</v>
      </c>
    </row>
    <row r="102" spans="1:5">
      <c r="A102">
        <v>1108029</v>
      </c>
      <c r="B102" t="s">
        <v>4172</v>
      </c>
      <c r="C102" t="s">
        <v>276</v>
      </c>
      <c r="D102" t="s">
        <v>277</v>
      </c>
      <c r="E102" t="s">
        <v>278</v>
      </c>
    </row>
    <row r="103" spans="1:5">
      <c r="A103">
        <v>1108031</v>
      </c>
      <c r="B103" t="s">
        <v>4173</v>
      </c>
      <c r="C103" t="s">
        <v>279</v>
      </c>
      <c r="D103" t="s">
        <v>280</v>
      </c>
      <c r="E103" t="s">
        <v>281</v>
      </c>
    </row>
    <row r="104" spans="1:5">
      <c r="A104">
        <v>1108032</v>
      </c>
      <c r="B104" t="s">
        <v>2565</v>
      </c>
      <c r="C104" t="s">
        <v>282</v>
      </c>
      <c r="D104" t="s">
        <v>283</v>
      </c>
      <c r="E104" t="s">
        <v>284</v>
      </c>
    </row>
    <row r="105" spans="1:5">
      <c r="A105">
        <v>1108038</v>
      </c>
      <c r="B105" t="s">
        <v>2574</v>
      </c>
      <c r="C105" t="s">
        <v>285</v>
      </c>
      <c r="D105" t="s">
        <v>286</v>
      </c>
      <c r="E105" t="s">
        <v>287</v>
      </c>
    </row>
    <row r="106" spans="1:5">
      <c r="A106">
        <v>1108045</v>
      </c>
      <c r="B106" t="s">
        <v>2580</v>
      </c>
      <c r="C106" t="s">
        <v>288</v>
      </c>
      <c r="D106" t="s">
        <v>289</v>
      </c>
      <c r="E106" t="s">
        <v>290</v>
      </c>
    </row>
    <row r="107" spans="1:5">
      <c r="A107">
        <v>1108049</v>
      </c>
      <c r="B107" t="s">
        <v>4246</v>
      </c>
      <c r="C107" t="s">
        <v>291</v>
      </c>
      <c r="D107" t="s">
        <v>292</v>
      </c>
      <c r="E107" t="s">
        <v>293</v>
      </c>
    </row>
    <row r="108" spans="1:5">
      <c r="A108">
        <v>1108075</v>
      </c>
      <c r="B108" t="s">
        <v>4247</v>
      </c>
      <c r="C108" t="s">
        <v>294</v>
      </c>
      <c r="D108" t="s">
        <v>295</v>
      </c>
      <c r="E108" t="s">
        <v>296</v>
      </c>
    </row>
    <row r="109" spans="1:5">
      <c r="A109">
        <v>1108080</v>
      </c>
      <c r="B109" t="s">
        <v>4248</v>
      </c>
      <c r="C109" t="s">
        <v>297</v>
      </c>
      <c r="D109" t="s">
        <v>298</v>
      </c>
      <c r="E109" t="s">
        <v>75</v>
      </c>
    </row>
    <row r="110" spans="1:5">
      <c r="A110">
        <v>1108083</v>
      </c>
      <c r="B110" t="s">
        <v>4249</v>
      </c>
      <c r="C110" t="s">
        <v>299</v>
      </c>
      <c r="D110" t="s">
        <v>300</v>
      </c>
      <c r="E110" t="s">
        <v>301</v>
      </c>
    </row>
    <row r="111" spans="1:5">
      <c r="A111">
        <v>1108088</v>
      </c>
      <c r="B111" t="s">
        <v>2601</v>
      </c>
      <c r="C111" t="s">
        <v>302</v>
      </c>
      <c r="D111" t="s">
        <v>303</v>
      </c>
      <c r="E111" t="s">
        <v>304</v>
      </c>
    </row>
    <row r="112" spans="1:5">
      <c r="A112">
        <v>1108096</v>
      </c>
      <c r="B112" t="s">
        <v>4250</v>
      </c>
      <c r="C112">
        <v>0</v>
      </c>
      <c r="D112">
        <v>0</v>
      </c>
      <c r="E112" t="s">
        <v>305</v>
      </c>
    </row>
    <row r="113" spans="1:5">
      <c r="A113">
        <v>1108112</v>
      </c>
      <c r="B113" t="s">
        <v>4251</v>
      </c>
      <c r="C113">
        <v>0</v>
      </c>
      <c r="D113">
        <v>0</v>
      </c>
      <c r="E113" t="s">
        <v>306</v>
      </c>
    </row>
    <row r="114" spans="1:5">
      <c r="A114">
        <v>1109</v>
      </c>
      <c r="B114" t="s">
        <v>2605</v>
      </c>
      <c r="C114" t="s">
        <v>307</v>
      </c>
      <c r="D114" t="s">
        <v>308</v>
      </c>
      <c r="E114" t="s">
        <v>309</v>
      </c>
    </row>
    <row r="115" spans="1:5">
      <c r="A115">
        <v>1109002</v>
      </c>
      <c r="B115" t="s">
        <v>2608</v>
      </c>
      <c r="C115" t="s">
        <v>310</v>
      </c>
      <c r="D115" t="s">
        <v>311</v>
      </c>
      <c r="E115" t="s">
        <v>312</v>
      </c>
    </row>
    <row r="116" spans="1:5">
      <c r="A116">
        <v>1109007</v>
      </c>
      <c r="B116" t="s">
        <v>4252</v>
      </c>
      <c r="C116" t="s">
        <v>313</v>
      </c>
      <c r="D116" t="s">
        <v>314</v>
      </c>
      <c r="E116" t="s">
        <v>315</v>
      </c>
    </row>
    <row r="117" spans="1:5">
      <c r="A117">
        <v>1109008</v>
      </c>
      <c r="B117" t="s">
        <v>2616</v>
      </c>
      <c r="C117" t="s">
        <v>316</v>
      </c>
      <c r="D117" t="s">
        <v>110</v>
      </c>
      <c r="E117" t="s">
        <v>317</v>
      </c>
    </row>
    <row r="118" spans="1:5">
      <c r="A118">
        <v>1109010</v>
      </c>
      <c r="B118" t="s">
        <v>2618</v>
      </c>
      <c r="C118" t="s">
        <v>310</v>
      </c>
      <c r="D118" t="s">
        <v>318</v>
      </c>
      <c r="E118" t="s">
        <v>319</v>
      </c>
    </row>
    <row r="119" spans="1:5">
      <c r="A119">
        <v>1109012</v>
      </c>
      <c r="B119" t="s">
        <v>4253</v>
      </c>
      <c r="C119" t="s">
        <v>320</v>
      </c>
      <c r="D119" t="s">
        <v>321</v>
      </c>
      <c r="E119" t="s">
        <v>322</v>
      </c>
    </row>
    <row r="120" spans="1:5">
      <c r="A120">
        <v>1109056</v>
      </c>
      <c r="B120" t="s">
        <v>4254</v>
      </c>
      <c r="C120" t="s">
        <v>323</v>
      </c>
      <c r="D120" t="s">
        <v>233</v>
      </c>
      <c r="E120" t="s">
        <v>324</v>
      </c>
    </row>
    <row r="121" spans="1:5">
      <c r="A121">
        <v>1109058</v>
      </c>
      <c r="B121" t="s">
        <v>2642</v>
      </c>
      <c r="C121" t="s">
        <v>325</v>
      </c>
      <c r="D121" t="s">
        <v>326</v>
      </c>
      <c r="E121" t="s">
        <v>327</v>
      </c>
    </row>
    <row r="122" spans="1:5">
      <c r="A122">
        <v>1109088</v>
      </c>
      <c r="B122" t="s">
        <v>4255</v>
      </c>
      <c r="C122" t="s">
        <v>328</v>
      </c>
      <c r="D122" t="s">
        <v>329</v>
      </c>
      <c r="E122" t="s">
        <v>330</v>
      </c>
    </row>
    <row r="123" spans="1:5">
      <c r="A123">
        <v>1110</v>
      </c>
      <c r="B123" t="s">
        <v>2648</v>
      </c>
      <c r="C123" t="s">
        <v>331</v>
      </c>
      <c r="D123" t="s">
        <v>332</v>
      </c>
      <c r="E123" t="s">
        <v>333</v>
      </c>
    </row>
    <row r="124" spans="1:5">
      <c r="A124">
        <v>1110009</v>
      </c>
      <c r="B124" t="s">
        <v>4175</v>
      </c>
      <c r="C124" t="s">
        <v>334</v>
      </c>
      <c r="D124" t="s">
        <v>335</v>
      </c>
      <c r="E124" t="s">
        <v>336</v>
      </c>
    </row>
    <row r="125" spans="1:5">
      <c r="A125">
        <v>1110010</v>
      </c>
      <c r="B125" t="s">
        <v>4176</v>
      </c>
      <c r="C125" t="s">
        <v>337</v>
      </c>
      <c r="D125" t="s">
        <v>338</v>
      </c>
      <c r="E125" t="s">
        <v>339</v>
      </c>
    </row>
    <row r="126" spans="1:5">
      <c r="A126">
        <v>1110044</v>
      </c>
      <c r="B126" t="s">
        <v>2667</v>
      </c>
      <c r="C126" t="s">
        <v>340</v>
      </c>
      <c r="D126" t="s">
        <v>341</v>
      </c>
      <c r="E126" t="s">
        <v>342</v>
      </c>
    </row>
    <row r="127" spans="1:5">
      <c r="A127">
        <v>1111</v>
      </c>
      <c r="B127" t="s">
        <v>2671</v>
      </c>
      <c r="C127" t="s">
        <v>343</v>
      </c>
      <c r="D127" t="s">
        <v>177</v>
      </c>
      <c r="E127" t="s">
        <v>344</v>
      </c>
    </row>
    <row r="128" spans="1:5">
      <c r="A128">
        <v>1111004</v>
      </c>
      <c r="B128" t="s">
        <v>4256</v>
      </c>
      <c r="C128" t="s">
        <v>345</v>
      </c>
      <c r="D128" t="s">
        <v>346</v>
      </c>
      <c r="E128" t="s">
        <v>347</v>
      </c>
    </row>
    <row r="129" spans="1:5">
      <c r="A129">
        <v>1111008</v>
      </c>
      <c r="B129" t="s">
        <v>2679</v>
      </c>
      <c r="C129" t="s">
        <v>14</v>
      </c>
      <c r="D129" t="s">
        <v>348</v>
      </c>
      <c r="E129" t="s">
        <v>349</v>
      </c>
    </row>
    <row r="130" spans="1:5">
      <c r="A130">
        <v>1111009</v>
      </c>
      <c r="B130" t="s">
        <v>2682</v>
      </c>
      <c r="C130" t="s">
        <v>350</v>
      </c>
      <c r="D130" t="s">
        <v>351</v>
      </c>
      <c r="E130" t="s">
        <v>352</v>
      </c>
    </row>
    <row r="131" spans="1:5">
      <c r="A131">
        <v>1111011</v>
      </c>
      <c r="B131" t="s">
        <v>4177</v>
      </c>
      <c r="C131" t="s">
        <v>353</v>
      </c>
      <c r="D131" t="s">
        <v>354</v>
      </c>
      <c r="E131" t="s">
        <v>355</v>
      </c>
    </row>
    <row r="132" spans="1:5">
      <c r="A132">
        <v>1111012</v>
      </c>
      <c r="B132" t="s">
        <v>2683</v>
      </c>
      <c r="C132" t="s">
        <v>356</v>
      </c>
      <c r="D132" t="s">
        <v>357</v>
      </c>
      <c r="E132" t="s">
        <v>358</v>
      </c>
    </row>
    <row r="133" spans="1:5">
      <c r="A133">
        <v>1111019</v>
      </c>
      <c r="B133" t="s">
        <v>4257</v>
      </c>
      <c r="C133" t="s">
        <v>359</v>
      </c>
      <c r="D133" t="s">
        <v>360</v>
      </c>
      <c r="E133" t="s">
        <v>361</v>
      </c>
    </row>
    <row r="134" spans="1:5">
      <c r="A134">
        <v>1111031</v>
      </c>
      <c r="B134" t="s">
        <v>2702</v>
      </c>
      <c r="C134" t="s">
        <v>362</v>
      </c>
      <c r="D134" t="s">
        <v>363</v>
      </c>
      <c r="E134" t="s">
        <v>364</v>
      </c>
    </row>
    <row r="135" spans="1:5">
      <c r="A135">
        <v>1112</v>
      </c>
      <c r="B135" t="s">
        <v>2722</v>
      </c>
      <c r="C135" t="s">
        <v>256</v>
      </c>
      <c r="D135" t="s">
        <v>365</v>
      </c>
      <c r="E135" t="s">
        <v>366</v>
      </c>
    </row>
    <row r="136" spans="1:5">
      <c r="A136">
        <v>1112003</v>
      </c>
      <c r="B136" t="s">
        <v>2724</v>
      </c>
      <c r="C136" t="s">
        <v>355</v>
      </c>
      <c r="D136" t="s">
        <v>367</v>
      </c>
      <c r="E136" t="s">
        <v>296</v>
      </c>
    </row>
    <row r="137" spans="1:5">
      <c r="A137">
        <v>1112015</v>
      </c>
      <c r="B137" t="s">
        <v>2731</v>
      </c>
      <c r="C137" t="s">
        <v>368</v>
      </c>
      <c r="D137" t="s">
        <v>369</v>
      </c>
      <c r="E137" t="s">
        <v>370</v>
      </c>
    </row>
    <row r="138" spans="1:5">
      <c r="A138">
        <v>1112017</v>
      </c>
      <c r="B138" t="s">
        <v>2736</v>
      </c>
      <c r="C138" t="s">
        <v>371</v>
      </c>
      <c r="D138" t="s">
        <v>372</v>
      </c>
      <c r="E138" t="s">
        <v>373</v>
      </c>
    </row>
    <row r="139" spans="1:5">
      <c r="A139">
        <v>1112018</v>
      </c>
      <c r="B139" t="s">
        <v>2739</v>
      </c>
      <c r="C139" t="s">
        <v>374</v>
      </c>
      <c r="D139" t="s">
        <v>375</v>
      </c>
      <c r="E139" t="s">
        <v>376</v>
      </c>
    </row>
    <row r="140" spans="1:5">
      <c r="A140">
        <v>1112019</v>
      </c>
      <c r="B140" t="s">
        <v>2743</v>
      </c>
      <c r="C140" t="s">
        <v>377</v>
      </c>
      <c r="D140" t="s">
        <v>378</v>
      </c>
      <c r="E140" t="s">
        <v>379</v>
      </c>
    </row>
    <row r="141" spans="1:5">
      <c r="A141">
        <v>1112025</v>
      </c>
      <c r="B141" t="s">
        <v>2749</v>
      </c>
      <c r="C141" t="s">
        <v>380</v>
      </c>
      <c r="D141" t="s">
        <v>381</v>
      </c>
      <c r="E141" t="s">
        <v>382</v>
      </c>
    </row>
    <row r="142" spans="1:5">
      <c r="A142">
        <v>1113</v>
      </c>
      <c r="B142" t="s">
        <v>2755</v>
      </c>
      <c r="C142" t="s">
        <v>383</v>
      </c>
      <c r="D142" t="s">
        <v>384</v>
      </c>
      <c r="E142" t="s">
        <v>385</v>
      </c>
    </row>
    <row r="143" spans="1:5">
      <c r="A143">
        <v>1113013</v>
      </c>
      <c r="B143" t="s">
        <v>2759</v>
      </c>
      <c r="C143" t="s">
        <v>386</v>
      </c>
      <c r="D143" t="s">
        <v>387</v>
      </c>
      <c r="E143" t="s">
        <v>388</v>
      </c>
    </row>
    <row r="144" spans="1:5">
      <c r="A144">
        <v>1113014</v>
      </c>
      <c r="B144" t="s">
        <v>2766</v>
      </c>
      <c r="C144" t="s">
        <v>389</v>
      </c>
      <c r="D144" t="s">
        <v>390</v>
      </c>
      <c r="E144" t="s">
        <v>391</v>
      </c>
    </row>
    <row r="145" spans="1:5">
      <c r="A145">
        <v>1113040</v>
      </c>
      <c r="B145" t="s">
        <v>4258</v>
      </c>
      <c r="C145" t="s">
        <v>392</v>
      </c>
      <c r="D145" t="s">
        <v>393</v>
      </c>
      <c r="E145" t="s">
        <v>394</v>
      </c>
    </row>
    <row r="146" spans="1:5">
      <c r="A146">
        <v>1114</v>
      </c>
      <c r="B146" t="s">
        <v>2778</v>
      </c>
      <c r="C146" t="s">
        <v>395</v>
      </c>
      <c r="D146" t="s">
        <v>396</v>
      </c>
      <c r="E146" t="s">
        <v>397</v>
      </c>
    </row>
    <row r="147" spans="1:5">
      <c r="A147">
        <v>1114001</v>
      </c>
      <c r="B147" t="s">
        <v>2780</v>
      </c>
      <c r="C147" t="s">
        <v>398</v>
      </c>
      <c r="D147" t="s">
        <v>399</v>
      </c>
      <c r="E147" t="s">
        <v>400</v>
      </c>
    </row>
    <row r="148" spans="1:5">
      <c r="A148">
        <v>1114004</v>
      </c>
      <c r="B148" t="s">
        <v>4259</v>
      </c>
      <c r="C148" t="s">
        <v>401</v>
      </c>
      <c r="D148" t="s">
        <v>371</v>
      </c>
      <c r="E148" t="s">
        <v>402</v>
      </c>
    </row>
    <row r="149" spans="1:5">
      <c r="A149">
        <v>1114022</v>
      </c>
      <c r="B149" t="s">
        <v>2785</v>
      </c>
      <c r="C149" t="s">
        <v>403</v>
      </c>
      <c r="D149" t="s">
        <v>404</v>
      </c>
      <c r="E149" t="s">
        <v>405</v>
      </c>
    </row>
    <row r="150" spans="1:5">
      <c r="A150">
        <v>1114023</v>
      </c>
      <c r="B150" t="s">
        <v>2791</v>
      </c>
      <c r="C150" t="s">
        <v>406</v>
      </c>
      <c r="D150" t="s">
        <v>407</v>
      </c>
      <c r="E150" t="s">
        <v>408</v>
      </c>
    </row>
    <row r="151" spans="1:5">
      <c r="A151">
        <v>1114029</v>
      </c>
      <c r="B151" t="s">
        <v>4178</v>
      </c>
      <c r="C151" t="s">
        <v>125</v>
      </c>
      <c r="D151" t="s">
        <v>409</v>
      </c>
      <c r="E151" t="s">
        <v>410</v>
      </c>
    </row>
    <row r="152" spans="1:5">
      <c r="A152">
        <v>1114083</v>
      </c>
      <c r="B152" t="s">
        <v>4179</v>
      </c>
      <c r="C152" t="s">
        <v>406</v>
      </c>
      <c r="D152" t="s">
        <v>411</v>
      </c>
      <c r="E152" t="s">
        <v>412</v>
      </c>
    </row>
    <row r="153" spans="1:5">
      <c r="A153">
        <v>1114084</v>
      </c>
      <c r="B153" t="s">
        <v>2797</v>
      </c>
      <c r="C153" t="s">
        <v>413</v>
      </c>
      <c r="D153" t="s">
        <v>414</v>
      </c>
      <c r="E153" t="s">
        <v>415</v>
      </c>
    </row>
    <row r="154" spans="1:5">
      <c r="A154">
        <v>1114085</v>
      </c>
      <c r="B154" t="s">
        <v>2799</v>
      </c>
      <c r="C154" t="s">
        <v>416</v>
      </c>
      <c r="D154" t="s">
        <v>417</v>
      </c>
      <c r="E154" t="s">
        <v>418</v>
      </c>
    </row>
    <row r="155" spans="1:5">
      <c r="A155">
        <v>1115</v>
      </c>
      <c r="B155" t="s">
        <v>2807</v>
      </c>
      <c r="C155" t="s">
        <v>419</v>
      </c>
      <c r="D155" t="s">
        <v>420</v>
      </c>
      <c r="E155" t="s">
        <v>184</v>
      </c>
    </row>
    <row r="156" spans="1:5">
      <c r="A156">
        <v>1115004</v>
      </c>
      <c r="B156" t="s">
        <v>2810</v>
      </c>
      <c r="C156" t="s">
        <v>421</v>
      </c>
      <c r="D156" t="s">
        <v>422</v>
      </c>
      <c r="E156" t="s">
        <v>423</v>
      </c>
    </row>
    <row r="157" spans="1:5">
      <c r="A157">
        <v>1115006</v>
      </c>
      <c r="B157" t="s">
        <v>4180</v>
      </c>
      <c r="C157" t="s">
        <v>424</v>
      </c>
      <c r="D157" t="s">
        <v>425</v>
      </c>
      <c r="E157" t="s">
        <v>426</v>
      </c>
    </row>
    <row r="158" spans="1:5">
      <c r="A158">
        <v>1115016</v>
      </c>
      <c r="B158" t="s">
        <v>2823</v>
      </c>
      <c r="C158" t="s">
        <v>427</v>
      </c>
      <c r="D158" t="s">
        <v>428</v>
      </c>
      <c r="E158" t="s">
        <v>429</v>
      </c>
    </row>
    <row r="159" spans="1:5">
      <c r="A159">
        <v>1115017</v>
      </c>
      <c r="B159" t="s">
        <v>2826</v>
      </c>
      <c r="C159" t="s">
        <v>430</v>
      </c>
      <c r="D159" t="s">
        <v>431</v>
      </c>
      <c r="E159" t="s">
        <v>432</v>
      </c>
    </row>
    <row r="160" spans="1:5">
      <c r="A160">
        <v>1115039</v>
      </c>
      <c r="B160" t="s">
        <v>4182</v>
      </c>
      <c r="C160" t="s">
        <v>433</v>
      </c>
      <c r="D160" t="s">
        <v>434</v>
      </c>
      <c r="E160" t="s">
        <v>435</v>
      </c>
    </row>
    <row r="161" spans="1:5">
      <c r="A161">
        <v>1115050</v>
      </c>
      <c r="B161" t="s">
        <v>4183</v>
      </c>
      <c r="C161" t="s">
        <v>436</v>
      </c>
      <c r="D161" t="s">
        <v>304</v>
      </c>
      <c r="E161" t="s">
        <v>437</v>
      </c>
    </row>
    <row r="162" spans="1:5">
      <c r="A162">
        <v>1115051</v>
      </c>
      <c r="B162" t="s">
        <v>4184</v>
      </c>
      <c r="C162" t="s">
        <v>438</v>
      </c>
      <c r="D162" t="s">
        <v>439</v>
      </c>
      <c r="E162" t="s">
        <v>440</v>
      </c>
    </row>
    <row r="163" spans="1:5">
      <c r="A163">
        <v>1115053</v>
      </c>
      <c r="B163" t="s">
        <v>4185</v>
      </c>
      <c r="C163" t="s">
        <v>441</v>
      </c>
      <c r="D163" t="s">
        <v>442</v>
      </c>
      <c r="E163" t="s">
        <v>443</v>
      </c>
    </row>
    <row r="164" spans="1:5">
      <c r="A164">
        <v>1115056</v>
      </c>
      <c r="B164" t="s">
        <v>2839</v>
      </c>
      <c r="C164" t="s">
        <v>444</v>
      </c>
      <c r="D164" t="s">
        <v>445</v>
      </c>
      <c r="E164" t="s">
        <v>446</v>
      </c>
    </row>
    <row r="165" spans="1:5">
      <c r="A165">
        <v>1115057</v>
      </c>
      <c r="B165" t="s">
        <v>2842</v>
      </c>
      <c r="C165" t="s">
        <v>447</v>
      </c>
      <c r="D165" t="s">
        <v>448</v>
      </c>
      <c r="E165" t="s">
        <v>449</v>
      </c>
    </row>
    <row r="166" spans="1:5">
      <c r="A166">
        <v>1115058</v>
      </c>
      <c r="B166" t="s">
        <v>4186</v>
      </c>
      <c r="C166" t="s">
        <v>450</v>
      </c>
      <c r="D166" t="s">
        <v>112</v>
      </c>
      <c r="E166" t="s">
        <v>451</v>
      </c>
    </row>
    <row r="167" spans="1:5">
      <c r="A167">
        <v>1115075</v>
      </c>
      <c r="B167" t="s">
        <v>4188</v>
      </c>
      <c r="C167" t="s">
        <v>306</v>
      </c>
      <c r="D167" t="s">
        <v>452</v>
      </c>
      <c r="E167" t="s">
        <v>453</v>
      </c>
    </row>
    <row r="168" spans="1:5">
      <c r="A168">
        <v>1116</v>
      </c>
      <c r="B168" t="s">
        <v>2849</v>
      </c>
      <c r="C168" t="s">
        <v>454</v>
      </c>
      <c r="D168" t="s">
        <v>455</v>
      </c>
      <c r="E168" t="s">
        <v>456</v>
      </c>
    </row>
    <row r="169" spans="1:5">
      <c r="A169">
        <v>1116001</v>
      </c>
      <c r="B169" t="s">
        <v>2851</v>
      </c>
      <c r="C169" t="s">
        <v>457</v>
      </c>
      <c r="D169" t="s">
        <v>324</v>
      </c>
      <c r="E169" t="s">
        <v>458</v>
      </c>
    </row>
    <row r="170" spans="1:5">
      <c r="A170">
        <v>1116005</v>
      </c>
      <c r="B170" t="s">
        <v>4189</v>
      </c>
      <c r="C170" t="s">
        <v>459</v>
      </c>
      <c r="D170" t="s">
        <v>59</v>
      </c>
      <c r="E170" t="s">
        <v>460</v>
      </c>
    </row>
    <row r="171" spans="1:5">
      <c r="A171">
        <v>1116010</v>
      </c>
      <c r="B171" t="s">
        <v>2858</v>
      </c>
      <c r="C171" t="s">
        <v>461</v>
      </c>
      <c r="D171" t="s">
        <v>462</v>
      </c>
      <c r="E171" t="s">
        <v>463</v>
      </c>
    </row>
    <row r="172" spans="1:5">
      <c r="A172">
        <v>1116013</v>
      </c>
      <c r="B172" t="s">
        <v>4260</v>
      </c>
      <c r="C172" t="s">
        <v>377</v>
      </c>
      <c r="D172" t="s">
        <v>464</v>
      </c>
      <c r="E172" t="s">
        <v>465</v>
      </c>
    </row>
    <row r="173" spans="1:5">
      <c r="A173">
        <v>1116026</v>
      </c>
      <c r="B173" t="s">
        <v>2873</v>
      </c>
      <c r="C173" t="s">
        <v>466</v>
      </c>
      <c r="D173" t="s">
        <v>467</v>
      </c>
      <c r="E173" t="s">
        <v>468</v>
      </c>
    </row>
    <row r="174" spans="1:5">
      <c r="A174">
        <v>1116033</v>
      </c>
      <c r="B174" t="s">
        <v>2876</v>
      </c>
      <c r="C174" t="s">
        <v>469</v>
      </c>
      <c r="D174" t="s">
        <v>470</v>
      </c>
      <c r="E174" t="s">
        <v>471</v>
      </c>
    </row>
    <row r="175" spans="1:5">
      <c r="A175">
        <v>1116041</v>
      </c>
      <c r="B175" t="s">
        <v>2880</v>
      </c>
      <c r="C175" t="s">
        <v>472</v>
      </c>
      <c r="D175" t="s">
        <v>473</v>
      </c>
      <c r="E175" t="s">
        <v>474</v>
      </c>
    </row>
    <row r="176" spans="1:5">
      <c r="A176">
        <v>1116048</v>
      </c>
      <c r="B176" t="s">
        <v>2883</v>
      </c>
      <c r="C176" t="s">
        <v>315</v>
      </c>
      <c r="D176" t="s">
        <v>475</v>
      </c>
      <c r="E176" t="s">
        <v>476</v>
      </c>
    </row>
    <row r="177" spans="1:5">
      <c r="A177">
        <v>1116071</v>
      </c>
      <c r="B177" t="s">
        <v>2892</v>
      </c>
      <c r="C177" t="s">
        <v>477</v>
      </c>
      <c r="D177" t="s">
        <v>478</v>
      </c>
      <c r="E177" t="s">
        <v>479</v>
      </c>
    </row>
    <row r="178" spans="1:5">
      <c r="A178">
        <v>12</v>
      </c>
      <c r="B178" t="s">
        <v>2899</v>
      </c>
      <c r="C178" t="s">
        <v>480</v>
      </c>
      <c r="D178" t="s">
        <v>481</v>
      </c>
      <c r="E178" t="s">
        <v>482</v>
      </c>
    </row>
    <row r="179" spans="1:5">
      <c r="A179">
        <v>1201</v>
      </c>
      <c r="B179" t="s">
        <v>2899</v>
      </c>
      <c r="C179" t="s">
        <v>480</v>
      </c>
      <c r="D179" t="s">
        <v>481</v>
      </c>
      <c r="E179" t="s">
        <v>482</v>
      </c>
    </row>
    <row r="180" spans="1:5">
      <c r="A180">
        <v>1201001</v>
      </c>
      <c r="B180" t="s">
        <v>2900</v>
      </c>
      <c r="C180" t="s">
        <v>483</v>
      </c>
      <c r="D180" t="s">
        <v>258</v>
      </c>
      <c r="E180" t="s">
        <v>30</v>
      </c>
    </row>
    <row r="181" spans="1:5">
      <c r="A181">
        <v>1201003</v>
      </c>
      <c r="B181" t="s">
        <v>2903</v>
      </c>
      <c r="C181" t="s">
        <v>484</v>
      </c>
      <c r="D181" t="s">
        <v>485</v>
      </c>
      <c r="E181" t="s">
        <v>51</v>
      </c>
    </row>
    <row r="182" spans="1:5">
      <c r="A182">
        <v>1201005</v>
      </c>
      <c r="B182" t="s">
        <v>2905</v>
      </c>
      <c r="C182" t="s">
        <v>486</v>
      </c>
      <c r="D182" t="s">
        <v>419</v>
      </c>
      <c r="E182" t="s">
        <v>487</v>
      </c>
    </row>
    <row r="183" spans="1:5">
      <c r="A183">
        <v>1201007</v>
      </c>
      <c r="B183" t="s">
        <v>4179</v>
      </c>
      <c r="C183" t="s">
        <v>488</v>
      </c>
      <c r="D183" t="s">
        <v>489</v>
      </c>
      <c r="E183" t="s">
        <v>490</v>
      </c>
    </row>
    <row r="184" spans="1:5">
      <c r="A184">
        <v>1201009</v>
      </c>
      <c r="B184" t="s">
        <v>2908</v>
      </c>
      <c r="C184" t="s">
        <v>491</v>
      </c>
      <c r="D184" t="s">
        <v>251</v>
      </c>
      <c r="E184" t="s">
        <v>122</v>
      </c>
    </row>
    <row r="185" spans="1:5">
      <c r="A185">
        <v>1201048</v>
      </c>
      <c r="B185" t="s">
        <v>2797</v>
      </c>
      <c r="C185" t="s">
        <v>492</v>
      </c>
      <c r="D185" t="s">
        <v>493</v>
      </c>
      <c r="E185" t="s">
        <v>60</v>
      </c>
    </row>
    <row r="186" spans="1:5">
      <c r="A186">
        <v>1201051</v>
      </c>
      <c r="B186" t="s">
        <v>2799</v>
      </c>
      <c r="C186" t="s">
        <v>129</v>
      </c>
      <c r="D186" t="s">
        <v>494</v>
      </c>
      <c r="E186" t="s">
        <v>495</v>
      </c>
    </row>
    <row r="187" spans="1:5">
      <c r="A187">
        <v>1201061</v>
      </c>
      <c r="B187" t="s">
        <v>2921</v>
      </c>
      <c r="C187" t="s">
        <v>496</v>
      </c>
      <c r="D187" t="s">
        <v>190</v>
      </c>
      <c r="E187" t="s">
        <v>54</v>
      </c>
    </row>
    <row r="188" spans="1:5">
      <c r="A188">
        <v>2</v>
      </c>
      <c r="B188" t="s">
        <v>2923</v>
      </c>
      <c r="C188" t="s">
        <v>497</v>
      </c>
      <c r="D188" t="s">
        <v>366</v>
      </c>
      <c r="E188" t="s">
        <v>498</v>
      </c>
    </row>
    <row r="189" spans="1:5">
      <c r="A189">
        <v>21</v>
      </c>
      <c r="B189" t="s">
        <v>2924</v>
      </c>
      <c r="C189" t="s">
        <v>499</v>
      </c>
      <c r="D189" t="s">
        <v>129</v>
      </c>
      <c r="E189" t="s">
        <v>500</v>
      </c>
    </row>
    <row r="190" spans="1:5">
      <c r="A190">
        <v>2101</v>
      </c>
      <c r="B190" t="s">
        <v>2925</v>
      </c>
      <c r="C190" t="s">
        <v>501</v>
      </c>
      <c r="D190" t="s">
        <v>374</v>
      </c>
      <c r="E190" t="s">
        <v>502</v>
      </c>
    </row>
    <row r="191" spans="1:5">
      <c r="A191">
        <v>2101001</v>
      </c>
      <c r="B191" t="s">
        <v>2926</v>
      </c>
      <c r="C191" t="s">
        <v>503</v>
      </c>
      <c r="D191" t="s">
        <v>419</v>
      </c>
      <c r="E191" t="s">
        <v>504</v>
      </c>
    </row>
    <row r="192" spans="1:5">
      <c r="A192">
        <v>2101002</v>
      </c>
      <c r="B192" t="s">
        <v>2927</v>
      </c>
      <c r="C192" t="s">
        <v>505</v>
      </c>
      <c r="D192" t="s">
        <v>506</v>
      </c>
      <c r="E192" t="s">
        <v>507</v>
      </c>
    </row>
    <row r="193" spans="1:5">
      <c r="A193">
        <v>2101004</v>
      </c>
      <c r="B193" t="s">
        <v>2931</v>
      </c>
      <c r="C193" t="s">
        <v>508</v>
      </c>
      <c r="D193" t="s">
        <v>509</v>
      </c>
      <c r="E193" t="s">
        <v>510</v>
      </c>
    </row>
    <row r="194" spans="1:5">
      <c r="A194">
        <v>2101012</v>
      </c>
      <c r="B194" t="s">
        <v>2939</v>
      </c>
      <c r="C194" t="s">
        <v>267</v>
      </c>
      <c r="D194" t="s">
        <v>432</v>
      </c>
      <c r="E194" t="s">
        <v>511</v>
      </c>
    </row>
    <row r="195" spans="1:5">
      <c r="A195">
        <v>2103</v>
      </c>
      <c r="B195" t="s">
        <v>2940</v>
      </c>
      <c r="C195" t="s">
        <v>512</v>
      </c>
      <c r="D195" t="s">
        <v>513</v>
      </c>
      <c r="E195" t="s">
        <v>504</v>
      </c>
    </row>
    <row r="196" spans="1:5">
      <c r="A196">
        <v>2103005</v>
      </c>
      <c r="B196" t="s">
        <v>2942</v>
      </c>
      <c r="C196" t="s">
        <v>427</v>
      </c>
      <c r="D196" t="s">
        <v>514</v>
      </c>
      <c r="E196" t="s">
        <v>515</v>
      </c>
    </row>
    <row r="197" spans="1:5">
      <c r="A197">
        <v>2103008</v>
      </c>
      <c r="B197" t="s">
        <v>2944</v>
      </c>
      <c r="C197" t="s">
        <v>329</v>
      </c>
      <c r="D197" t="s">
        <v>516</v>
      </c>
      <c r="E197" t="s">
        <v>12</v>
      </c>
    </row>
    <row r="198" spans="1:5">
      <c r="A198">
        <v>2103009</v>
      </c>
      <c r="B198" t="s">
        <v>2947</v>
      </c>
      <c r="C198" t="s">
        <v>517</v>
      </c>
      <c r="D198" t="s">
        <v>518</v>
      </c>
      <c r="E198" t="s">
        <v>519</v>
      </c>
    </row>
    <row r="199" spans="1:5">
      <c r="A199">
        <v>2103012</v>
      </c>
      <c r="B199" t="s">
        <v>4261</v>
      </c>
      <c r="C199" t="s">
        <v>520</v>
      </c>
      <c r="D199" t="s">
        <v>521</v>
      </c>
      <c r="E199" t="s">
        <v>522</v>
      </c>
    </row>
    <row r="200" spans="1:5">
      <c r="A200">
        <v>2103014</v>
      </c>
      <c r="B200" t="s">
        <v>2952</v>
      </c>
      <c r="C200" t="s">
        <v>523</v>
      </c>
      <c r="D200" t="s">
        <v>321</v>
      </c>
      <c r="E200" t="s">
        <v>355</v>
      </c>
    </row>
    <row r="201" spans="1:5">
      <c r="A201">
        <v>2103032</v>
      </c>
      <c r="B201" t="s">
        <v>4262</v>
      </c>
      <c r="C201" t="s">
        <v>524</v>
      </c>
      <c r="D201" t="s">
        <v>525</v>
      </c>
      <c r="E201" t="s">
        <v>526</v>
      </c>
    </row>
    <row r="202" spans="1:5">
      <c r="A202">
        <v>2103039</v>
      </c>
      <c r="B202" t="s">
        <v>4192</v>
      </c>
      <c r="C202" t="s">
        <v>527</v>
      </c>
      <c r="D202" t="s">
        <v>528</v>
      </c>
      <c r="E202" t="s">
        <v>440</v>
      </c>
    </row>
    <row r="203" spans="1:5">
      <c r="A203">
        <v>2103040</v>
      </c>
      <c r="B203" t="s">
        <v>4193</v>
      </c>
      <c r="C203" t="s">
        <v>529</v>
      </c>
      <c r="D203" t="s">
        <v>530</v>
      </c>
      <c r="E203" t="s">
        <v>531</v>
      </c>
    </row>
    <row r="204" spans="1:5">
      <c r="A204">
        <v>2103041</v>
      </c>
      <c r="B204" t="s">
        <v>4194</v>
      </c>
      <c r="C204" t="s">
        <v>532</v>
      </c>
      <c r="D204" t="s">
        <v>533</v>
      </c>
      <c r="E204" t="s">
        <v>534</v>
      </c>
    </row>
    <row r="205" spans="1:5">
      <c r="A205">
        <v>2103042</v>
      </c>
      <c r="B205" t="s">
        <v>4195</v>
      </c>
      <c r="C205" t="s">
        <v>535</v>
      </c>
      <c r="D205" t="s">
        <v>536</v>
      </c>
      <c r="E205" t="s">
        <v>537</v>
      </c>
    </row>
    <row r="206" spans="1:5">
      <c r="A206">
        <v>2103048</v>
      </c>
      <c r="B206" t="s">
        <v>4196</v>
      </c>
      <c r="C206" t="s">
        <v>532</v>
      </c>
      <c r="D206" t="s">
        <v>516</v>
      </c>
      <c r="E206" t="s">
        <v>538</v>
      </c>
    </row>
    <row r="207" spans="1:5">
      <c r="A207">
        <v>2103055</v>
      </c>
      <c r="B207" t="s">
        <v>4263</v>
      </c>
      <c r="C207" t="s">
        <v>539</v>
      </c>
      <c r="D207" t="s">
        <v>540</v>
      </c>
      <c r="E207" t="s">
        <v>541</v>
      </c>
    </row>
    <row r="208" spans="1:5">
      <c r="A208">
        <v>2104</v>
      </c>
      <c r="B208" t="s">
        <v>2957</v>
      </c>
      <c r="C208" t="s">
        <v>542</v>
      </c>
      <c r="D208" t="s">
        <v>543</v>
      </c>
      <c r="E208" t="s">
        <v>377</v>
      </c>
    </row>
    <row r="209" spans="1:5">
      <c r="A209">
        <v>2104005</v>
      </c>
      <c r="B209" t="s">
        <v>2962</v>
      </c>
      <c r="C209" t="s">
        <v>544</v>
      </c>
      <c r="D209" t="s">
        <v>545</v>
      </c>
      <c r="E209" t="s">
        <v>546</v>
      </c>
    </row>
    <row r="210" spans="1:5">
      <c r="A210">
        <v>2104008</v>
      </c>
      <c r="B210" t="s">
        <v>2966</v>
      </c>
      <c r="C210" t="s">
        <v>547</v>
      </c>
      <c r="D210" t="s">
        <v>548</v>
      </c>
      <c r="E210" t="s">
        <v>276</v>
      </c>
    </row>
    <row r="211" spans="1:5">
      <c r="A211">
        <v>2104009</v>
      </c>
      <c r="B211" t="s">
        <v>2970</v>
      </c>
      <c r="C211" t="s">
        <v>549</v>
      </c>
      <c r="D211" t="s">
        <v>550</v>
      </c>
      <c r="E211" t="s">
        <v>551</v>
      </c>
    </row>
    <row r="212" spans="1:5">
      <c r="A212">
        <v>2104012</v>
      </c>
      <c r="B212" t="s">
        <v>2973</v>
      </c>
      <c r="C212" t="s">
        <v>514</v>
      </c>
      <c r="D212" t="s">
        <v>552</v>
      </c>
      <c r="E212" t="s">
        <v>426</v>
      </c>
    </row>
    <row r="213" spans="1:5">
      <c r="A213">
        <v>2104013</v>
      </c>
      <c r="B213" t="s">
        <v>2974</v>
      </c>
      <c r="C213" t="s">
        <v>553</v>
      </c>
      <c r="D213" t="s">
        <v>245</v>
      </c>
      <c r="E213" t="s">
        <v>554</v>
      </c>
    </row>
    <row r="214" spans="1:5">
      <c r="A214">
        <v>2104015</v>
      </c>
      <c r="B214" t="s">
        <v>2980</v>
      </c>
      <c r="C214" t="s">
        <v>555</v>
      </c>
      <c r="D214" t="s">
        <v>330</v>
      </c>
      <c r="E214" t="s">
        <v>97</v>
      </c>
    </row>
    <row r="215" spans="1:5">
      <c r="A215">
        <v>2104016</v>
      </c>
      <c r="B215" t="s">
        <v>2983</v>
      </c>
      <c r="C215" t="s">
        <v>556</v>
      </c>
      <c r="D215" t="s">
        <v>557</v>
      </c>
      <c r="E215" t="s">
        <v>558</v>
      </c>
    </row>
    <row r="216" spans="1:5">
      <c r="A216">
        <v>2104032</v>
      </c>
      <c r="B216" t="s">
        <v>4264</v>
      </c>
      <c r="C216" t="s">
        <v>559</v>
      </c>
      <c r="D216" t="s">
        <v>560</v>
      </c>
      <c r="E216" t="s">
        <v>561</v>
      </c>
    </row>
    <row r="217" spans="1:5">
      <c r="A217">
        <v>22</v>
      </c>
      <c r="B217" t="s">
        <v>3004</v>
      </c>
      <c r="C217" t="s">
        <v>562</v>
      </c>
      <c r="D217" t="s">
        <v>563</v>
      </c>
      <c r="E217" t="s">
        <v>564</v>
      </c>
    </row>
    <row r="218" spans="1:5">
      <c r="A218">
        <v>2201</v>
      </c>
      <c r="B218" t="s">
        <v>3008</v>
      </c>
      <c r="C218" t="s">
        <v>565</v>
      </c>
      <c r="D218" t="s">
        <v>566</v>
      </c>
      <c r="E218" t="s">
        <v>567</v>
      </c>
    </row>
    <row r="219" spans="1:5">
      <c r="A219">
        <v>2201003</v>
      </c>
      <c r="B219" t="s">
        <v>3012</v>
      </c>
      <c r="C219" t="s">
        <v>568</v>
      </c>
      <c r="D219" t="s">
        <v>569</v>
      </c>
      <c r="E219" t="s">
        <v>570</v>
      </c>
    </row>
    <row r="220" spans="1:5">
      <c r="A220">
        <v>2201004</v>
      </c>
      <c r="B220" t="s">
        <v>3014</v>
      </c>
      <c r="C220" t="s">
        <v>571</v>
      </c>
      <c r="D220" t="s">
        <v>572</v>
      </c>
      <c r="E220" t="s">
        <v>573</v>
      </c>
    </row>
    <row r="221" spans="1:5">
      <c r="A221">
        <v>2201005</v>
      </c>
      <c r="B221" t="s">
        <v>3019</v>
      </c>
      <c r="C221" t="s">
        <v>325</v>
      </c>
      <c r="D221" t="s">
        <v>574</v>
      </c>
      <c r="E221" t="s">
        <v>575</v>
      </c>
    </row>
    <row r="222" spans="1:5">
      <c r="A222">
        <v>2202</v>
      </c>
      <c r="B222" t="s">
        <v>3022</v>
      </c>
      <c r="C222" t="s">
        <v>576</v>
      </c>
      <c r="D222" t="s">
        <v>577</v>
      </c>
      <c r="E222" t="s">
        <v>97</v>
      </c>
    </row>
    <row r="223" spans="1:5">
      <c r="A223">
        <v>2202003</v>
      </c>
      <c r="B223" t="s">
        <v>3022</v>
      </c>
      <c r="C223" t="s">
        <v>576</v>
      </c>
      <c r="D223" t="s">
        <v>577</v>
      </c>
      <c r="E223" t="s">
        <v>97</v>
      </c>
    </row>
    <row r="224" spans="1:5">
      <c r="A224">
        <v>3</v>
      </c>
      <c r="B224" t="s">
        <v>3028</v>
      </c>
      <c r="C224" t="s">
        <v>578</v>
      </c>
      <c r="D224" t="s">
        <v>579</v>
      </c>
      <c r="E224" t="s">
        <v>580</v>
      </c>
    </row>
    <row r="225" spans="1:5">
      <c r="A225">
        <v>31</v>
      </c>
      <c r="B225" t="s">
        <v>3030</v>
      </c>
      <c r="C225" t="s">
        <v>581</v>
      </c>
      <c r="D225" t="s">
        <v>582</v>
      </c>
      <c r="E225" t="s">
        <v>583</v>
      </c>
    </row>
    <row r="226" spans="1:5">
      <c r="A226">
        <v>3101</v>
      </c>
      <c r="B226" t="s">
        <v>3033</v>
      </c>
      <c r="C226" t="s">
        <v>584</v>
      </c>
      <c r="D226" t="s">
        <v>585</v>
      </c>
      <c r="E226" t="s">
        <v>586</v>
      </c>
    </row>
    <row r="227" spans="1:5">
      <c r="A227">
        <v>3101002</v>
      </c>
      <c r="B227" t="s">
        <v>3036</v>
      </c>
      <c r="C227" t="s">
        <v>197</v>
      </c>
      <c r="D227" t="s">
        <v>587</v>
      </c>
      <c r="E227" t="s">
        <v>588</v>
      </c>
    </row>
    <row r="228" spans="1:5">
      <c r="A228">
        <v>3101003</v>
      </c>
      <c r="B228" t="s">
        <v>3039</v>
      </c>
      <c r="C228" t="s">
        <v>589</v>
      </c>
      <c r="D228" t="s">
        <v>590</v>
      </c>
      <c r="E228" t="s">
        <v>591</v>
      </c>
    </row>
    <row r="229" spans="1:5">
      <c r="A229">
        <v>3101015</v>
      </c>
      <c r="B229" t="s">
        <v>3040</v>
      </c>
      <c r="C229" t="s">
        <v>592</v>
      </c>
      <c r="D229" t="s">
        <v>593</v>
      </c>
      <c r="E229" t="s">
        <v>594</v>
      </c>
    </row>
    <row r="230" spans="1:5">
      <c r="A230">
        <v>3101016</v>
      </c>
      <c r="B230" t="s">
        <v>4265</v>
      </c>
      <c r="C230" t="s">
        <v>595</v>
      </c>
      <c r="D230" t="s">
        <v>596</v>
      </c>
      <c r="E230" t="s">
        <v>249</v>
      </c>
    </row>
    <row r="231" spans="1:5">
      <c r="A231">
        <v>3101017</v>
      </c>
      <c r="B231" t="s">
        <v>3041</v>
      </c>
      <c r="C231" t="s">
        <v>597</v>
      </c>
      <c r="D231" t="s">
        <v>598</v>
      </c>
      <c r="E231" t="s">
        <v>122</v>
      </c>
    </row>
    <row r="232" spans="1:5">
      <c r="A232">
        <v>3102</v>
      </c>
      <c r="B232" t="s">
        <v>3044</v>
      </c>
      <c r="C232" t="s">
        <v>599</v>
      </c>
      <c r="D232" t="s">
        <v>511</v>
      </c>
      <c r="E232" t="s">
        <v>418</v>
      </c>
    </row>
    <row r="233" spans="1:5">
      <c r="A233">
        <v>3102005</v>
      </c>
      <c r="B233" t="s">
        <v>3046</v>
      </c>
      <c r="C233" t="s">
        <v>600</v>
      </c>
      <c r="D233" t="s">
        <v>601</v>
      </c>
      <c r="E233" t="s">
        <v>399</v>
      </c>
    </row>
    <row r="234" spans="1:5">
      <c r="A234">
        <v>3102006</v>
      </c>
      <c r="B234" t="s">
        <v>3048</v>
      </c>
      <c r="C234" t="s">
        <v>546</v>
      </c>
      <c r="D234" t="s">
        <v>602</v>
      </c>
      <c r="E234" t="s">
        <v>603</v>
      </c>
    </row>
    <row r="235" spans="1:5">
      <c r="A235">
        <v>3102007</v>
      </c>
      <c r="B235" t="s">
        <v>4266</v>
      </c>
      <c r="C235" t="s">
        <v>604</v>
      </c>
      <c r="D235" t="s">
        <v>605</v>
      </c>
      <c r="E235" t="s">
        <v>606</v>
      </c>
    </row>
    <row r="236" spans="1:5">
      <c r="A236">
        <v>3102009</v>
      </c>
      <c r="B236" t="s">
        <v>4267</v>
      </c>
      <c r="C236" t="s">
        <v>607</v>
      </c>
      <c r="D236" t="s">
        <v>417</v>
      </c>
      <c r="E236" t="s">
        <v>347</v>
      </c>
    </row>
    <row r="237" spans="1:5">
      <c r="A237">
        <v>3102010</v>
      </c>
      <c r="B237" t="s">
        <v>4199</v>
      </c>
      <c r="C237" t="s">
        <v>608</v>
      </c>
      <c r="D237" t="s">
        <v>478</v>
      </c>
      <c r="E237" t="s">
        <v>609</v>
      </c>
    </row>
    <row r="238" spans="1:5">
      <c r="A238">
        <v>3102035</v>
      </c>
      <c r="B238" t="s">
        <v>3071</v>
      </c>
      <c r="C238" t="s">
        <v>610</v>
      </c>
      <c r="D238" t="s">
        <v>611</v>
      </c>
      <c r="E238" t="s">
        <v>612</v>
      </c>
    </row>
    <row r="239" spans="1:5">
      <c r="A239">
        <v>3102040</v>
      </c>
      <c r="B239" t="s">
        <v>4200</v>
      </c>
      <c r="C239" t="s">
        <v>613</v>
      </c>
      <c r="D239" t="s">
        <v>614</v>
      </c>
      <c r="E239" t="s">
        <v>615</v>
      </c>
    </row>
    <row r="240" spans="1:5">
      <c r="A240">
        <v>3103</v>
      </c>
      <c r="B240" t="s">
        <v>3090</v>
      </c>
      <c r="C240" t="s">
        <v>194</v>
      </c>
      <c r="D240" t="s">
        <v>376</v>
      </c>
      <c r="E240" t="s">
        <v>616</v>
      </c>
    </row>
    <row r="241" spans="1:5">
      <c r="A241">
        <v>3103001</v>
      </c>
      <c r="B241" t="s">
        <v>3092</v>
      </c>
      <c r="C241" t="s">
        <v>617</v>
      </c>
      <c r="D241" t="s">
        <v>618</v>
      </c>
      <c r="E241" t="s">
        <v>619</v>
      </c>
    </row>
    <row r="242" spans="1:5">
      <c r="A242">
        <v>3103003</v>
      </c>
      <c r="B242" t="s">
        <v>3096</v>
      </c>
      <c r="C242" t="s">
        <v>265</v>
      </c>
      <c r="D242" t="s">
        <v>249</v>
      </c>
      <c r="E242" t="s">
        <v>620</v>
      </c>
    </row>
    <row r="243" spans="1:5">
      <c r="A243">
        <v>32</v>
      </c>
      <c r="B243" t="s">
        <v>3097</v>
      </c>
      <c r="C243" t="s">
        <v>621</v>
      </c>
      <c r="D243" t="s">
        <v>410</v>
      </c>
      <c r="E243" t="s">
        <v>261</v>
      </c>
    </row>
    <row r="244" spans="1:5">
      <c r="A244">
        <v>3201</v>
      </c>
      <c r="B244" t="s">
        <v>3098</v>
      </c>
      <c r="C244" t="s">
        <v>439</v>
      </c>
      <c r="D244" t="s">
        <v>40</v>
      </c>
      <c r="E244" t="s">
        <v>622</v>
      </c>
    </row>
    <row r="245" spans="1:5">
      <c r="A245">
        <v>3201001</v>
      </c>
      <c r="B245" t="s">
        <v>3099</v>
      </c>
      <c r="C245" t="s">
        <v>623</v>
      </c>
      <c r="D245" t="s">
        <v>624</v>
      </c>
      <c r="E245" t="s">
        <v>625</v>
      </c>
    </row>
    <row r="246" spans="1:5">
      <c r="A246">
        <v>3201002</v>
      </c>
      <c r="B246" t="s">
        <v>4268</v>
      </c>
      <c r="C246" t="s">
        <v>626</v>
      </c>
      <c r="D246" t="s">
        <v>627</v>
      </c>
      <c r="E246" t="s">
        <v>376</v>
      </c>
    </row>
    <row r="247" spans="1:5">
      <c r="A247">
        <v>3201006</v>
      </c>
      <c r="B247" t="s">
        <v>3106</v>
      </c>
      <c r="C247" t="s">
        <v>628</v>
      </c>
      <c r="D247" t="s">
        <v>604</v>
      </c>
      <c r="E247" t="s">
        <v>24</v>
      </c>
    </row>
    <row r="248" spans="1:5">
      <c r="A248">
        <v>3201012</v>
      </c>
      <c r="B248" t="s">
        <v>3112</v>
      </c>
      <c r="C248" t="s">
        <v>629</v>
      </c>
      <c r="D248" t="s">
        <v>463</v>
      </c>
      <c r="E248" t="s">
        <v>467</v>
      </c>
    </row>
    <row r="249" spans="1:5">
      <c r="A249">
        <v>3201013</v>
      </c>
      <c r="B249" t="s">
        <v>3113</v>
      </c>
      <c r="C249" t="s">
        <v>279</v>
      </c>
      <c r="D249" t="s">
        <v>630</v>
      </c>
      <c r="E249" t="s">
        <v>631</v>
      </c>
    </row>
    <row r="250" spans="1:5">
      <c r="A250">
        <v>3201021</v>
      </c>
      <c r="B250" t="s">
        <v>3114</v>
      </c>
      <c r="C250" t="s">
        <v>632</v>
      </c>
      <c r="D250" t="s">
        <v>633</v>
      </c>
      <c r="E250" t="s">
        <v>634</v>
      </c>
    </row>
    <row r="251" spans="1:5">
      <c r="A251">
        <v>3201050</v>
      </c>
      <c r="B251" t="s">
        <v>3132</v>
      </c>
      <c r="C251" t="s">
        <v>616</v>
      </c>
      <c r="D251" t="s">
        <v>635</v>
      </c>
      <c r="E251" t="s">
        <v>636</v>
      </c>
    </row>
    <row r="252" spans="1:5">
      <c r="A252">
        <v>3201065</v>
      </c>
      <c r="B252" t="s">
        <v>3135</v>
      </c>
      <c r="C252" t="s">
        <v>78</v>
      </c>
      <c r="D252" t="s">
        <v>637</v>
      </c>
      <c r="E252" t="s">
        <v>108</v>
      </c>
    </row>
    <row r="253" spans="1:5">
      <c r="A253">
        <v>3202</v>
      </c>
      <c r="B253" t="s">
        <v>3137</v>
      </c>
      <c r="C253" t="s">
        <v>638</v>
      </c>
      <c r="D253" t="s">
        <v>639</v>
      </c>
      <c r="E253" t="s">
        <v>640</v>
      </c>
    </row>
    <row r="254" spans="1:5">
      <c r="A254">
        <v>3202001</v>
      </c>
      <c r="B254" t="s">
        <v>3140</v>
      </c>
      <c r="C254" t="s">
        <v>641</v>
      </c>
      <c r="D254" t="s">
        <v>642</v>
      </c>
      <c r="E254" t="s">
        <v>643</v>
      </c>
    </row>
    <row r="255" spans="1:5">
      <c r="A255">
        <v>3202003</v>
      </c>
      <c r="B255" t="s">
        <v>3141</v>
      </c>
      <c r="C255" t="s">
        <v>636</v>
      </c>
      <c r="D255" t="s">
        <v>644</v>
      </c>
      <c r="E255" t="s">
        <v>323</v>
      </c>
    </row>
    <row r="256" spans="1:5">
      <c r="A256">
        <v>3202005</v>
      </c>
      <c r="B256" t="s">
        <v>4201</v>
      </c>
      <c r="C256" t="s">
        <v>645</v>
      </c>
      <c r="D256" t="s">
        <v>646</v>
      </c>
      <c r="E256" t="s">
        <v>541</v>
      </c>
    </row>
    <row r="257" spans="1:5">
      <c r="A257">
        <v>3202013</v>
      </c>
      <c r="B257" t="s">
        <v>4269</v>
      </c>
      <c r="C257" t="s">
        <v>391</v>
      </c>
      <c r="D257" t="s">
        <v>647</v>
      </c>
      <c r="E257" t="s">
        <v>648</v>
      </c>
    </row>
    <row r="258" spans="1:5">
      <c r="A258">
        <v>3202028</v>
      </c>
      <c r="B258" t="s">
        <v>3151</v>
      </c>
      <c r="C258" t="s">
        <v>649</v>
      </c>
      <c r="D258" t="s">
        <v>650</v>
      </c>
      <c r="E258" t="s">
        <v>527</v>
      </c>
    </row>
    <row r="259" spans="1:5">
      <c r="A259">
        <v>33</v>
      </c>
      <c r="B259" t="s">
        <v>3156</v>
      </c>
      <c r="C259" t="s">
        <v>565</v>
      </c>
      <c r="D259" t="s">
        <v>651</v>
      </c>
      <c r="E259" t="s">
        <v>48</v>
      </c>
    </row>
    <row r="260" spans="1:5">
      <c r="A260">
        <v>3301</v>
      </c>
      <c r="B260" t="s">
        <v>3156</v>
      </c>
      <c r="C260" t="s">
        <v>565</v>
      </c>
      <c r="D260" t="s">
        <v>651</v>
      </c>
      <c r="E260" t="s">
        <v>48</v>
      </c>
    </row>
    <row r="261" spans="1:5">
      <c r="A261">
        <v>3301002</v>
      </c>
      <c r="B261" t="s">
        <v>4270</v>
      </c>
      <c r="C261" t="s">
        <v>293</v>
      </c>
      <c r="D261" t="s">
        <v>652</v>
      </c>
      <c r="E261" t="s">
        <v>653</v>
      </c>
    </row>
    <row r="262" spans="1:5">
      <c r="A262">
        <v>3301006</v>
      </c>
      <c r="B262" t="s">
        <v>4202</v>
      </c>
      <c r="C262" t="s">
        <v>654</v>
      </c>
      <c r="D262" t="s">
        <v>655</v>
      </c>
      <c r="E262" t="s">
        <v>656</v>
      </c>
    </row>
    <row r="263" spans="1:5">
      <c r="A263">
        <v>3301009</v>
      </c>
      <c r="B263" t="s">
        <v>3158</v>
      </c>
      <c r="C263" t="s">
        <v>657</v>
      </c>
      <c r="D263" t="s">
        <v>658</v>
      </c>
      <c r="E263" t="s">
        <v>620</v>
      </c>
    </row>
    <row r="264" spans="1:5">
      <c r="A264">
        <v>3301015</v>
      </c>
      <c r="B264" t="s">
        <v>4271</v>
      </c>
      <c r="C264" t="s">
        <v>659</v>
      </c>
      <c r="D264" t="s">
        <v>660</v>
      </c>
      <c r="E264" t="s">
        <v>534</v>
      </c>
    </row>
    <row r="265" spans="1:5">
      <c r="A265">
        <v>3301022</v>
      </c>
      <c r="B265" t="s">
        <v>3164</v>
      </c>
      <c r="C265" t="s">
        <v>661</v>
      </c>
      <c r="D265" t="s">
        <v>662</v>
      </c>
      <c r="E265" t="s">
        <v>663</v>
      </c>
    </row>
    <row r="266" spans="1:5">
      <c r="A266">
        <v>3301044</v>
      </c>
      <c r="B266" t="s">
        <v>4272</v>
      </c>
      <c r="C266">
        <v>0</v>
      </c>
      <c r="D266">
        <v>0</v>
      </c>
      <c r="E266" t="s">
        <v>168</v>
      </c>
    </row>
    <row r="267" spans="1:5">
      <c r="A267">
        <v>4</v>
      </c>
      <c r="B267" t="s">
        <v>3169</v>
      </c>
      <c r="C267" t="s">
        <v>664</v>
      </c>
      <c r="D267" t="s">
        <v>337</v>
      </c>
      <c r="E267" t="s">
        <v>665</v>
      </c>
    </row>
    <row r="268" spans="1:5">
      <c r="A268">
        <v>41</v>
      </c>
      <c r="B268" t="s">
        <v>3170</v>
      </c>
      <c r="C268" t="s">
        <v>666</v>
      </c>
      <c r="D268" t="s">
        <v>276</v>
      </c>
      <c r="E268" t="s">
        <v>233</v>
      </c>
    </row>
    <row r="269" spans="1:5">
      <c r="A269">
        <v>4101</v>
      </c>
      <c r="B269" t="s">
        <v>3171</v>
      </c>
      <c r="C269" t="s">
        <v>475</v>
      </c>
      <c r="D269" t="s">
        <v>289</v>
      </c>
      <c r="E269" t="s">
        <v>578</v>
      </c>
    </row>
    <row r="270" spans="1:5">
      <c r="A270">
        <v>4101002</v>
      </c>
      <c r="B270" t="s">
        <v>3172</v>
      </c>
      <c r="C270" t="s">
        <v>667</v>
      </c>
      <c r="D270" t="s">
        <v>668</v>
      </c>
      <c r="E270" t="s">
        <v>669</v>
      </c>
    </row>
    <row r="271" spans="1:5">
      <c r="A271">
        <v>4101004</v>
      </c>
      <c r="B271" t="s">
        <v>3174</v>
      </c>
      <c r="C271" t="s">
        <v>670</v>
      </c>
      <c r="D271" t="s">
        <v>362</v>
      </c>
      <c r="E271" t="s">
        <v>671</v>
      </c>
    </row>
    <row r="272" spans="1:5">
      <c r="A272">
        <v>4101005</v>
      </c>
      <c r="B272" t="s">
        <v>3175</v>
      </c>
      <c r="C272" t="s">
        <v>672</v>
      </c>
      <c r="D272" t="s">
        <v>673</v>
      </c>
      <c r="E272" t="s">
        <v>674</v>
      </c>
    </row>
    <row r="273" spans="1:5">
      <c r="A273">
        <v>4101006</v>
      </c>
      <c r="B273" t="s">
        <v>3176</v>
      </c>
      <c r="C273" t="s">
        <v>514</v>
      </c>
      <c r="D273" t="s">
        <v>361</v>
      </c>
      <c r="E273" t="s">
        <v>675</v>
      </c>
    </row>
    <row r="274" spans="1:5">
      <c r="A274">
        <v>4101008</v>
      </c>
      <c r="B274" t="s">
        <v>3177</v>
      </c>
      <c r="C274" t="s">
        <v>358</v>
      </c>
      <c r="D274" t="s">
        <v>676</v>
      </c>
      <c r="E274" t="s">
        <v>677</v>
      </c>
    </row>
    <row r="275" spans="1:5">
      <c r="A275">
        <v>4101009</v>
      </c>
      <c r="B275" t="s">
        <v>4203</v>
      </c>
      <c r="C275" t="s">
        <v>678</v>
      </c>
      <c r="D275" t="s">
        <v>679</v>
      </c>
      <c r="E275" t="s">
        <v>680</v>
      </c>
    </row>
    <row r="276" spans="1:5">
      <c r="A276">
        <v>4102</v>
      </c>
      <c r="B276" t="s">
        <v>3186</v>
      </c>
      <c r="C276" t="s">
        <v>622</v>
      </c>
      <c r="D276" t="s">
        <v>681</v>
      </c>
      <c r="E276" t="s">
        <v>682</v>
      </c>
    </row>
    <row r="277" spans="1:5">
      <c r="A277">
        <v>4102002</v>
      </c>
      <c r="B277" t="s">
        <v>3187</v>
      </c>
      <c r="C277" t="s">
        <v>683</v>
      </c>
      <c r="D277" t="s">
        <v>36</v>
      </c>
      <c r="E277" t="s">
        <v>684</v>
      </c>
    </row>
    <row r="278" spans="1:5">
      <c r="A278">
        <v>4102003</v>
      </c>
      <c r="B278" t="s">
        <v>3188</v>
      </c>
      <c r="C278" t="s">
        <v>428</v>
      </c>
      <c r="D278" t="s">
        <v>685</v>
      </c>
      <c r="E278" t="s">
        <v>686</v>
      </c>
    </row>
    <row r="279" spans="1:5">
      <c r="A279">
        <v>4102004</v>
      </c>
      <c r="B279" t="s">
        <v>3189</v>
      </c>
      <c r="C279" t="s">
        <v>687</v>
      </c>
      <c r="D279" t="s">
        <v>688</v>
      </c>
      <c r="E279" t="s">
        <v>43</v>
      </c>
    </row>
    <row r="280" spans="1:5">
      <c r="A280">
        <v>4102005</v>
      </c>
      <c r="B280" t="s">
        <v>3190</v>
      </c>
      <c r="C280" t="s">
        <v>689</v>
      </c>
      <c r="D280" t="s">
        <v>548</v>
      </c>
      <c r="E280" t="s">
        <v>690</v>
      </c>
    </row>
    <row r="281" spans="1:5">
      <c r="A281">
        <v>4102008</v>
      </c>
      <c r="B281" t="s">
        <v>3192</v>
      </c>
      <c r="C281" t="s">
        <v>261</v>
      </c>
      <c r="D281" t="s">
        <v>691</v>
      </c>
      <c r="E281" t="s">
        <v>692</v>
      </c>
    </row>
    <row r="282" spans="1:5">
      <c r="A282">
        <v>4102010</v>
      </c>
      <c r="B282" t="s">
        <v>3195</v>
      </c>
      <c r="C282" t="s">
        <v>693</v>
      </c>
      <c r="D282" t="s">
        <v>231</v>
      </c>
      <c r="E282" t="s">
        <v>108</v>
      </c>
    </row>
    <row r="283" spans="1:5">
      <c r="A283">
        <v>4102013</v>
      </c>
      <c r="B283" t="s">
        <v>3201</v>
      </c>
      <c r="C283" t="s">
        <v>694</v>
      </c>
      <c r="D283" t="s">
        <v>695</v>
      </c>
      <c r="E283" t="s">
        <v>696</v>
      </c>
    </row>
    <row r="284" spans="1:5">
      <c r="A284">
        <v>4103</v>
      </c>
      <c r="B284" t="s">
        <v>3207</v>
      </c>
      <c r="C284" t="s">
        <v>594</v>
      </c>
      <c r="D284" t="s">
        <v>551</v>
      </c>
      <c r="E284" t="s">
        <v>604</v>
      </c>
    </row>
    <row r="285" spans="1:5">
      <c r="A285">
        <v>4103001</v>
      </c>
      <c r="B285" t="s">
        <v>4273</v>
      </c>
      <c r="C285" t="s">
        <v>697</v>
      </c>
      <c r="D285" t="s">
        <v>698</v>
      </c>
      <c r="E285" t="s">
        <v>688</v>
      </c>
    </row>
    <row r="286" spans="1:5">
      <c r="A286">
        <v>4103002</v>
      </c>
      <c r="B286" t="s">
        <v>3209</v>
      </c>
      <c r="C286" t="s">
        <v>539</v>
      </c>
      <c r="D286" t="s">
        <v>699</v>
      </c>
      <c r="E286" t="s">
        <v>15</v>
      </c>
    </row>
    <row r="287" spans="1:5">
      <c r="A287">
        <v>4103005</v>
      </c>
      <c r="B287" t="s">
        <v>3210</v>
      </c>
      <c r="C287" t="s">
        <v>489</v>
      </c>
      <c r="D287" t="s">
        <v>700</v>
      </c>
      <c r="E287" t="s">
        <v>382</v>
      </c>
    </row>
    <row r="288" spans="1:5">
      <c r="A288">
        <v>4103007</v>
      </c>
      <c r="B288" t="s">
        <v>3212</v>
      </c>
      <c r="C288" t="s">
        <v>701</v>
      </c>
      <c r="D288" t="s">
        <v>315</v>
      </c>
      <c r="E288" t="s">
        <v>276</v>
      </c>
    </row>
    <row r="289" spans="1:5">
      <c r="A289">
        <v>4103008</v>
      </c>
      <c r="B289" t="s">
        <v>3216</v>
      </c>
      <c r="C289" t="s">
        <v>355</v>
      </c>
      <c r="D289" t="s">
        <v>357</v>
      </c>
      <c r="E289" t="s">
        <v>702</v>
      </c>
    </row>
    <row r="290" spans="1:5">
      <c r="A290">
        <v>4103011</v>
      </c>
      <c r="B290" t="s">
        <v>4204</v>
      </c>
      <c r="C290" t="s">
        <v>703</v>
      </c>
      <c r="D290" t="s">
        <v>704</v>
      </c>
      <c r="E290" t="s">
        <v>705</v>
      </c>
    </row>
    <row r="291" spans="1:5">
      <c r="A291">
        <v>4103031</v>
      </c>
      <c r="B291" t="s">
        <v>4205</v>
      </c>
      <c r="C291" t="s">
        <v>706</v>
      </c>
      <c r="D291" t="s">
        <v>707</v>
      </c>
      <c r="E291" t="s">
        <v>708</v>
      </c>
    </row>
    <row r="292" spans="1:5">
      <c r="A292">
        <v>42</v>
      </c>
      <c r="B292" t="s">
        <v>3237</v>
      </c>
      <c r="C292" t="s">
        <v>698</v>
      </c>
      <c r="D292" t="s">
        <v>293</v>
      </c>
      <c r="E292" t="s">
        <v>709</v>
      </c>
    </row>
    <row r="293" spans="1:5">
      <c r="A293">
        <v>4201</v>
      </c>
      <c r="B293" t="s">
        <v>3237</v>
      </c>
      <c r="C293" t="s">
        <v>698</v>
      </c>
      <c r="D293" t="s">
        <v>293</v>
      </c>
      <c r="E293" t="s">
        <v>709</v>
      </c>
    </row>
    <row r="294" spans="1:5">
      <c r="A294">
        <v>4201002</v>
      </c>
      <c r="B294" t="s">
        <v>3239</v>
      </c>
      <c r="C294" t="s">
        <v>710</v>
      </c>
      <c r="D294" t="s">
        <v>711</v>
      </c>
      <c r="E294" t="s">
        <v>712</v>
      </c>
    </row>
    <row r="295" spans="1:5">
      <c r="A295">
        <v>4201003</v>
      </c>
      <c r="B295" t="s">
        <v>3240</v>
      </c>
      <c r="C295" t="s">
        <v>713</v>
      </c>
      <c r="D295" t="s">
        <v>714</v>
      </c>
      <c r="E295" t="s">
        <v>715</v>
      </c>
    </row>
    <row r="296" spans="1:5">
      <c r="A296">
        <v>4201004</v>
      </c>
      <c r="B296" t="s">
        <v>3241</v>
      </c>
      <c r="C296" t="s">
        <v>289</v>
      </c>
      <c r="D296" t="s">
        <v>716</v>
      </c>
      <c r="E296" t="s">
        <v>636</v>
      </c>
    </row>
    <row r="297" spans="1:5">
      <c r="A297">
        <v>4201006</v>
      </c>
      <c r="B297" t="s">
        <v>3242</v>
      </c>
      <c r="C297" t="s">
        <v>717</v>
      </c>
      <c r="D297" t="s">
        <v>718</v>
      </c>
      <c r="E297" t="s">
        <v>719</v>
      </c>
    </row>
    <row r="298" spans="1:5">
      <c r="A298">
        <v>4201007</v>
      </c>
      <c r="B298" t="s">
        <v>3244</v>
      </c>
      <c r="C298" t="s">
        <v>720</v>
      </c>
      <c r="D298" t="s">
        <v>721</v>
      </c>
      <c r="E298" t="s">
        <v>722</v>
      </c>
    </row>
    <row r="299" spans="1:5">
      <c r="A299">
        <v>4201008</v>
      </c>
      <c r="B299" t="s">
        <v>3246</v>
      </c>
      <c r="C299" t="s">
        <v>723</v>
      </c>
      <c r="D299" t="s">
        <v>688</v>
      </c>
      <c r="E299" t="s">
        <v>709</v>
      </c>
    </row>
    <row r="300" spans="1:5">
      <c r="A300">
        <v>4201015</v>
      </c>
      <c r="B300" t="s">
        <v>4206</v>
      </c>
      <c r="C300" t="s">
        <v>398</v>
      </c>
      <c r="D300" t="s">
        <v>724</v>
      </c>
      <c r="E300" t="s">
        <v>245</v>
      </c>
    </row>
    <row r="301" spans="1:5">
      <c r="A301">
        <v>4201063</v>
      </c>
      <c r="B301" t="s">
        <v>3252</v>
      </c>
      <c r="C301" t="s">
        <v>15</v>
      </c>
      <c r="D301" t="s">
        <v>725</v>
      </c>
      <c r="E301" t="s">
        <v>719</v>
      </c>
    </row>
    <row r="302" spans="1:5">
      <c r="A302">
        <v>43</v>
      </c>
      <c r="B302" t="s">
        <v>3253</v>
      </c>
      <c r="C302" t="s">
        <v>726</v>
      </c>
      <c r="D302" t="s">
        <v>727</v>
      </c>
      <c r="E302" t="s">
        <v>728</v>
      </c>
    </row>
    <row r="303" spans="1:5">
      <c r="A303">
        <v>4301</v>
      </c>
      <c r="B303" t="s">
        <v>3253</v>
      </c>
      <c r="C303" t="s">
        <v>726</v>
      </c>
      <c r="D303" t="s">
        <v>727</v>
      </c>
      <c r="E303" t="s">
        <v>728</v>
      </c>
    </row>
    <row r="304" spans="1:5">
      <c r="A304">
        <v>4301001</v>
      </c>
      <c r="B304" t="s">
        <v>3256</v>
      </c>
      <c r="C304" t="s">
        <v>729</v>
      </c>
      <c r="D304" t="s">
        <v>730</v>
      </c>
      <c r="E304" t="s">
        <v>441</v>
      </c>
    </row>
    <row r="305" spans="1:5">
      <c r="A305">
        <v>4301002</v>
      </c>
      <c r="B305" t="s">
        <v>3258</v>
      </c>
      <c r="C305" t="s">
        <v>731</v>
      </c>
      <c r="D305" t="s">
        <v>732</v>
      </c>
      <c r="E305" t="s">
        <v>733</v>
      </c>
    </row>
    <row r="306" spans="1:5">
      <c r="A306">
        <v>4301004</v>
      </c>
      <c r="B306" t="s">
        <v>3262</v>
      </c>
      <c r="C306" t="s">
        <v>446</v>
      </c>
      <c r="D306" t="s">
        <v>734</v>
      </c>
      <c r="E306" t="s">
        <v>596</v>
      </c>
    </row>
    <row r="307" spans="1:5">
      <c r="A307">
        <v>44</v>
      </c>
      <c r="B307" t="s">
        <v>3264</v>
      </c>
      <c r="C307" t="s">
        <v>735</v>
      </c>
      <c r="D307" t="s">
        <v>246</v>
      </c>
      <c r="E307" t="s">
        <v>530</v>
      </c>
    </row>
    <row r="308" spans="1:5">
      <c r="A308">
        <v>4401</v>
      </c>
      <c r="B308" t="s">
        <v>3264</v>
      </c>
      <c r="C308" t="s">
        <v>735</v>
      </c>
      <c r="D308" t="s">
        <v>246</v>
      </c>
      <c r="E308" t="s">
        <v>530</v>
      </c>
    </row>
    <row r="309" spans="1:5">
      <c r="A309">
        <v>4401001</v>
      </c>
      <c r="B309" t="s">
        <v>3265</v>
      </c>
      <c r="C309" t="s">
        <v>456</v>
      </c>
      <c r="D309" t="s">
        <v>335</v>
      </c>
      <c r="E309" t="s">
        <v>736</v>
      </c>
    </row>
    <row r="310" spans="1:5">
      <c r="A310">
        <v>4401002</v>
      </c>
      <c r="B310" t="s">
        <v>3267</v>
      </c>
      <c r="C310" t="s">
        <v>737</v>
      </c>
      <c r="D310" t="s">
        <v>738</v>
      </c>
      <c r="E310" t="s">
        <v>739</v>
      </c>
    </row>
    <row r="311" spans="1:5">
      <c r="A311">
        <v>4401005</v>
      </c>
      <c r="B311" t="s">
        <v>3268</v>
      </c>
      <c r="C311" t="s">
        <v>740</v>
      </c>
      <c r="D311" t="s">
        <v>741</v>
      </c>
      <c r="E311" t="s">
        <v>742</v>
      </c>
    </row>
    <row r="312" spans="1:5">
      <c r="A312">
        <v>5</v>
      </c>
      <c r="B312" t="s">
        <v>3270</v>
      </c>
      <c r="C312" t="s">
        <v>640</v>
      </c>
      <c r="D312" t="s">
        <v>119</v>
      </c>
      <c r="E312" t="s">
        <v>415</v>
      </c>
    </row>
    <row r="313" spans="1:5">
      <c r="A313">
        <v>51</v>
      </c>
      <c r="B313" t="s">
        <v>3270</v>
      </c>
      <c r="C313" t="s">
        <v>640</v>
      </c>
      <c r="D313" t="s">
        <v>119</v>
      </c>
      <c r="E313" t="s">
        <v>415</v>
      </c>
    </row>
    <row r="314" spans="1:5">
      <c r="A314">
        <v>5101</v>
      </c>
      <c r="B314" t="s">
        <v>3272</v>
      </c>
      <c r="C314" t="s">
        <v>635</v>
      </c>
      <c r="D314" t="s">
        <v>743</v>
      </c>
      <c r="E314" t="s">
        <v>744</v>
      </c>
    </row>
    <row r="315" spans="1:5">
      <c r="A315">
        <v>5101001</v>
      </c>
      <c r="B315" t="s">
        <v>3274</v>
      </c>
      <c r="C315" t="s">
        <v>518</v>
      </c>
      <c r="D315" t="s">
        <v>634</v>
      </c>
      <c r="E315" t="s">
        <v>745</v>
      </c>
    </row>
    <row r="316" spans="1:5">
      <c r="A316">
        <v>5101002</v>
      </c>
      <c r="B316" t="s">
        <v>3276</v>
      </c>
      <c r="C316" t="s">
        <v>735</v>
      </c>
      <c r="D316" t="s">
        <v>746</v>
      </c>
      <c r="E316" t="s">
        <v>657</v>
      </c>
    </row>
    <row r="317" spans="1:5">
      <c r="A317">
        <v>5101004</v>
      </c>
      <c r="B317" t="s">
        <v>3277</v>
      </c>
      <c r="C317" t="s">
        <v>615</v>
      </c>
      <c r="D317" t="s">
        <v>747</v>
      </c>
      <c r="E317" t="s">
        <v>748</v>
      </c>
    </row>
    <row r="318" spans="1:5">
      <c r="A318">
        <v>5101006</v>
      </c>
      <c r="B318" t="s">
        <v>3280</v>
      </c>
      <c r="C318" t="s">
        <v>749</v>
      </c>
      <c r="D318" t="s">
        <v>750</v>
      </c>
      <c r="E318" t="s">
        <v>87</v>
      </c>
    </row>
    <row r="319" spans="1:5">
      <c r="A319">
        <v>5101007</v>
      </c>
      <c r="B319" t="s">
        <v>3283</v>
      </c>
      <c r="C319" t="s">
        <v>553</v>
      </c>
      <c r="D319" t="s">
        <v>357</v>
      </c>
      <c r="E319" t="s">
        <v>751</v>
      </c>
    </row>
    <row r="320" spans="1:5">
      <c r="A320">
        <v>5101010</v>
      </c>
      <c r="B320" t="s">
        <v>3288</v>
      </c>
      <c r="C320" t="s">
        <v>752</v>
      </c>
      <c r="D320" t="s">
        <v>753</v>
      </c>
      <c r="E320" t="s">
        <v>754</v>
      </c>
    </row>
    <row r="321" spans="1:5">
      <c r="A321">
        <v>5101011</v>
      </c>
      <c r="B321" t="s">
        <v>3293</v>
      </c>
      <c r="C321" t="s">
        <v>599</v>
      </c>
      <c r="D321" t="s">
        <v>755</v>
      </c>
      <c r="E321" t="s">
        <v>756</v>
      </c>
    </row>
    <row r="322" spans="1:5">
      <c r="A322">
        <v>5101022</v>
      </c>
      <c r="B322" t="s">
        <v>4274</v>
      </c>
      <c r="C322" t="s">
        <v>692</v>
      </c>
      <c r="D322" t="s">
        <v>757</v>
      </c>
      <c r="E322" t="s">
        <v>245</v>
      </c>
    </row>
    <row r="323" spans="1:5">
      <c r="A323">
        <v>5101026</v>
      </c>
      <c r="B323" t="s">
        <v>3301</v>
      </c>
      <c r="C323" t="s">
        <v>549</v>
      </c>
      <c r="D323" t="s">
        <v>758</v>
      </c>
      <c r="E323" t="s">
        <v>711</v>
      </c>
    </row>
    <row r="324" spans="1:5">
      <c r="A324">
        <v>5102</v>
      </c>
      <c r="B324" t="s">
        <v>3302</v>
      </c>
      <c r="C324" t="s">
        <v>759</v>
      </c>
      <c r="D324" t="s">
        <v>760</v>
      </c>
      <c r="E324" t="s">
        <v>761</v>
      </c>
    </row>
    <row r="325" spans="1:5">
      <c r="A325">
        <v>5102001</v>
      </c>
      <c r="B325" t="s">
        <v>3303</v>
      </c>
      <c r="C325" t="s">
        <v>762</v>
      </c>
      <c r="D325" t="s">
        <v>359</v>
      </c>
      <c r="E325" t="s">
        <v>697</v>
      </c>
    </row>
    <row r="326" spans="1:5">
      <c r="A326">
        <v>5102004</v>
      </c>
      <c r="B326" t="s">
        <v>3306</v>
      </c>
      <c r="C326" t="s">
        <v>763</v>
      </c>
      <c r="D326" t="s">
        <v>510</v>
      </c>
      <c r="E326" t="s">
        <v>669</v>
      </c>
    </row>
    <row r="327" spans="1:5">
      <c r="A327">
        <v>5102005</v>
      </c>
      <c r="B327" t="s">
        <v>3310</v>
      </c>
      <c r="C327" t="s">
        <v>116</v>
      </c>
      <c r="D327" t="s">
        <v>764</v>
      </c>
      <c r="E327" t="s">
        <v>500</v>
      </c>
    </row>
    <row r="328" spans="1:5">
      <c r="A328">
        <v>5102006</v>
      </c>
      <c r="B328" t="s">
        <v>4207</v>
      </c>
      <c r="C328" t="s">
        <v>765</v>
      </c>
      <c r="D328" t="s">
        <v>396</v>
      </c>
      <c r="E328" t="s">
        <v>747</v>
      </c>
    </row>
    <row r="329" spans="1:5">
      <c r="A329">
        <v>5102007</v>
      </c>
      <c r="B329" t="s">
        <v>3312</v>
      </c>
      <c r="C329" t="s">
        <v>652</v>
      </c>
      <c r="D329" t="s">
        <v>766</v>
      </c>
      <c r="E329" t="s">
        <v>767</v>
      </c>
    </row>
    <row r="330" spans="1:5">
      <c r="A330">
        <v>5102009</v>
      </c>
      <c r="B330" t="s">
        <v>3316</v>
      </c>
      <c r="C330" t="s">
        <v>768</v>
      </c>
      <c r="D330" t="s">
        <v>627</v>
      </c>
      <c r="E330" t="s">
        <v>136</v>
      </c>
    </row>
    <row r="331" spans="1:5">
      <c r="A331">
        <v>5102010</v>
      </c>
      <c r="B331" t="s">
        <v>4275</v>
      </c>
      <c r="C331" t="s">
        <v>746</v>
      </c>
      <c r="D331" t="s">
        <v>707</v>
      </c>
      <c r="E331" t="s">
        <v>701</v>
      </c>
    </row>
    <row r="332" spans="1:5">
      <c r="A332">
        <v>5102011</v>
      </c>
      <c r="B332" t="s">
        <v>3322</v>
      </c>
      <c r="C332" t="s">
        <v>738</v>
      </c>
      <c r="D332" t="s">
        <v>769</v>
      </c>
      <c r="E332" t="s">
        <v>770</v>
      </c>
    </row>
    <row r="333" spans="1:5">
      <c r="A333">
        <v>5102013</v>
      </c>
      <c r="B333" t="s">
        <v>3323</v>
      </c>
      <c r="C333" t="s">
        <v>771</v>
      </c>
      <c r="D333" t="s">
        <v>772</v>
      </c>
      <c r="E333" t="s">
        <v>773</v>
      </c>
    </row>
    <row r="334" spans="1:5">
      <c r="A334">
        <v>5102015</v>
      </c>
      <c r="B334" t="s">
        <v>3324</v>
      </c>
      <c r="C334" t="s">
        <v>81</v>
      </c>
      <c r="D334" t="s">
        <v>774</v>
      </c>
      <c r="E334" t="s">
        <v>476</v>
      </c>
    </row>
    <row r="335" spans="1:5">
      <c r="A335">
        <v>5102019</v>
      </c>
      <c r="B335" t="s">
        <v>3328</v>
      </c>
      <c r="C335" t="s">
        <v>775</v>
      </c>
      <c r="D335" t="s">
        <v>250</v>
      </c>
      <c r="E335" t="s">
        <v>776</v>
      </c>
    </row>
    <row r="336" spans="1:5">
      <c r="A336">
        <v>5102020</v>
      </c>
      <c r="B336" t="s">
        <v>4208</v>
      </c>
      <c r="C336" t="s">
        <v>777</v>
      </c>
      <c r="D336" t="s">
        <v>778</v>
      </c>
      <c r="E336" t="s">
        <v>779</v>
      </c>
    </row>
    <row r="337" spans="1:5">
      <c r="A337">
        <v>5102037</v>
      </c>
      <c r="B337" t="s">
        <v>3330</v>
      </c>
      <c r="C337" t="s">
        <v>780</v>
      </c>
      <c r="D337" t="s">
        <v>781</v>
      </c>
      <c r="E337" t="s">
        <v>782</v>
      </c>
    </row>
    <row r="338" spans="1:5">
      <c r="A338">
        <v>5102051</v>
      </c>
      <c r="B338" t="s">
        <v>4210</v>
      </c>
      <c r="C338" t="s">
        <v>783</v>
      </c>
      <c r="D338" t="s">
        <v>784</v>
      </c>
      <c r="E338" t="s">
        <v>785</v>
      </c>
    </row>
    <row r="339" spans="1:5">
      <c r="A339">
        <v>5102053</v>
      </c>
      <c r="B339" t="s">
        <v>3332</v>
      </c>
      <c r="C339" t="s">
        <v>786</v>
      </c>
      <c r="D339" t="s">
        <v>49</v>
      </c>
      <c r="E339" t="s">
        <v>66</v>
      </c>
    </row>
    <row r="340" spans="1:5">
      <c r="A340">
        <v>5104</v>
      </c>
      <c r="B340" t="s">
        <v>3334</v>
      </c>
      <c r="C340" t="s">
        <v>787</v>
      </c>
      <c r="D340" t="s">
        <v>226</v>
      </c>
      <c r="E340" t="s">
        <v>788</v>
      </c>
    </row>
    <row r="341" spans="1:5">
      <c r="A341">
        <v>5104001</v>
      </c>
      <c r="B341" t="s">
        <v>3337</v>
      </c>
      <c r="C341" t="s">
        <v>789</v>
      </c>
      <c r="D341" t="s">
        <v>572</v>
      </c>
      <c r="E341" t="s">
        <v>339</v>
      </c>
    </row>
    <row r="342" spans="1:5">
      <c r="A342">
        <v>5104002</v>
      </c>
      <c r="B342" t="s">
        <v>3341</v>
      </c>
      <c r="C342" t="s">
        <v>790</v>
      </c>
      <c r="D342" t="s">
        <v>791</v>
      </c>
      <c r="E342" t="s">
        <v>792</v>
      </c>
    </row>
    <row r="343" spans="1:5">
      <c r="A343">
        <v>5104003</v>
      </c>
      <c r="B343" t="s">
        <v>3348</v>
      </c>
      <c r="C343" t="s">
        <v>793</v>
      </c>
      <c r="D343" t="s">
        <v>794</v>
      </c>
      <c r="E343" t="s">
        <v>795</v>
      </c>
    </row>
    <row r="344" spans="1:5">
      <c r="A344">
        <v>5104005</v>
      </c>
      <c r="B344" t="s">
        <v>4211</v>
      </c>
      <c r="C344" t="s">
        <v>796</v>
      </c>
      <c r="D344" t="s">
        <v>620</v>
      </c>
      <c r="E344" t="s">
        <v>797</v>
      </c>
    </row>
    <row r="345" spans="1:5">
      <c r="A345">
        <v>6</v>
      </c>
      <c r="B345" t="s">
        <v>3353</v>
      </c>
      <c r="C345" t="s">
        <v>410</v>
      </c>
      <c r="D345" t="s">
        <v>798</v>
      </c>
      <c r="E345" t="s">
        <v>799</v>
      </c>
    </row>
    <row r="346" spans="1:5">
      <c r="A346">
        <v>61</v>
      </c>
      <c r="B346" t="s">
        <v>3354</v>
      </c>
      <c r="C346" t="s">
        <v>800</v>
      </c>
      <c r="D346" t="s">
        <v>666</v>
      </c>
      <c r="E346" t="s">
        <v>797</v>
      </c>
    </row>
    <row r="347" spans="1:5">
      <c r="A347">
        <v>6101</v>
      </c>
      <c r="B347" t="s">
        <v>3357</v>
      </c>
      <c r="C347" t="s">
        <v>474</v>
      </c>
      <c r="D347" t="s">
        <v>345</v>
      </c>
      <c r="E347" t="s">
        <v>370</v>
      </c>
    </row>
    <row r="348" spans="1:5">
      <c r="A348">
        <v>6101001</v>
      </c>
      <c r="B348" t="s">
        <v>3360</v>
      </c>
      <c r="C348" t="s">
        <v>801</v>
      </c>
      <c r="D348" t="s">
        <v>802</v>
      </c>
      <c r="E348" t="s">
        <v>803</v>
      </c>
    </row>
    <row r="349" spans="1:5">
      <c r="A349">
        <v>6101002</v>
      </c>
      <c r="B349" t="s">
        <v>3362</v>
      </c>
      <c r="C349" t="s">
        <v>48</v>
      </c>
      <c r="D349" t="s">
        <v>234</v>
      </c>
      <c r="E349" t="s">
        <v>804</v>
      </c>
    </row>
    <row r="350" spans="1:5">
      <c r="A350">
        <v>6101003</v>
      </c>
      <c r="B350" t="s">
        <v>3364</v>
      </c>
      <c r="C350" t="s">
        <v>509</v>
      </c>
      <c r="D350" t="s">
        <v>54</v>
      </c>
      <c r="E350" t="s">
        <v>343</v>
      </c>
    </row>
    <row r="351" spans="1:5">
      <c r="A351">
        <v>6101004</v>
      </c>
      <c r="B351" t="s">
        <v>3365</v>
      </c>
      <c r="C351" t="s">
        <v>805</v>
      </c>
      <c r="D351" t="s">
        <v>226</v>
      </c>
      <c r="E351" t="s">
        <v>797</v>
      </c>
    </row>
    <row r="352" spans="1:5">
      <c r="A352">
        <v>6101006</v>
      </c>
      <c r="B352" t="s">
        <v>4276</v>
      </c>
      <c r="C352" t="s">
        <v>776</v>
      </c>
      <c r="D352" t="s">
        <v>482</v>
      </c>
      <c r="E352" t="s">
        <v>557</v>
      </c>
    </row>
    <row r="353" spans="1:5">
      <c r="A353">
        <v>6101007</v>
      </c>
      <c r="B353" t="s">
        <v>3371</v>
      </c>
      <c r="C353" t="s">
        <v>806</v>
      </c>
      <c r="D353" t="s">
        <v>568</v>
      </c>
      <c r="E353" t="s">
        <v>51</v>
      </c>
    </row>
    <row r="354" spans="1:5">
      <c r="A354">
        <v>6101009</v>
      </c>
      <c r="B354" t="s">
        <v>3373</v>
      </c>
      <c r="C354" t="s">
        <v>54</v>
      </c>
      <c r="D354" t="s">
        <v>803</v>
      </c>
      <c r="E354" t="s">
        <v>791</v>
      </c>
    </row>
    <row r="355" spans="1:5">
      <c r="A355">
        <v>6101010</v>
      </c>
      <c r="B355" t="s">
        <v>3377</v>
      </c>
      <c r="C355" t="s">
        <v>791</v>
      </c>
      <c r="D355" t="s">
        <v>589</v>
      </c>
      <c r="E355" t="s">
        <v>807</v>
      </c>
    </row>
    <row r="356" spans="1:5">
      <c r="A356">
        <v>6101011</v>
      </c>
      <c r="B356" t="s">
        <v>4212</v>
      </c>
      <c r="C356" t="s">
        <v>748</v>
      </c>
      <c r="D356" t="s">
        <v>808</v>
      </c>
      <c r="E356" t="s">
        <v>809</v>
      </c>
    </row>
    <row r="357" spans="1:5">
      <c r="A357">
        <v>6101013</v>
      </c>
      <c r="B357" t="s">
        <v>3380</v>
      </c>
      <c r="C357" t="s">
        <v>546</v>
      </c>
      <c r="D357" t="s">
        <v>810</v>
      </c>
      <c r="E357" t="s">
        <v>797</v>
      </c>
    </row>
    <row r="358" spans="1:5">
      <c r="A358">
        <v>6101014</v>
      </c>
      <c r="B358" t="s">
        <v>3382</v>
      </c>
      <c r="C358" t="s">
        <v>602</v>
      </c>
      <c r="D358" t="s">
        <v>811</v>
      </c>
      <c r="E358" t="s">
        <v>475</v>
      </c>
    </row>
    <row r="359" spans="1:5">
      <c r="A359">
        <v>6101051</v>
      </c>
      <c r="B359" t="s">
        <v>4213</v>
      </c>
      <c r="C359" t="s">
        <v>788</v>
      </c>
      <c r="D359" t="s">
        <v>457</v>
      </c>
      <c r="E359" t="s">
        <v>373</v>
      </c>
    </row>
    <row r="360" spans="1:5">
      <c r="A360">
        <v>6102</v>
      </c>
      <c r="B360" t="s">
        <v>4214</v>
      </c>
      <c r="C360" t="s">
        <v>812</v>
      </c>
      <c r="D360" t="s">
        <v>813</v>
      </c>
      <c r="E360" t="s">
        <v>779</v>
      </c>
    </row>
    <row r="361" spans="1:5">
      <c r="A361">
        <v>6102002</v>
      </c>
      <c r="B361" t="s">
        <v>3391</v>
      </c>
      <c r="C361" t="s">
        <v>261</v>
      </c>
      <c r="D361" t="s">
        <v>610</v>
      </c>
      <c r="E361" t="s">
        <v>265</v>
      </c>
    </row>
    <row r="362" spans="1:5">
      <c r="A362">
        <v>6102003</v>
      </c>
      <c r="B362" t="s">
        <v>3393</v>
      </c>
      <c r="C362" t="s">
        <v>814</v>
      </c>
      <c r="D362" t="s">
        <v>773</v>
      </c>
      <c r="E362" t="s">
        <v>750</v>
      </c>
    </row>
    <row r="363" spans="1:5">
      <c r="A363">
        <v>6102011</v>
      </c>
      <c r="B363" t="s">
        <v>4277</v>
      </c>
      <c r="C363" t="s">
        <v>458</v>
      </c>
      <c r="D363" t="s">
        <v>804</v>
      </c>
      <c r="E363" t="s">
        <v>358</v>
      </c>
    </row>
    <row r="364" spans="1:5">
      <c r="A364">
        <v>62</v>
      </c>
      <c r="B364" t="s">
        <v>3396</v>
      </c>
      <c r="C364" t="s">
        <v>815</v>
      </c>
      <c r="D364" t="s">
        <v>550</v>
      </c>
      <c r="E364" t="s">
        <v>606</v>
      </c>
    </row>
    <row r="365" spans="1:5">
      <c r="A365">
        <v>6201</v>
      </c>
      <c r="B365" t="s">
        <v>3397</v>
      </c>
      <c r="C365" t="s">
        <v>816</v>
      </c>
      <c r="D365" t="s">
        <v>817</v>
      </c>
      <c r="E365" t="s">
        <v>514</v>
      </c>
    </row>
    <row r="366" spans="1:5">
      <c r="A366">
        <v>6201002</v>
      </c>
      <c r="B366" t="s">
        <v>3398</v>
      </c>
      <c r="C366" t="s">
        <v>818</v>
      </c>
      <c r="D366" t="s">
        <v>819</v>
      </c>
      <c r="E366" t="s">
        <v>820</v>
      </c>
    </row>
    <row r="367" spans="1:5">
      <c r="A367">
        <v>6201003</v>
      </c>
      <c r="B367" t="s">
        <v>3399</v>
      </c>
      <c r="C367" t="s">
        <v>821</v>
      </c>
      <c r="D367" t="s">
        <v>822</v>
      </c>
      <c r="E367" t="s">
        <v>526</v>
      </c>
    </row>
    <row r="368" spans="1:5">
      <c r="A368">
        <v>6201005</v>
      </c>
      <c r="B368" t="s">
        <v>4278</v>
      </c>
      <c r="C368" t="s">
        <v>823</v>
      </c>
      <c r="D368" t="s">
        <v>824</v>
      </c>
      <c r="E368" t="s">
        <v>571</v>
      </c>
    </row>
    <row r="369" spans="1:5">
      <c r="A369">
        <v>6201006</v>
      </c>
      <c r="B369" t="s">
        <v>3401</v>
      </c>
      <c r="C369" t="s">
        <v>825</v>
      </c>
      <c r="D369" t="s">
        <v>557</v>
      </c>
      <c r="E369" t="s">
        <v>826</v>
      </c>
    </row>
    <row r="370" spans="1:5">
      <c r="A370">
        <v>6201007</v>
      </c>
      <c r="B370" t="s">
        <v>4279</v>
      </c>
      <c r="C370" t="s">
        <v>827</v>
      </c>
      <c r="D370" t="s">
        <v>828</v>
      </c>
      <c r="E370" t="s">
        <v>416</v>
      </c>
    </row>
    <row r="371" spans="1:5">
      <c r="A371">
        <v>6201010</v>
      </c>
      <c r="B371" t="s">
        <v>4280</v>
      </c>
      <c r="C371" t="s">
        <v>829</v>
      </c>
      <c r="D371" t="s">
        <v>830</v>
      </c>
      <c r="E371" t="s">
        <v>564</v>
      </c>
    </row>
    <row r="372" spans="1:5">
      <c r="A372">
        <v>6202</v>
      </c>
      <c r="B372" t="s">
        <v>3404</v>
      </c>
      <c r="C372" t="s">
        <v>831</v>
      </c>
      <c r="D372" t="s">
        <v>704</v>
      </c>
      <c r="E372" t="s">
        <v>668</v>
      </c>
    </row>
    <row r="373" spans="1:5">
      <c r="A373">
        <v>6202003</v>
      </c>
      <c r="B373" t="s">
        <v>3405</v>
      </c>
      <c r="C373" t="s">
        <v>832</v>
      </c>
      <c r="D373" t="s">
        <v>487</v>
      </c>
      <c r="E373" t="s">
        <v>736</v>
      </c>
    </row>
    <row r="374" spans="1:5">
      <c r="A374">
        <v>6202004</v>
      </c>
      <c r="B374" t="s">
        <v>3406</v>
      </c>
      <c r="C374" t="s">
        <v>833</v>
      </c>
      <c r="D374" t="s">
        <v>834</v>
      </c>
      <c r="E374" t="s">
        <v>440</v>
      </c>
    </row>
    <row r="375" spans="1:5">
      <c r="A375">
        <v>6202006</v>
      </c>
      <c r="B375" t="s">
        <v>4281</v>
      </c>
      <c r="C375" t="s">
        <v>835</v>
      </c>
      <c r="D375" t="s">
        <v>836</v>
      </c>
      <c r="E375" t="s">
        <v>706</v>
      </c>
    </row>
    <row r="376" spans="1:5">
      <c r="A376">
        <v>6203</v>
      </c>
      <c r="B376" t="s">
        <v>3411</v>
      </c>
      <c r="C376" t="s">
        <v>683</v>
      </c>
      <c r="D376" t="s">
        <v>463</v>
      </c>
      <c r="E376" t="s">
        <v>837</v>
      </c>
    </row>
    <row r="377" spans="1:5">
      <c r="A377">
        <v>6203001</v>
      </c>
      <c r="B377" t="s">
        <v>3411</v>
      </c>
      <c r="C377" t="s">
        <v>683</v>
      </c>
      <c r="D377" t="s">
        <v>463</v>
      </c>
      <c r="E377" t="s">
        <v>837</v>
      </c>
    </row>
    <row r="378" spans="1:5">
      <c r="A378">
        <v>63</v>
      </c>
      <c r="B378" t="s">
        <v>3414</v>
      </c>
      <c r="C378" t="s">
        <v>549</v>
      </c>
      <c r="D378" t="s">
        <v>838</v>
      </c>
      <c r="E378" t="s">
        <v>87</v>
      </c>
    </row>
    <row r="379" spans="1:5">
      <c r="A379">
        <v>6301</v>
      </c>
      <c r="B379" t="s">
        <v>3416</v>
      </c>
      <c r="C379" t="s">
        <v>549</v>
      </c>
      <c r="D379" t="s">
        <v>838</v>
      </c>
      <c r="E379" t="s">
        <v>87</v>
      </c>
    </row>
    <row r="380" spans="1:5">
      <c r="A380">
        <v>6301001</v>
      </c>
      <c r="B380" t="s">
        <v>3417</v>
      </c>
      <c r="C380" t="s">
        <v>270</v>
      </c>
      <c r="D380" t="s">
        <v>401</v>
      </c>
      <c r="E380" t="s">
        <v>502</v>
      </c>
    </row>
    <row r="381" spans="1:5">
      <c r="A381">
        <v>6301002</v>
      </c>
      <c r="B381" t="s">
        <v>4282</v>
      </c>
      <c r="C381" t="s">
        <v>839</v>
      </c>
      <c r="D381" t="s">
        <v>840</v>
      </c>
      <c r="E381" t="s">
        <v>841</v>
      </c>
    </row>
    <row r="382" spans="1:5">
      <c r="A382">
        <v>6301004</v>
      </c>
      <c r="B382" t="s">
        <v>4283</v>
      </c>
      <c r="C382" t="s">
        <v>317</v>
      </c>
      <c r="D382" t="s">
        <v>842</v>
      </c>
      <c r="E382" t="s">
        <v>599</v>
      </c>
    </row>
    <row r="383" spans="1:5">
      <c r="A383">
        <v>6301006</v>
      </c>
      <c r="B383" t="s">
        <v>4215</v>
      </c>
      <c r="C383" t="s">
        <v>198</v>
      </c>
      <c r="D383" t="s">
        <v>477</v>
      </c>
      <c r="E383" t="s">
        <v>45</v>
      </c>
    </row>
    <row r="384" spans="1:5">
      <c r="A384">
        <v>6301007</v>
      </c>
      <c r="B384" t="s">
        <v>4216</v>
      </c>
      <c r="C384" t="s">
        <v>843</v>
      </c>
      <c r="D384" t="s">
        <v>844</v>
      </c>
      <c r="E384" t="s">
        <v>470</v>
      </c>
    </row>
    <row r="385" spans="1:5">
      <c r="A385">
        <v>6301010</v>
      </c>
      <c r="B385" t="s">
        <v>3423</v>
      </c>
      <c r="C385" t="s">
        <v>497</v>
      </c>
      <c r="D385" t="s">
        <v>509</v>
      </c>
      <c r="E385" t="s">
        <v>487</v>
      </c>
    </row>
    <row r="386" spans="1:5">
      <c r="A386">
        <v>6301011</v>
      </c>
      <c r="B386" t="s">
        <v>3424</v>
      </c>
      <c r="C386" t="s">
        <v>736</v>
      </c>
      <c r="D386" t="s">
        <v>845</v>
      </c>
      <c r="E386" t="s">
        <v>562</v>
      </c>
    </row>
    <row r="387" spans="1:5">
      <c r="A387">
        <v>6301014</v>
      </c>
      <c r="B387" t="s">
        <v>3428</v>
      </c>
      <c r="C387" t="s">
        <v>846</v>
      </c>
      <c r="D387" t="s">
        <v>847</v>
      </c>
      <c r="E387" t="s">
        <v>848</v>
      </c>
    </row>
    <row r="388" spans="1:5">
      <c r="A388">
        <v>6301015</v>
      </c>
      <c r="B388" t="s">
        <v>3429</v>
      </c>
      <c r="C388" t="s">
        <v>849</v>
      </c>
      <c r="D388" t="s">
        <v>850</v>
      </c>
      <c r="E388" t="s">
        <v>851</v>
      </c>
    </row>
    <row r="389" spans="1:5">
      <c r="A389">
        <v>6301016</v>
      </c>
      <c r="B389" t="s">
        <v>3430</v>
      </c>
      <c r="C389" t="s">
        <v>683</v>
      </c>
      <c r="D389" t="s">
        <v>765</v>
      </c>
      <c r="E389" t="s">
        <v>852</v>
      </c>
    </row>
    <row r="390" spans="1:5">
      <c r="A390">
        <v>6301017</v>
      </c>
      <c r="B390" t="s">
        <v>3433</v>
      </c>
      <c r="C390" t="s">
        <v>501</v>
      </c>
      <c r="D390" t="s">
        <v>853</v>
      </c>
      <c r="E390" t="s">
        <v>854</v>
      </c>
    </row>
    <row r="391" spans="1:5">
      <c r="A391">
        <v>6301020</v>
      </c>
      <c r="B391" t="s">
        <v>3436</v>
      </c>
      <c r="C391" t="s">
        <v>129</v>
      </c>
      <c r="D391" t="s">
        <v>570</v>
      </c>
      <c r="E391" t="s">
        <v>216</v>
      </c>
    </row>
    <row r="392" spans="1:5">
      <c r="A392">
        <v>7</v>
      </c>
      <c r="B392" t="s">
        <v>3438</v>
      </c>
      <c r="C392" t="s">
        <v>726</v>
      </c>
      <c r="D392" t="s">
        <v>855</v>
      </c>
      <c r="E392" t="s">
        <v>813</v>
      </c>
    </row>
    <row r="393" spans="1:5">
      <c r="A393">
        <v>71</v>
      </c>
      <c r="B393" t="s">
        <v>3439</v>
      </c>
      <c r="C393" t="s">
        <v>856</v>
      </c>
      <c r="D393" t="s">
        <v>480</v>
      </c>
      <c r="E393" t="s">
        <v>857</v>
      </c>
    </row>
    <row r="394" spans="1:5">
      <c r="A394">
        <v>7101</v>
      </c>
      <c r="B394" t="s">
        <v>3439</v>
      </c>
      <c r="C394" t="s">
        <v>856</v>
      </c>
      <c r="D394" t="s">
        <v>480</v>
      </c>
      <c r="E394" t="s">
        <v>857</v>
      </c>
    </row>
    <row r="395" spans="1:5">
      <c r="A395">
        <v>7101001</v>
      </c>
      <c r="B395" t="s">
        <v>3440</v>
      </c>
      <c r="C395" t="s">
        <v>753</v>
      </c>
      <c r="D395" t="s">
        <v>769</v>
      </c>
      <c r="E395" t="s">
        <v>379</v>
      </c>
    </row>
    <row r="396" spans="1:5">
      <c r="A396">
        <v>7101005</v>
      </c>
      <c r="B396" t="s">
        <v>4284</v>
      </c>
      <c r="C396" t="s">
        <v>858</v>
      </c>
      <c r="D396" t="s">
        <v>859</v>
      </c>
      <c r="E396" t="s">
        <v>860</v>
      </c>
    </row>
    <row r="397" spans="1:5">
      <c r="A397">
        <v>7101009</v>
      </c>
      <c r="B397" t="s">
        <v>3444</v>
      </c>
      <c r="C397" t="s">
        <v>835</v>
      </c>
      <c r="D397" t="s">
        <v>513</v>
      </c>
      <c r="E397" t="s">
        <v>767</v>
      </c>
    </row>
    <row r="398" spans="1:5">
      <c r="A398">
        <v>7101010</v>
      </c>
      <c r="B398" t="s">
        <v>3446</v>
      </c>
      <c r="C398" t="s">
        <v>861</v>
      </c>
      <c r="D398" t="s">
        <v>253</v>
      </c>
      <c r="E398" t="s">
        <v>444</v>
      </c>
    </row>
    <row r="399" spans="1:5">
      <c r="A399">
        <v>7101014</v>
      </c>
      <c r="B399" t="s">
        <v>3447</v>
      </c>
      <c r="C399" t="s">
        <v>861</v>
      </c>
      <c r="D399" t="s">
        <v>862</v>
      </c>
      <c r="E399" t="s">
        <v>863</v>
      </c>
    </row>
    <row r="400" spans="1:5">
      <c r="A400">
        <v>7101036</v>
      </c>
      <c r="B400" t="s">
        <v>3453</v>
      </c>
      <c r="C400" t="s">
        <v>370</v>
      </c>
      <c r="D400" t="s">
        <v>817</v>
      </c>
      <c r="E400" t="s">
        <v>864</v>
      </c>
    </row>
    <row r="401" spans="1:5">
      <c r="A401">
        <v>7101076</v>
      </c>
      <c r="B401" t="s">
        <v>3458</v>
      </c>
      <c r="C401" t="s">
        <v>865</v>
      </c>
      <c r="D401" t="s">
        <v>866</v>
      </c>
      <c r="E401" t="s">
        <v>867</v>
      </c>
    </row>
    <row r="402" spans="1:5">
      <c r="A402">
        <v>7101090</v>
      </c>
      <c r="B402" t="s">
        <v>3459</v>
      </c>
      <c r="C402" t="s">
        <v>401</v>
      </c>
      <c r="D402" t="s">
        <v>868</v>
      </c>
      <c r="E402" t="s">
        <v>468</v>
      </c>
    </row>
    <row r="403" spans="1:5">
      <c r="A403">
        <v>72</v>
      </c>
      <c r="B403" t="s">
        <v>4285</v>
      </c>
      <c r="C403" t="s">
        <v>869</v>
      </c>
      <c r="D403" t="s">
        <v>870</v>
      </c>
      <c r="E403" t="s">
        <v>871</v>
      </c>
    </row>
    <row r="404" spans="1:5">
      <c r="A404">
        <v>7201</v>
      </c>
      <c r="B404" t="s">
        <v>3461</v>
      </c>
      <c r="C404" t="s">
        <v>543</v>
      </c>
      <c r="D404" t="s">
        <v>872</v>
      </c>
      <c r="E404" t="s">
        <v>668</v>
      </c>
    </row>
    <row r="405" spans="1:5">
      <c r="A405">
        <v>7201001</v>
      </c>
      <c r="B405" t="s">
        <v>3462</v>
      </c>
      <c r="C405" t="s">
        <v>873</v>
      </c>
      <c r="D405" t="s">
        <v>874</v>
      </c>
      <c r="E405" t="s">
        <v>24</v>
      </c>
    </row>
    <row r="406" spans="1:5">
      <c r="A406">
        <v>7201002</v>
      </c>
      <c r="B406" t="s">
        <v>4286</v>
      </c>
      <c r="C406" t="s">
        <v>364</v>
      </c>
      <c r="D406" t="s">
        <v>397</v>
      </c>
      <c r="E406" t="s">
        <v>875</v>
      </c>
    </row>
    <row r="407" spans="1:5">
      <c r="A407">
        <v>7201003</v>
      </c>
      <c r="B407" t="s">
        <v>3463</v>
      </c>
      <c r="C407" t="s">
        <v>876</v>
      </c>
      <c r="D407" t="s">
        <v>877</v>
      </c>
      <c r="E407" t="s">
        <v>878</v>
      </c>
    </row>
    <row r="408" spans="1:5">
      <c r="A408">
        <v>7201006</v>
      </c>
      <c r="B408" t="s">
        <v>3464</v>
      </c>
      <c r="C408" t="s">
        <v>841</v>
      </c>
      <c r="D408" t="s">
        <v>124</v>
      </c>
      <c r="E408" t="s">
        <v>715</v>
      </c>
    </row>
    <row r="409" spans="1:5">
      <c r="A409">
        <v>7201010</v>
      </c>
      <c r="B409" t="s">
        <v>3466</v>
      </c>
      <c r="C409" t="s">
        <v>586</v>
      </c>
      <c r="D409" t="s">
        <v>388</v>
      </c>
      <c r="E409" t="s">
        <v>740</v>
      </c>
    </row>
    <row r="410" spans="1:5">
      <c r="A410">
        <v>7201018</v>
      </c>
      <c r="B410" t="s">
        <v>4287</v>
      </c>
      <c r="C410" t="s">
        <v>879</v>
      </c>
      <c r="D410" t="s">
        <v>823</v>
      </c>
      <c r="E410" t="s">
        <v>880</v>
      </c>
    </row>
    <row r="411" spans="1:5">
      <c r="A411">
        <v>7201019</v>
      </c>
      <c r="B411" t="s">
        <v>3471</v>
      </c>
      <c r="C411" t="s">
        <v>520</v>
      </c>
      <c r="D411" t="s">
        <v>359</v>
      </c>
      <c r="E411" t="s">
        <v>881</v>
      </c>
    </row>
    <row r="412" spans="1:5">
      <c r="A412">
        <v>7201020</v>
      </c>
      <c r="B412" t="s">
        <v>4219</v>
      </c>
      <c r="C412" t="s">
        <v>882</v>
      </c>
      <c r="D412" t="s">
        <v>520</v>
      </c>
      <c r="E412" t="s">
        <v>500</v>
      </c>
    </row>
    <row r="413" spans="1:5">
      <c r="A413">
        <v>7201023</v>
      </c>
      <c r="B413" t="s">
        <v>3473</v>
      </c>
      <c r="C413" t="s">
        <v>883</v>
      </c>
      <c r="D413" t="s">
        <v>179</v>
      </c>
      <c r="E413" t="s">
        <v>541</v>
      </c>
    </row>
    <row r="414" spans="1:5">
      <c r="A414">
        <v>7201052</v>
      </c>
      <c r="B414" t="s">
        <v>4288</v>
      </c>
      <c r="C414" t="s">
        <v>884</v>
      </c>
      <c r="D414" t="s">
        <v>881</v>
      </c>
      <c r="E414" t="s">
        <v>885</v>
      </c>
    </row>
    <row r="415" spans="1:5">
      <c r="A415">
        <v>7201054</v>
      </c>
      <c r="B415" t="s">
        <v>4289</v>
      </c>
      <c r="C415" t="s">
        <v>886</v>
      </c>
      <c r="D415" t="s">
        <v>729</v>
      </c>
      <c r="E415" t="s">
        <v>370</v>
      </c>
    </row>
    <row r="416" spans="1:5">
      <c r="A416">
        <v>7201063</v>
      </c>
      <c r="B416" t="s">
        <v>4221</v>
      </c>
      <c r="C416" t="s">
        <v>747</v>
      </c>
      <c r="D416" t="s">
        <v>747</v>
      </c>
      <c r="E416" t="s">
        <v>887</v>
      </c>
    </row>
    <row r="417" spans="1:5">
      <c r="A417">
        <v>7201068</v>
      </c>
      <c r="B417" t="s">
        <v>3482</v>
      </c>
      <c r="C417" t="s">
        <v>204</v>
      </c>
      <c r="D417" t="s">
        <v>106</v>
      </c>
      <c r="E417" t="s">
        <v>591</v>
      </c>
    </row>
    <row r="418" spans="1:5">
      <c r="A418">
        <v>7201090</v>
      </c>
      <c r="B418" t="s">
        <v>3495</v>
      </c>
      <c r="C418" t="s">
        <v>888</v>
      </c>
      <c r="D418" t="s">
        <v>889</v>
      </c>
      <c r="E418" t="s">
        <v>870</v>
      </c>
    </row>
    <row r="419" spans="1:5">
      <c r="A419">
        <v>7201095</v>
      </c>
      <c r="B419" t="s">
        <v>3498</v>
      </c>
      <c r="C419" t="s">
        <v>890</v>
      </c>
      <c r="D419" t="s">
        <v>891</v>
      </c>
      <c r="E419" t="s">
        <v>892</v>
      </c>
    </row>
    <row r="420" spans="1:5">
      <c r="A420">
        <v>7202</v>
      </c>
      <c r="B420" t="s">
        <v>3503</v>
      </c>
      <c r="C420" t="s">
        <v>893</v>
      </c>
      <c r="D420" t="s">
        <v>894</v>
      </c>
      <c r="E420" t="s">
        <v>895</v>
      </c>
    </row>
    <row r="421" spans="1:5">
      <c r="A421">
        <v>7202041</v>
      </c>
      <c r="B421" t="s">
        <v>3504</v>
      </c>
      <c r="C421" t="s">
        <v>893</v>
      </c>
      <c r="D421" t="s">
        <v>894</v>
      </c>
      <c r="E421" t="s">
        <v>895</v>
      </c>
    </row>
    <row r="422" spans="1:5">
      <c r="A422">
        <v>7203</v>
      </c>
      <c r="B422" t="s">
        <v>3505</v>
      </c>
      <c r="C422" t="s">
        <v>157</v>
      </c>
      <c r="D422" t="s">
        <v>896</v>
      </c>
      <c r="E422" t="s">
        <v>897</v>
      </c>
    </row>
    <row r="423" spans="1:5">
      <c r="A423">
        <v>7203001</v>
      </c>
      <c r="B423" t="s">
        <v>3506</v>
      </c>
      <c r="C423" t="s">
        <v>898</v>
      </c>
      <c r="D423" t="s">
        <v>899</v>
      </c>
      <c r="E423" t="s">
        <v>721</v>
      </c>
    </row>
    <row r="424" spans="1:5">
      <c r="A424">
        <v>7203003</v>
      </c>
      <c r="B424" t="s">
        <v>3509</v>
      </c>
      <c r="C424" t="s">
        <v>260</v>
      </c>
      <c r="D424" t="s">
        <v>900</v>
      </c>
      <c r="E424" t="s">
        <v>901</v>
      </c>
    </row>
    <row r="425" spans="1:5">
      <c r="A425">
        <v>8</v>
      </c>
      <c r="B425" t="s">
        <v>3514</v>
      </c>
      <c r="C425" t="s">
        <v>116</v>
      </c>
      <c r="D425" t="s">
        <v>902</v>
      </c>
      <c r="E425" t="s">
        <v>543</v>
      </c>
    </row>
    <row r="426" spans="1:5">
      <c r="A426">
        <v>81</v>
      </c>
      <c r="B426" t="s">
        <v>3515</v>
      </c>
      <c r="C426" t="s">
        <v>116</v>
      </c>
      <c r="D426" t="s">
        <v>902</v>
      </c>
      <c r="E426" t="s">
        <v>543</v>
      </c>
    </row>
    <row r="427" spans="1:5">
      <c r="A427">
        <v>8101</v>
      </c>
      <c r="B427" t="s">
        <v>4290</v>
      </c>
      <c r="C427" t="s">
        <v>903</v>
      </c>
      <c r="D427" t="s">
        <v>904</v>
      </c>
      <c r="E427" t="s">
        <v>483</v>
      </c>
    </row>
    <row r="428" spans="1:5">
      <c r="A428">
        <v>8101001</v>
      </c>
      <c r="B428" t="s">
        <v>3517</v>
      </c>
      <c r="C428" t="s">
        <v>905</v>
      </c>
      <c r="D428" t="s">
        <v>481</v>
      </c>
      <c r="E428" t="s">
        <v>620</v>
      </c>
    </row>
    <row r="429" spans="1:5">
      <c r="A429">
        <v>8101002</v>
      </c>
      <c r="B429" t="s">
        <v>4222</v>
      </c>
      <c r="C429" t="s">
        <v>624</v>
      </c>
      <c r="D429" t="s">
        <v>906</v>
      </c>
      <c r="E429" t="s">
        <v>907</v>
      </c>
    </row>
    <row r="430" spans="1:5">
      <c r="A430">
        <v>8101003</v>
      </c>
      <c r="B430" t="s">
        <v>4223</v>
      </c>
      <c r="C430" t="s">
        <v>726</v>
      </c>
      <c r="D430" t="s">
        <v>873</v>
      </c>
      <c r="E430" t="s">
        <v>908</v>
      </c>
    </row>
    <row r="431" spans="1:5">
      <c r="A431">
        <v>8101004</v>
      </c>
      <c r="B431" t="s">
        <v>4224</v>
      </c>
      <c r="C431" t="s">
        <v>909</v>
      </c>
      <c r="D431" t="s">
        <v>910</v>
      </c>
      <c r="E431" t="s">
        <v>360</v>
      </c>
    </row>
    <row r="432" spans="1:5">
      <c r="A432">
        <v>8101005</v>
      </c>
      <c r="B432" t="s">
        <v>4225</v>
      </c>
      <c r="C432" t="s">
        <v>911</v>
      </c>
      <c r="D432" t="s">
        <v>912</v>
      </c>
      <c r="E432" t="s">
        <v>55</v>
      </c>
    </row>
    <row r="433" spans="1:5">
      <c r="A433">
        <v>8101006</v>
      </c>
      <c r="B433" t="s">
        <v>4226</v>
      </c>
      <c r="C433" t="s">
        <v>913</v>
      </c>
      <c r="D433" t="s">
        <v>914</v>
      </c>
      <c r="E433" t="s">
        <v>293</v>
      </c>
    </row>
    <row r="434" spans="1:5">
      <c r="A434">
        <v>8102</v>
      </c>
      <c r="B434" t="s">
        <v>3526</v>
      </c>
      <c r="C434" t="s">
        <v>915</v>
      </c>
      <c r="D434" t="s">
        <v>897</v>
      </c>
      <c r="E434" t="s">
        <v>412</v>
      </c>
    </row>
    <row r="435" spans="1:5">
      <c r="A435">
        <v>8102001</v>
      </c>
      <c r="B435" t="s">
        <v>3528</v>
      </c>
      <c r="C435" t="s">
        <v>233</v>
      </c>
      <c r="D435" t="s">
        <v>916</v>
      </c>
      <c r="E435" t="s">
        <v>917</v>
      </c>
    </row>
    <row r="436" spans="1:5">
      <c r="A436">
        <v>8102002</v>
      </c>
      <c r="B436" t="s">
        <v>3531</v>
      </c>
      <c r="C436" t="s">
        <v>687</v>
      </c>
      <c r="D436" t="s">
        <v>918</v>
      </c>
      <c r="E436" t="s">
        <v>408</v>
      </c>
    </row>
    <row r="437" spans="1:5">
      <c r="A437">
        <v>8102004</v>
      </c>
      <c r="B437" t="s">
        <v>4228</v>
      </c>
      <c r="C437" t="s">
        <v>797</v>
      </c>
      <c r="D437" t="s">
        <v>919</v>
      </c>
      <c r="E437" t="s">
        <v>619</v>
      </c>
    </row>
    <row r="438" spans="1:5">
      <c r="A438">
        <v>8102005</v>
      </c>
      <c r="B438" t="s">
        <v>4229</v>
      </c>
      <c r="C438" t="s">
        <v>736</v>
      </c>
      <c r="D438" t="s">
        <v>920</v>
      </c>
      <c r="E438" t="s">
        <v>564</v>
      </c>
    </row>
    <row r="439" spans="1:5">
      <c r="A439">
        <v>8103</v>
      </c>
      <c r="B439" t="s">
        <v>3537</v>
      </c>
      <c r="C439" t="s">
        <v>921</v>
      </c>
      <c r="D439" t="s">
        <v>922</v>
      </c>
      <c r="E439" t="s">
        <v>923</v>
      </c>
    </row>
    <row r="440" spans="1:5">
      <c r="A440">
        <v>8103001</v>
      </c>
      <c r="B440" t="s">
        <v>3538</v>
      </c>
      <c r="C440" t="s">
        <v>172</v>
      </c>
      <c r="D440" t="s">
        <v>726</v>
      </c>
      <c r="E440" t="s">
        <v>924</v>
      </c>
    </row>
    <row r="441" spans="1:5">
      <c r="A441">
        <v>8103002</v>
      </c>
      <c r="B441" t="s">
        <v>3539</v>
      </c>
      <c r="C441" t="s">
        <v>679</v>
      </c>
      <c r="D441" t="s">
        <v>150</v>
      </c>
      <c r="E441" t="s">
        <v>697</v>
      </c>
    </row>
    <row r="442" spans="1:5">
      <c r="A442">
        <v>8103014</v>
      </c>
      <c r="B442" t="s">
        <v>3540</v>
      </c>
      <c r="C442" t="s">
        <v>925</v>
      </c>
      <c r="D442" t="s">
        <v>926</v>
      </c>
      <c r="E442" t="s">
        <v>377</v>
      </c>
    </row>
    <row r="443" spans="1:5">
      <c r="A443">
        <v>8104</v>
      </c>
      <c r="B443" t="s">
        <v>3523</v>
      </c>
      <c r="C443" t="s">
        <v>927</v>
      </c>
      <c r="D443" t="s">
        <v>928</v>
      </c>
      <c r="E443" t="s">
        <v>886</v>
      </c>
    </row>
    <row r="444" spans="1:5">
      <c r="A444">
        <v>8104001</v>
      </c>
      <c r="B444" t="s">
        <v>4230</v>
      </c>
      <c r="C444" t="s">
        <v>873</v>
      </c>
      <c r="D444" t="s">
        <v>929</v>
      </c>
      <c r="E444" t="s">
        <v>930</v>
      </c>
    </row>
    <row r="445" spans="1:5">
      <c r="A445">
        <v>8104002</v>
      </c>
      <c r="B445" t="s">
        <v>4231</v>
      </c>
      <c r="C445" t="s">
        <v>847</v>
      </c>
      <c r="D445" t="s">
        <v>55</v>
      </c>
      <c r="E445" t="s">
        <v>612</v>
      </c>
    </row>
    <row r="446" spans="1:5">
      <c r="A446">
        <v>8104003</v>
      </c>
      <c r="B446" t="s">
        <v>4232</v>
      </c>
      <c r="C446" t="s">
        <v>118</v>
      </c>
      <c r="D446" t="s">
        <v>879</v>
      </c>
      <c r="E446" t="s">
        <v>582</v>
      </c>
    </row>
    <row r="447" spans="1:5">
      <c r="A447">
        <v>8104004</v>
      </c>
      <c r="B447" t="s">
        <v>4233</v>
      </c>
      <c r="C447" t="s">
        <v>931</v>
      </c>
      <c r="D447" t="s">
        <v>905</v>
      </c>
      <c r="E447" t="s">
        <v>895</v>
      </c>
    </row>
    <row r="448" spans="1:5">
      <c r="A448">
        <v>8104006</v>
      </c>
      <c r="B448" t="s">
        <v>4291</v>
      </c>
      <c r="C448" t="s">
        <v>932</v>
      </c>
      <c r="D448" t="s">
        <v>14</v>
      </c>
      <c r="E448" t="s">
        <v>583</v>
      </c>
    </row>
    <row r="449" spans="1:5">
      <c r="A449">
        <v>9</v>
      </c>
      <c r="B449" t="s">
        <v>3541</v>
      </c>
      <c r="C449" t="s">
        <v>933</v>
      </c>
      <c r="D449" t="s">
        <v>934</v>
      </c>
      <c r="E449" t="s">
        <v>935</v>
      </c>
    </row>
    <row r="450" spans="1:5">
      <c r="A450">
        <v>91</v>
      </c>
      <c r="B450" t="s">
        <v>3541</v>
      </c>
      <c r="C450" t="s">
        <v>933</v>
      </c>
      <c r="D450" t="s">
        <v>934</v>
      </c>
      <c r="E450" t="s">
        <v>935</v>
      </c>
    </row>
    <row r="451" spans="1:5">
      <c r="A451">
        <v>9101</v>
      </c>
      <c r="B451" t="s">
        <v>3541</v>
      </c>
      <c r="C451" t="s">
        <v>933</v>
      </c>
      <c r="D451" t="s">
        <v>934</v>
      </c>
      <c r="E451" t="s">
        <v>935</v>
      </c>
    </row>
    <row r="452" spans="1:5">
      <c r="A452">
        <v>9101001</v>
      </c>
      <c r="B452" t="s">
        <v>3543</v>
      </c>
      <c r="C452" t="s">
        <v>936</v>
      </c>
      <c r="D452" t="s">
        <v>937</v>
      </c>
      <c r="E452" t="s">
        <v>938</v>
      </c>
    </row>
    <row r="453" spans="1:5">
      <c r="A453">
        <v>9101002</v>
      </c>
      <c r="B453" t="s">
        <v>3545</v>
      </c>
      <c r="C453" t="s">
        <v>939</v>
      </c>
      <c r="D453" t="s">
        <v>940</v>
      </c>
      <c r="E453" t="s">
        <v>790</v>
      </c>
    </row>
    <row r="454" spans="1:5">
      <c r="A454">
        <v>9101003</v>
      </c>
      <c r="B454" t="s">
        <v>3549</v>
      </c>
      <c r="C454" t="s">
        <v>941</v>
      </c>
      <c r="D454" t="s">
        <v>942</v>
      </c>
      <c r="E454" t="s">
        <v>347</v>
      </c>
    </row>
    <row r="455" spans="1:5">
      <c r="A455">
        <v>9101008</v>
      </c>
      <c r="B455" t="s">
        <v>3551</v>
      </c>
      <c r="C455" t="s">
        <v>943</v>
      </c>
      <c r="D455" t="s">
        <v>942</v>
      </c>
      <c r="E455" t="s">
        <v>944</v>
      </c>
    </row>
    <row r="456" spans="1:5">
      <c r="A456">
        <v>9101018</v>
      </c>
      <c r="B456" t="s">
        <v>4239</v>
      </c>
      <c r="C456" t="s">
        <v>696</v>
      </c>
      <c r="D456" t="s">
        <v>747</v>
      </c>
      <c r="E456" t="s">
        <v>747</v>
      </c>
    </row>
    <row r="457" spans="1:5">
      <c r="A457">
        <v>9101019</v>
      </c>
      <c r="B457" t="s">
        <v>3554</v>
      </c>
      <c r="C457" t="s">
        <v>945</v>
      </c>
      <c r="D457" t="s">
        <v>946</v>
      </c>
      <c r="E457" t="s">
        <v>947</v>
      </c>
    </row>
    <row r="458" spans="1:5">
      <c r="A458">
        <v>9101021</v>
      </c>
      <c r="B458" t="s">
        <v>4292</v>
      </c>
      <c r="C458" t="s">
        <v>948</v>
      </c>
      <c r="D458" t="s">
        <v>560</v>
      </c>
      <c r="E458" t="s">
        <v>747</v>
      </c>
    </row>
    <row r="459" spans="1:5">
      <c r="A459">
        <v>9101022</v>
      </c>
      <c r="B459" t="s">
        <v>4293</v>
      </c>
      <c r="C459" t="s">
        <v>747</v>
      </c>
      <c r="D459" t="s">
        <v>673</v>
      </c>
      <c r="E459" t="s">
        <v>669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workbookViewId="0">
      <selection activeCell="C1" sqref="C1:H1"/>
    </sheetView>
  </sheetViews>
  <sheetFormatPr baseColWidth="10" defaultRowHeight="12" x14ac:dyDescent="0"/>
  <cols>
    <col min="2" max="2" width="47.33203125" customWidth="1"/>
  </cols>
  <sheetData>
    <row r="1" spans="1:9">
      <c r="A1" t="s">
        <v>3555</v>
      </c>
      <c r="B1" t="s">
        <v>3556</v>
      </c>
      <c r="C1" t="s">
        <v>949</v>
      </c>
      <c r="D1" t="s">
        <v>950</v>
      </c>
      <c r="E1" t="s">
        <v>951</v>
      </c>
      <c r="F1" t="s">
        <v>952</v>
      </c>
      <c r="G1" t="s">
        <v>953</v>
      </c>
      <c r="H1" t="s">
        <v>954</v>
      </c>
    </row>
    <row r="2" spans="1:9">
      <c r="A2">
        <v>0</v>
      </c>
      <c r="B2" t="s">
        <v>9</v>
      </c>
      <c r="C2" t="s">
        <v>322</v>
      </c>
      <c r="D2" t="s">
        <v>482</v>
      </c>
      <c r="E2" t="s">
        <v>718</v>
      </c>
      <c r="F2" t="s">
        <v>955</v>
      </c>
      <c r="G2" t="s">
        <v>681</v>
      </c>
      <c r="H2" t="s">
        <v>956</v>
      </c>
      <c r="I2" t="str">
        <f>VLOOKUP(A2,'tabelao cmo tudo'!$A$2:$J$424,2,FALSE)</f>
        <v>Índice geral</v>
      </c>
    </row>
    <row r="3" spans="1:9">
      <c r="A3">
        <v>1</v>
      </c>
      <c r="B3" t="s">
        <v>1972</v>
      </c>
      <c r="C3" t="s">
        <v>957</v>
      </c>
      <c r="D3" t="s">
        <v>958</v>
      </c>
      <c r="E3" t="s">
        <v>818</v>
      </c>
      <c r="F3" t="s">
        <v>959</v>
      </c>
      <c r="G3" t="s">
        <v>960</v>
      </c>
      <c r="H3" t="s">
        <v>961</v>
      </c>
      <c r="I3" t="str">
        <f>VLOOKUP(A3,'tabelao cmo tudo'!$A$2:$J$424,2,FALSE)</f>
        <v>Alimentação e bebidas</v>
      </c>
    </row>
    <row r="4" spans="1:9">
      <c r="A4">
        <v>11</v>
      </c>
      <c r="B4" t="s">
        <v>1974</v>
      </c>
      <c r="C4" t="s">
        <v>962</v>
      </c>
      <c r="D4" t="s">
        <v>189</v>
      </c>
      <c r="E4" t="s">
        <v>963</v>
      </c>
      <c r="F4" t="s">
        <v>756</v>
      </c>
      <c r="G4" t="s">
        <v>964</v>
      </c>
      <c r="H4" t="s">
        <v>965</v>
      </c>
      <c r="I4" t="str">
        <f>VLOOKUP(A4,'tabelao cmo tudo'!$A$2:$J$424,2,FALSE)</f>
        <v>Alimentação no domicílio</v>
      </c>
    </row>
    <row r="5" spans="1:9">
      <c r="A5">
        <v>1101</v>
      </c>
      <c r="B5" t="s">
        <v>1976</v>
      </c>
      <c r="C5" t="s">
        <v>959</v>
      </c>
      <c r="D5" t="s">
        <v>966</v>
      </c>
      <c r="E5" t="s">
        <v>967</v>
      </c>
      <c r="F5" t="s">
        <v>968</v>
      </c>
      <c r="G5" t="s">
        <v>969</v>
      </c>
      <c r="H5" t="s">
        <v>970</v>
      </c>
      <c r="I5" t="str">
        <f>VLOOKUP(A5,'tabelao cmo tudo'!$A$2:$J$424,2,FALSE)</f>
        <v>Cereais, leguminosas e oleaginosas</v>
      </c>
    </row>
    <row r="6" spans="1:9">
      <c r="A6">
        <v>1101002</v>
      </c>
      <c r="B6" t="s">
        <v>1983</v>
      </c>
      <c r="C6" t="s">
        <v>356</v>
      </c>
      <c r="D6" t="s">
        <v>971</v>
      </c>
      <c r="E6" t="s">
        <v>972</v>
      </c>
      <c r="F6" t="s">
        <v>973</v>
      </c>
      <c r="G6" t="s">
        <v>974</v>
      </c>
      <c r="H6" t="s">
        <v>975</v>
      </c>
      <c r="I6" t="str">
        <f>VLOOKUP(A6,'tabelao cmo tudo'!$A$2:$J$424,2,FALSE)</f>
        <v>Arroz</v>
      </c>
    </row>
    <row r="7" spans="1:9">
      <c r="A7">
        <v>1101051</v>
      </c>
      <c r="B7" t="s">
        <v>1991</v>
      </c>
      <c r="C7" t="s">
        <v>976</v>
      </c>
      <c r="D7" t="s">
        <v>977</v>
      </c>
      <c r="E7" t="s">
        <v>978</v>
      </c>
      <c r="F7" t="s">
        <v>979</v>
      </c>
      <c r="G7" t="s">
        <v>980</v>
      </c>
      <c r="H7" t="s">
        <v>249</v>
      </c>
      <c r="I7" t="str">
        <f>VLOOKUP(A7,'tabelao cmo tudo'!$A$2:$J$424,2,FALSE)</f>
        <v>Feijão - mulatinho</v>
      </c>
    </row>
    <row r="8" spans="1:9">
      <c r="A8">
        <v>1101052</v>
      </c>
      <c r="B8" t="s">
        <v>1995</v>
      </c>
      <c r="C8" t="s">
        <v>981</v>
      </c>
      <c r="D8" t="s">
        <v>982</v>
      </c>
      <c r="E8" t="s">
        <v>983</v>
      </c>
      <c r="F8" t="s">
        <v>984</v>
      </c>
      <c r="G8" t="s">
        <v>985</v>
      </c>
      <c r="H8" t="s">
        <v>986</v>
      </c>
      <c r="I8" t="str">
        <f>VLOOKUP(A8,'tabelao cmo tudo'!$A$2:$J$424,2,FALSE)</f>
        <v>Feijão - preto</v>
      </c>
    </row>
    <row r="9" spans="1:9">
      <c r="A9">
        <v>1101053</v>
      </c>
      <c r="B9" t="s">
        <v>2002</v>
      </c>
      <c r="C9" t="s">
        <v>987</v>
      </c>
      <c r="D9" t="s">
        <v>988</v>
      </c>
      <c r="E9" t="s">
        <v>989</v>
      </c>
      <c r="F9" t="s">
        <v>990</v>
      </c>
      <c r="G9" t="s">
        <v>991</v>
      </c>
      <c r="H9" t="s">
        <v>992</v>
      </c>
      <c r="I9" t="str">
        <f>VLOOKUP(A9,'tabelao cmo tudo'!$A$2:$J$424,2,FALSE)</f>
        <v>Feijão - macassar</v>
      </c>
    </row>
    <row r="10" spans="1:9">
      <c r="A10">
        <v>1101073</v>
      </c>
      <c r="B10" t="s">
        <v>2017</v>
      </c>
      <c r="C10" t="s">
        <v>993</v>
      </c>
      <c r="D10" t="s">
        <v>994</v>
      </c>
      <c r="E10" t="s">
        <v>995</v>
      </c>
      <c r="F10" t="s">
        <v>996</v>
      </c>
      <c r="G10" t="s">
        <v>997</v>
      </c>
      <c r="H10" t="s">
        <v>998</v>
      </c>
      <c r="I10" t="str">
        <f>VLOOKUP(A10,'tabelao cmo tudo'!$A$2:$J$424,2,FALSE)</f>
        <v>Feijão - rajado</v>
      </c>
    </row>
    <row r="11" spans="1:9">
      <c r="A11">
        <v>1101084</v>
      </c>
      <c r="B11" t="s">
        <v>4162</v>
      </c>
      <c r="C11" t="s">
        <v>999</v>
      </c>
      <c r="D11" t="s">
        <v>1000</v>
      </c>
      <c r="E11" t="s">
        <v>1001</v>
      </c>
      <c r="F11" t="s">
        <v>1002</v>
      </c>
      <c r="G11" t="s">
        <v>1003</v>
      </c>
      <c r="H11" t="s">
        <v>1004</v>
      </c>
      <c r="I11" t="e">
        <f>VLOOKUP(A11,'tabelao cmo tudo'!$A$2:$J$424,2,FALSE)</f>
        <v>#N/A</v>
      </c>
    </row>
    <row r="12" spans="1:9">
      <c r="A12">
        <v>1102</v>
      </c>
      <c r="B12" t="s">
        <v>2031</v>
      </c>
      <c r="C12" t="s">
        <v>937</v>
      </c>
      <c r="D12" t="s">
        <v>170</v>
      </c>
      <c r="E12" t="s">
        <v>1005</v>
      </c>
      <c r="F12" t="s">
        <v>1006</v>
      </c>
      <c r="G12" t="s">
        <v>1007</v>
      </c>
      <c r="H12" t="s">
        <v>1008</v>
      </c>
      <c r="I12" t="str">
        <f>VLOOKUP(A12,'tabelao cmo tudo'!$A$2:$J$424,2,FALSE)</f>
        <v>Farinha, féculas e massas</v>
      </c>
    </row>
    <row r="13" spans="1:9">
      <c r="A13">
        <v>1102001</v>
      </c>
      <c r="B13" t="s">
        <v>2034</v>
      </c>
      <c r="C13" t="s">
        <v>345</v>
      </c>
      <c r="D13" t="s">
        <v>399</v>
      </c>
      <c r="E13" t="s">
        <v>1009</v>
      </c>
      <c r="F13" t="s">
        <v>850</v>
      </c>
      <c r="G13" t="s">
        <v>385</v>
      </c>
      <c r="H13" t="s">
        <v>1010</v>
      </c>
      <c r="I13" t="e">
        <f>VLOOKUP(A13,'tabelao cmo tudo'!$A$2:$J$424,2,FALSE)</f>
        <v>#N/A</v>
      </c>
    </row>
    <row r="14" spans="1:9">
      <c r="A14">
        <v>1102006</v>
      </c>
      <c r="B14" t="s">
        <v>2039</v>
      </c>
      <c r="C14" t="s">
        <v>1011</v>
      </c>
      <c r="D14" t="s">
        <v>1012</v>
      </c>
      <c r="E14" t="s">
        <v>772</v>
      </c>
      <c r="F14" t="s">
        <v>1013</v>
      </c>
      <c r="G14" t="s">
        <v>610</v>
      </c>
      <c r="H14" t="s">
        <v>1014</v>
      </c>
      <c r="I14" t="str">
        <f>VLOOKUP(A14,'tabelao cmo tudo'!$A$2:$J$424,2,FALSE)</f>
        <v>Macarrão</v>
      </c>
    </row>
    <row r="15" spans="1:9">
      <c r="A15">
        <v>1102008</v>
      </c>
      <c r="B15" t="s">
        <v>2042</v>
      </c>
      <c r="C15" t="s">
        <v>1015</v>
      </c>
      <c r="D15" t="s">
        <v>1016</v>
      </c>
      <c r="E15" t="s">
        <v>1017</v>
      </c>
      <c r="F15" t="s">
        <v>1018</v>
      </c>
      <c r="G15" t="s">
        <v>1019</v>
      </c>
      <c r="H15" t="s">
        <v>1020</v>
      </c>
      <c r="I15" t="str">
        <f>VLOOKUP(A15,'tabelao cmo tudo'!$A$2:$J$424,2,FALSE)</f>
        <v>Fubá de milho</v>
      </c>
    </row>
    <row r="16" spans="1:9">
      <c r="A16">
        <v>1102012</v>
      </c>
      <c r="B16" t="s">
        <v>2050</v>
      </c>
      <c r="C16" t="s">
        <v>1021</v>
      </c>
      <c r="D16" t="s">
        <v>624</v>
      </c>
      <c r="E16" t="s">
        <v>1022</v>
      </c>
      <c r="F16" t="s">
        <v>1023</v>
      </c>
      <c r="G16" t="s">
        <v>1024</v>
      </c>
      <c r="H16" t="s">
        <v>437</v>
      </c>
      <c r="I16" t="str">
        <f>VLOOKUP(A16,'tabelao cmo tudo'!$A$2:$J$424,2,FALSE)</f>
        <v>Farinha de trigo</v>
      </c>
    </row>
    <row r="17" spans="1:9">
      <c r="A17">
        <v>1102013</v>
      </c>
      <c r="B17" t="s">
        <v>2055</v>
      </c>
      <c r="C17" t="s">
        <v>348</v>
      </c>
      <c r="D17" t="s">
        <v>668</v>
      </c>
      <c r="E17" t="s">
        <v>925</v>
      </c>
      <c r="F17" t="s">
        <v>254</v>
      </c>
      <c r="G17" t="s">
        <v>630</v>
      </c>
      <c r="H17" t="s">
        <v>920</v>
      </c>
      <c r="I17" t="str">
        <f>VLOOKUP(A17,'tabelao cmo tudo'!$A$2:$J$424,2,FALSE)</f>
        <v>Farinha vitaminada</v>
      </c>
    </row>
    <row r="18" spans="1:9">
      <c r="A18">
        <v>1102023</v>
      </c>
      <c r="B18" t="s">
        <v>2070</v>
      </c>
      <c r="C18" t="s">
        <v>695</v>
      </c>
      <c r="D18" t="s">
        <v>1025</v>
      </c>
      <c r="E18" t="s">
        <v>1026</v>
      </c>
      <c r="F18" t="s">
        <v>296</v>
      </c>
      <c r="G18" t="s">
        <v>1027</v>
      </c>
      <c r="H18" t="s">
        <v>1028</v>
      </c>
      <c r="I18" t="str">
        <f>VLOOKUP(A18,'tabelao cmo tudo'!$A$2:$J$424,2,FALSE)</f>
        <v>Farinha de mandioca</v>
      </c>
    </row>
    <row r="19" spans="1:9">
      <c r="A19">
        <v>1102029</v>
      </c>
      <c r="B19" t="s">
        <v>4163</v>
      </c>
      <c r="C19" t="s">
        <v>1029</v>
      </c>
      <c r="D19" t="s">
        <v>937</v>
      </c>
      <c r="E19" t="s">
        <v>1030</v>
      </c>
      <c r="F19" t="s">
        <v>671</v>
      </c>
      <c r="G19" t="s">
        <v>1031</v>
      </c>
      <c r="H19" t="s">
        <v>1032</v>
      </c>
      <c r="I19" t="e">
        <f>VLOOKUP(A19,'tabelao cmo tudo'!$A$2:$J$424,2,FALSE)</f>
        <v>#N/A</v>
      </c>
    </row>
    <row r="20" spans="1:9">
      <c r="A20">
        <v>1103</v>
      </c>
      <c r="B20" t="s">
        <v>2091</v>
      </c>
      <c r="C20" t="s">
        <v>1033</v>
      </c>
      <c r="D20" t="s">
        <v>1034</v>
      </c>
      <c r="E20" t="s">
        <v>1035</v>
      </c>
      <c r="F20" t="s">
        <v>1036</v>
      </c>
      <c r="G20" t="s">
        <v>1037</v>
      </c>
      <c r="H20" t="s">
        <v>1038</v>
      </c>
      <c r="I20" t="str">
        <f>VLOOKUP(A20,'tabelao cmo tudo'!$A$2:$J$424,2,FALSE)</f>
        <v>Tubérculos, raízes e legumes</v>
      </c>
    </row>
    <row r="21" spans="1:9">
      <c r="A21">
        <v>1103003</v>
      </c>
      <c r="B21" t="s">
        <v>2100</v>
      </c>
      <c r="C21" t="s">
        <v>1039</v>
      </c>
      <c r="D21" t="s">
        <v>1040</v>
      </c>
      <c r="E21" t="s">
        <v>1041</v>
      </c>
      <c r="F21" t="s">
        <v>1042</v>
      </c>
      <c r="G21" t="s">
        <v>1043</v>
      </c>
      <c r="H21" t="s">
        <v>1044</v>
      </c>
      <c r="I21" t="str">
        <f>VLOOKUP(A21,'tabelao cmo tudo'!$A$2:$J$424,2,FALSE)</f>
        <v>Batata-inglesa</v>
      </c>
    </row>
    <row r="22" spans="1:9">
      <c r="A22">
        <v>1103004</v>
      </c>
      <c r="B22" t="s">
        <v>2108</v>
      </c>
      <c r="C22" t="s">
        <v>1045</v>
      </c>
      <c r="D22" t="s">
        <v>1046</v>
      </c>
      <c r="E22" t="s">
        <v>1047</v>
      </c>
      <c r="F22" t="s">
        <v>1048</v>
      </c>
      <c r="G22" t="s">
        <v>1049</v>
      </c>
      <c r="H22" t="s">
        <v>496</v>
      </c>
      <c r="I22" t="str">
        <f>VLOOKUP(A22,'tabelao cmo tudo'!$A$2:$J$424,2,FALSE)</f>
        <v>Inhame</v>
      </c>
    </row>
    <row r="23" spans="1:9">
      <c r="A23">
        <v>1103005</v>
      </c>
      <c r="B23" t="s">
        <v>2115</v>
      </c>
      <c r="C23" t="s">
        <v>1050</v>
      </c>
      <c r="D23" t="s">
        <v>1051</v>
      </c>
      <c r="E23" t="s">
        <v>1048</v>
      </c>
      <c r="F23" t="s">
        <v>1052</v>
      </c>
      <c r="G23" t="s">
        <v>912</v>
      </c>
      <c r="H23" t="s">
        <v>1053</v>
      </c>
      <c r="I23" t="str">
        <f>VLOOKUP(A23,'tabelao cmo tudo'!$A$2:$J$424,2,FALSE)</f>
        <v>Mandioca (aipim)</v>
      </c>
    </row>
    <row r="24" spans="1:9">
      <c r="A24">
        <v>1103017</v>
      </c>
      <c r="B24" t="s">
        <v>2122</v>
      </c>
      <c r="C24" t="s">
        <v>1054</v>
      </c>
      <c r="D24" t="s">
        <v>1055</v>
      </c>
      <c r="E24" t="s">
        <v>806</v>
      </c>
      <c r="F24" t="s">
        <v>1056</v>
      </c>
      <c r="G24" t="s">
        <v>1057</v>
      </c>
      <c r="H24" t="s">
        <v>1058</v>
      </c>
      <c r="I24" t="str">
        <f>VLOOKUP(A24,'tabelao cmo tudo'!$A$2:$J$424,2,FALSE)</f>
        <v>Abóbora</v>
      </c>
    </row>
    <row r="25" spans="1:9">
      <c r="A25">
        <v>1103021</v>
      </c>
      <c r="B25" t="s">
        <v>2133</v>
      </c>
      <c r="C25" t="s">
        <v>615</v>
      </c>
      <c r="D25" t="s">
        <v>1059</v>
      </c>
      <c r="E25" t="s">
        <v>1060</v>
      </c>
      <c r="F25" t="s">
        <v>1061</v>
      </c>
      <c r="G25" t="s">
        <v>1062</v>
      </c>
      <c r="H25" t="s">
        <v>1063</v>
      </c>
      <c r="I25" t="str">
        <f>VLOOKUP(A25,'tabelao cmo tudo'!$A$2:$J$424,2,FALSE)</f>
        <v>Chuchu</v>
      </c>
    </row>
    <row r="26" spans="1:9">
      <c r="A26">
        <v>1103026</v>
      </c>
      <c r="B26" t="s">
        <v>2146</v>
      </c>
      <c r="C26" t="s">
        <v>1064</v>
      </c>
      <c r="D26" t="s">
        <v>1065</v>
      </c>
      <c r="E26" t="s">
        <v>1066</v>
      </c>
      <c r="F26" t="s">
        <v>1067</v>
      </c>
      <c r="G26" t="s">
        <v>1068</v>
      </c>
      <c r="H26" t="s">
        <v>275</v>
      </c>
      <c r="I26" t="str">
        <f>VLOOKUP(A26,'tabelao cmo tudo'!$A$2:$J$424,2,FALSE)</f>
        <v>Pimentão</v>
      </c>
    </row>
    <row r="27" spans="1:9">
      <c r="A27">
        <v>1103027</v>
      </c>
      <c r="B27" t="s">
        <v>2151</v>
      </c>
      <c r="C27" t="s">
        <v>1069</v>
      </c>
      <c r="D27" t="s">
        <v>1070</v>
      </c>
      <c r="E27" t="s">
        <v>1071</v>
      </c>
      <c r="F27" t="s">
        <v>1072</v>
      </c>
      <c r="G27" t="s">
        <v>1073</v>
      </c>
      <c r="H27" t="s">
        <v>1074</v>
      </c>
      <c r="I27" t="str">
        <f>VLOOKUP(A27,'tabelao cmo tudo'!$A$2:$J$424,2,FALSE)</f>
        <v>Quiabo</v>
      </c>
    </row>
    <row r="28" spans="1:9">
      <c r="A28">
        <v>1103028</v>
      </c>
      <c r="B28" t="s">
        <v>2158</v>
      </c>
      <c r="C28" t="s">
        <v>1075</v>
      </c>
      <c r="D28" t="s">
        <v>1076</v>
      </c>
      <c r="E28" t="s">
        <v>1077</v>
      </c>
      <c r="F28" t="s">
        <v>1078</v>
      </c>
      <c r="G28" t="s">
        <v>1079</v>
      </c>
      <c r="H28" t="s">
        <v>1080</v>
      </c>
      <c r="I28" t="str">
        <f>VLOOKUP(A28,'tabelao cmo tudo'!$A$2:$J$424,2,FALSE)</f>
        <v>Tomate</v>
      </c>
    </row>
    <row r="29" spans="1:9">
      <c r="A29">
        <v>1103043</v>
      </c>
      <c r="B29" t="s">
        <v>2170</v>
      </c>
      <c r="C29" t="s">
        <v>1081</v>
      </c>
      <c r="D29" t="s">
        <v>1082</v>
      </c>
      <c r="E29" t="s">
        <v>186</v>
      </c>
      <c r="F29" t="s">
        <v>25</v>
      </c>
      <c r="G29" t="s">
        <v>1083</v>
      </c>
      <c r="H29" t="s">
        <v>1084</v>
      </c>
      <c r="I29" t="str">
        <f>VLOOKUP(A29,'tabelao cmo tudo'!$A$2:$J$424,2,FALSE)</f>
        <v>Cebola</v>
      </c>
    </row>
    <row r="30" spans="1:9">
      <c r="A30">
        <v>1103044</v>
      </c>
      <c r="B30" t="s">
        <v>2177</v>
      </c>
      <c r="C30" t="s">
        <v>1085</v>
      </c>
      <c r="D30" t="s">
        <v>1086</v>
      </c>
      <c r="E30" t="s">
        <v>539</v>
      </c>
      <c r="F30" t="s">
        <v>1087</v>
      </c>
      <c r="G30" t="s">
        <v>1088</v>
      </c>
      <c r="H30" t="s">
        <v>215</v>
      </c>
      <c r="I30" t="str">
        <f>VLOOKUP(A30,'tabelao cmo tudo'!$A$2:$J$424,2,FALSE)</f>
        <v>Cenoura</v>
      </c>
    </row>
    <row r="31" spans="1:9">
      <c r="A31">
        <v>1104</v>
      </c>
      <c r="B31" t="s">
        <v>2194</v>
      </c>
      <c r="C31" t="s">
        <v>406</v>
      </c>
      <c r="D31" t="s">
        <v>1089</v>
      </c>
      <c r="E31" t="s">
        <v>1090</v>
      </c>
      <c r="F31" t="s">
        <v>1091</v>
      </c>
      <c r="G31" t="s">
        <v>1092</v>
      </c>
      <c r="H31" t="s">
        <v>670</v>
      </c>
      <c r="I31" t="str">
        <f>VLOOKUP(A31,'tabelao cmo tudo'!$A$2:$J$424,2,FALSE)</f>
        <v>Açúcares e derivados</v>
      </c>
    </row>
    <row r="32" spans="1:9">
      <c r="A32">
        <v>1104003</v>
      </c>
      <c r="B32" t="s">
        <v>2199</v>
      </c>
      <c r="C32" t="s">
        <v>1093</v>
      </c>
      <c r="D32" t="s">
        <v>1094</v>
      </c>
      <c r="E32" t="s">
        <v>1095</v>
      </c>
      <c r="F32" t="s">
        <v>1096</v>
      </c>
      <c r="G32" t="s">
        <v>1097</v>
      </c>
      <c r="H32" t="s">
        <v>686</v>
      </c>
      <c r="I32" t="str">
        <f>VLOOKUP(A32,'tabelao cmo tudo'!$A$2:$J$424,2,FALSE)</f>
        <v>Açúcar refinado</v>
      </c>
    </row>
    <row r="33" spans="1:9">
      <c r="A33">
        <v>1104004</v>
      </c>
      <c r="B33" t="s">
        <v>2204</v>
      </c>
      <c r="C33" t="s">
        <v>141</v>
      </c>
      <c r="D33" t="s">
        <v>1098</v>
      </c>
      <c r="E33" t="s">
        <v>1099</v>
      </c>
      <c r="F33" t="s">
        <v>1100</v>
      </c>
      <c r="G33" t="s">
        <v>1101</v>
      </c>
      <c r="H33" t="s">
        <v>524</v>
      </c>
      <c r="I33" t="str">
        <f>VLOOKUP(A33,'tabelao cmo tudo'!$A$2:$J$424,2,FALSE)</f>
        <v>Açúcar cristal</v>
      </c>
    </row>
    <row r="34" spans="1:9">
      <c r="A34">
        <v>1104023</v>
      </c>
      <c r="B34" t="s">
        <v>4164</v>
      </c>
      <c r="C34" t="s">
        <v>79</v>
      </c>
      <c r="D34" t="s">
        <v>1102</v>
      </c>
      <c r="E34" t="s">
        <v>863</v>
      </c>
      <c r="F34" t="s">
        <v>234</v>
      </c>
      <c r="G34" t="s">
        <v>43</v>
      </c>
      <c r="H34" t="s">
        <v>437</v>
      </c>
      <c r="I34" t="str">
        <f>VLOOKUP(A34,'tabelao cmo tudo'!$A$2:$J$424,2,FALSE)</f>
        <v>Chocolate em barra</v>
      </c>
    </row>
    <row r="35" spans="1:9">
      <c r="A35">
        <v>1104028</v>
      </c>
      <c r="B35" t="s">
        <v>4165</v>
      </c>
      <c r="C35" t="s">
        <v>1103</v>
      </c>
      <c r="D35" t="s">
        <v>1104</v>
      </c>
      <c r="E35" t="s">
        <v>717</v>
      </c>
      <c r="F35" t="s">
        <v>1105</v>
      </c>
      <c r="G35" t="s">
        <v>1106</v>
      </c>
      <c r="H35" t="s">
        <v>353</v>
      </c>
      <c r="I35" t="e">
        <f>VLOOKUP(A35,'tabelao cmo tudo'!$A$2:$J$424,2,FALSE)</f>
        <v>#N/A</v>
      </c>
    </row>
    <row r="36" spans="1:9">
      <c r="A36">
        <v>1104032</v>
      </c>
      <c r="B36" t="s">
        <v>2242</v>
      </c>
      <c r="C36" t="s">
        <v>761</v>
      </c>
      <c r="D36" t="s">
        <v>1107</v>
      </c>
      <c r="E36" t="s">
        <v>293</v>
      </c>
      <c r="F36" t="s">
        <v>722</v>
      </c>
      <c r="G36" t="s">
        <v>1108</v>
      </c>
      <c r="H36" t="s">
        <v>1109</v>
      </c>
      <c r="I36" t="str">
        <f>VLOOKUP(A36,'tabelao cmo tudo'!$A$2:$J$424,2,FALSE)</f>
        <v>Sorvetes</v>
      </c>
    </row>
    <row r="37" spans="1:9">
      <c r="A37">
        <v>1104052</v>
      </c>
      <c r="B37" t="s">
        <v>4166</v>
      </c>
      <c r="C37" t="s">
        <v>597</v>
      </c>
      <c r="D37" t="s">
        <v>1110</v>
      </c>
      <c r="E37" t="s">
        <v>1111</v>
      </c>
      <c r="F37" t="s">
        <v>525</v>
      </c>
      <c r="G37" t="s">
        <v>1112</v>
      </c>
      <c r="H37" t="s">
        <v>822</v>
      </c>
      <c r="I37" t="e">
        <f>VLOOKUP(A37,'tabelao cmo tudo'!$A$2:$J$424,2,FALSE)</f>
        <v>#N/A</v>
      </c>
    </row>
    <row r="38" spans="1:9">
      <c r="A38">
        <v>1104060</v>
      </c>
      <c r="B38" t="s">
        <v>2253</v>
      </c>
      <c r="C38" t="s">
        <v>237</v>
      </c>
      <c r="D38" t="s">
        <v>1113</v>
      </c>
      <c r="E38" t="s">
        <v>709</v>
      </c>
      <c r="F38" t="s">
        <v>1114</v>
      </c>
      <c r="G38" t="s">
        <v>1115</v>
      </c>
      <c r="H38" t="s">
        <v>1116</v>
      </c>
      <c r="I38" t="str">
        <f>VLOOKUP(A38,'tabelao cmo tudo'!$A$2:$J$424,2,FALSE)</f>
        <v>Doce de frutas</v>
      </c>
    </row>
    <row r="39" spans="1:9">
      <c r="A39">
        <v>1104066</v>
      </c>
      <c r="B39" t="s">
        <v>2258</v>
      </c>
      <c r="C39" t="s">
        <v>867</v>
      </c>
      <c r="D39" t="s">
        <v>271</v>
      </c>
      <c r="E39" t="s">
        <v>1117</v>
      </c>
      <c r="F39" t="s">
        <v>184</v>
      </c>
      <c r="G39" t="s">
        <v>1118</v>
      </c>
      <c r="H39" t="s">
        <v>148</v>
      </c>
      <c r="I39" t="str">
        <f>VLOOKUP(A39,'tabelao cmo tudo'!$A$2:$J$424,2,FALSE)</f>
        <v>Doce de leite</v>
      </c>
    </row>
    <row r="40" spans="1:9">
      <c r="A40">
        <v>1105</v>
      </c>
      <c r="B40" t="s">
        <v>2278</v>
      </c>
      <c r="C40" t="s">
        <v>1119</v>
      </c>
      <c r="D40" t="s">
        <v>1120</v>
      </c>
      <c r="E40" t="s">
        <v>530</v>
      </c>
      <c r="F40" t="s">
        <v>1121</v>
      </c>
      <c r="G40" t="s">
        <v>1122</v>
      </c>
      <c r="H40" t="s">
        <v>533</v>
      </c>
      <c r="I40" t="str">
        <f>VLOOKUP(A40,'tabelao cmo tudo'!$A$2:$J$424,2,FALSE)</f>
        <v>Hortaliças e verduras</v>
      </c>
    </row>
    <row r="41" spans="1:9">
      <c r="A41">
        <v>1105001</v>
      </c>
      <c r="B41" t="s">
        <v>2282</v>
      </c>
      <c r="C41" t="s">
        <v>1123</v>
      </c>
      <c r="D41" t="s">
        <v>1124</v>
      </c>
      <c r="E41" t="s">
        <v>111</v>
      </c>
      <c r="F41" t="s">
        <v>1125</v>
      </c>
      <c r="G41" t="s">
        <v>1126</v>
      </c>
      <c r="H41" t="s">
        <v>1127</v>
      </c>
      <c r="I41" t="str">
        <f>VLOOKUP(A41,'tabelao cmo tudo'!$A$2:$J$424,2,FALSE)</f>
        <v>Alface</v>
      </c>
    </row>
    <row r="42" spans="1:9">
      <c r="A42">
        <v>1105004</v>
      </c>
      <c r="B42" t="s">
        <v>2293</v>
      </c>
      <c r="C42" t="s">
        <v>744</v>
      </c>
      <c r="D42" t="s">
        <v>10</v>
      </c>
      <c r="E42" t="s">
        <v>1128</v>
      </c>
      <c r="F42" t="s">
        <v>1129</v>
      </c>
      <c r="G42" t="s">
        <v>1130</v>
      </c>
      <c r="H42" t="s">
        <v>904</v>
      </c>
      <c r="I42" t="str">
        <f>VLOOKUP(A42,'tabelao cmo tudo'!$A$2:$J$424,2,FALSE)</f>
        <v>Coentro</v>
      </c>
    </row>
    <row r="43" spans="1:9">
      <c r="A43">
        <v>1105005</v>
      </c>
      <c r="B43" t="s">
        <v>2296</v>
      </c>
      <c r="C43" t="s">
        <v>555</v>
      </c>
      <c r="D43" t="s">
        <v>1131</v>
      </c>
      <c r="E43" t="s">
        <v>110</v>
      </c>
      <c r="F43" t="s">
        <v>1004</v>
      </c>
      <c r="G43" t="s">
        <v>961</v>
      </c>
      <c r="H43" t="s">
        <v>1132</v>
      </c>
      <c r="I43" t="str">
        <f>VLOOKUP(A43,'tabelao cmo tudo'!$A$2:$J$424,2,FALSE)</f>
        <v>Couve</v>
      </c>
    </row>
    <row r="44" spans="1:9">
      <c r="A44">
        <v>1105006</v>
      </c>
      <c r="B44" t="s">
        <v>2299</v>
      </c>
      <c r="C44" t="s">
        <v>648</v>
      </c>
      <c r="D44" t="s">
        <v>822</v>
      </c>
      <c r="E44" t="s">
        <v>1133</v>
      </c>
      <c r="F44" t="s">
        <v>1134</v>
      </c>
      <c r="G44" t="s">
        <v>1135</v>
      </c>
      <c r="H44" t="s">
        <v>1136</v>
      </c>
      <c r="I44" t="str">
        <f>VLOOKUP(A44,'tabelao cmo tudo'!$A$2:$J$424,2,FALSE)</f>
        <v>Couve-flor</v>
      </c>
    </row>
    <row r="45" spans="1:9">
      <c r="A45">
        <v>1105010</v>
      </c>
      <c r="B45" t="s">
        <v>2304</v>
      </c>
      <c r="C45" t="s">
        <v>309</v>
      </c>
      <c r="D45" t="s">
        <v>175</v>
      </c>
      <c r="E45" t="s">
        <v>828</v>
      </c>
      <c r="F45" t="s">
        <v>1137</v>
      </c>
      <c r="G45" t="s">
        <v>1138</v>
      </c>
      <c r="H45" t="s">
        <v>1139</v>
      </c>
      <c r="I45" t="str">
        <f>VLOOKUP(A45,'tabelao cmo tudo'!$A$2:$J$424,2,FALSE)</f>
        <v>Repolho</v>
      </c>
    </row>
    <row r="46" spans="1:9">
      <c r="A46">
        <v>1105012</v>
      </c>
      <c r="B46" t="s">
        <v>2310</v>
      </c>
      <c r="C46" t="s">
        <v>1140</v>
      </c>
      <c r="D46" t="s">
        <v>738</v>
      </c>
      <c r="E46" t="s">
        <v>661</v>
      </c>
      <c r="F46" t="s">
        <v>1127</v>
      </c>
      <c r="G46" t="s">
        <v>143</v>
      </c>
      <c r="H46" t="s">
        <v>1141</v>
      </c>
      <c r="I46" t="str">
        <f>VLOOKUP(A46,'tabelao cmo tudo'!$A$2:$J$424,2,FALSE)</f>
        <v>Cheiro-verde</v>
      </c>
    </row>
    <row r="47" spans="1:9">
      <c r="A47">
        <v>1105019</v>
      </c>
      <c r="B47" t="s">
        <v>2318</v>
      </c>
      <c r="C47" t="s">
        <v>805</v>
      </c>
      <c r="D47" t="s">
        <v>1142</v>
      </c>
      <c r="E47" t="s">
        <v>1143</v>
      </c>
      <c r="F47" t="s">
        <v>1144</v>
      </c>
      <c r="G47" t="s">
        <v>1145</v>
      </c>
      <c r="H47" t="s">
        <v>1146</v>
      </c>
      <c r="I47" t="str">
        <f>VLOOKUP(A47,'tabelao cmo tudo'!$A$2:$J$424,2,FALSE)</f>
        <v>Brócolis</v>
      </c>
    </row>
    <row r="48" spans="1:9">
      <c r="A48">
        <v>1106</v>
      </c>
      <c r="B48" t="s">
        <v>2321</v>
      </c>
      <c r="C48" t="s">
        <v>219</v>
      </c>
      <c r="D48" t="s">
        <v>1147</v>
      </c>
      <c r="E48" t="s">
        <v>150</v>
      </c>
      <c r="F48" t="s">
        <v>1148</v>
      </c>
      <c r="G48" t="s">
        <v>1149</v>
      </c>
      <c r="H48" t="s">
        <v>1150</v>
      </c>
      <c r="I48" t="str">
        <f>VLOOKUP(A48,'tabelao cmo tudo'!$A$2:$J$424,2,FALSE)</f>
        <v>Frutas</v>
      </c>
    </row>
    <row r="49" spans="1:9">
      <c r="A49">
        <v>1106001</v>
      </c>
      <c r="B49" t="s">
        <v>2326</v>
      </c>
      <c r="C49" t="s">
        <v>102</v>
      </c>
      <c r="D49" t="s">
        <v>1151</v>
      </c>
      <c r="E49" t="s">
        <v>1152</v>
      </c>
      <c r="F49" t="s">
        <v>585</v>
      </c>
      <c r="G49" t="s">
        <v>418</v>
      </c>
      <c r="H49" t="s">
        <v>1153</v>
      </c>
      <c r="I49" t="str">
        <f>VLOOKUP(A49,'tabelao cmo tudo'!$A$2:$J$424,2,FALSE)</f>
        <v>Banana-da-terra</v>
      </c>
    </row>
    <row r="50" spans="1:9">
      <c r="A50">
        <v>1106003</v>
      </c>
      <c r="B50" t="s">
        <v>2330</v>
      </c>
      <c r="C50" t="s">
        <v>1154</v>
      </c>
      <c r="D50" t="s">
        <v>1155</v>
      </c>
      <c r="E50" t="s">
        <v>129</v>
      </c>
      <c r="F50" t="s">
        <v>1156</v>
      </c>
      <c r="G50" t="s">
        <v>1157</v>
      </c>
      <c r="H50" t="s">
        <v>1158</v>
      </c>
      <c r="I50" t="str">
        <f>VLOOKUP(A50,'tabelao cmo tudo'!$A$2:$J$424,2,FALSE)</f>
        <v>Abacaxi</v>
      </c>
    </row>
    <row r="51" spans="1:9">
      <c r="A51">
        <v>1106005</v>
      </c>
      <c r="B51" t="s">
        <v>2342</v>
      </c>
      <c r="C51" t="s">
        <v>1159</v>
      </c>
      <c r="D51" t="s">
        <v>1160</v>
      </c>
      <c r="E51" t="s">
        <v>517</v>
      </c>
      <c r="F51" t="s">
        <v>588</v>
      </c>
      <c r="G51" t="s">
        <v>1161</v>
      </c>
      <c r="H51" t="s">
        <v>546</v>
      </c>
      <c r="I51" t="str">
        <f>VLOOKUP(A51,'tabelao cmo tudo'!$A$2:$J$424,2,FALSE)</f>
        <v>Banana-d'água</v>
      </c>
    </row>
    <row r="52" spans="1:9">
      <c r="A52">
        <v>1106006</v>
      </c>
      <c r="B52" t="s">
        <v>2346</v>
      </c>
      <c r="C52" t="s">
        <v>1162</v>
      </c>
      <c r="D52" t="s">
        <v>1163</v>
      </c>
      <c r="E52" t="s">
        <v>1164</v>
      </c>
      <c r="F52" t="s">
        <v>1165</v>
      </c>
      <c r="G52" t="s">
        <v>288</v>
      </c>
      <c r="H52" t="s">
        <v>1147</v>
      </c>
      <c r="I52" t="str">
        <f>VLOOKUP(A52,'tabelao cmo tudo'!$A$2:$J$424,2,FALSE)</f>
        <v>Banana-maçã</v>
      </c>
    </row>
    <row r="53" spans="1:9">
      <c r="A53">
        <v>1106008</v>
      </c>
      <c r="B53" t="s">
        <v>2351</v>
      </c>
      <c r="C53" t="s">
        <v>1166</v>
      </c>
      <c r="D53" t="s">
        <v>796</v>
      </c>
      <c r="E53" t="s">
        <v>858</v>
      </c>
      <c r="F53" t="s">
        <v>10</v>
      </c>
      <c r="G53" t="s">
        <v>1107</v>
      </c>
      <c r="H53" t="s">
        <v>1167</v>
      </c>
      <c r="I53" t="str">
        <f>VLOOKUP(A53,'tabelao cmo tudo'!$A$2:$J$424,2,FALSE)</f>
        <v>Banana-prata</v>
      </c>
    </row>
    <row r="54" spans="1:9">
      <c r="A54">
        <v>1106015</v>
      </c>
      <c r="B54" t="s">
        <v>2374</v>
      </c>
      <c r="C54" t="s">
        <v>1168</v>
      </c>
      <c r="D54" t="s">
        <v>1169</v>
      </c>
      <c r="E54" t="s">
        <v>1170</v>
      </c>
      <c r="F54" t="s">
        <v>574</v>
      </c>
      <c r="G54" t="s">
        <v>1171</v>
      </c>
      <c r="H54" t="s">
        <v>1172</v>
      </c>
      <c r="I54" t="str">
        <f>VLOOKUP(A54,'tabelao cmo tudo'!$A$2:$J$424,2,FALSE)</f>
        <v>Limão</v>
      </c>
    </row>
    <row r="55" spans="1:9">
      <c r="A55">
        <v>1106017</v>
      </c>
      <c r="B55" t="s">
        <v>2378</v>
      </c>
      <c r="C55" t="s">
        <v>1173</v>
      </c>
      <c r="D55" t="s">
        <v>1174</v>
      </c>
      <c r="E55" t="s">
        <v>1175</v>
      </c>
      <c r="F55" t="s">
        <v>1176</v>
      </c>
      <c r="G55" t="s">
        <v>804</v>
      </c>
      <c r="H55" t="s">
        <v>1177</v>
      </c>
      <c r="I55" t="str">
        <f>VLOOKUP(A55,'tabelao cmo tudo'!$A$2:$J$424,2,FALSE)</f>
        <v>Maçã</v>
      </c>
    </row>
    <row r="56" spans="1:9">
      <c r="A56">
        <v>1106018</v>
      </c>
      <c r="B56" t="s">
        <v>2384</v>
      </c>
      <c r="C56" t="s">
        <v>1178</v>
      </c>
      <c r="D56" t="s">
        <v>1179</v>
      </c>
      <c r="E56" t="s">
        <v>1180</v>
      </c>
      <c r="F56" t="s">
        <v>1181</v>
      </c>
      <c r="G56" t="s">
        <v>1182</v>
      </c>
      <c r="H56" t="s">
        <v>1183</v>
      </c>
      <c r="I56" t="str">
        <f>VLOOKUP(A56,'tabelao cmo tudo'!$A$2:$J$424,2,FALSE)</f>
        <v>Mamão</v>
      </c>
    </row>
    <row r="57" spans="1:9">
      <c r="A57">
        <v>1106019</v>
      </c>
      <c r="B57" t="s">
        <v>2389</v>
      </c>
      <c r="C57" t="s">
        <v>1184</v>
      </c>
      <c r="D57" t="s">
        <v>1106</v>
      </c>
      <c r="E57" t="s">
        <v>1185</v>
      </c>
      <c r="F57" t="s">
        <v>1186</v>
      </c>
      <c r="G57" t="s">
        <v>1187</v>
      </c>
      <c r="H57" t="s">
        <v>1188</v>
      </c>
      <c r="I57" t="e">
        <f>VLOOKUP(A57,'tabelao cmo tudo'!$A$2:$J$424,2,FALSE)</f>
        <v>#N/A</v>
      </c>
    </row>
    <row r="58" spans="1:9">
      <c r="A58">
        <v>1106020</v>
      </c>
      <c r="B58" t="s">
        <v>2394</v>
      </c>
      <c r="C58" t="s">
        <v>1189</v>
      </c>
      <c r="D58" t="s">
        <v>1190</v>
      </c>
      <c r="E58" t="s">
        <v>1191</v>
      </c>
      <c r="F58" t="s">
        <v>1192</v>
      </c>
      <c r="G58" t="s">
        <v>1193</v>
      </c>
      <c r="H58" t="s">
        <v>172</v>
      </c>
      <c r="I58" t="str">
        <f>VLOOKUP(A58,'tabelao cmo tudo'!$A$2:$J$424,2,FALSE)</f>
        <v>Maracujá</v>
      </c>
    </row>
    <row r="59" spans="1:9">
      <c r="A59">
        <v>1106021</v>
      </c>
      <c r="B59" t="s">
        <v>2399</v>
      </c>
      <c r="C59" t="s">
        <v>1194</v>
      </c>
      <c r="D59" t="s">
        <v>1195</v>
      </c>
      <c r="E59" t="s">
        <v>1196</v>
      </c>
      <c r="F59" t="s">
        <v>1197</v>
      </c>
      <c r="G59" t="s">
        <v>652</v>
      </c>
      <c r="H59" t="s">
        <v>411</v>
      </c>
      <c r="I59" t="str">
        <f>VLOOKUP(A59,'tabelao cmo tudo'!$A$2:$J$424,2,FALSE)</f>
        <v>Melancia</v>
      </c>
    </row>
    <row r="60" spans="1:9">
      <c r="A60">
        <v>1106022</v>
      </c>
      <c r="B60" t="s">
        <v>2403</v>
      </c>
      <c r="C60" t="s">
        <v>1198</v>
      </c>
      <c r="D60" t="s">
        <v>77</v>
      </c>
      <c r="E60" t="s">
        <v>1199</v>
      </c>
      <c r="F60" t="s">
        <v>1200</v>
      </c>
      <c r="G60" t="s">
        <v>1201</v>
      </c>
      <c r="H60" t="s">
        <v>1202</v>
      </c>
      <c r="I60" t="str">
        <f>VLOOKUP(A60,'tabelao cmo tudo'!$A$2:$J$424,2,FALSE)</f>
        <v>Melão</v>
      </c>
    </row>
    <row r="61" spans="1:9">
      <c r="A61">
        <v>1106023</v>
      </c>
      <c r="B61" t="s">
        <v>2405</v>
      </c>
      <c r="C61" t="s">
        <v>165</v>
      </c>
      <c r="D61" t="s">
        <v>1203</v>
      </c>
      <c r="E61" t="s">
        <v>1204</v>
      </c>
      <c r="F61" t="s">
        <v>1205</v>
      </c>
      <c r="G61" t="s">
        <v>1206</v>
      </c>
      <c r="H61" t="s">
        <v>1207</v>
      </c>
      <c r="I61" t="str">
        <f>VLOOKUP(A61,'tabelao cmo tudo'!$A$2:$J$424,2,FALSE)</f>
        <v>Pera</v>
      </c>
    </row>
    <row r="62" spans="1:9">
      <c r="A62">
        <v>1106027</v>
      </c>
      <c r="B62" t="s">
        <v>2422</v>
      </c>
      <c r="C62" t="s">
        <v>1208</v>
      </c>
      <c r="D62" t="s">
        <v>1209</v>
      </c>
      <c r="E62" t="s">
        <v>1210</v>
      </c>
      <c r="F62" t="s">
        <v>1211</v>
      </c>
      <c r="G62" t="s">
        <v>416</v>
      </c>
      <c r="H62" t="s">
        <v>1212</v>
      </c>
      <c r="I62" t="str">
        <f>VLOOKUP(A62,'tabelao cmo tudo'!$A$2:$J$424,2,FALSE)</f>
        <v>Tangerina</v>
      </c>
    </row>
    <row r="63" spans="1:9">
      <c r="A63">
        <v>1106028</v>
      </c>
      <c r="B63" t="s">
        <v>2427</v>
      </c>
      <c r="C63" t="s">
        <v>1153</v>
      </c>
      <c r="D63" t="s">
        <v>89</v>
      </c>
      <c r="E63" t="s">
        <v>1213</v>
      </c>
      <c r="F63" t="s">
        <v>298</v>
      </c>
      <c r="G63" t="s">
        <v>435</v>
      </c>
      <c r="H63" t="s">
        <v>1214</v>
      </c>
      <c r="I63" t="str">
        <f>VLOOKUP(A63,'tabelao cmo tudo'!$A$2:$J$424,2,FALSE)</f>
        <v>Uva</v>
      </c>
    </row>
    <row r="64" spans="1:9">
      <c r="A64">
        <v>1106034</v>
      </c>
      <c r="B64" t="s">
        <v>2430</v>
      </c>
      <c r="C64" t="s">
        <v>1215</v>
      </c>
      <c r="D64" t="s">
        <v>1216</v>
      </c>
      <c r="E64" t="s">
        <v>286</v>
      </c>
      <c r="F64" t="s">
        <v>289</v>
      </c>
      <c r="G64" t="s">
        <v>1217</v>
      </c>
      <c r="H64" t="s">
        <v>1218</v>
      </c>
      <c r="I64" t="e">
        <f>VLOOKUP(A64,'tabelao cmo tudo'!$A$2:$J$424,2,FALSE)</f>
        <v>#N/A</v>
      </c>
    </row>
    <row r="65" spans="1:9">
      <c r="A65">
        <v>1106039</v>
      </c>
      <c r="B65" t="s">
        <v>2438</v>
      </c>
      <c r="C65" t="s">
        <v>1219</v>
      </c>
      <c r="D65" t="s">
        <v>1220</v>
      </c>
      <c r="E65" t="s">
        <v>1221</v>
      </c>
      <c r="F65" t="s">
        <v>1222</v>
      </c>
      <c r="G65" t="s">
        <v>1223</v>
      </c>
      <c r="H65" t="s">
        <v>1224</v>
      </c>
      <c r="I65" t="str">
        <f>VLOOKUP(A65,'tabelao cmo tudo'!$A$2:$J$424,2,FALSE)</f>
        <v>Laranja pera</v>
      </c>
    </row>
    <row r="66" spans="1:9">
      <c r="A66">
        <v>1106084</v>
      </c>
      <c r="B66" t="s">
        <v>4167</v>
      </c>
      <c r="C66" t="s">
        <v>1225</v>
      </c>
      <c r="D66" t="s">
        <v>1226</v>
      </c>
      <c r="E66" t="s">
        <v>1227</v>
      </c>
      <c r="F66" t="s">
        <v>927</v>
      </c>
      <c r="G66" t="s">
        <v>1228</v>
      </c>
      <c r="H66" t="s">
        <v>1229</v>
      </c>
      <c r="I66" t="e">
        <f>VLOOKUP(A66,'tabelao cmo tudo'!$A$2:$J$424,2,FALSE)</f>
        <v>#N/A</v>
      </c>
    </row>
    <row r="67" spans="1:9">
      <c r="A67">
        <v>1107</v>
      </c>
      <c r="B67" t="s">
        <v>2454</v>
      </c>
      <c r="C67" t="s">
        <v>680</v>
      </c>
      <c r="D67" t="s">
        <v>1230</v>
      </c>
      <c r="E67" t="s">
        <v>1231</v>
      </c>
      <c r="F67" t="s">
        <v>1232</v>
      </c>
      <c r="G67" t="s">
        <v>1233</v>
      </c>
      <c r="H67" t="s">
        <v>581</v>
      </c>
      <c r="I67" t="str">
        <f>VLOOKUP(A67,'tabelao cmo tudo'!$A$2:$J$424,2,FALSE)</f>
        <v>Carnes frescas e vísceras</v>
      </c>
    </row>
    <row r="68" spans="1:9">
      <c r="A68">
        <v>1107009</v>
      </c>
      <c r="B68" t="s">
        <v>2460</v>
      </c>
      <c r="C68" t="s">
        <v>32</v>
      </c>
      <c r="D68" t="s">
        <v>919</v>
      </c>
      <c r="E68" t="s">
        <v>1234</v>
      </c>
      <c r="F68" t="s">
        <v>1235</v>
      </c>
      <c r="G68" t="s">
        <v>1236</v>
      </c>
      <c r="H68" t="s">
        <v>220</v>
      </c>
      <c r="I68" t="str">
        <f>VLOOKUP(A68,'tabelao cmo tudo'!$A$2:$J$424,2,FALSE)</f>
        <v>Fígado</v>
      </c>
    </row>
    <row r="69" spans="1:9">
      <c r="A69">
        <v>1107010</v>
      </c>
      <c r="B69" t="s">
        <v>4168</v>
      </c>
      <c r="C69" t="s">
        <v>747</v>
      </c>
      <c r="D69" t="s">
        <v>1237</v>
      </c>
      <c r="E69" t="s">
        <v>1238</v>
      </c>
      <c r="F69" t="s">
        <v>1239</v>
      </c>
      <c r="G69" t="s">
        <v>1240</v>
      </c>
      <c r="H69" t="s">
        <v>1241</v>
      </c>
      <c r="I69" t="e">
        <f>VLOOKUP(A69,'tabelao cmo tudo'!$A$2:$J$424,2,FALSE)</f>
        <v>#N/A</v>
      </c>
    </row>
    <row r="70" spans="1:9">
      <c r="A70">
        <v>1107018</v>
      </c>
      <c r="B70" t="s">
        <v>2462</v>
      </c>
      <c r="C70" t="s">
        <v>1242</v>
      </c>
      <c r="D70" t="s">
        <v>472</v>
      </c>
      <c r="E70" t="s">
        <v>125</v>
      </c>
      <c r="F70" t="s">
        <v>1243</v>
      </c>
      <c r="G70" t="s">
        <v>147</v>
      </c>
      <c r="H70" t="s">
        <v>1244</v>
      </c>
      <c r="I70" t="str">
        <f>VLOOKUP(A70,'tabelao cmo tudo'!$A$2:$J$424,2,FALSE)</f>
        <v>Carne de porco</v>
      </c>
    </row>
    <row r="71" spans="1:9">
      <c r="A71">
        <v>1107084</v>
      </c>
      <c r="B71" t="s">
        <v>2476</v>
      </c>
      <c r="C71" t="s">
        <v>412</v>
      </c>
      <c r="D71" t="s">
        <v>1245</v>
      </c>
      <c r="E71" t="s">
        <v>1246</v>
      </c>
      <c r="F71" t="s">
        <v>219</v>
      </c>
      <c r="G71" t="s">
        <v>1247</v>
      </c>
      <c r="H71" t="s">
        <v>852</v>
      </c>
      <c r="I71" t="str">
        <f>VLOOKUP(A71,'tabelao cmo tudo'!$A$2:$J$424,2,FALSE)</f>
        <v>Contra filé</v>
      </c>
    </row>
    <row r="72" spans="1:9">
      <c r="A72">
        <v>1107085</v>
      </c>
      <c r="B72" t="s">
        <v>2479</v>
      </c>
      <c r="C72" t="s">
        <v>1248</v>
      </c>
      <c r="D72" t="s">
        <v>1249</v>
      </c>
      <c r="E72" t="s">
        <v>665</v>
      </c>
      <c r="F72" t="s">
        <v>1250</v>
      </c>
      <c r="G72" t="s">
        <v>1251</v>
      </c>
      <c r="H72" t="s">
        <v>1252</v>
      </c>
      <c r="I72" t="str">
        <f>VLOOKUP(A72,'tabelao cmo tudo'!$A$2:$J$424,2,FALSE)</f>
        <v>Filé mignon</v>
      </c>
    </row>
    <row r="73" spans="1:9">
      <c r="A73">
        <v>1107087</v>
      </c>
      <c r="B73" t="s">
        <v>2481</v>
      </c>
      <c r="C73" t="s">
        <v>800</v>
      </c>
      <c r="D73" t="s">
        <v>1253</v>
      </c>
      <c r="E73" t="s">
        <v>1254</v>
      </c>
      <c r="F73" t="s">
        <v>103</v>
      </c>
      <c r="G73" t="s">
        <v>1255</v>
      </c>
      <c r="H73" t="s">
        <v>279</v>
      </c>
      <c r="I73" t="str">
        <f>VLOOKUP(A73,'tabelao cmo tudo'!$A$2:$J$424,2,FALSE)</f>
        <v>Chã-de-dentro</v>
      </c>
    </row>
    <row r="74" spans="1:9">
      <c r="A74">
        <v>1107088</v>
      </c>
      <c r="B74" t="s">
        <v>2485</v>
      </c>
      <c r="C74" t="s">
        <v>249</v>
      </c>
      <c r="D74" t="s">
        <v>1256</v>
      </c>
      <c r="E74" t="s">
        <v>1257</v>
      </c>
      <c r="F74" t="s">
        <v>1258</v>
      </c>
      <c r="G74" t="s">
        <v>1259</v>
      </c>
      <c r="H74" t="s">
        <v>594</v>
      </c>
      <c r="I74" t="str">
        <f>VLOOKUP(A74,'tabelao cmo tudo'!$A$2:$J$424,2,FALSE)</f>
        <v>Alcatra</v>
      </c>
    </row>
    <row r="75" spans="1:9">
      <c r="A75">
        <v>1107089</v>
      </c>
      <c r="B75" t="s">
        <v>2489</v>
      </c>
      <c r="C75" t="s">
        <v>112</v>
      </c>
      <c r="D75" t="s">
        <v>1260</v>
      </c>
      <c r="E75" t="s">
        <v>1261</v>
      </c>
      <c r="F75" t="s">
        <v>39</v>
      </c>
      <c r="G75" t="s">
        <v>1262</v>
      </c>
      <c r="H75" t="s">
        <v>440</v>
      </c>
      <c r="I75" t="str">
        <f>VLOOKUP(A75,'tabelao cmo tudo'!$A$2:$J$424,2,FALSE)</f>
        <v>Patinho</v>
      </c>
    </row>
    <row r="76" spans="1:9">
      <c r="A76">
        <v>1107090</v>
      </c>
      <c r="B76" t="s">
        <v>2494</v>
      </c>
      <c r="C76" t="s">
        <v>157</v>
      </c>
      <c r="D76" t="s">
        <v>1263</v>
      </c>
      <c r="E76" t="s">
        <v>1264</v>
      </c>
      <c r="F76" t="s">
        <v>1265</v>
      </c>
      <c r="G76" t="s">
        <v>1266</v>
      </c>
      <c r="H76" t="s">
        <v>506</v>
      </c>
      <c r="I76" t="str">
        <f>VLOOKUP(A76,'tabelao cmo tudo'!$A$2:$J$424,2,FALSE)</f>
        <v>Lagarto redondo</v>
      </c>
    </row>
    <row r="77" spans="1:9">
      <c r="A77">
        <v>1107091</v>
      </c>
      <c r="B77" t="s">
        <v>2497</v>
      </c>
      <c r="C77" t="s">
        <v>45</v>
      </c>
      <c r="D77" t="s">
        <v>1267</v>
      </c>
      <c r="E77" t="s">
        <v>1268</v>
      </c>
      <c r="F77" t="s">
        <v>1269</v>
      </c>
      <c r="G77" t="s">
        <v>1270</v>
      </c>
      <c r="H77" t="s">
        <v>18</v>
      </c>
      <c r="I77" t="str">
        <f>VLOOKUP(A77,'tabelao cmo tudo'!$A$2:$J$424,2,FALSE)</f>
        <v>Lagarto plano</v>
      </c>
    </row>
    <row r="78" spans="1:9">
      <c r="A78">
        <v>1107093</v>
      </c>
      <c r="B78" t="s">
        <v>2501</v>
      </c>
      <c r="C78" t="s">
        <v>465</v>
      </c>
      <c r="D78" t="s">
        <v>1271</v>
      </c>
      <c r="E78" t="s">
        <v>1272</v>
      </c>
      <c r="F78" t="s">
        <v>1273</v>
      </c>
      <c r="G78" t="s">
        <v>1274</v>
      </c>
      <c r="H78" t="s">
        <v>565</v>
      </c>
      <c r="I78" t="str">
        <f>VLOOKUP(A78,'tabelao cmo tudo'!$A$2:$J$424,2,FALSE)</f>
        <v>Músculo</v>
      </c>
    </row>
    <row r="79" spans="1:9">
      <c r="A79">
        <v>1107094</v>
      </c>
      <c r="B79" t="s">
        <v>2506</v>
      </c>
      <c r="C79" t="s">
        <v>1275</v>
      </c>
      <c r="D79" t="s">
        <v>1276</v>
      </c>
      <c r="E79" t="s">
        <v>1277</v>
      </c>
      <c r="F79" t="s">
        <v>1278</v>
      </c>
      <c r="G79" t="s">
        <v>1279</v>
      </c>
      <c r="H79" t="s">
        <v>955</v>
      </c>
      <c r="I79" t="str">
        <f>VLOOKUP(A79,'tabelao cmo tudo'!$A$2:$J$424,2,FALSE)</f>
        <v>Pá</v>
      </c>
    </row>
    <row r="80" spans="1:9">
      <c r="A80">
        <v>1107095</v>
      </c>
      <c r="B80" t="s">
        <v>2508</v>
      </c>
      <c r="C80" t="s">
        <v>1280</v>
      </c>
      <c r="D80" t="s">
        <v>1281</v>
      </c>
      <c r="E80" t="s">
        <v>1282</v>
      </c>
      <c r="F80" t="s">
        <v>563</v>
      </c>
      <c r="G80" t="s">
        <v>1283</v>
      </c>
      <c r="H80" t="s">
        <v>495</v>
      </c>
      <c r="I80" t="str">
        <f>VLOOKUP(A80,'tabelao cmo tudo'!$A$2:$J$424,2,FALSE)</f>
        <v>Acém</v>
      </c>
    </row>
    <row r="81" spans="1:9">
      <c r="A81">
        <v>1107096</v>
      </c>
      <c r="B81" t="s">
        <v>2512</v>
      </c>
      <c r="C81" t="s">
        <v>1284</v>
      </c>
      <c r="D81" t="s">
        <v>1285</v>
      </c>
      <c r="E81" t="s">
        <v>1286</v>
      </c>
      <c r="F81" t="s">
        <v>1287</v>
      </c>
      <c r="G81" t="s">
        <v>1288</v>
      </c>
      <c r="H81" t="s">
        <v>1196</v>
      </c>
      <c r="I81" t="str">
        <f>VLOOKUP(A81,'tabelao cmo tudo'!$A$2:$J$424,2,FALSE)</f>
        <v>Peito</v>
      </c>
    </row>
    <row r="82" spans="1:9">
      <c r="A82">
        <v>1107097</v>
      </c>
      <c r="B82" t="s">
        <v>4169</v>
      </c>
      <c r="C82" t="s">
        <v>1289</v>
      </c>
      <c r="D82" t="s">
        <v>1290</v>
      </c>
      <c r="E82" t="s">
        <v>1291</v>
      </c>
      <c r="F82" t="s">
        <v>1292</v>
      </c>
      <c r="G82" t="s">
        <v>1293</v>
      </c>
      <c r="H82" t="s">
        <v>1294</v>
      </c>
      <c r="I82" t="e">
        <f>VLOOKUP(A82,'tabelao cmo tudo'!$A$2:$J$424,2,FALSE)</f>
        <v>#N/A</v>
      </c>
    </row>
    <row r="83" spans="1:9">
      <c r="A83">
        <v>1107099</v>
      </c>
      <c r="B83" t="s">
        <v>2516</v>
      </c>
      <c r="C83" t="s">
        <v>1295</v>
      </c>
      <c r="D83" t="s">
        <v>1288</v>
      </c>
      <c r="E83" t="s">
        <v>1296</v>
      </c>
      <c r="F83" t="s">
        <v>1297</v>
      </c>
      <c r="G83" t="s">
        <v>1298</v>
      </c>
      <c r="H83" t="s">
        <v>580</v>
      </c>
      <c r="I83" t="str">
        <f>VLOOKUP(A83,'tabelao cmo tudo'!$A$2:$J$424,2,FALSE)</f>
        <v>Costela</v>
      </c>
    </row>
    <row r="84" spans="1:9">
      <c r="A84">
        <v>1108</v>
      </c>
      <c r="B84" t="s">
        <v>2519</v>
      </c>
      <c r="C84" t="s">
        <v>345</v>
      </c>
      <c r="D84" t="s">
        <v>808</v>
      </c>
      <c r="E84" t="s">
        <v>1299</v>
      </c>
      <c r="F84" t="s">
        <v>513</v>
      </c>
      <c r="G84" t="s">
        <v>1300</v>
      </c>
      <c r="H84" t="s">
        <v>115</v>
      </c>
      <c r="I84" t="str">
        <f>VLOOKUP(A84,'tabelao cmo tudo'!$A$2:$J$424,2,FALSE)</f>
        <v>Pescado</v>
      </c>
    </row>
    <row r="85" spans="1:9">
      <c r="A85">
        <v>1108002</v>
      </c>
      <c r="B85" t="s">
        <v>2523</v>
      </c>
      <c r="C85" t="s">
        <v>318</v>
      </c>
      <c r="D85" t="s">
        <v>1301</v>
      </c>
      <c r="E85" t="s">
        <v>1302</v>
      </c>
      <c r="F85" t="s">
        <v>1303</v>
      </c>
      <c r="G85" t="s">
        <v>1304</v>
      </c>
      <c r="H85" t="s">
        <v>1305</v>
      </c>
      <c r="I85" t="str">
        <f>VLOOKUP(A85,'tabelao cmo tudo'!$A$2:$J$424,2,FALSE)</f>
        <v>Peixe anchova</v>
      </c>
    </row>
    <row r="86" spans="1:9">
      <c r="A86">
        <v>1108004</v>
      </c>
      <c r="B86" t="s">
        <v>2527</v>
      </c>
      <c r="C86" t="s">
        <v>962</v>
      </c>
      <c r="D86" t="s">
        <v>1306</v>
      </c>
      <c r="E86" t="s">
        <v>1307</v>
      </c>
      <c r="F86" t="s">
        <v>1308</v>
      </c>
      <c r="G86" t="s">
        <v>1174</v>
      </c>
      <c r="H86" t="s">
        <v>1309</v>
      </c>
      <c r="I86" t="str">
        <f>VLOOKUP(A86,'tabelao cmo tudo'!$A$2:$J$424,2,FALSE)</f>
        <v>Peixe corvina</v>
      </c>
    </row>
    <row r="87" spans="1:9">
      <c r="A87">
        <v>1108006</v>
      </c>
      <c r="B87" t="s">
        <v>4170</v>
      </c>
      <c r="C87" t="s">
        <v>136</v>
      </c>
      <c r="D87" t="s">
        <v>1310</v>
      </c>
      <c r="E87" t="s">
        <v>1131</v>
      </c>
      <c r="F87" t="s">
        <v>694</v>
      </c>
      <c r="G87" t="s">
        <v>1311</v>
      </c>
      <c r="H87" t="s">
        <v>512</v>
      </c>
      <c r="I87" t="e">
        <f>VLOOKUP(A87,'tabelao cmo tudo'!$A$2:$J$424,2,FALSE)</f>
        <v>#N/A</v>
      </c>
    </row>
    <row r="88" spans="1:9">
      <c r="A88">
        <v>1108009</v>
      </c>
      <c r="B88" t="s">
        <v>2536</v>
      </c>
      <c r="C88" t="s">
        <v>1312</v>
      </c>
      <c r="D88" t="s">
        <v>770</v>
      </c>
      <c r="E88" t="s">
        <v>1313</v>
      </c>
      <c r="F88" t="s">
        <v>612</v>
      </c>
      <c r="G88" t="s">
        <v>1314</v>
      </c>
      <c r="H88" t="s">
        <v>1315</v>
      </c>
      <c r="I88" t="str">
        <f>VLOOKUP(A88,'tabelao cmo tudo'!$A$2:$J$424,2,FALSE)</f>
        <v>Peixe pescadinha</v>
      </c>
    </row>
    <row r="89" spans="1:9">
      <c r="A89">
        <v>1108011</v>
      </c>
      <c r="B89" t="s">
        <v>2540</v>
      </c>
      <c r="C89" t="s">
        <v>1316</v>
      </c>
      <c r="D89" t="s">
        <v>1317</v>
      </c>
      <c r="E89" t="s">
        <v>1318</v>
      </c>
      <c r="F89" t="s">
        <v>1319</v>
      </c>
      <c r="G89" t="s">
        <v>1320</v>
      </c>
      <c r="H89" t="s">
        <v>567</v>
      </c>
      <c r="I89" t="e">
        <f>VLOOKUP(A89,'tabelao cmo tudo'!$A$2:$J$424,2,FALSE)</f>
        <v>#N/A</v>
      </c>
    </row>
    <row r="90" spans="1:9">
      <c r="A90">
        <v>1108012</v>
      </c>
      <c r="B90" t="s">
        <v>2545</v>
      </c>
      <c r="C90" t="s">
        <v>581</v>
      </c>
      <c r="D90" t="s">
        <v>1321</v>
      </c>
      <c r="E90" t="s">
        <v>1322</v>
      </c>
      <c r="F90" t="s">
        <v>1323</v>
      </c>
      <c r="G90" t="s">
        <v>539</v>
      </c>
      <c r="H90" t="s">
        <v>1324</v>
      </c>
      <c r="I90" t="str">
        <f>VLOOKUP(A90,'tabelao cmo tudo'!$A$2:$J$424,2,FALSE)</f>
        <v>Peixe sardinha</v>
      </c>
    </row>
    <row r="91" spans="1:9">
      <c r="A91">
        <v>1108013</v>
      </c>
      <c r="B91" t="s">
        <v>2550</v>
      </c>
      <c r="C91" t="s">
        <v>609</v>
      </c>
      <c r="D91" t="s">
        <v>1325</v>
      </c>
      <c r="E91" t="s">
        <v>844</v>
      </c>
      <c r="F91" t="s">
        <v>782</v>
      </c>
      <c r="G91" t="s">
        <v>1326</v>
      </c>
      <c r="H91" t="s">
        <v>1024</v>
      </c>
      <c r="I91" t="str">
        <f>VLOOKUP(A91,'tabelao cmo tudo'!$A$2:$J$424,2,FALSE)</f>
        <v>Camarão</v>
      </c>
    </row>
    <row r="92" spans="1:9">
      <c r="A92">
        <v>1108015</v>
      </c>
      <c r="B92" t="s">
        <v>2553</v>
      </c>
      <c r="C92" t="s">
        <v>304</v>
      </c>
      <c r="D92" t="s">
        <v>417</v>
      </c>
      <c r="E92" t="s">
        <v>1327</v>
      </c>
      <c r="F92" t="s">
        <v>243</v>
      </c>
      <c r="G92" t="s">
        <v>1328</v>
      </c>
      <c r="H92" t="s">
        <v>708</v>
      </c>
      <c r="I92" t="str">
        <f>VLOOKUP(A92,'tabelao cmo tudo'!$A$2:$J$424,2,FALSE)</f>
        <v>Peixe vermelho</v>
      </c>
    </row>
    <row r="93" spans="1:9">
      <c r="A93">
        <v>1108019</v>
      </c>
      <c r="B93" t="s">
        <v>2557</v>
      </c>
      <c r="C93" t="s">
        <v>1329</v>
      </c>
      <c r="D93" t="s">
        <v>1153</v>
      </c>
      <c r="E93" t="s">
        <v>1330</v>
      </c>
      <c r="F93" t="s">
        <v>1202</v>
      </c>
      <c r="G93" t="s">
        <v>879</v>
      </c>
      <c r="H93" t="s">
        <v>1331</v>
      </c>
      <c r="I93" t="str">
        <f>VLOOKUP(A93,'tabelao cmo tudo'!$A$2:$J$424,2,FALSE)</f>
        <v>Peixe cavala</v>
      </c>
    </row>
    <row r="94" spans="1:9">
      <c r="A94">
        <v>1108025</v>
      </c>
      <c r="B94" t="s">
        <v>4171</v>
      </c>
      <c r="C94" t="s">
        <v>1332</v>
      </c>
      <c r="D94" t="s">
        <v>710</v>
      </c>
      <c r="E94" t="s">
        <v>1333</v>
      </c>
      <c r="F94" t="s">
        <v>1010</v>
      </c>
      <c r="G94" t="s">
        <v>1334</v>
      </c>
      <c r="H94" t="s">
        <v>945</v>
      </c>
      <c r="I94" t="e">
        <f>VLOOKUP(A94,'tabelao cmo tudo'!$A$2:$J$424,2,FALSE)</f>
        <v>#N/A</v>
      </c>
    </row>
    <row r="95" spans="1:9">
      <c r="A95">
        <v>1108029</v>
      </c>
      <c r="B95" t="s">
        <v>4172</v>
      </c>
      <c r="C95" t="s">
        <v>1335</v>
      </c>
      <c r="D95" t="s">
        <v>1336</v>
      </c>
      <c r="E95" t="s">
        <v>813</v>
      </c>
      <c r="F95" t="s">
        <v>667</v>
      </c>
      <c r="G95" t="s">
        <v>1337</v>
      </c>
      <c r="H95" t="s">
        <v>408</v>
      </c>
      <c r="I95" t="e">
        <f>VLOOKUP(A95,'tabelao cmo tudo'!$A$2:$J$424,2,FALSE)</f>
        <v>#N/A</v>
      </c>
    </row>
    <row r="96" spans="1:9">
      <c r="A96">
        <v>1108031</v>
      </c>
      <c r="B96" t="s">
        <v>4173</v>
      </c>
      <c r="C96" t="s">
        <v>1338</v>
      </c>
      <c r="D96" t="s">
        <v>1339</v>
      </c>
      <c r="E96" t="s">
        <v>849</v>
      </c>
      <c r="F96" t="s">
        <v>362</v>
      </c>
      <c r="G96" t="s">
        <v>1340</v>
      </c>
      <c r="H96" t="s">
        <v>1341</v>
      </c>
      <c r="I96" t="e">
        <f>VLOOKUP(A96,'tabelao cmo tudo'!$A$2:$J$424,2,FALSE)</f>
        <v>#N/A</v>
      </c>
    </row>
    <row r="97" spans="1:9">
      <c r="A97">
        <v>1108032</v>
      </c>
      <c r="B97" t="s">
        <v>2565</v>
      </c>
      <c r="C97" t="s">
        <v>700</v>
      </c>
      <c r="D97" t="s">
        <v>1342</v>
      </c>
      <c r="E97" t="s">
        <v>1343</v>
      </c>
      <c r="F97" t="s">
        <v>1344</v>
      </c>
      <c r="G97" t="s">
        <v>1345</v>
      </c>
      <c r="H97" t="s">
        <v>880</v>
      </c>
      <c r="I97" t="str">
        <f>VLOOKUP(A97,'tabelao cmo tudo'!$A$2:$J$424,2,FALSE)</f>
        <v>Peixe serra</v>
      </c>
    </row>
    <row r="98" spans="1:9">
      <c r="A98">
        <v>1108033</v>
      </c>
      <c r="B98" t="s">
        <v>2567</v>
      </c>
      <c r="C98" t="s">
        <v>710</v>
      </c>
      <c r="D98" t="s">
        <v>1346</v>
      </c>
      <c r="E98" t="s">
        <v>967</v>
      </c>
      <c r="F98" t="s">
        <v>676</v>
      </c>
      <c r="G98" t="s">
        <v>1329</v>
      </c>
      <c r="H98" t="s">
        <v>560</v>
      </c>
      <c r="I98" t="str">
        <f>VLOOKUP(A98,'tabelao cmo tudo'!$A$2:$J$424,2,FALSE)</f>
        <v>Peixe pargo</v>
      </c>
    </row>
    <row r="99" spans="1:9">
      <c r="A99">
        <v>1108038</v>
      </c>
      <c r="B99" t="s">
        <v>2574</v>
      </c>
      <c r="C99" t="s">
        <v>1347</v>
      </c>
      <c r="D99" t="s">
        <v>1348</v>
      </c>
      <c r="E99" t="s">
        <v>607</v>
      </c>
      <c r="F99" t="s">
        <v>906</v>
      </c>
      <c r="G99" t="s">
        <v>1349</v>
      </c>
      <c r="H99" t="s">
        <v>1350</v>
      </c>
      <c r="I99" t="str">
        <f>VLOOKUP(A99,'tabelao cmo tudo'!$A$2:$J$424,2,FALSE)</f>
        <v>Peixe pescada</v>
      </c>
    </row>
    <row r="100" spans="1:9">
      <c r="A100">
        <v>1108045</v>
      </c>
      <c r="B100" t="s">
        <v>2580</v>
      </c>
      <c r="C100" t="s">
        <v>1351</v>
      </c>
      <c r="D100" t="s">
        <v>1352</v>
      </c>
      <c r="E100" t="s">
        <v>1353</v>
      </c>
      <c r="F100" t="s">
        <v>392</v>
      </c>
      <c r="G100" t="s">
        <v>1354</v>
      </c>
      <c r="H100" t="s">
        <v>1355</v>
      </c>
      <c r="I100" t="str">
        <f>VLOOKUP(A100,'tabelao cmo tudo'!$A$2:$J$424,2,FALSE)</f>
        <v>Caranguejo</v>
      </c>
    </row>
    <row r="101" spans="1:9">
      <c r="A101">
        <v>1108053</v>
      </c>
      <c r="B101" t="s">
        <v>4174</v>
      </c>
      <c r="C101" t="s">
        <v>806</v>
      </c>
      <c r="D101" t="s">
        <v>1356</v>
      </c>
      <c r="E101" t="s">
        <v>1357</v>
      </c>
      <c r="F101" t="s">
        <v>1358</v>
      </c>
      <c r="G101" t="s">
        <v>1359</v>
      </c>
      <c r="H101" t="s">
        <v>1360</v>
      </c>
      <c r="I101" t="str">
        <f>VLOOKUP(A101,'tabelao cmo tudo'!$A$2:$J$424,2,FALSE)</f>
        <v>Peixe piramutaba</v>
      </c>
    </row>
    <row r="102" spans="1:9">
      <c r="A102">
        <v>1108076</v>
      </c>
      <c r="B102" t="s">
        <v>2598</v>
      </c>
      <c r="C102" t="s">
        <v>456</v>
      </c>
      <c r="D102" t="s">
        <v>1361</v>
      </c>
      <c r="E102" t="s">
        <v>1000</v>
      </c>
      <c r="F102" t="s">
        <v>725</v>
      </c>
      <c r="G102" t="s">
        <v>580</v>
      </c>
      <c r="H102" t="s">
        <v>1362</v>
      </c>
      <c r="I102" t="str">
        <f>VLOOKUP(A102,'tabelao cmo tudo'!$A$2:$J$424,2,FALSE)</f>
        <v>Peixe acará</v>
      </c>
    </row>
    <row r="103" spans="1:9">
      <c r="A103">
        <v>1108088</v>
      </c>
      <c r="B103" t="s">
        <v>2601</v>
      </c>
      <c r="C103" t="s">
        <v>265</v>
      </c>
      <c r="D103" t="s">
        <v>1363</v>
      </c>
      <c r="E103" t="s">
        <v>1364</v>
      </c>
      <c r="F103" t="s">
        <v>1365</v>
      </c>
      <c r="G103" t="s">
        <v>1366</v>
      </c>
      <c r="H103" t="s">
        <v>1367</v>
      </c>
      <c r="I103" t="str">
        <f>VLOOKUP(A103,'tabelao cmo tudo'!$A$2:$J$424,2,FALSE)</f>
        <v>Peixe dourada</v>
      </c>
    </row>
    <row r="104" spans="1:9">
      <c r="A104">
        <v>1109</v>
      </c>
      <c r="B104" t="s">
        <v>2605</v>
      </c>
      <c r="C104" t="s">
        <v>1368</v>
      </c>
      <c r="D104" t="s">
        <v>496</v>
      </c>
      <c r="E104" t="s">
        <v>1369</v>
      </c>
      <c r="F104" t="s">
        <v>1370</v>
      </c>
      <c r="G104" t="s">
        <v>1371</v>
      </c>
      <c r="H104" t="s">
        <v>1372</v>
      </c>
      <c r="I104" t="str">
        <f>VLOOKUP(A104,'tabelao cmo tudo'!$A$2:$J$424,2,FALSE)</f>
        <v>Carnes e peixes industrializados</v>
      </c>
    </row>
    <row r="105" spans="1:9">
      <c r="A105">
        <v>1109002</v>
      </c>
      <c r="B105" t="s">
        <v>2608</v>
      </c>
      <c r="C105" t="s">
        <v>1373</v>
      </c>
      <c r="D105" t="s">
        <v>1374</v>
      </c>
      <c r="E105" t="s">
        <v>213</v>
      </c>
      <c r="F105" t="s">
        <v>1375</v>
      </c>
      <c r="G105" t="s">
        <v>1376</v>
      </c>
      <c r="H105" t="s">
        <v>1377</v>
      </c>
      <c r="I105" t="str">
        <f>VLOOKUP(A105,'tabelao cmo tudo'!$A$2:$J$424,2,FALSE)</f>
        <v>Presunto</v>
      </c>
    </row>
    <row r="106" spans="1:9">
      <c r="A106">
        <v>1109007</v>
      </c>
      <c r="B106" t="s">
        <v>2613</v>
      </c>
      <c r="C106" t="s">
        <v>273</v>
      </c>
      <c r="D106" t="s">
        <v>1378</v>
      </c>
      <c r="E106" t="s">
        <v>1363</v>
      </c>
      <c r="F106" t="s">
        <v>677</v>
      </c>
      <c r="G106" t="s">
        <v>132</v>
      </c>
      <c r="H106" t="s">
        <v>1379</v>
      </c>
      <c r="I106" t="str">
        <f>VLOOKUP(A106,'tabelao cmo tudo'!$A$2:$J$424,2,FALSE)</f>
        <v>Salsicha e salsichão</v>
      </c>
    </row>
    <row r="107" spans="1:9">
      <c r="A107">
        <v>1109008</v>
      </c>
      <c r="B107" t="s">
        <v>2616</v>
      </c>
      <c r="C107" t="s">
        <v>1380</v>
      </c>
      <c r="D107" t="s">
        <v>1381</v>
      </c>
      <c r="E107" t="s">
        <v>1382</v>
      </c>
      <c r="F107" t="s">
        <v>712</v>
      </c>
      <c r="G107" t="s">
        <v>1383</v>
      </c>
      <c r="H107" t="s">
        <v>572</v>
      </c>
      <c r="I107" t="str">
        <f>VLOOKUP(A107,'tabelao cmo tudo'!$A$2:$J$424,2,FALSE)</f>
        <v>Linguiça</v>
      </c>
    </row>
    <row r="108" spans="1:9">
      <c r="A108">
        <v>1109010</v>
      </c>
      <c r="B108" t="s">
        <v>2618</v>
      </c>
      <c r="C108" t="s">
        <v>1384</v>
      </c>
      <c r="D108" t="s">
        <v>809</v>
      </c>
      <c r="E108" t="s">
        <v>1118</v>
      </c>
      <c r="F108" t="s">
        <v>1385</v>
      </c>
      <c r="G108" t="s">
        <v>1386</v>
      </c>
      <c r="H108" t="s">
        <v>237</v>
      </c>
      <c r="I108" t="str">
        <f>VLOOKUP(A108,'tabelao cmo tudo'!$A$2:$J$424,2,FALSE)</f>
        <v>Mortadela, salame, salaminho</v>
      </c>
    </row>
    <row r="109" spans="1:9">
      <c r="A109">
        <v>1109023</v>
      </c>
      <c r="B109" t="s">
        <v>2626</v>
      </c>
      <c r="C109" t="s">
        <v>1387</v>
      </c>
      <c r="D109" t="s">
        <v>1388</v>
      </c>
      <c r="E109" t="s">
        <v>727</v>
      </c>
      <c r="F109" t="s">
        <v>1389</v>
      </c>
      <c r="G109" t="s">
        <v>1390</v>
      </c>
      <c r="H109" t="s">
        <v>279</v>
      </c>
      <c r="I109" t="str">
        <f>VLOOKUP(A109,'tabelao cmo tudo'!$A$2:$J$424,2,FALSE)</f>
        <v>Bacalhau</v>
      </c>
    </row>
    <row r="110" spans="1:9">
      <c r="A110">
        <v>1109056</v>
      </c>
      <c r="B110" t="s">
        <v>2638</v>
      </c>
      <c r="C110" t="s">
        <v>1391</v>
      </c>
      <c r="D110" t="s">
        <v>1392</v>
      </c>
      <c r="E110" t="s">
        <v>1393</v>
      </c>
      <c r="F110" t="s">
        <v>1394</v>
      </c>
      <c r="G110" t="s">
        <v>1395</v>
      </c>
      <c r="H110" t="s">
        <v>939</v>
      </c>
      <c r="I110" t="str">
        <f>VLOOKUP(A110,'tabelao cmo tudo'!$A$2:$J$424,2,FALSE)</f>
        <v>Carne seca</v>
      </c>
    </row>
    <row r="111" spans="1:9">
      <c r="A111">
        <v>1109088</v>
      </c>
      <c r="B111" t="s">
        <v>2645</v>
      </c>
      <c r="C111" t="s">
        <v>1396</v>
      </c>
      <c r="D111" t="s">
        <v>1397</v>
      </c>
      <c r="E111" t="s">
        <v>1398</v>
      </c>
      <c r="F111" t="s">
        <v>194</v>
      </c>
      <c r="G111" t="s">
        <v>270</v>
      </c>
      <c r="H111" t="s">
        <v>768</v>
      </c>
      <c r="I111" t="e">
        <f>VLOOKUP(A111,'tabelao cmo tudo'!$A$2:$J$424,2,FALSE)</f>
        <v>#N/A</v>
      </c>
    </row>
    <row r="112" spans="1:9">
      <c r="A112">
        <v>1110</v>
      </c>
      <c r="B112" t="s">
        <v>2648</v>
      </c>
      <c r="C112" t="s">
        <v>443</v>
      </c>
      <c r="D112" t="s">
        <v>794</v>
      </c>
      <c r="E112" t="s">
        <v>1399</v>
      </c>
      <c r="F112" t="s">
        <v>1400</v>
      </c>
      <c r="G112" t="s">
        <v>1401</v>
      </c>
      <c r="H112" t="s">
        <v>337</v>
      </c>
      <c r="I112" t="str">
        <f>VLOOKUP(A112,'tabelao cmo tudo'!$A$2:$J$424,2,FALSE)</f>
        <v>Aves e ovos</v>
      </c>
    </row>
    <row r="113" spans="1:9">
      <c r="A113">
        <v>1110009</v>
      </c>
      <c r="B113" t="s">
        <v>4175</v>
      </c>
      <c r="C113" t="s">
        <v>1402</v>
      </c>
      <c r="D113" t="s">
        <v>1058</v>
      </c>
      <c r="E113" t="s">
        <v>513</v>
      </c>
      <c r="F113" t="s">
        <v>1403</v>
      </c>
      <c r="G113" t="s">
        <v>731</v>
      </c>
      <c r="H113" t="s">
        <v>774</v>
      </c>
      <c r="I113" t="str">
        <f>VLOOKUP(A113,'tabelao cmo tudo'!$A$2:$J$424,2,FALSE)</f>
        <v>Frango</v>
      </c>
    </row>
    <row r="114" spans="1:9">
      <c r="A114">
        <v>1110010</v>
      </c>
      <c r="B114" t="s">
        <v>4176</v>
      </c>
      <c r="C114" t="s">
        <v>1404</v>
      </c>
      <c r="D114" t="s">
        <v>516</v>
      </c>
      <c r="E114" t="s">
        <v>1405</v>
      </c>
      <c r="F114" t="s">
        <v>333</v>
      </c>
      <c r="G114" t="s">
        <v>676</v>
      </c>
      <c r="H114" t="s">
        <v>145</v>
      </c>
      <c r="I114" t="e">
        <f>VLOOKUP(A114,'tabelao cmo tudo'!$A$2:$J$424,2,FALSE)</f>
        <v>#N/A</v>
      </c>
    </row>
    <row r="115" spans="1:9">
      <c r="A115">
        <v>1110044</v>
      </c>
      <c r="B115" t="s">
        <v>2667</v>
      </c>
      <c r="C115" t="s">
        <v>1406</v>
      </c>
      <c r="D115" t="s">
        <v>1407</v>
      </c>
      <c r="E115" t="s">
        <v>1408</v>
      </c>
      <c r="F115" t="s">
        <v>917</v>
      </c>
      <c r="G115" t="s">
        <v>1409</v>
      </c>
      <c r="H115" t="s">
        <v>1410</v>
      </c>
      <c r="I115" t="str">
        <f>VLOOKUP(A115,'tabelao cmo tudo'!$A$2:$J$424,2,FALSE)</f>
        <v>Ovo de galinha</v>
      </c>
    </row>
    <row r="116" spans="1:9">
      <c r="A116">
        <v>1111</v>
      </c>
      <c r="B116" t="s">
        <v>2671</v>
      </c>
      <c r="C116" t="s">
        <v>1411</v>
      </c>
      <c r="D116" t="s">
        <v>1025</v>
      </c>
      <c r="E116" t="s">
        <v>573</v>
      </c>
      <c r="F116" t="s">
        <v>1412</v>
      </c>
      <c r="G116" t="s">
        <v>1004</v>
      </c>
      <c r="H116" t="s">
        <v>582</v>
      </c>
      <c r="I116" t="str">
        <f>VLOOKUP(A116,'tabelao cmo tudo'!$A$2:$J$424,2,FALSE)</f>
        <v>Leite e derivados</v>
      </c>
    </row>
    <row r="117" spans="1:9">
      <c r="A117">
        <v>1111004</v>
      </c>
      <c r="B117" t="s">
        <v>2675</v>
      </c>
      <c r="C117" t="s">
        <v>366</v>
      </c>
      <c r="D117" t="s">
        <v>1413</v>
      </c>
      <c r="E117" t="s">
        <v>622</v>
      </c>
      <c r="F117" t="s">
        <v>1414</v>
      </c>
      <c r="G117" t="s">
        <v>1415</v>
      </c>
      <c r="H117" t="s">
        <v>1416</v>
      </c>
      <c r="I117" t="str">
        <f>VLOOKUP(A117,'tabelao cmo tudo'!$A$2:$J$424,2,FALSE)</f>
        <v>Leite pasteurizado</v>
      </c>
    </row>
    <row r="118" spans="1:9">
      <c r="A118">
        <v>1111008</v>
      </c>
      <c r="B118" t="s">
        <v>2679</v>
      </c>
      <c r="C118" t="s">
        <v>1417</v>
      </c>
      <c r="D118" t="s">
        <v>1418</v>
      </c>
      <c r="E118" t="s">
        <v>1419</v>
      </c>
      <c r="F118" t="s">
        <v>542</v>
      </c>
      <c r="G118" t="s">
        <v>574</v>
      </c>
      <c r="H118" t="s">
        <v>209</v>
      </c>
      <c r="I118" t="e">
        <f>VLOOKUP(A118,'tabelao cmo tudo'!$A$2:$J$424,2,FALSE)</f>
        <v>#N/A</v>
      </c>
    </row>
    <row r="119" spans="1:9">
      <c r="A119">
        <v>1111009</v>
      </c>
      <c r="B119" t="s">
        <v>2682</v>
      </c>
      <c r="C119" t="s">
        <v>1420</v>
      </c>
      <c r="D119" t="s">
        <v>1421</v>
      </c>
      <c r="E119" t="s">
        <v>1422</v>
      </c>
      <c r="F119" t="s">
        <v>915</v>
      </c>
      <c r="G119" t="s">
        <v>784</v>
      </c>
      <c r="H119" t="s">
        <v>663</v>
      </c>
      <c r="I119" t="str">
        <f>VLOOKUP(A119,'tabelao cmo tudo'!$A$2:$J$424,2,FALSE)</f>
        <v>Leite em pó</v>
      </c>
    </row>
    <row r="120" spans="1:9">
      <c r="A120">
        <v>1111011</v>
      </c>
      <c r="B120" t="s">
        <v>4177</v>
      </c>
      <c r="C120" t="s">
        <v>1423</v>
      </c>
      <c r="D120" t="s">
        <v>1424</v>
      </c>
      <c r="E120" t="s">
        <v>1425</v>
      </c>
      <c r="F120" t="s">
        <v>427</v>
      </c>
      <c r="G120" t="s">
        <v>532</v>
      </c>
      <c r="H120" t="s">
        <v>550</v>
      </c>
      <c r="I120" t="e">
        <f>VLOOKUP(A120,'tabelao cmo tudo'!$A$2:$J$424,2,FALSE)</f>
        <v>#N/A</v>
      </c>
    </row>
    <row r="121" spans="1:9">
      <c r="A121">
        <v>1111012</v>
      </c>
      <c r="B121" t="s">
        <v>2683</v>
      </c>
      <c r="C121" t="s">
        <v>1426</v>
      </c>
      <c r="D121" t="s">
        <v>1427</v>
      </c>
      <c r="E121" t="s">
        <v>1428</v>
      </c>
      <c r="F121" t="s">
        <v>1429</v>
      </c>
      <c r="G121" t="s">
        <v>540</v>
      </c>
      <c r="H121" t="s">
        <v>619</v>
      </c>
      <c r="I121" t="e">
        <f>VLOOKUP(A121,'tabelao cmo tudo'!$A$2:$J$424,2,FALSE)</f>
        <v>#N/A</v>
      </c>
    </row>
    <row r="122" spans="1:9">
      <c r="A122">
        <v>1111019</v>
      </c>
      <c r="B122" t="s">
        <v>2685</v>
      </c>
      <c r="C122" t="s">
        <v>1314</v>
      </c>
      <c r="D122" t="s">
        <v>406</v>
      </c>
      <c r="E122" t="s">
        <v>1430</v>
      </c>
      <c r="F122" t="s">
        <v>235</v>
      </c>
      <c r="G122" t="s">
        <v>1431</v>
      </c>
      <c r="H122" t="s">
        <v>1432</v>
      </c>
      <c r="I122" t="str">
        <f>VLOOKUP(A122,'tabelao cmo tudo'!$A$2:$J$424,2,FALSE)</f>
        <v>Iogurte</v>
      </c>
    </row>
    <row r="123" spans="1:9">
      <c r="A123">
        <v>1111031</v>
      </c>
      <c r="B123" t="s">
        <v>2702</v>
      </c>
      <c r="C123" t="s">
        <v>1433</v>
      </c>
      <c r="D123" t="s">
        <v>704</v>
      </c>
      <c r="E123" t="s">
        <v>704</v>
      </c>
      <c r="F123" t="s">
        <v>1434</v>
      </c>
      <c r="G123" t="s">
        <v>692</v>
      </c>
      <c r="H123" t="s">
        <v>145</v>
      </c>
      <c r="I123" t="str">
        <f>VLOOKUP(A123,'tabelao cmo tudo'!$A$2:$J$424,2,FALSE)</f>
        <v>Manteiga</v>
      </c>
    </row>
    <row r="124" spans="1:9">
      <c r="A124">
        <v>1111038</v>
      </c>
      <c r="B124" t="s">
        <v>2706</v>
      </c>
      <c r="C124" t="s">
        <v>1435</v>
      </c>
      <c r="D124" t="s">
        <v>573</v>
      </c>
      <c r="E124" t="s">
        <v>1436</v>
      </c>
      <c r="F124" t="s">
        <v>670</v>
      </c>
      <c r="G124" t="s">
        <v>1437</v>
      </c>
      <c r="H124" t="s">
        <v>959</v>
      </c>
      <c r="I124" t="e">
        <f>VLOOKUP(A124,'tabelao cmo tudo'!$A$2:$J$424,2,FALSE)</f>
        <v>#N/A</v>
      </c>
    </row>
    <row r="125" spans="1:9">
      <c r="A125">
        <v>1111051</v>
      </c>
      <c r="B125" t="s">
        <v>2718</v>
      </c>
      <c r="C125" t="s">
        <v>670</v>
      </c>
      <c r="D125" t="s">
        <v>692</v>
      </c>
      <c r="E125" t="s">
        <v>101</v>
      </c>
      <c r="F125" t="s">
        <v>190</v>
      </c>
      <c r="G125" t="s">
        <v>619</v>
      </c>
      <c r="H125" t="s">
        <v>333</v>
      </c>
      <c r="I125" t="e">
        <f>VLOOKUP(A125,'tabelao cmo tudo'!$A$2:$J$424,2,FALSE)</f>
        <v>#N/A</v>
      </c>
    </row>
    <row r="126" spans="1:9">
      <c r="A126">
        <v>1112</v>
      </c>
      <c r="B126" t="s">
        <v>2722</v>
      </c>
      <c r="C126" t="s">
        <v>1438</v>
      </c>
      <c r="D126" t="s">
        <v>1439</v>
      </c>
      <c r="E126" t="s">
        <v>381</v>
      </c>
      <c r="F126" t="s">
        <v>1440</v>
      </c>
      <c r="G126" t="s">
        <v>579</v>
      </c>
      <c r="H126" t="s">
        <v>293</v>
      </c>
      <c r="I126" t="str">
        <f>VLOOKUP(A126,'tabelao cmo tudo'!$A$2:$J$424,2,FALSE)</f>
        <v>Panificados</v>
      </c>
    </row>
    <row r="127" spans="1:9">
      <c r="A127">
        <v>1112003</v>
      </c>
      <c r="B127" t="s">
        <v>2724</v>
      </c>
      <c r="C127" t="s">
        <v>1441</v>
      </c>
      <c r="D127" t="s">
        <v>1442</v>
      </c>
      <c r="E127" t="s">
        <v>834</v>
      </c>
      <c r="F127" t="s">
        <v>665</v>
      </c>
      <c r="G127" t="s">
        <v>882</v>
      </c>
      <c r="H127" t="s">
        <v>230</v>
      </c>
      <c r="I127" t="str">
        <f>VLOOKUP(A127,'tabelao cmo tudo'!$A$2:$J$424,2,FALSE)</f>
        <v>Biscoitos</v>
      </c>
    </row>
    <row r="128" spans="1:9">
      <c r="A128">
        <v>1112015</v>
      </c>
      <c r="B128" t="s">
        <v>2731</v>
      </c>
      <c r="C128" t="s">
        <v>248</v>
      </c>
      <c r="D128" t="s">
        <v>1443</v>
      </c>
      <c r="E128" t="s">
        <v>1444</v>
      </c>
      <c r="F128" t="s">
        <v>1445</v>
      </c>
      <c r="G128" t="s">
        <v>1379</v>
      </c>
      <c r="H128" t="s">
        <v>803</v>
      </c>
      <c r="I128" t="str">
        <f>VLOOKUP(A128,'tabelao cmo tudo'!$A$2:$J$424,2,FALSE)</f>
        <v>Pão francês</v>
      </c>
    </row>
    <row r="129" spans="1:9">
      <c r="A129">
        <v>1112017</v>
      </c>
      <c r="B129" t="s">
        <v>2736</v>
      </c>
      <c r="C129" t="s">
        <v>1446</v>
      </c>
      <c r="D129" t="s">
        <v>902</v>
      </c>
      <c r="E129" t="s">
        <v>1447</v>
      </c>
      <c r="F129" t="s">
        <v>848</v>
      </c>
      <c r="G129" t="s">
        <v>230</v>
      </c>
      <c r="H129" t="s">
        <v>843</v>
      </c>
      <c r="I129" t="str">
        <f>VLOOKUP(A129,'tabelao cmo tudo'!$A$2:$J$424,2,FALSE)</f>
        <v>Pão doce</v>
      </c>
    </row>
    <row r="130" spans="1:9">
      <c r="A130">
        <v>1112018</v>
      </c>
      <c r="B130" t="s">
        <v>2739</v>
      </c>
      <c r="C130" t="s">
        <v>1448</v>
      </c>
      <c r="D130" t="s">
        <v>444</v>
      </c>
      <c r="E130" t="s">
        <v>1449</v>
      </c>
      <c r="F130" t="s">
        <v>1346</v>
      </c>
      <c r="G130" t="s">
        <v>353</v>
      </c>
      <c r="H130" t="s">
        <v>1450</v>
      </c>
      <c r="I130" t="str">
        <f>VLOOKUP(A130,'tabelao cmo tudo'!$A$2:$J$424,2,FALSE)</f>
        <v>Pão de forma</v>
      </c>
    </row>
    <row r="131" spans="1:9">
      <c r="A131">
        <v>1112019</v>
      </c>
      <c r="B131" t="s">
        <v>2743</v>
      </c>
      <c r="C131" t="s">
        <v>261</v>
      </c>
      <c r="D131" t="s">
        <v>1451</v>
      </c>
      <c r="E131" t="s">
        <v>513</v>
      </c>
      <c r="F131" t="s">
        <v>1452</v>
      </c>
      <c r="G131" t="s">
        <v>1453</v>
      </c>
      <c r="H131" t="s">
        <v>1032</v>
      </c>
      <c r="I131" t="str">
        <f>VLOOKUP(A131,'tabelao cmo tudo'!$A$2:$J$424,2,FALSE)</f>
        <v>Bolo</v>
      </c>
    </row>
    <row r="132" spans="1:9">
      <c r="A132">
        <v>1112025</v>
      </c>
      <c r="B132" t="s">
        <v>2749</v>
      </c>
      <c r="C132" t="s">
        <v>886</v>
      </c>
      <c r="D132" t="s">
        <v>823</v>
      </c>
      <c r="E132" t="s">
        <v>1454</v>
      </c>
      <c r="F132" t="s">
        <v>1455</v>
      </c>
      <c r="G132" t="s">
        <v>1456</v>
      </c>
      <c r="H132" t="s">
        <v>335</v>
      </c>
      <c r="I132" t="e">
        <f>VLOOKUP(A132,'tabelao cmo tudo'!$A$2:$J$424,2,FALSE)</f>
        <v>#N/A</v>
      </c>
    </row>
    <row r="133" spans="1:9">
      <c r="A133">
        <v>1113</v>
      </c>
      <c r="B133" t="s">
        <v>2755</v>
      </c>
      <c r="C133" t="s">
        <v>897</v>
      </c>
      <c r="D133" t="s">
        <v>295</v>
      </c>
      <c r="E133" t="s">
        <v>1457</v>
      </c>
      <c r="F133" t="s">
        <v>1458</v>
      </c>
      <c r="G133" t="s">
        <v>30</v>
      </c>
      <c r="H133" t="s">
        <v>499</v>
      </c>
      <c r="I133" t="str">
        <f>VLOOKUP(A133,'tabelao cmo tudo'!$A$2:$J$424,2,FALSE)</f>
        <v>Óleos e gorduras</v>
      </c>
    </row>
    <row r="134" spans="1:9">
      <c r="A134">
        <v>1113013</v>
      </c>
      <c r="B134" t="s">
        <v>2759</v>
      </c>
      <c r="C134" t="s">
        <v>1459</v>
      </c>
      <c r="D134" t="s">
        <v>1460</v>
      </c>
      <c r="E134" t="s">
        <v>770</v>
      </c>
      <c r="F134" t="s">
        <v>1461</v>
      </c>
      <c r="G134" t="s">
        <v>703</v>
      </c>
      <c r="H134" t="s">
        <v>729</v>
      </c>
      <c r="I134" t="str">
        <f>VLOOKUP(A134,'tabelao cmo tudo'!$A$2:$J$424,2,FALSE)</f>
        <v>Óleo de soja</v>
      </c>
    </row>
    <row r="135" spans="1:9">
      <c r="A135">
        <v>1113014</v>
      </c>
      <c r="B135" t="s">
        <v>2766</v>
      </c>
      <c r="C135" t="s">
        <v>1462</v>
      </c>
      <c r="D135" t="s">
        <v>1463</v>
      </c>
      <c r="E135" t="s">
        <v>621</v>
      </c>
      <c r="F135" t="s">
        <v>1323</v>
      </c>
      <c r="G135" t="s">
        <v>1464</v>
      </c>
      <c r="H135" t="s">
        <v>1465</v>
      </c>
      <c r="I135" t="e">
        <f>VLOOKUP(A135,'tabelao cmo tudo'!$A$2:$J$424,2,FALSE)</f>
        <v>#N/A</v>
      </c>
    </row>
    <row r="136" spans="1:9">
      <c r="A136">
        <v>1113040</v>
      </c>
      <c r="B136" t="s">
        <v>2772</v>
      </c>
      <c r="C136" t="s">
        <v>1466</v>
      </c>
      <c r="D136" t="s">
        <v>549</v>
      </c>
      <c r="E136" t="s">
        <v>484</v>
      </c>
      <c r="F136" t="s">
        <v>1467</v>
      </c>
      <c r="G136" t="s">
        <v>671</v>
      </c>
      <c r="H136" t="s">
        <v>1468</v>
      </c>
      <c r="I136" t="str">
        <f>VLOOKUP(A136,'tabelao cmo tudo'!$A$2:$J$424,2,FALSE)</f>
        <v>Margarina vegetal</v>
      </c>
    </row>
    <row r="137" spans="1:9">
      <c r="A137">
        <v>1114</v>
      </c>
      <c r="B137" t="s">
        <v>2778</v>
      </c>
      <c r="C137" t="s">
        <v>31</v>
      </c>
      <c r="D137" t="s">
        <v>330</v>
      </c>
      <c r="E137" t="s">
        <v>1469</v>
      </c>
      <c r="F137" t="s">
        <v>570</v>
      </c>
      <c r="G137" t="s">
        <v>538</v>
      </c>
      <c r="H137" t="s">
        <v>819</v>
      </c>
      <c r="I137" t="str">
        <f>VLOOKUP(A137,'tabelao cmo tudo'!$A$2:$J$424,2,FALSE)</f>
        <v>Bebidas e infusões</v>
      </c>
    </row>
    <row r="138" spans="1:9">
      <c r="A138">
        <v>1114001</v>
      </c>
      <c r="B138" t="s">
        <v>2780</v>
      </c>
      <c r="C138" t="s">
        <v>1470</v>
      </c>
      <c r="D138" t="s">
        <v>595</v>
      </c>
      <c r="E138" t="s">
        <v>678</v>
      </c>
      <c r="F138" t="s">
        <v>904</v>
      </c>
      <c r="G138" t="s">
        <v>394</v>
      </c>
      <c r="H138" t="s">
        <v>362</v>
      </c>
      <c r="I138" t="str">
        <f>VLOOKUP(A138,'tabelao cmo tudo'!$A$2:$J$424,2,FALSE)</f>
        <v>Sucos artificiais</v>
      </c>
    </row>
    <row r="139" spans="1:9">
      <c r="A139">
        <v>1114004</v>
      </c>
      <c r="B139" t="s">
        <v>2782</v>
      </c>
      <c r="C139" t="s">
        <v>1090</v>
      </c>
      <c r="D139" t="s">
        <v>1471</v>
      </c>
      <c r="E139" t="s">
        <v>1472</v>
      </c>
      <c r="F139" t="s">
        <v>1473</v>
      </c>
      <c r="G139" t="s">
        <v>1474</v>
      </c>
      <c r="H139" t="s">
        <v>1475</v>
      </c>
      <c r="I139" t="e">
        <f>VLOOKUP(A139,'tabelao cmo tudo'!$A$2:$J$424,2,FALSE)</f>
        <v>#N/A</v>
      </c>
    </row>
    <row r="140" spans="1:9">
      <c r="A140">
        <v>1114022</v>
      </c>
      <c r="B140" t="s">
        <v>2785</v>
      </c>
      <c r="C140" t="s">
        <v>849</v>
      </c>
      <c r="D140" t="s">
        <v>858</v>
      </c>
      <c r="E140" t="s">
        <v>1476</v>
      </c>
      <c r="F140" t="s">
        <v>675</v>
      </c>
      <c r="G140" t="s">
        <v>1477</v>
      </c>
      <c r="H140" t="s">
        <v>1181</v>
      </c>
      <c r="I140" t="str">
        <f>VLOOKUP(A140,'tabelao cmo tudo'!$A$2:$J$424,2,FALSE)</f>
        <v>Café moído</v>
      </c>
    </row>
    <row r="141" spans="1:9">
      <c r="A141">
        <v>1114023</v>
      </c>
      <c r="B141" t="s">
        <v>2791</v>
      </c>
      <c r="C141" t="s">
        <v>1478</v>
      </c>
      <c r="D141" t="s">
        <v>1479</v>
      </c>
      <c r="E141" t="s">
        <v>1480</v>
      </c>
      <c r="F141" t="s">
        <v>1481</v>
      </c>
      <c r="G141" t="s">
        <v>1250</v>
      </c>
      <c r="H141" t="s">
        <v>1342</v>
      </c>
      <c r="I141" t="e">
        <f>VLOOKUP(A141,'tabelao cmo tudo'!$A$2:$J$424,2,FALSE)</f>
        <v>#N/A</v>
      </c>
    </row>
    <row r="142" spans="1:9">
      <c r="A142">
        <v>1114029</v>
      </c>
      <c r="B142" t="s">
        <v>4178</v>
      </c>
      <c r="C142" t="s">
        <v>558</v>
      </c>
      <c r="D142" t="s">
        <v>398</v>
      </c>
      <c r="E142" t="s">
        <v>1482</v>
      </c>
      <c r="F142" t="s">
        <v>1483</v>
      </c>
      <c r="G142" t="s">
        <v>1449</v>
      </c>
      <c r="H142" t="s">
        <v>483</v>
      </c>
      <c r="I142" t="str">
        <f>VLOOKUP(A142,'tabelao cmo tudo'!$A$2:$J$424,2,FALSE)</f>
        <v>Mate</v>
      </c>
    </row>
    <row r="143" spans="1:9">
      <c r="A143">
        <v>1114083</v>
      </c>
      <c r="B143" t="s">
        <v>4179</v>
      </c>
      <c r="C143" t="s">
        <v>1484</v>
      </c>
      <c r="D143" t="s">
        <v>897</v>
      </c>
      <c r="E143" t="s">
        <v>1477</v>
      </c>
      <c r="F143" t="s">
        <v>886</v>
      </c>
      <c r="G143" t="s">
        <v>513</v>
      </c>
      <c r="H143" t="s">
        <v>221</v>
      </c>
      <c r="I143" t="str">
        <f>VLOOKUP(A143,'tabelao cmo tudo'!$A$2:$J$424,2,FALSE)</f>
        <v>Refrigerantes</v>
      </c>
    </row>
    <row r="144" spans="1:9">
      <c r="A144">
        <v>1114084</v>
      </c>
      <c r="B144" t="s">
        <v>2797</v>
      </c>
      <c r="C144" t="s">
        <v>246</v>
      </c>
      <c r="D144" t="s">
        <v>398</v>
      </c>
      <c r="E144" t="s">
        <v>532</v>
      </c>
      <c r="F144" t="s">
        <v>122</v>
      </c>
      <c r="G144" t="s">
        <v>926</v>
      </c>
      <c r="H144" t="s">
        <v>1485</v>
      </c>
      <c r="I144" t="str">
        <f>VLOOKUP(A144,'tabelao cmo tudo'!$A$2:$J$424,2,FALSE)</f>
        <v>Cerveja</v>
      </c>
    </row>
    <row r="145" spans="1:9">
      <c r="A145">
        <v>1114085</v>
      </c>
      <c r="B145" t="s">
        <v>2799</v>
      </c>
      <c r="C145" t="s">
        <v>457</v>
      </c>
      <c r="D145" t="s">
        <v>1032</v>
      </c>
      <c r="E145" t="s">
        <v>1486</v>
      </c>
      <c r="F145" t="s">
        <v>1487</v>
      </c>
      <c r="G145" t="s">
        <v>1129</v>
      </c>
      <c r="H145" t="s">
        <v>780</v>
      </c>
      <c r="I145" t="str">
        <f>VLOOKUP(A145,'tabelao cmo tudo'!$A$2:$J$424,2,FALSE)</f>
        <v>Outras bebidas alcoólicas</v>
      </c>
    </row>
    <row r="146" spans="1:9">
      <c r="A146">
        <v>1115</v>
      </c>
      <c r="B146" t="s">
        <v>2807</v>
      </c>
      <c r="C146" t="s">
        <v>1488</v>
      </c>
      <c r="D146" t="s">
        <v>1489</v>
      </c>
      <c r="E146" t="s">
        <v>1490</v>
      </c>
      <c r="F146" t="s">
        <v>276</v>
      </c>
      <c r="G146" t="s">
        <v>1491</v>
      </c>
      <c r="H146" t="s">
        <v>1492</v>
      </c>
      <c r="I146" t="str">
        <f>VLOOKUP(A146,'tabelao cmo tudo'!$A$2:$J$424,2,FALSE)</f>
        <v>Enlatados e conservas</v>
      </c>
    </row>
    <row r="147" spans="1:9">
      <c r="A147">
        <v>1115006</v>
      </c>
      <c r="B147" t="s">
        <v>4180</v>
      </c>
      <c r="C147" t="s">
        <v>1493</v>
      </c>
      <c r="D147" t="s">
        <v>573</v>
      </c>
      <c r="E147" t="s">
        <v>901</v>
      </c>
      <c r="F147" t="s">
        <v>1494</v>
      </c>
      <c r="G147" t="s">
        <v>1495</v>
      </c>
      <c r="H147" t="s">
        <v>1496</v>
      </c>
      <c r="I147" t="str">
        <f>VLOOKUP(A147,'tabelao cmo tudo'!$A$2:$J$424,2,FALSE)</f>
        <v>Ervilha em lata</v>
      </c>
    </row>
    <row r="148" spans="1:9">
      <c r="A148">
        <v>1115008</v>
      </c>
      <c r="B148" t="s">
        <v>4181</v>
      </c>
      <c r="C148" t="s">
        <v>1497</v>
      </c>
      <c r="D148" t="s">
        <v>1498</v>
      </c>
      <c r="E148" t="s">
        <v>1499</v>
      </c>
      <c r="F148" t="s">
        <v>578</v>
      </c>
      <c r="G148" t="s">
        <v>712</v>
      </c>
      <c r="H148" t="s">
        <v>1500</v>
      </c>
      <c r="I148" t="e">
        <f>VLOOKUP(A148,'tabelao cmo tudo'!$A$2:$J$424,2,FALSE)</f>
        <v>#N/A</v>
      </c>
    </row>
    <row r="149" spans="1:9">
      <c r="A149">
        <v>1115016</v>
      </c>
      <c r="B149" t="s">
        <v>2823</v>
      </c>
      <c r="C149" t="s">
        <v>1141</v>
      </c>
      <c r="D149" t="s">
        <v>1501</v>
      </c>
      <c r="E149" t="s">
        <v>1502</v>
      </c>
      <c r="F149" t="s">
        <v>14</v>
      </c>
      <c r="G149" t="s">
        <v>377</v>
      </c>
      <c r="H149" t="s">
        <v>549</v>
      </c>
      <c r="I149" t="str">
        <f>VLOOKUP(A149,'tabelao cmo tudo'!$A$2:$J$424,2,FALSE)</f>
        <v>Palmito em conserva</v>
      </c>
    </row>
    <row r="150" spans="1:9">
      <c r="A150">
        <v>1115039</v>
      </c>
      <c r="B150" t="s">
        <v>4182</v>
      </c>
      <c r="C150" t="s">
        <v>1503</v>
      </c>
      <c r="D150" t="s">
        <v>459</v>
      </c>
      <c r="E150" t="s">
        <v>1347</v>
      </c>
      <c r="F150" t="s">
        <v>1504</v>
      </c>
      <c r="G150" t="s">
        <v>1505</v>
      </c>
      <c r="H150" t="s">
        <v>1506</v>
      </c>
      <c r="I150" t="str">
        <f>VLOOKUP(A150,'tabelao cmo tudo'!$A$2:$J$424,2,FALSE)</f>
        <v>Sardinha em lata</v>
      </c>
    </row>
    <row r="151" spans="1:9">
      <c r="A151">
        <v>1115050</v>
      </c>
      <c r="B151" t="s">
        <v>4183</v>
      </c>
      <c r="C151" t="s">
        <v>1507</v>
      </c>
      <c r="D151" t="s">
        <v>1108</v>
      </c>
      <c r="E151" t="s">
        <v>1508</v>
      </c>
      <c r="F151" t="s">
        <v>1509</v>
      </c>
      <c r="G151" t="s">
        <v>78</v>
      </c>
      <c r="H151" t="s">
        <v>1510</v>
      </c>
      <c r="I151" t="str">
        <f>VLOOKUP(A151,'tabelao cmo tudo'!$A$2:$J$424,2,FALSE)</f>
        <v>Salsicha em lata</v>
      </c>
    </row>
    <row r="152" spans="1:9">
      <c r="A152">
        <v>1115051</v>
      </c>
      <c r="B152" t="s">
        <v>4184</v>
      </c>
      <c r="C152" t="s">
        <v>1511</v>
      </c>
      <c r="D152" t="s">
        <v>826</v>
      </c>
      <c r="E152" t="s">
        <v>1512</v>
      </c>
      <c r="F152" t="s">
        <v>1513</v>
      </c>
      <c r="G152" t="s">
        <v>1514</v>
      </c>
      <c r="H152" t="s">
        <v>636</v>
      </c>
      <c r="I152" t="str">
        <f>VLOOKUP(A152,'tabelao cmo tudo'!$A$2:$J$424,2,FALSE)</f>
        <v>Carne de boi em lata</v>
      </c>
    </row>
    <row r="153" spans="1:9">
      <c r="A153">
        <v>1115053</v>
      </c>
      <c r="B153" t="s">
        <v>4185</v>
      </c>
      <c r="C153" t="s">
        <v>156</v>
      </c>
      <c r="D153" t="s">
        <v>1515</v>
      </c>
      <c r="E153" t="s">
        <v>1516</v>
      </c>
      <c r="F153" t="s">
        <v>1517</v>
      </c>
      <c r="G153" t="s">
        <v>842</v>
      </c>
      <c r="H153" t="s">
        <v>1518</v>
      </c>
      <c r="I153" t="e">
        <f>VLOOKUP(A153,'tabelao cmo tudo'!$A$2:$J$424,2,FALSE)</f>
        <v>#N/A</v>
      </c>
    </row>
    <row r="154" spans="1:9">
      <c r="A154">
        <v>1115056</v>
      </c>
      <c r="B154" t="s">
        <v>2839</v>
      </c>
      <c r="C154" t="s">
        <v>644</v>
      </c>
      <c r="D154" t="s">
        <v>944</v>
      </c>
      <c r="E154" t="s">
        <v>345</v>
      </c>
      <c r="F154" t="s">
        <v>66</v>
      </c>
      <c r="G154" t="s">
        <v>532</v>
      </c>
      <c r="H154" t="s">
        <v>691</v>
      </c>
      <c r="I154" t="str">
        <f>VLOOKUP(A154,'tabelao cmo tudo'!$A$2:$J$424,2,FALSE)</f>
        <v>Sopas desidratadas</v>
      </c>
    </row>
    <row r="155" spans="1:9">
      <c r="A155">
        <v>1115057</v>
      </c>
      <c r="B155" t="s">
        <v>2842</v>
      </c>
      <c r="C155" t="s">
        <v>1519</v>
      </c>
      <c r="D155" t="s">
        <v>1520</v>
      </c>
      <c r="E155" t="s">
        <v>1521</v>
      </c>
      <c r="F155" t="s">
        <v>1522</v>
      </c>
      <c r="G155" t="s">
        <v>741</v>
      </c>
      <c r="H155" t="s">
        <v>1385</v>
      </c>
      <c r="I155" t="str">
        <f>VLOOKUP(A155,'tabelao cmo tudo'!$A$2:$J$424,2,FALSE)</f>
        <v>Azeitona</v>
      </c>
    </row>
    <row r="156" spans="1:9">
      <c r="A156">
        <v>1115058</v>
      </c>
      <c r="B156" t="s">
        <v>4186</v>
      </c>
      <c r="C156" t="s">
        <v>539</v>
      </c>
      <c r="D156" t="s">
        <v>1523</v>
      </c>
      <c r="E156" t="s">
        <v>1429</v>
      </c>
      <c r="F156" t="s">
        <v>1524</v>
      </c>
      <c r="G156" t="s">
        <v>1525</v>
      </c>
      <c r="H156" t="s">
        <v>1526</v>
      </c>
      <c r="I156" t="e">
        <f>VLOOKUP(A156,'tabelao cmo tudo'!$A$2:$J$424,2,FALSE)</f>
        <v>#N/A</v>
      </c>
    </row>
    <row r="157" spans="1:9">
      <c r="A157">
        <v>1115059</v>
      </c>
      <c r="B157" t="s">
        <v>4187</v>
      </c>
      <c r="C157" t="s">
        <v>1160</v>
      </c>
      <c r="D157" t="s">
        <v>232</v>
      </c>
      <c r="E157" t="s">
        <v>1527</v>
      </c>
      <c r="F157" t="s">
        <v>208</v>
      </c>
      <c r="G157" t="s">
        <v>1528</v>
      </c>
      <c r="H157" t="s">
        <v>603</v>
      </c>
      <c r="I157" t="e">
        <f>VLOOKUP(A157,'tabelao cmo tudo'!$A$2:$J$424,2,FALSE)</f>
        <v>#N/A</v>
      </c>
    </row>
    <row r="158" spans="1:9">
      <c r="A158">
        <v>1115075</v>
      </c>
      <c r="B158" t="s">
        <v>4188</v>
      </c>
      <c r="C158" t="s">
        <v>1342</v>
      </c>
      <c r="D158" t="s">
        <v>108</v>
      </c>
      <c r="E158" t="s">
        <v>689</v>
      </c>
      <c r="F158" t="s">
        <v>1529</v>
      </c>
      <c r="G158" t="s">
        <v>446</v>
      </c>
      <c r="H158" t="s">
        <v>1530</v>
      </c>
      <c r="I158" t="str">
        <f>VLOOKUP(A158,'tabelao cmo tudo'!$A$2:$J$424,2,FALSE)</f>
        <v>Atum em lata</v>
      </c>
    </row>
    <row r="159" spans="1:9">
      <c r="A159">
        <v>1116</v>
      </c>
      <c r="B159" t="s">
        <v>2849</v>
      </c>
      <c r="C159" t="s">
        <v>49</v>
      </c>
      <c r="D159" t="s">
        <v>853</v>
      </c>
      <c r="E159" t="s">
        <v>921</v>
      </c>
      <c r="F159" t="s">
        <v>520</v>
      </c>
      <c r="G159" t="s">
        <v>1160</v>
      </c>
      <c r="H159" t="s">
        <v>764</v>
      </c>
      <c r="I159" t="str">
        <f>VLOOKUP(A159,'tabelao cmo tudo'!$A$2:$J$424,2,FALSE)</f>
        <v>Sal e condimentos</v>
      </c>
    </row>
    <row r="160" spans="1:9">
      <c r="A160">
        <v>1116001</v>
      </c>
      <c r="B160" t="s">
        <v>2851</v>
      </c>
      <c r="C160" t="s">
        <v>10</v>
      </c>
      <c r="D160" t="s">
        <v>1531</v>
      </c>
      <c r="E160" t="s">
        <v>1416</v>
      </c>
      <c r="F160" t="s">
        <v>327</v>
      </c>
      <c r="G160" t="s">
        <v>1532</v>
      </c>
      <c r="H160" t="s">
        <v>1533</v>
      </c>
      <c r="I160" t="str">
        <f>VLOOKUP(A160,'tabelao cmo tudo'!$A$2:$J$424,2,FALSE)</f>
        <v>Leite de coco</v>
      </c>
    </row>
    <row r="161" spans="1:9">
      <c r="A161">
        <v>1116005</v>
      </c>
      <c r="B161" t="s">
        <v>4189</v>
      </c>
      <c r="C161" t="s">
        <v>468</v>
      </c>
      <c r="D161" t="s">
        <v>1534</v>
      </c>
      <c r="E161" t="s">
        <v>1535</v>
      </c>
      <c r="F161" t="s">
        <v>1536</v>
      </c>
      <c r="G161" t="s">
        <v>711</v>
      </c>
      <c r="H161" t="s">
        <v>1537</v>
      </c>
      <c r="I161" t="str">
        <f>VLOOKUP(A161,'tabelao cmo tudo'!$A$2:$J$424,2,FALSE)</f>
        <v>Massa de tomate</v>
      </c>
    </row>
    <row r="162" spans="1:9">
      <c r="A162">
        <v>1116010</v>
      </c>
      <c r="B162" t="s">
        <v>2858</v>
      </c>
      <c r="C162" t="s">
        <v>906</v>
      </c>
      <c r="D162" t="s">
        <v>248</v>
      </c>
      <c r="E162" t="s">
        <v>1538</v>
      </c>
      <c r="F162" t="s">
        <v>1539</v>
      </c>
      <c r="G162" t="s">
        <v>1540</v>
      </c>
      <c r="H162" t="s">
        <v>1541</v>
      </c>
      <c r="I162" t="str">
        <f>VLOOKUP(A162,'tabelao cmo tudo'!$A$2:$J$424,2,FALSE)</f>
        <v>Alho</v>
      </c>
    </row>
    <row r="163" spans="1:9">
      <c r="A163">
        <v>1116013</v>
      </c>
      <c r="B163" t="s">
        <v>2862</v>
      </c>
      <c r="C163" t="s">
        <v>215</v>
      </c>
      <c r="D163" t="s">
        <v>682</v>
      </c>
      <c r="E163" t="s">
        <v>1542</v>
      </c>
      <c r="F163" t="s">
        <v>1543</v>
      </c>
      <c r="G163" t="s">
        <v>1544</v>
      </c>
      <c r="H163" t="s">
        <v>725</v>
      </c>
      <c r="I163" t="str">
        <f>VLOOKUP(A163,'tabelao cmo tudo'!$A$2:$J$424,2,FALSE)</f>
        <v>Sal refinado</v>
      </c>
    </row>
    <row r="164" spans="1:9">
      <c r="A164">
        <v>1116022</v>
      </c>
      <c r="B164" t="s">
        <v>2866</v>
      </c>
      <c r="C164" t="s">
        <v>502</v>
      </c>
      <c r="D164" t="s">
        <v>246</v>
      </c>
      <c r="E164" t="s">
        <v>592</v>
      </c>
      <c r="F164" t="s">
        <v>849</v>
      </c>
      <c r="G164" t="s">
        <v>470</v>
      </c>
      <c r="H164" t="s">
        <v>430</v>
      </c>
      <c r="I164" t="str">
        <f>VLOOKUP(A164,'tabelao cmo tudo'!$A$2:$J$424,2,FALSE)</f>
        <v>Colorau</v>
      </c>
    </row>
    <row r="165" spans="1:9">
      <c r="A165">
        <v>1116026</v>
      </c>
      <c r="B165" t="s">
        <v>2873</v>
      </c>
      <c r="C165" t="s">
        <v>1545</v>
      </c>
      <c r="D165" t="s">
        <v>1546</v>
      </c>
      <c r="E165" t="s">
        <v>330</v>
      </c>
      <c r="F165" t="s">
        <v>1402</v>
      </c>
      <c r="G165" t="s">
        <v>1547</v>
      </c>
      <c r="H165" t="s">
        <v>1548</v>
      </c>
      <c r="I165" t="str">
        <f>VLOOKUP(A165,'tabelao cmo tudo'!$A$2:$J$424,2,FALSE)</f>
        <v>Fermento em pó</v>
      </c>
    </row>
    <row r="166" spans="1:9">
      <c r="A166">
        <v>1116033</v>
      </c>
      <c r="B166" t="s">
        <v>2876</v>
      </c>
      <c r="C166" t="s">
        <v>1549</v>
      </c>
      <c r="D166" t="s">
        <v>216</v>
      </c>
      <c r="E166" t="s">
        <v>1550</v>
      </c>
      <c r="F166" t="s">
        <v>1551</v>
      </c>
      <c r="G166" t="s">
        <v>1441</v>
      </c>
      <c r="H166" t="s">
        <v>1351</v>
      </c>
      <c r="I166" t="str">
        <f>VLOOKUP(A166,'tabelao cmo tudo'!$A$2:$J$424,2,FALSE)</f>
        <v>Maionese</v>
      </c>
    </row>
    <row r="167" spans="1:9">
      <c r="A167">
        <v>1116041</v>
      </c>
      <c r="B167" t="s">
        <v>2880</v>
      </c>
      <c r="C167" t="s">
        <v>1312</v>
      </c>
      <c r="D167" t="s">
        <v>1552</v>
      </c>
      <c r="E167" t="s">
        <v>800</v>
      </c>
      <c r="F167" t="s">
        <v>87</v>
      </c>
      <c r="G167" t="s">
        <v>500</v>
      </c>
      <c r="H167" t="s">
        <v>884</v>
      </c>
      <c r="I167" t="str">
        <f>VLOOKUP(A167,'tabelao cmo tudo'!$A$2:$J$424,2,FALSE)</f>
        <v>Vinagre</v>
      </c>
    </row>
    <row r="168" spans="1:9">
      <c r="A168">
        <v>1116048</v>
      </c>
      <c r="B168" t="s">
        <v>2883</v>
      </c>
      <c r="C168" t="s">
        <v>1553</v>
      </c>
      <c r="D168" t="s">
        <v>1554</v>
      </c>
      <c r="E168" t="s">
        <v>393</v>
      </c>
      <c r="F168" t="s">
        <v>1555</v>
      </c>
      <c r="G168" t="s">
        <v>685</v>
      </c>
      <c r="H168" t="s">
        <v>940</v>
      </c>
      <c r="I168" t="str">
        <f>VLOOKUP(A168,'tabelao cmo tudo'!$A$2:$J$424,2,FALSE)</f>
        <v>Caldo de galinha</v>
      </c>
    </row>
    <row r="169" spans="1:9">
      <c r="A169">
        <v>1116071</v>
      </c>
      <c r="B169" t="s">
        <v>2892</v>
      </c>
      <c r="C169" t="s">
        <v>999</v>
      </c>
      <c r="D169" t="s">
        <v>423</v>
      </c>
      <c r="E169" t="s">
        <v>1556</v>
      </c>
      <c r="F169" t="s">
        <v>1136</v>
      </c>
      <c r="G169" t="s">
        <v>231</v>
      </c>
      <c r="H169" t="s">
        <v>1141</v>
      </c>
      <c r="I169" t="str">
        <f>VLOOKUP(A169,'tabelao cmo tudo'!$A$2:$J$424,2,FALSE)</f>
        <v>Tempero misto</v>
      </c>
    </row>
    <row r="170" spans="1:9">
      <c r="A170">
        <v>1116095</v>
      </c>
      <c r="B170" t="s">
        <v>4190</v>
      </c>
      <c r="C170" t="s">
        <v>1557</v>
      </c>
      <c r="D170" t="s">
        <v>897</v>
      </c>
      <c r="E170" t="s">
        <v>217</v>
      </c>
      <c r="F170" t="s">
        <v>964</v>
      </c>
      <c r="G170" t="s">
        <v>1558</v>
      </c>
      <c r="H170" t="s">
        <v>721</v>
      </c>
      <c r="I170" t="e">
        <f>VLOOKUP(A170,'tabelao cmo tudo'!$A$2:$J$424,2,FALSE)</f>
        <v>#N/A</v>
      </c>
    </row>
    <row r="171" spans="1:9">
      <c r="A171">
        <v>12</v>
      </c>
      <c r="B171" t="s">
        <v>2899</v>
      </c>
      <c r="C171" t="s">
        <v>718</v>
      </c>
      <c r="D171" t="s">
        <v>290</v>
      </c>
      <c r="E171" t="s">
        <v>695</v>
      </c>
      <c r="F171" t="s">
        <v>209</v>
      </c>
      <c r="G171" t="s">
        <v>327</v>
      </c>
      <c r="H171" t="s">
        <v>1454</v>
      </c>
      <c r="I171" t="str">
        <f>VLOOKUP(A171,'tabelao cmo tudo'!$A$2:$J$424,2,FALSE)</f>
        <v>Alimentação fora do domicílio</v>
      </c>
    </row>
    <row r="172" spans="1:9">
      <c r="A172">
        <v>1201</v>
      </c>
      <c r="B172" t="s">
        <v>2899</v>
      </c>
      <c r="C172" t="s">
        <v>718</v>
      </c>
      <c r="D172" t="s">
        <v>290</v>
      </c>
      <c r="E172" t="s">
        <v>695</v>
      </c>
      <c r="F172" t="s">
        <v>209</v>
      </c>
      <c r="G172" t="s">
        <v>327</v>
      </c>
      <c r="H172" t="s">
        <v>1454</v>
      </c>
      <c r="I172" t="str">
        <f>VLOOKUP(A172,'tabelao cmo tudo'!$A$2:$J$424,2,FALSE)</f>
        <v>Alimentação fora do domicílio</v>
      </c>
    </row>
    <row r="173" spans="1:9">
      <c r="A173">
        <v>1201001</v>
      </c>
      <c r="B173" t="s">
        <v>2900</v>
      </c>
      <c r="C173" t="s">
        <v>652</v>
      </c>
      <c r="D173" t="s">
        <v>1416</v>
      </c>
      <c r="E173" t="s">
        <v>390</v>
      </c>
      <c r="F173" t="s">
        <v>40</v>
      </c>
      <c r="G173" t="s">
        <v>1559</v>
      </c>
      <c r="H173" t="s">
        <v>1454</v>
      </c>
      <c r="I173" t="str">
        <f>VLOOKUP(A173,'tabelao cmo tudo'!$A$2:$J$424,2,FALSE)</f>
        <v>Refeição</v>
      </c>
    </row>
    <row r="174" spans="1:9">
      <c r="A174">
        <v>1201003</v>
      </c>
      <c r="B174" t="s">
        <v>2903</v>
      </c>
      <c r="C174" t="s">
        <v>471</v>
      </c>
      <c r="D174" t="s">
        <v>552</v>
      </c>
      <c r="E174" t="s">
        <v>1560</v>
      </c>
      <c r="F174" t="s">
        <v>518</v>
      </c>
      <c r="G174" t="s">
        <v>1561</v>
      </c>
      <c r="H174" t="s">
        <v>1201</v>
      </c>
      <c r="I174" t="str">
        <f>VLOOKUP(A174,'tabelao cmo tudo'!$A$2:$J$424,2,FALSE)</f>
        <v>Lanche</v>
      </c>
    </row>
    <row r="175" spans="1:9">
      <c r="A175">
        <v>1201005</v>
      </c>
      <c r="B175" t="s">
        <v>2905</v>
      </c>
      <c r="C175" t="s">
        <v>230</v>
      </c>
      <c r="D175" t="s">
        <v>819</v>
      </c>
      <c r="E175" t="s">
        <v>873</v>
      </c>
      <c r="F175" t="s">
        <v>1562</v>
      </c>
      <c r="G175" t="s">
        <v>497</v>
      </c>
      <c r="H175" t="s">
        <v>1559</v>
      </c>
      <c r="I175" t="str">
        <f>VLOOKUP(A175,'tabelao cmo tudo'!$A$2:$J$424,2,FALSE)</f>
        <v>Café da manhã</v>
      </c>
    </row>
    <row r="176" spans="1:9">
      <c r="A176">
        <v>1201007</v>
      </c>
      <c r="B176" t="s">
        <v>4179</v>
      </c>
      <c r="C176" t="s">
        <v>302</v>
      </c>
      <c r="D176" t="s">
        <v>651</v>
      </c>
      <c r="E176" t="s">
        <v>651</v>
      </c>
      <c r="F176" t="s">
        <v>1563</v>
      </c>
      <c r="G176" t="s">
        <v>520</v>
      </c>
      <c r="H176" t="s">
        <v>1564</v>
      </c>
      <c r="I176" t="str">
        <f>VLOOKUP(A176,'tabelao cmo tudo'!$A$2:$J$424,2,FALSE)</f>
        <v>Refrigerantes e água mineral</v>
      </c>
    </row>
    <row r="177" spans="1:9">
      <c r="A177">
        <v>1201009</v>
      </c>
      <c r="B177" t="s">
        <v>2908</v>
      </c>
      <c r="C177" t="s">
        <v>1565</v>
      </c>
      <c r="D177" t="s">
        <v>1566</v>
      </c>
      <c r="E177" t="s">
        <v>1567</v>
      </c>
      <c r="F177" t="s">
        <v>395</v>
      </c>
      <c r="G177" t="s">
        <v>484</v>
      </c>
      <c r="H177" t="s">
        <v>1568</v>
      </c>
      <c r="I177" t="str">
        <f>VLOOKUP(A177,'tabelao cmo tudo'!$A$2:$J$424,2,FALSE)</f>
        <v>Cafezinho</v>
      </c>
    </row>
    <row r="178" spans="1:9">
      <c r="A178">
        <v>1201048</v>
      </c>
      <c r="B178" t="s">
        <v>2797</v>
      </c>
      <c r="C178" t="s">
        <v>58</v>
      </c>
      <c r="D178" t="s">
        <v>1569</v>
      </c>
      <c r="E178" t="s">
        <v>559</v>
      </c>
      <c r="F178" t="s">
        <v>1563</v>
      </c>
      <c r="G178" t="s">
        <v>1570</v>
      </c>
      <c r="H178" t="s">
        <v>438</v>
      </c>
      <c r="I178" t="str">
        <f>VLOOKUP(A178,'tabelao cmo tudo'!$A$2:$J$424,2,FALSE)</f>
        <v>Cerveja</v>
      </c>
    </row>
    <row r="179" spans="1:9">
      <c r="A179">
        <v>1201049</v>
      </c>
      <c r="B179" t="s">
        <v>2912</v>
      </c>
      <c r="C179" t="s">
        <v>1571</v>
      </c>
      <c r="D179" t="s">
        <v>652</v>
      </c>
      <c r="E179" t="s">
        <v>1572</v>
      </c>
      <c r="F179" t="s">
        <v>1363</v>
      </c>
      <c r="G179" t="s">
        <v>17</v>
      </c>
      <c r="H179" t="s">
        <v>1573</v>
      </c>
      <c r="I179" t="str">
        <f>VLOOKUP(A179,'tabelao cmo tudo'!$A$2:$J$424,2,FALSE)</f>
        <v>Chopp</v>
      </c>
    </row>
    <row r="180" spans="1:9">
      <c r="A180">
        <v>1201051</v>
      </c>
      <c r="B180" t="s">
        <v>2799</v>
      </c>
      <c r="C180" t="s">
        <v>1574</v>
      </c>
      <c r="D180" t="s">
        <v>883</v>
      </c>
      <c r="E180" t="s">
        <v>311</v>
      </c>
      <c r="F180" t="s">
        <v>1575</v>
      </c>
      <c r="G180" t="s">
        <v>327</v>
      </c>
      <c r="H180" t="s">
        <v>905</v>
      </c>
      <c r="I180" t="str">
        <f>VLOOKUP(A180,'tabelao cmo tudo'!$A$2:$J$424,2,FALSE)</f>
        <v>Outras bebidas alcoólicas</v>
      </c>
    </row>
    <row r="181" spans="1:9">
      <c r="A181">
        <v>1201061</v>
      </c>
      <c r="B181" t="s">
        <v>2921</v>
      </c>
      <c r="C181" t="s">
        <v>956</v>
      </c>
      <c r="D181" t="s">
        <v>1136</v>
      </c>
      <c r="E181" t="s">
        <v>1576</v>
      </c>
      <c r="F181" t="s">
        <v>839</v>
      </c>
      <c r="G181" t="s">
        <v>683</v>
      </c>
      <c r="H181" t="s">
        <v>1129</v>
      </c>
      <c r="I181" t="e">
        <f>VLOOKUP(A181,'tabelao cmo tudo'!$A$2:$J$424,2,FALSE)</f>
        <v>#N/A</v>
      </c>
    </row>
    <row r="182" spans="1:9">
      <c r="A182">
        <v>2</v>
      </c>
      <c r="B182" t="s">
        <v>2923</v>
      </c>
      <c r="C182" t="s">
        <v>530</v>
      </c>
      <c r="D182" t="s">
        <v>671</v>
      </c>
      <c r="E182" t="s">
        <v>607</v>
      </c>
      <c r="F182" t="s">
        <v>479</v>
      </c>
      <c r="G182" t="s">
        <v>738</v>
      </c>
      <c r="H182" t="s">
        <v>699</v>
      </c>
      <c r="I182" t="str">
        <f>VLOOKUP(A182,'tabelao cmo tudo'!$A$2:$J$424,2,FALSE)</f>
        <v>Habitação</v>
      </c>
    </row>
    <row r="183" spans="1:9">
      <c r="A183">
        <v>21</v>
      </c>
      <c r="B183" t="s">
        <v>2924</v>
      </c>
      <c r="C183" t="s">
        <v>112</v>
      </c>
      <c r="D183" t="s">
        <v>880</v>
      </c>
      <c r="E183" t="s">
        <v>401</v>
      </c>
      <c r="F183" t="s">
        <v>1577</v>
      </c>
      <c r="G183" t="s">
        <v>1578</v>
      </c>
      <c r="H183" t="s">
        <v>821</v>
      </c>
      <c r="I183" t="str">
        <f>VLOOKUP(A183,'tabelao cmo tudo'!$A$2:$J$424,2,FALSE)</f>
        <v>Encargos e manutenção</v>
      </c>
    </row>
    <row r="184" spans="1:9">
      <c r="A184">
        <v>2101</v>
      </c>
      <c r="B184" t="s">
        <v>2925</v>
      </c>
      <c r="C184" t="s">
        <v>1579</v>
      </c>
      <c r="D184" t="s">
        <v>15</v>
      </c>
      <c r="E184" t="s">
        <v>1580</v>
      </c>
      <c r="F184" t="s">
        <v>220</v>
      </c>
      <c r="G184" t="s">
        <v>793</v>
      </c>
      <c r="H184" t="s">
        <v>506</v>
      </c>
      <c r="I184" t="str">
        <f>VLOOKUP(A184,'tabelao cmo tudo'!$A$2:$J$424,2,FALSE)</f>
        <v>Habitação</v>
      </c>
    </row>
    <row r="185" spans="1:9">
      <c r="A185">
        <v>2101001</v>
      </c>
      <c r="B185" t="s">
        <v>2926</v>
      </c>
      <c r="C185" t="s">
        <v>668</v>
      </c>
      <c r="D185" t="s">
        <v>190</v>
      </c>
      <c r="E185" t="s">
        <v>401</v>
      </c>
      <c r="F185" t="s">
        <v>1581</v>
      </c>
      <c r="G185" t="s">
        <v>753</v>
      </c>
      <c r="H185" t="s">
        <v>859</v>
      </c>
      <c r="I185" t="str">
        <f>VLOOKUP(A185,'tabelao cmo tudo'!$A$2:$J$424,2,FALSE)</f>
        <v>Aluguel residencial</v>
      </c>
    </row>
    <row r="186" spans="1:9">
      <c r="A186">
        <v>2101002</v>
      </c>
      <c r="B186" t="s">
        <v>2927</v>
      </c>
      <c r="C186" t="s">
        <v>769</v>
      </c>
      <c r="D186" t="s">
        <v>1582</v>
      </c>
      <c r="E186" t="s">
        <v>864</v>
      </c>
      <c r="F186" t="s">
        <v>721</v>
      </c>
      <c r="G186" t="s">
        <v>833</v>
      </c>
      <c r="H186" t="s">
        <v>1583</v>
      </c>
      <c r="I186" t="str">
        <f>VLOOKUP(A186,'tabelao cmo tudo'!$A$2:$J$424,2,FALSE)</f>
        <v>Condomínio</v>
      </c>
    </row>
    <row r="187" spans="1:9">
      <c r="A187">
        <v>2101004</v>
      </c>
      <c r="B187" t="s">
        <v>2931</v>
      </c>
      <c r="C187" t="s">
        <v>900</v>
      </c>
      <c r="D187" t="s">
        <v>542</v>
      </c>
      <c r="E187" t="s">
        <v>833</v>
      </c>
      <c r="F187" t="s">
        <v>594</v>
      </c>
      <c r="G187" t="s">
        <v>440</v>
      </c>
      <c r="H187" t="s">
        <v>499</v>
      </c>
      <c r="I187" t="str">
        <f>VLOOKUP(A187,'tabelao cmo tudo'!$A$2:$J$424,2,FALSE)</f>
        <v>Taxa de água e esgoto</v>
      </c>
    </row>
    <row r="188" spans="1:9">
      <c r="A188">
        <v>2101012</v>
      </c>
      <c r="B188" t="s">
        <v>2939</v>
      </c>
      <c r="C188" t="s">
        <v>1269</v>
      </c>
      <c r="D188" t="s">
        <v>1584</v>
      </c>
      <c r="E188" t="s">
        <v>1585</v>
      </c>
      <c r="F188" t="s">
        <v>771</v>
      </c>
      <c r="G188" t="s">
        <v>842</v>
      </c>
      <c r="H188" t="s">
        <v>1366</v>
      </c>
      <c r="I188" t="e">
        <f>VLOOKUP(A188,'tabelao cmo tudo'!$A$2:$J$424,2,FALSE)</f>
        <v>#N/A</v>
      </c>
    </row>
    <row r="189" spans="1:9">
      <c r="A189">
        <v>2103</v>
      </c>
      <c r="B189" t="s">
        <v>2940</v>
      </c>
      <c r="C189" t="s">
        <v>1586</v>
      </c>
      <c r="D189" t="s">
        <v>1587</v>
      </c>
      <c r="E189" t="s">
        <v>1454</v>
      </c>
      <c r="F189" t="s">
        <v>740</v>
      </c>
      <c r="G189" t="s">
        <v>914</v>
      </c>
      <c r="H189" t="s">
        <v>601</v>
      </c>
      <c r="I189" t="str">
        <f>VLOOKUP(A189,'tabelao cmo tudo'!$A$2:$J$424,2,FALSE)</f>
        <v>Reparos</v>
      </c>
    </row>
    <row r="190" spans="1:9">
      <c r="A190">
        <v>2103005</v>
      </c>
      <c r="B190" t="s">
        <v>2942</v>
      </c>
      <c r="C190" t="s">
        <v>1416</v>
      </c>
      <c r="D190" t="s">
        <v>803</v>
      </c>
      <c r="E190" t="s">
        <v>484</v>
      </c>
      <c r="F190" t="s">
        <v>396</v>
      </c>
      <c r="G190" t="s">
        <v>606</v>
      </c>
      <c r="H190" t="s">
        <v>1588</v>
      </c>
      <c r="I190" t="str">
        <f>VLOOKUP(A190,'tabelao cmo tudo'!$A$2:$J$424,2,FALSE)</f>
        <v>Ferragens</v>
      </c>
    </row>
    <row r="191" spans="1:9">
      <c r="A191">
        <v>2103008</v>
      </c>
      <c r="B191" t="s">
        <v>2944</v>
      </c>
      <c r="C191" t="s">
        <v>1589</v>
      </c>
      <c r="D191" t="s">
        <v>389</v>
      </c>
      <c r="E191" t="s">
        <v>678</v>
      </c>
      <c r="F191" t="s">
        <v>1590</v>
      </c>
      <c r="G191" t="s">
        <v>964</v>
      </c>
      <c r="H191" t="s">
        <v>218</v>
      </c>
      <c r="I191" t="str">
        <f>VLOOKUP(A191,'tabelao cmo tudo'!$A$2:$J$424,2,FALSE)</f>
        <v>Material de eletricidade</v>
      </c>
    </row>
    <row r="192" spans="1:9">
      <c r="A192">
        <v>2103009</v>
      </c>
      <c r="B192" t="s">
        <v>2947</v>
      </c>
      <c r="C192" t="s">
        <v>938</v>
      </c>
      <c r="D192" t="s">
        <v>1591</v>
      </c>
      <c r="E192" t="s">
        <v>45</v>
      </c>
      <c r="F192" t="s">
        <v>349</v>
      </c>
      <c r="G192" t="s">
        <v>1592</v>
      </c>
      <c r="H192" t="s">
        <v>213</v>
      </c>
      <c r="I192" t="str">
        <f>VLOOKUP(A192,'tabelao cmo tudo'!$A$2:$J$424,2,FALSE)</f>
        <v>Material de pintura</v>
      </c>
    </row>
    <row r="193" spans="1:9">
      <c r="A193">
        <v>2103014</v>
      </c>
      <c r="B193" t="s">
        <v>2952</v>
      </c>
      <c r="C193" t="s">
        <v>1593</v>
      </c>
      <c r="D193" t="s">
        <v>1489</v>
      </c>
      <c r="E193" t="s">
        <v>796</v>
      </c>
      <c r="F193" t="s">
        <v>1477</v>
      </c>
      <c r="G193" t="s">
        <v>212</v>
      </c>
      <c r="H193" t="s">
        <v>630</v>
      </c>
      <c r="I193" t="str">
        <f>VLOOKUP(A193,'tabelao cmo tudo'!$A$2:$J$424,2,FALSE)</f>
        <v>Tinta para casa</v>
      </c>
    </row>
    <row r="194" spans="1:9">
      <c r="A194">
        <v>2103031</v>
      </c>
      <c r="B194" t="s">
        <v>2955</v>
      </c>
      <c r="C194" t="s">
        <v>1594</v>
      </c>
      <c r="D194" t="s">
        <v>498</v>
      </c>
      <c r="E194" t="s">
        <v>811</v>
      </c>
      <c r="F194" t="s">
        <v>145</v>
      </c>
      <c r="G194" t="s">
        <v>881</v>
      </c>
      <c r="H194" t="s">
        <v>1439</v>
      </c>
      <c r="I194" t="e">
        <f>VLOOKUP(A194,'tabelao cmo tudo'!$A$2:$J$424,2,FALSE)</f>
        <v>#N/A</v>
      </c>
    </row>
    <row r="195" spans="1:9">
      <c r="A195">
        <v>2103032</v>
      </c>
      <c r="B195" t="s">
        <v>4191</v>
      </c>
      <c r="C195" t="s">
        <v>672</v>
      </c>
      <c r="D195" t="s">
        <v>673</v>
      </c>
      <c r="E195" t="s">
        <v>1225</v>
      </c>
      <c r="F195" t="s">
        <v>1595</v>
      </c>
      <c r="G195" t="s">
        <v>1596</v>
      </c>
      <c r="H195" t="s">
        <v>797</v>
      </c>
      <c r="I195" t="e">
        <f>VLOOKUP(A195,'tabelao cmo tudo'!$A$2:$J$424,2,FALSE)</f>
        <v>#N/A</v>
      </c>
    </row>
    <row r="196" spans="1:9">
      <c r="A196">
        <v>2103039</v>
      </c>
      <c r="B196" t="s">
        <v>4192</v>
      </c>
      <c r="C196" t="s">
        <v>866</v>
      </c>
      <c r="D196" t="s">
        <v>1597</v>
      </c>
      <c r="E196" t="s">
        <v>1274</v>
      </c>
      <c r="F196" t="s">
        <v>1598</v>
      </c>
      <c r="G196" t="s">
        <v>687</v>
      </c>
      <c r="H196" t="s">
        <v>60</v>
      </c>
      <c r="I196" t="e">
        <f>VLOOKUP(A196,'tabelao cmo tudo'!$A$2:$J$424,2,FALSE)</f>
        <v>#N/A</v>
      </c>
    </row>
    <row r="197" spans="1:9">
      <c r="A197">
        <v>2103040</v>
      </c>
      <c r="B197" t="s">
        <v>4193</v>
      </c>
      <c r="C197" t="s">
        <v>496</v>
      </c>
      <c r="D197" t="s">
        <v>1439</v>
      </c>
      <c r="E197" t="s">
        <v>1599</v>
      </c>
      <c r="F197" t="s">
        <v>1600</v>
      </c>
      <c r="G197" t="s">
        <v>798</v>
      </c>
      <c r="H197" t="s">
        <v>1601</v>
      </c>
      <c r="I197" t="e">
        <f>VLOOKUP(A197,'tabelao cmo tudo'!$A$2:$J$424,2,FALSE)</f>
        <v>#N/A</v>
      </c>
    </row>
    <row r="198" spans="1:9">
      <c r="A198">
        <v>2103041</v>
      </c>
      <c r="B198" t="s">
        <v>4194</v>
      </c>
      <c r="C198" t="s">
        <v>1602</v>
      </c>
      <c r="D198" t="s">
        <v>315</v>
      </c>
      <c r="E198" t="s">
        <v>1603</v>
      </c>
      <c r="F198" t="s">
        <v>457</v>
      </c>
      <c r="G198" t="s">
        <v>102</v>
      </c>
      <c r="H198" t="s">
        <v>784</v>
      </c>
      <c r="I198" t="e">
        <f>VLOOKUP(A198,'tabelao cmo tudo'!$A$2:$J$424,2,FALSE)</f>
        <v>#N/A</v>
      </c>
    </row>
    <row r="199" spans="1:9">
      <c r="A199">
        <v>2103042</v>
      </c>
      <c r="B199" t="s">
        <v>4195</v>
      </c>
      <c r="C199" t="s">
        <v>747</v>
      </c>
      <c r="D199" t="s">
        <v>1329</v>
      </c>
      <c r="E199" t="s">
        <v>922</v>
      </c>
      <c r="F199" t="s">
        <v>1604</v>
      </c>
      <c r="G199" t="s">
        <v>1311</v>
      </c>
      <c r="H199" t="s">
        <v>1605</v>
      </c>
      <c r="I199" t="e">
        <f>VLOOKUP(A199,'tabelao cmo tudo'!$A$2:$J$424,2,FALSE)</f>
        <v>#N/A</v>
      </c>
    </row>
    <row r="200" spans="1:9">
      <c r="A200">
        <v>2103048</v>
      </c>
      <c r="B200" t="s">
        <v>4196</v>
      </c>
      <c r="C200" t="s">
        <v>215</v>
      </c>
      <c r="D200" t="s">
        <v>1606</v>
      </c>
      <c r="E200" t="s">
        <v>438</v>
      </c>
      <c r="F200" t="s">
        <v>912</v>
      </c>
      <c r="G200" t="s">
        <v>1607</v>
      </c>
      <c r="H200" t="s">
        <v>873</v>
      </c>
      <c r="I200" t="e">
        <f>VLOOKUP(A200,'tabelao cmo tudo'!$A$2:$J$424,2,FALSE)</f>
        <v>#N/A</v>
      </c>
    </row>
    <row r="201" spans="1:9">
      <c r="A201">
        <v>2103049</v>
      </c>
      <c r="B201" t="s">
        <v>4197</v>
      </c>
      <c r="C201" t="s">
        <v>740</v>
      </c>
      <c r="D201" t="s">
        <v>1607</v>
      </c>
      <c r="E201" t="s">
        <v>1608</v>
      </c>
      <c r="F201" t="s">
        <v>1609</v>
      </c>
      <c r="G201" t="s">
        <v>1610</v>
      </c>
      <c r="H201" t="s">
        <v>512</v>
      </c>
      <c r="I201" t="e">
        <f>VLOOKUP(A201,'tabelao cmo tudo'!$A$2:$J$424,2,FALSE)</f>
        <v>#N/A</v>
      </c>
    </row>
    <row r="202" spans="1:9">
      <c r="A202">
        <v>2104</v>
      </c>
      <c r="B202" t="s">
        <v>2957</v>
      </c>
      <c r="C202" t="s">
        <v>1611</v>
      </c>
      <c r="D202" t="s">
        <v>807</v>
      </c>
      <c r="E202" t="s">
        <v>1612</v>
      </c>
      <c r="F202" t="s">
        <v>1613</v>
      </c>
      <c r="G202" t="s">
        <v>1614</v>
      </c>
      <c r="H202" t="s">
        <v>1532</v>
      </c>
      <c r="I202" t="str">
        <f>VLOOKUP(A202,'tabelao cmo tudo'!$A$2:$J$424,2,FALSE)</f>
        <v>Artigos de limpeza</v>
      </c>
    </row>
    <row r="203" spans="1:9">
      <c r="A203">
        <v>2104002</v>
      </c>
      <c r="B203" t="s">
        <v>2959</v>
      </c>
      <c r="C203" t="s">
        <v>1615</v>
      </c>
      <c r="D203" t="s">
        <v>30</v>
      </c>
      <c r="E203" t="s">
        <v>1616</v>
      </c>
      <c r="F203" t="s">
        <v>460</v>
      </c>
      <c r="G203" t="s">
        <v>532</v>
      </c>
      <c r="H203" t="s">
        <v>1617</v>
      </c>
      <c r="I203" t="str">
        <f>VLOOKUP(A203,'tabelao cmo tudo'!$A$2:$J$424,2,FALSE)</f>
        <v>Vassoura, rodo, etc</v>
      </c>
    </row>
    <row r="204" spans="1:9">
      <c r="A204">
        <v>2104005</v>
      </c>
      <c r="B204" t="s">
        <v>2962</v>
      </c>
      <c r="C204" t="s">
        <v>1618</v>
      </c>
      <c r="D204" t="s">
        <v>150</v>
      </c>
      <c r="E204" t="s">
        <v>517</v>
      </c>
      <c r="F204" t="s">
        <v>57</v>
      </c>
      <c r="G204" t="s">
        <v>362</v>
      </c>
      <c r="H204" t="s">
        <v>1197</v>
      </c>
      <c r="I204" t="str">
        <f>VLOOKUP(A204,'tabelao cmo tudo'!$A$2:$J$424,2,FALSE)</f>
        <v>Água sanitária</v>
      </c>
    </row>
    <row r="205" spans="1:9">
      <c r="A205">
        <v>2104008</v>
      </c>
      <c r="B205" t="s">
        <v>2966</v>
      </c>
      <c r="C205" t="s">
        <v>595</v>
      </c>
      <c r="D205" t="s">
        <v>1434</v>
      </c>
      <c r="E205" t="s">
        <v>700</v>
      </c>
      <c r="F205" t="s">
        <v>1619</v>
      </c>
      <c r="G205" t="s">
        <v>784</v>
      </c>
      <c r="H205" t="s">
        <v>53</v>
      </c>
      <c r="I205" t="str">
        <f>VLOOKUP(A205,'tabelao cmo tudo'!$A$2:$J$424,2,FALSE)</f>
        <v>Detergente</v>
      </c>
    </row>
    <row r="206" spans="1:9">
      <c r="A206">
        <v>2104009</v>
      </c>
      <c r="B206" t="s">
        <v>2970</v>
      </c>
      <c r="C206" t="s">
        <v>1126</v>
      </c>
      <c r="D206" t="s">
        <v>1620</v>
      </c>
      <c r="E206" t="s">
        <v>835</v>
      </c>
      <c r="F206" t="s">
        <v>1621</v>
      </c>
      <c r="G206" t="s">
        <v>814</v>
      </c>
      <c r="H206" t="s">
        <v>1622</v>
      </c>
      <c r="I206" t="str">
        <f>VLOOKUP(A206,'tabelao cmo tudo'!$A$2:$J$424,2,FALSE)</f>
        <v>Sabão (pó e barra)</v>
      </c>
    </row>
    <row r="207" spans="1:9">
      <c r="A207">
        <v>2104012</v>
      </c>
      <c r="B207" t="s">
        <v>2973</v>
      </c>
      <c r="C207" t="s">
        <v>1623</v>
      </c>
      <c r="D207" t="s">
        <v>1012</v>
      </c>
      <c r="E207" t="s">
        <v>606</v>
      </c>
      <c r="F207" t="s">
        <v>47</v>
      </c>
      <c r="G207" t="s">
        <v>1521</v>
      </c>
      <c r="H207" t="s">
        <v>555</v>
      </c>
      <c r="I207" t="str">
        <f>VLOOKUP(A207,'tabelao cmo tudo'!$A$2:$J$424,2,FALSE)</f>
        <v>Desinfetante</v>
      </c>
    </row>
    <row r="208" spans="1:9">
      <c r="A208">
        <v>2104013</v>
      </c>
      <c r="B208" t="s">
        <v>2974</v>
      </c>
      <c r="C208" t="s">
        <v>728</v>
      </c>
      <c r="D208" t="s">
        <v>290</v>
      </c>
      <c r="E208" t="s">
        <v>1104</v>
      </c>
      <c r="F208" t="s">
        <v>519</v>
      </c>
      <c r="G208" t="s">
        <v>1436</v>
      </c>
      <c r="H208" t="s">
        <v>598</v>
      </c>
      <c r="I208" t="str">
        <f>VLOOKUP(A208,'tabelao cmo tudo'!$A$2:$J$424,2,FALSE)</f>
        <v>Inseticida e raticida</v>
      </c>
    </row>
    <row r="209" spans="1:9">
      <c r="A209">
        <v>2104014</v>
      </c>
      <c r="B209" t="s">
        <v>2977</v>
      </c>
      <c r="C209" t="s">
        <v>604</v>
      </c>
      <c r="D209" t="s">
        <v>941</v>
      </c>
      <c r="E209" t="s">
        <v>1624</v>
      </c>
      <c r="F209" t="s">
        <v>511</v>
      </c>
      <c r="G209" t="s">
        <v>1625</v>
      </c>
      <c r="H209" t="s">
        <v>742</v>
      </c>
      <c r="I209" t="str">
        <f>VLOOKUP(A209,'tabelao cmo tudo'!$A$2:$J$424,2,FALSE)</f>
        <v>Cera e lustra-móveis</v>
      </c>
    </row>
    <row r="210" spans="1:9">
      <c r="A210">
        <v>2104015</v>
      </c>
      <c r="B210" t="s">
        <v>2980</v>
      </c>
      <c r="C210" t="s">
        <v>1346</v>
      </c>
      <c r="D210" t="s">
        <v>870</v>
      </c>
      <c r="E210" t="s">
        <v>1626</v>
      </c>
      <c r="F210" t="s">
        <v>673</v>
      </c>
      <c r="G210" t="s">
        <v>1438</v>
      </c>
      <c r="H210" t="s">
        <v>1627</v>
      </c>
      <c r="I210" t="e">
        <f>VLOOKUP(A210,'tabelao cmo tudo'!$A$2:$J$424,2,FALSE)</f>
        <v>#N/A</v>
      </c>
    </row>
    <row r="211" spans="1:9">
      <c r="A211">
        <v>2104016</v>
      </c>
      <c r="B211" t="s">
        <v>2983</v>
      </c>
      <c r="C211" t="s">
        <v>975</v>
      </c>
      <c r="D211" t="s">
        <v>379</v>
      </c>
      <c r="E211" t="s">
        <v>249</v>
      </c>
      <c r="F211" t="s">
        <v>1556</v>
      </c>
      <c r="G211" t="s">
        <v>136</v>
      </c>
      <c r="H211" t="s">
        <v>1546</v>
      </c>
      <c r="I211" t="str">
        <f>VLOOKUP(A211,'tabelao cmo tudo'!$A$2:$J$424,2,FALSE)</f>
        <v>Esponja e bombril</v>
      </c>
    </row>
    <row r="212" spans="1:9">
      <c r="A212">
        <v>2104020</v>
      </c>
      <c r="B212" t="s">
        <v>2988</v>
      </c>
      <c r="C212" t="s">
        <v>202</v>
      </c>
      <c r="D212" t="s">
        <v>832</v>
      </c>
      <c r="E212" t="s">
        <v>1628</v>
      </c>
      <c r="F212" t="s">
        <v>1629</v>
      </c>
      <c r="G212" t="s">
        <v>1630</v>
      </c>
      <c r="H212" t="s">
        <v>473</v>
      </c>
      <c r="I212" t="e">
        <f>VLOOKUP(A212,'tabelao cmo tudo'!$A$2:$J$424,2,FALSE)</f>
        <v>#N/A</v>
      </c>
    </row>
    <row r="213" spans="1:9">
      <c r="A213">
        <v>2104032</v>
      </c>
      <c r="B213" t="s">
        <v>2991</v>
      </c>
      <c r="C213" t="s">
        <v>1631</v>
      </c>
      <c r="D213" t="s">
        <v>1632</v>
      </c>
      <c r="E213" t="s">
        <v>1633</v>
      </c>
      <c r="F213" t="s">
        <v>1634</v>
      </c>
      <c r="G213" t="s">
        <v>1586</v>
      </c>
      <c r="H213" t="s">
        <v>922</v>
      </c>
      <c r="I213" t="str">
        <f>VLOOKUP(A213,'tabelao cmo tudo'!$A$2:$J$424,2,FALSE)</f>
        <v>Amaciante, alvejante, etc</v>
      </c>
    </row>
    <row r="214" spans="1:9">
      <c r="A214">
        <v>22</v>
      </c>
      <c r="B214" t="s">
        <v>3004</v>
      </c>
      <c r="C214" t="s">
        <v>826</v>
      </c>
      <c r="D214" t="s">
        <v>1635</v>
      </c>
      <c r="E214" t="s">
        <v>1636</v>
      </c>
      <c r="F214" t="s">
        <v>1129</v>
      </c>
      <c r="G214" t="s">
        <v>296</v>
      </c>
      <c r="H214" t="s">
        <v>1637</v>
      </c>
      <c r="I214" t="str">
        <f>VLOOKUP(A214,'tabelao cmo tudo'!$A$2:$J$424,2,FALSE)</f>
        <v>Combustíveis, energia</v>
      </c>
    </row>
    <row r="215" spans="1:9">
      <c r="A215">
        <v>2201</v>
      </c>
      <c r="B215" t="s">
        <v>3008</v>
      </c>
      <c r="C215" t="s">
        <v>1638</v>
      </c>
      <c r="D215" t="s">
        <v>57</v>
      </c>
      <c r="E215" t="s">
        <v>397</v>
      </c>
      <c r="F215" t="s">
        <v>1363</v>
      </c>
      <c r="G215" t="s">
        <v>1639</v>
      </c>
      <c r="H215" t="s">
        <v>352</v>
      </c>
      <c r="I215" t="str">
        <f>VLOOKUP(A215,'tabelao cmo tudo'!$A$2:$J$424,2,FALSE)</f>
        <v>Combustível de uso doméstico</v>
      </c>
    </row>
    <row r="216" spans="1:9">
      <c r="A216">
        <v>2201003</v>
      </c>
      <c r="B216" t="s">
        <v>3012</v>
      </c>
      <c r="C216" t="s">
        <v>1442</v>
      </c>
      <c r="D216" t="s">
        <v>1640</v>
      </c>
      <c r="E216" t="s">
        <v>1641</v>
      </c>
      <c r="F216" t="s">
        <v>1519</v>
      </c>
      <c r="G216" t="s">
        <v>46</v>
      </c>
      <c r="H216" t="s">
        <v>535</v>
      </c>
      <c r="I216" t="str">
        <f>VLOOKUP(A216,'tabelao cmo tudo'!$A$2:$J$424,2,FALSE)</f>
        <v>Carvão vegetal</v>
      </c>
    </row>
    <row r="217" spans="1:9">
      <c r="A217">
        <v>2201004</v>
      </c>
      <c r="B217" t="s">
        <v>3014</v>
      </c>
      <c r="C217" t="s">
        <v>496</v>
      </c>
      <c r="D217" t="s">
        <v>1642</v>
      </c>
      <c r="E217" t="s">
        <v>1643</v>
      </c>
      <c r="F217" t="s">
        <v>1644</v>
      </c>
      <c r="G217" t="s">
        <v>1645</v>
      </c>
      <c r="H217" t="s">
        <v>620</v>
      </c>
      <c r="I217" t="str">
        <f>VLOOKUP(A217,'tabelao cmo tudo'!$A$2:$J$424,2,FALSE)</f>
        <v>Gás de bujão</v>
      </c>
    </row>
    <row r="218" spans="1:9">
      <c r="A218">
        <v>2201005</v>
      </c>
      <c r="B218" t="s">
        <v>3019</v>
      </c>
      <c r="C218" t="s">
        <v>1646</v>
      </c>
      <c r="D218" t="s">
        <v>236</v>
      </c>
      <c r="E218" t="s">
        <v>1647</v>
      </c>
      <c r="F218" t="s">
        <v>804</v>
      </c>
      <c r="G218" t="s">
        <v>715</v>
      </c>
      <c r="H218" t="s">
        <v>1106</v>
      </c>
      <c r="I218" t="str">
        <f>VLOOKUP(A218,'tabelao cmo tudo'!$A$2:$J$424,2,FALSE)</f>
        <v>Gás encanado</v>
      </c>
    </row>
    <row r="219" spans="1:9">
      <c r="A219">
        <v>2202</v>
      </c>
      <c r="B219" t="s">
        <v>3022</v>
      </c>
      <c r="C219" t="s">
        <v>1648</v>
      </c>
      <c r="D219" t="s">
        <v>1269</v>
      </c>
      <c r="E219" t="s">
        <v>1649</v>
      </c>
      <c r="F219" t="s">
        <v>416</v>
      </c>
      <c r="G219" t="s">
        <v>1603</v>
      </c>
      <c r="H219" t="s">
        <v>852</v>
      </c>
      <c r="I219" t="str">
        <f>VLOOKUP(A219,'tabelao cmo tudo'!$A$2:$J$424,2,FALSE)</f>
        <v>Energia elétrica</v>
      </c>
    </row>
    <row r="220" spans="1:9">
      <c r="A220">
        <v>2202003</v>
      </c>
      <c r="B220" t="s">
        <v>3022</v>
      </c>
      <c r="C220" t="s">
        <v>1648</v>
      </c>
      <c r="D220" t="s">
        <v>1269</v>
      </c>
      <c r="E220" t="s">
        <v>1649</v>
      </c>
      <c r="F220" t="s">
        <v>416</v>
      </c>
      <c r="G220" t="s">
        <v>1603</v>
      </c>
      <c r="H220" t="s">
        <v>852</v>
      </c>
      <c r="I220" t="str">
        <f>VLOOKUP(A220,'tabelao cmo tudo'!$A$2:$J$424,2,FALSE)</f>
        <v>Energia elétrica</v>
      </c>
    </row>
    <row r="221" spans="1:9">
      <c r="A221">
        <v>3</v>
      </c>
      <c r="B221" t="s">
        <v>3028</v>
      </c>
      <c r="C221" t="s">
        <v>1650</v>
      </c>
      <c r="D221" t="s">
        <v>232</v>
      </c>
      <c r="E221" t="s">
        <v>774</v>
      </c>
      <c r="F221" t="s">
        <v>261</v>
      </c>
      <c r="G221" t="s">
        <v>881</v>
      </c>
      <c r="H221" t="s">
        <v>747</v>
      </c>
      <c r="I221" t="str">
        <f>VLOOKUP(A221,'tabelao cmo tudo'!$A$2:$J$424,2,FALSE)</f>
        <v>Artigos de residência</v>
      </c>
    </row>
    <row r="222" spans="1:9">
      <c r="A222">
        <v>31</v>
      </c>
      <c r="B222" t="s">
        <v>3030</v>
      </c>
      <c r="C222" t="s">
        <v>1440</v>
      </c>
      <c r="D222" t="s">
        <v>755</v>
      </c>
      <c r="E222" t="s">
        <v>377</v>
      </c>
      <c r="F222" t="s">
        <v>209</v>
      </c>
      <c r="G222" t="s">
        <v>798</v>
      </c>
      <c r="H222" t="s">
        <v>1150</v>
      </c>
      <c r="I222" t="str">
        <f>VLOOKUP(A222,'tabelao cmo tudo'!$A$2:$J$424,2,FALSE)</f>
        <v>Móveis e utensílios</v>
      </c>
    </row>
    <row r="223" spans="1:9">
      <c r="A223">
        <v>3101</v>
      </c>
      <c r="B223" t="s">
        <v>3033</v>
      </c>
      <c r="C223" t="s">
        <v>1651</v>
      </c>
      <c r="D223" t="s">
        <v>1652</v>
      </c>
      <c r="E223" t="s">
        <v>653</v>
      </c>
      <c r="F223" t="s">
        <v>496</v>
      </c>
      <c r="G223" t="s">
        <v>1012</v>
      </c>
      <c r="H223" t="s">
        <v>1653</v>
      </c>
      <c r="I223" t="str">
        <f>VLOOKUP(A223,'tabelao cmo tudo'!$A$2:$J$424,2,FALSE)</f>
        <v>Mobiliário</v>
      </c>
    </row>
    <row r="224" spans="1:9">
      <c r="A224">
        <v>3101002</v>
      </c>
      <c r="B224" t="s">
        <v>3036</v>
      </c>
      <c r="C224" t="s">
        <v>1122</v>
      </c>
      <c r="D224" t="s">
        <v>1531</v>
      </c>
      <c r="E224" t="s">
        <v>202</v>
      </c>
      <c r="F224" t="s">
        <v>847</v>
      </c>
      <c r="G224" t="s">
        <v>221</v>
      </c>
      <c r="H224" t="s">
        <v>556</v>
      </c>
      <c r="I224" t="str">
        <f>VLOOKUP(A224,'tabelao cmo tudo'!$A$2:$J$424,2,FALSE)</f>
        <v>Móveis para sala</v>
      </c>
    </row>
    <row r="225" spans="1:9">
      <c r="A225">
        <v>3101003</v>
      </c>
      <c r="B225" t="s">
        <v>3039</v>
      </c>
      <c r="C225" t="s">
        <v>1654</v>
      </c>
      <c r="D225" t="s">
        <v>1655</v>
      </c>
      <c r="E225" t="s">
        <v>412</v>
      </c>
      <c r="F225" t="s">
        <v>713</v>
      </c>
      <c r="G225" t="s">
        <v>1201</v>
      </c>
      <c r="H225" t="s">
        <v>339</v>
      </c>
      <c r="I225" t="str">
        <f>VLOOKUP(A225,'tabelao cmo tudo'!$A$2:$J$424,2,FALSE)</f>
        <v>Móveis para quarto</v>
      </c>
    </row>
    <row r="226" spans="1:9">
      <c r="A226">
        <v>3101015</v>
      </c>
      <c r="B226" t="s">
        <v>3040</v>
      </c>
      <c r="C226" t="s">
        <v>1656</v>
      </c>
      <c r="D226" t="s">
        <v>1657</v>
      </c>
      <c r="E226" t="s">
        <v>809</v>
      </c>
      <c r="F226" t="s">
        <v>627</v>
      </c>
      <c r="G226" t="s">
        <v>606</v>
      </c>
      <c r="H226" t="s">
        <v>12</v>
      </c>
      <c r="I226" t="str">
        <f>VLOOKUP(A226,'tabelao cmo tudo'!$A$2:$J$424,2,FALSE)</f>
        <v>Móveis para copa e cozinha</v>
      </c>
    </row>
    <row r="227" spans="1:9">
      <c r="A227">
        <v>3101017</v>
      </c>
      <c r="B227" t="s">
        <v>3041</v>
      </c>
      <c r="C227" t="s">
        <v>1402</v>
      </c>
      <c r="D227" t="s">
        <v>1102</v>
      </c>
      <c r="E227" t="s">
        <v>1658</v>
      </c>
      <c r="F227" t="s">
        <v>248</v>
      </c>
      <c r="G227" t="s">
        <v>895</v>
      </c>
      <c r="H227" t="s">
        <v>463</v>
      </c>
      <c r="I227" t="str">
        <f>VLOOKUP(A227,'tabelao cmo tudo'!$A$2:$J$424,2,FALSE)</f>
        <v>Colchão</v>
      </c>
    </row>
    <row r="228" spans="1:9">
      <c r="A228">
        <v>3102</v>
      </c>
      <c r="B228" t="s">
        <v>3044</v>
      </c>
      <c r="C228" t="s">
        <v>1484</v>
      </c>
      <c r="D228" t="s">
        <v>800</v>
      </c>
      <c r="E228" t="s">
        <v>1659</v>
      </c>
      <c r="F228" t="s">
        <v>1660</v>
      </c>
      <c r="G228" t="s">
        <v>566</v>
      </c>
      <c r="H228" t="s">
        <v>1661</v>
      </c>
      <c r="I228" t="str">
        <f>VLOOKUP(A228,'tabelao cmo tudo'!$A$2:$J$424,2,FALSE)</f>
        <v>Utensílios e enfeites</v>
      </c>
    </row>
    <row r="229" spans="1:9">
      <c r="A229">
        <v>3102005</v>
      </c>
      <c r="B229" t="s">
        <v>3046</v>
      </c>
      <c r="C229" t="s">
        <v>614</v>
      </c>
      <c r="D229" t="s">
        <v>592</v>
      </c>
      <c r="E229" t="s">
        <v>1662</v>
      </c>
      <c r="F229" t="s">
        <v>1663</v>
      </c>
      <c r="G229" t="s">
        <v>1664</v>
      </c>
      <c r="H229" t="s">
        <v>1665</v>
      </c>
      <c r="I229" t="str">
        <f>VLOOKUP(A229,'tabelao cmo tudo'!$A$2:$J$424,2,FALSE)</f>
        <v>Tapetes</v>
      </c>
    </row>
    <row r="230" spans="1:9">
      <c r="A230">
        <v>3102006</v>
      </c>
      <c r="B230" t="s">
        <v>3048</v>
      </c>
      <c r="C230" t="s">
        <v>1666</v>
      </c>
      <c r="D230" t="s">
        <v>405</v>
      </c>
      <c r="E230" t="s">
        <v>1667</v>
      </c>
      <c r="F230" t="s">
        <v>1668</v>
      </c>
      <c r="G230" t="s">
        <v>554</v>
      </c>
      <c r="H230" t="s">
        <v>674</v>
      </c>
      <c r="I230" t="str">
        <f>VLOOKUP(A230,'tabelao cmo tudo'!$A$2:$J$424,2,FALSE)</f>
        <v>Cortinas</v>
      </c>
    </row>
    <row r="231" spans="1:9">
      <c r="A231">
        <v>3102007</v>
      </c>
      <c r="B231" t="s">
        <v>3052</v>
      </c>
      <c r="C231" t="s">
        <v>417</v>
      </c>
      <c r="D231" t="s">
        <v>1669</v>
      </c>
      <c r="E231" t="s">
        <v>1670</v>
      </c>
      <c r="F231" t="s">
        <v>371</v>
      </c>
      <c r="G231" t="s">
        <v>1119</v>
      </c>
      <c r="H231" t="s">
        <v>1671</v>
      </c>
      <c r="I231" t="str">
        <f>VLOOKUP(A231,'tabelao cmo tudo'!$A$2:$J$424,2,FALSE)</f>
        <v>Utensílios de copa e cozinha de metal</v>
      </c>
    </row>
    <row r="232" spans="1:9">
      <c r="A232">
        <v>3102009</v>
      </c>
      <c r="B232" t="s">
        <v>4198</v>
      </c>
      <c r="C232" t="s">
        <v>775</v>
      </c>
      <c r="D232" t="s">
        <v>555</v>
      </c>
      <c r="E232" t="s">
        <v>1672</v>
      </c>
      <c r="F232" t="s">
        <v>1673</v>
      </c>
      <c r="G232" t="s">
        <v>1674</v>
      </c>
      <c r="H232" t="s">
        <v>705</v>
      </c>
      <c r="I232" t="str">
        <f>VLOOKUP(A232,'tabelao cmo tudo'!$A$2:$J$424,2,FALSE)</f>
        <v>Utensílios de copa e cozinha de louça</v>
      </c>
    </row>
    <row r="233" spans="1:9">
      <c r="A233">
        <v>3102010</v>
      </c>
      <c r="B233" t="s">
        <v>4199</v>
      </c>
      <c r="C233" t="s">
        <v>21</v>
      </c>
      <c r="D233" t="s">
        <v>1675</v>
      </c>
      <c r="E233" t="s">
        <v>1676</v>
      </c>
      <c r="F233" t="s">
        <v>1613</v>
      </c>
      <c r="G233" t="s">
        <v>557</v>
      </c>
      <c r="H233" t="s">
        <v>1147</v>
      </c>
      <c r="I233" t="str">
        <f>VLOOKUP(A233,'tabelao cmo tudo'!$A$2:$J$424,2,FALSE)</f>
        <v>Artigos de plástico</v>
      </c>
    </row>
    <row r="234" spans="1:9">
      <c r="A234">
        <v>3102035</v>
      </c>
      <c r="B234" t="s">
        <v>3071</v>
      </c>
      <c r="C234" t="s">
        <v>1604</v>
      </c>
      <c r="D234" t="s">
        <v>1609</v>
      </c>
      <c r="E234" t="s">
        <v>1449</v>
      </c>
      <c r="F234" t="s">
        <v>499</v>
      </c>
      <c r="G234" t="s">
        <v>1677</v>
      </c>
      <c r="H234" t="s">
        <v>1678</v>
      </c>
      <c r="I234" t="e">
        <f>VLOOKUP(A234,'tabelao cmo tudo'!$A$2:$J$424,2,FALSE)</f>
        <v>#N/A</v>
      </c>
    </row>
    <row r="235" spans="1:9">
      <c r="A235">
        <v>3102040</v>
      </c>
      <c r="B235" t="s">
        <v>4200</v>
      </c>
      <c r="C235" t="s">
        <v>1679</v>
      </c>
      <c r="D235" t="s">
        <v>851</v>
      </c>
      <c r="E235" t="s">
        <v>805</v>
      </c>
      <c r="F235" t="s">
        <v>665</v>
      </c>
      <c r="G235" t="s">
        <v>195</v>
      </c>
      <c r="H235" t="s">
        <v>871</v>
      </c>
      <c r="I235" t="e">
        <f>VLOOKUP(A235,'tabelao cmo tudo'!$A$2:$J$424,2,FALSE)</f>
        <v>#N/A</v>
      </c>
    </row>
    <row r="236" spans="1:9">
      <c r="A236">
        <v>3103</v>
      </c>
      <c r="B236" t="s">
        <v>3090</v>
      </c>
      <c r="C236" t="s">
        <v>1680</v>
      </c>
      <c r="D236" t="s">
        <v>1681</v>
      </c>
      <c r="E236" t="s">
        <v>676</v>
      </c>
      <c r="F236" t="s">
        <v>441</v>
      </c>
      <c r="G236" t="s">
        <v>1682</v>
      </c>
      <c r="H236" t="s">
        <v>536</v>
      </c>
      <c r="I236" t="str">
        <f>VLOOKUP(A236,'tabelao cmo tudo'!$A$2:$J$424,2,FALSE)</f>
        <v>Cama, mesa e banho</v>
      </c>
    </row>
    <row r="237" spans="1:9">
      <c r="A237">
        <v>3103001</v>
      </c>
      <c r="B237" t="s">
        <v>3092</v>
      </c>
      <c r="C237" t="s">
        <v>642</v>
      </c>
      <c r="D237" t="s">
        <v>1683</v>
      </c>
      <c r="E237" t="s">
        <v>518</v>
      </c>
      <c r="F237" t="s">
        <v>449</v>
      </c>
      <c r="G237" t="s">
        <v>811</v>
      </c>
      <c r="H237" t="s">
        <v>598</v>
      </c>
      <c r="I237" t="str">
        <f>VLOOKUP(A237,'tabelao cmo tudo'!$A$2:$J$424,2,FALSE)</f>
        <v>Roupas de cama</v>
      </c>
    </row>
    <row r="238" spans="1:9">
      <c r="A238">
        <v>3103003</v>
      </c>
      <c r="B238" t="s">
        <v>3096</v>
      </c>
      <c r="C238" t="s">
        <v>685</v>
      </c>
      <c r="D238" t="s">
        <v>1684</v>
      </c>
      <c r="E238" t="s">
        <v>640</v>
      </c>
      <c r="F238" t="s">
        <v>530</v>
      </c>
      <c r="G238" t="s">
        <v>440</v>
      </c>
      <c r="H238" t="s">
        <v>1685</v>
      </c>
      <c r="I238" t="str">
        <f>VLOOKUP(A238,'tabelao cmo tudo'!$A$2:$J$424,2,FALSE)</f>
        <v>Roupas de banho</v>
      </c>
    </row>
    <row r="239" spans="1:9">
      <c r="A239">
        <v>32</v>
      </c>
      <c r="B239" t="s">
        <v>3097</v>
      </c>
      <c r="C239" t="s">
        <v>1686</v>
      </c>
      <c r="D239" t="s">
        <v>1687</v>
      </c>
      <c r="E239" t="s">
        <v>1688</v>
      </c>
      <c r="F239" t="s">
        <v>644</v>
      </c>
      <c r="G239" t="s">
        <v>1689</v>
      </c>
      <c r="H239" t="s">
        <v>1690</v>
      </c>
      <c r="I239" t="str">
        <f>VLOOKUP(A239,'tabelao cmo tudo'!$A$2:$J$424,2,FALSE)</f>
        <v>Aparelhos elétricos e não-elétricos</v>
      </c>
    </row>
    <row r="240" spans="1:9">
      <c r="A240">
        <v>3201</v>
      </c>
      <c r="B240" t="s">
        <v>3098</v>
      </c>
      <c r="C240" t="s">
        <v>764</v>
      </c>
      <c r="D240" t="s">
        <v>1446</v>
      </c>
      <c r="E240" t="s">
        <v>1691</v>
      </c>
      <c r="F240" t="s">
        <v>1692</v>
      </c>
      <c r="G240" t="s">
        <v>832</v>
      </c>
      <c r="H240" t="s">
        <v>778</v>
      </c>
      <c r="I240" t="str">
        <f>VLOOKUP(A240,'tabelao cmo tudo'!$A$2:$J$424,2,FALSE)</f>
        <v>Eletrodomésticos e equipamentos</v>
      </c>
    </row>
    <row r="241" spans="1:9">
      <c r="A241">
        <v>3201001</v>
      </c>
      <c r="B241" t="s">
        <v>3099</v>
      </c>
      <c r="C241" t="s">
        <v>1693</v>
      </c>
      <c r="D241" t="s">
        <v>1400</v>
      </c>
      <c r="E241" t="s">
        <v>1425</v>
      </c>
      <c r="F241" t="s">
        <v>1694</v>
      </c>
      <c r="G241" t="s">
        <v>840</v>
      </c>
      <c r="H241" t="s">
        <v>245</v>
      </c>
      <c r="I241" t="str">
        <f>VLOOKUP(A241,'tabelao cmo tudo'!$A$2:$J$424,2,FALSE)</f>
        <v>Refrigerador</v>
      </c>
    </row>
    <row r="242" spans="1:9">
      <c r="A242">
        <v>3201002</v>
      </c>
      <c r="B242" t="s">
        <v>3102</v>
      </c>
      <c r="C242" t="s">
        <v>1695</v>
      </c>
      <c r="D242" t="s">
        <v>1696</v>
      </c>
      <c r="E242" t="s">
        <v>948</v>
      </c>
      <c r="F242" t="s">
        <v>606</v>
      </c>
      <c r="G242" t="s">
        <v>289</v>
      </c>
      <c r="H242" t="s">
        <v>1697</v>
      </c>
      <c r="I242" t="str">
        <f>VLOOKUP(A242,'tabelao cmo tudo'!$A$2:$J$424,2,FALSE)</f>
        <v>Condicionador de ar</v>
      </c>
    </row>
    <row r="243" spans="1:9">
      <c r="A243">
        <v>3201003</v>
      </c>
      <c r="B243" t="s">
        <v>3104</v>
      </c>
      <c r="C243" t="s">
        <v>509</v>
      </c>
      <c r="D243" t="s">
        <v>1698</v>
      </c>
      <c r="E243" t="s">
        <v>113</v>
      </c>
      <c r="F243" t="s">
        <v>1524</v>
      </c>
      <c r="G243" t="s">
        <v>1699</v>
      </c>
      <c r="H243" t="s">
        <v>1306</v>
      </c>
      <c r="I243" t="str">
        <f>VLOOKUP(A243,'tabelao cmo tudo'!$A$2:$J$424,2,FALSE)</f>
        <v>Máquina de costura</v>
      </c>
    </row>
    <row r="244" spans="1:9">
      <c r="A244">
        <v>3201006</v>
      </c>
      <c r="B244" t="s">
        <v>3106</v>
      </c>
      <c r="C244" t="s">
        <v>1687</v>
      </c>
      <c r="D244" t="s">
        <v>1700</v>
      </c>
      <c r="E244" t="s">
        <v>1221</v>
      </c>
      <c r="F244" t="s">
        <v>1701</v>
      </c>
      <c r="G244" t="s">
        <v>1198</v>
      </c>
      <c r="H244" t="s">
        <v>1212</v>
      </c>
      <c r="I244" t="str">
        <f>VLOOKUP(A244,'tabelao cmo tudo'!$A$2:$J$424,2,FALSE)</f>
        <v>Máquina de lavar e secar</v>
      </c>
    </row>
    <row r="245" spans="1:9">
      <c r="A245">
        <v>3201012</v>
      </c>
      <c r="B245" t="s">
        <v>3112</v>
      </c>
      <c r="C245" t="s">
        <v>1702</v>
      </c>
      <c r="D245" t="s">
        <v>1703</v>
      </c>
      <c r="E245" t="s">
        <v>1704</v>
      </c>
      <c r="F245" t="s">
        <v>1560</v>
      </c>
      <c r="G245" t="s">
        <v>1570</v>
      </c>
      <c r="H245" t="s">
        <v>556</v>
      </c>
      <c r="I245" t="str">
        <f>VLOOKUP(A245,'tabelao cmo tudo'!$A$2:$J$424,2,FALSE)</f>
        <v>Liquidificador</v>
      </c>
    </row>
    <row r="246" spans="1:9">
      <c r="A246">
        <v>3201013</v>
      </c>
      <c r="B246" t="s">
        <v>3113</v>
      </c>
      <c r="C246" t="s">
        <v>838</v>
      </c>
      <c r="D246" t="s">
        <v>627</v>
      </c>
      <c r="E246" t="s">
        <v>1705</v>
      </c>
      <c r="F246" t="s">
        <v>1632</v>
      </c>
      <c r="G246" t="s">
        <v>11</v>
      </c>
      <c r="H246" t="s">
        <v>1706</v>
      </c>
      <c r="I246" t="str">
        <f>VLOOKUP(A246,'tabelao cmo tudo'!$A$2:$J$424,2,FALSE)</f>
        <v>Ventilador e exaustor</v>
      </c>
    </row>
    <row r="247" spans="1:9">
      <c r="A247">
        <v>3201021</v>
      </c>
      <c r="B247" t="s">
        <v>3114</v>
      </c>
      <c r="C247" t="s">
        <v>1707</v>
      </c>
      <c r="D247" t="s">
        <v>1708</v>
      </c>
      <c r="E247" t="s">
        <v>1709</v>
      </c>
      <c r="F247" t="s">
        <v>248</v>
      </c>
      <c r="G247" t="s">
        <v>1265</v>
      </c>
      <c r="H247" t="s">
        <v>1203</v>
      </c>
      <c r="I247" t="str">
        <f>VLOOKUP(A247,'tabelao cmo tudo'!$A$2:$J$424,2,FALSE)</f>
        <v>Fogão</v>
      </c>
    </row>
    <row r="248" spans="1:9">
      <c r="A248">
        <v>3201027</v>
      </c>
      <c r="B248" t="s">
        <v>3117</v>
      </c>
      <c r="C248" t="s">
        <v>1710</v>
      </c>
      <c r="D248" t="s">
        <v>534</v>
      </c>
      <c r="E248" t="s">
        <v>1711</v>
      </c>
      <c r="F248" t="s">
        <v>1405</v>
      </c>
      <c r="G248" t="s">
        <v>1712</v>
      </c>
      <c r="H248" t="s">
        <v>1250</v>
      </c>
      <c r="I248" t="str">
        <f>VLOOKUP(A248,'tabelao cmo tudo'!$A$2:$J$424,2,FALSE)</f>
        <v>Lâmpadas</v>
      </c>
    </row>
    <row r="249" spans="1:9">
      <c r="A249">
        <v>3201065</v>
      </c>
      <c r="B249" t="s">
        <v>3135</v>
      </c>
      <c r="C249" t="s">
        <v>1713</v>
      </c>
      <c r="D249" t="s">
        <v>1243</v>
      </c>
      <c r="E249" t="s">
        <v>623</v>
      </c>
      <c r="F249" t="s">
        <v>1470</v>
      </c>
      <c r="G249" t="s">
        <v>1714</v>
      </c>
      <c r="H249" t="s">
        <v>657</v>
      </c>
      <c r="I249" t="e">
        <f>VLOOKUP(A249,'tabelao cmo tudo'!$A$2:$J$424,2,FALSE)</f>
        <v>#N/A</v>
      </c>
    </row>
    <row r="250" spans="1:9">
      <c r="A250">
        <v>3202</v>
      </c>
      <c r="B250" t="s">
        <v>3137</v>
      </c>
      <c r="C250" t="s">
        <v>1715</v>
      </c>
      <c r="D250" t="s">
        <v>1716</v>
      </c>
      <c r="E250" t="s">
        <v>1717</v>
      </c>
      <c r="F250" t="s">
        <v>1648</v>
      </c>
      <c r="G250" t="s">
        <v>1718</v>
      </c>
      <c r="H250" t="s">
        <v>1719</v>
      </c>
      <c r="I250" t="str">
        <f>VLOOKUP(A250,'tabelao cmo tudo'!$A$2:$J$424,2,FALSE)</f>
        <v>TV e som</v>
      </c>
    </row>
    <row r="251" spans="1:9">
      <c r="A251">
        <v>3202001</v>
      </c>
      <c r="B251" t="s">
        <v>3140</v>
      </c>
      <c r="C251" t="s">
        <v>1720</v>
      </c>
      <c r="D251" t="s">
        <v>1721</v>
      </c>
      <c r="E251" t="s">
        <v>1722</v>
      </c>
      <c r="F251" t="s">
        <v>1723</v>
      </c>
      <c r="G251" t="s">
        <v>1724</v>
      </c>
      <c r="H251" t="s">
        <v>1725</v>
      </c>
      <c r="I251" t="str">
        <f>VLOOKUP(A251,'tabelao cmo tudo'!$A$2:$J$424,2,FALSE)</f>
        <v>Televisor</v>
      </c>
    </row>
    <row r="252" spans="1:9">
      <c r="A252">
        <v>3202003</v>
      </c>
      <c r="B252" t="s">
        <v>3141</v>
      </c>
      <c r="C252" t="s">
        <v>1726</v>
      </c>
      <c r="D252" t="s">
        <v>747</v>
      </c>
      <c r="E252" t="s">
        <v>1727</v>
      </c>
      <c r="F252" t="s">
        <v>397</v>
      </c>
      <c r="G252" t="s">
        <v>510</v>
      </c>
      <c r="H252" t="s">
        <v>1728</v>
      </c>
      <c r="I252" t="str">
        <f>VLOOKUP(A252,'tabelao cmo tudo'!$A$2:$J$424,2,FALSE)</f>
        <v>Aparelho de som</v>
      </c>
    </row>
    <row r="253" spans="1:9">
      <c r="A253">
        <v>3202005</v>
      </c>
      <c r="B253" t="s">
        <v>4201</v>
      </c>
      <c r="C253" t="s">
        <v>1729</v>
      </c>
      <c r="D253" t="s">
        <v>1730</v>
      </c>
      <c r="E253" t="s">
        <v>1731</v>
      </c>
      <c r="F253" t="s">
        <v>436</v>
      </c>
      <c r="G253" t="s">
        <v>1732</v>
      </c>
      <c r="H253" t="s">
        <v>1733</v>
      </c>
      <c r="I253" t="str">
        <f>VLOOKUP(A253,'tabelao cmo tudo'!$A$2:$J$424,2,FALSE)</f>
        <v>Vídeo-cassete</v>
      </c>
    </row>
    <row r="254" spans="1:9">
      <c r="A254">
        <v>3202028</v>
      </c>
      <c r="B254" t="s">
        <v>3151</v>
      </c>
      <c r="C254" t="s">
        <v>1734</v>
      </c>
      <c r="D254" t="s">
        <v>1735</v>
      </c>
      <c r="E254" t="s">
        <v>1736</v>
      </c>
      <c r="F254" t="s">
        <v>300</v>
      </c>
      <c r="G254" t="s">
        <v>1737</v>
      </c>
      <c r="H254" t="s">
        <v>1420</v>
      </c>
      <c r="I254" t="e">
        <f>VLOOKUP(A254,'tabelao cmo tudo'!$A$2:$J$424,2,FALSE)</f>
        <v>#N/A</v>
      </c>
    </row>
    <row r="255" spans="1:9">
      <c r="A255">
        <v>33</v>
      </c>
      <c r="B255" t="s">
        <v>3156</v>
      </c>
      <c r="C255" t="s">
        <v>774</v>
      </c>
      <c r="D255" t="s">
        <v>1126</v>
      </c>
      <c r="E255" t="s">
        <v>1558</v>
      </c>
      <c r="F255" t="s">
        <v>1666</v>
      </c>
      <c r="G255" t="s">
        <v>1397</v>
      </c>
      <c r="H255" t="s">
        <v>852</v>
      </c>
      <c r="I255" t="e">
        <f>VLOOKUP(A255,'tabelao cmo tudo'!$A$2:$J$424,2,FALSE)</f>
        <v>#N/A</v>
      </c>
    </row>
    <row r="256" spans="1:9">
      <c r="A256">
        <v>3301</v>
      </c>
      <c r="B256" t="s">
        <v>3156</v>
      </c>
      <c r="C256" t="s">
        <v>774</v>
      </c>
      <c r="D256" t="s">
        <v>1126</v>
      </c>
      <c r="E256" t="s">
        <v>1558</v>
      </c>
      <c r="F256" t="s">
        <v>1666</v>
      </c>
      <c r="G256" t="s">
        <v>1397</v>
      </c>
      <c r="H256" t="s">
        <v>852</v>
      </c>
      <c r="I256" t="e">
        <f>VLOOKUP(A256,'tabelao cmo tudo'!$A$2:$J$424,2,FALSE)</f>
        <v>#N/A</v>
      </c>
    </row>
    <row r="257" spans="1:9">
      <c r="A257">
        <v>3301002</v>
      </c>
      <c r="B257" t="s">
        <v>3157</v>
      </c>
      <c r="C257" t="s">
        <v>455</v>
      </c>
      <c r="D257" t="s">
        <v>1738</v>
      </c>
      <c r="E257" t="s">
        <v>1739</v>
      </c>
      <c r="F257" t="s">
        <v>1740</v>
      </c>
      <c r="G257" t="s">
        <v>21</v>
      </c>
      <c r="H257" t="s">
        <v>847</v>
      </c>
      <c r="I257" t="e">
        <f>VLOOKUP(A257,'tabelao cmo tudo'!$A$2:$J$424,2,FALSE)</f>
        <v>#N/A</v>
      </c>
    </row>
    <row r="258" spans="1:9">
      <c r="A258">
        <v>3301006</v>
      </c>
      <c r="B258" t="s">
        <v>4202</v>
      </c>
      <c r="C258" t="s">
        <v>529</v>
      </c>
      <c r="D258" t="s">
        <v>466</v>
      </c>
      <c r="E258" t="s">
        <v>1741</v>
      </c>
      <c r="F258" t="s">
        <v>407</v>
      </c>
      <c r="G258" t="s">
        <v>43</v>
      </c>
      <c r="H258" t="s">
        <v>1535</v>
      </c>
      <c r="I258" t="e">
        <f>VLOOKUP(A258,'tabelao cmo tudo'!$A$2:$J$424,2,FALSE)</f>
        <v>#N/A</v>
      </c>
    </row>
    <row r="259" spans="1:9">
      <c r="A259">
        <v>3301009</v>
      </c>
      <c r="B259" t="s">
        <v>3158</v>
      </c>
      <c r="C259" t="s">
        <v>1742</v>
      </c>
      <c r="D259" t="s">
        <v>1743</v>
      </c>
      <c r="E259" t="s">
        <v>1585</v>
      </c>
      <c r="F259" t="s">
        <v>860</v>
      </c>
      <c r="G259" t="s">
        <v>1744</v>
      </c>
      <c r="H259" t="s">
        <v>756</v>
      </c>
      <c r="I259" t="e">
        <f>VLOOKUP(A259,'tabelao cmo tudo'!$A$2:$J$424,2,FALSE)</f>
        <v>#N/A</v>
      </c>
    </row>
    <row r="260" spans="1:9">
      <c r="A260">
        <v>3301015</v>
      </c>
      <c r="B260" t="s">
        <v>3160</v>
      </c>
      <c r="C260" t="s">
        <v>944</v>
      </c>
      <c r="D260" t="s">
        <v>945</v>
      </c>
      <c r="E260" t="s">
        <v>801</v>
      </c>
      <c r="F260" t="s">
        <v>883</v>
      </c>
      <c r="G260" t="s">
        <v>55</v>
      </c>
      <c r="H260" t="s">
        <v>871</v>
      </c>
      <c r="I260" t="e">
        <f>VLOOKUP(A260,'tabelao cmo tudo'!$A$2:$J$424,2,FALSE)</f>
        <v>#N/A</v>
      </c>
    </row>
    <row r="261" spans="1:9">
      <c r="A261">
        <v>3301022</v>
      </c>
      <c r="B261" t="s">
        <v>3164</v>
      </c>
      <c r="C261" t="s">
        <v>446</v>
      </c>
      <c r="D261" t="s">
        <v>1745</v>
      </c>
      <c r="E261" t="s">
        <v>1133</v>
      </c>
      <c r="F261" t="s">
        <v>782</v>
      </c>
      <c r="G261" t="s">
        <v>1746</v>
      </c>
      <c r="H261" t="s">
        <v>1514</v>
      </c>
      <c r="I261" t="e">
        <f>VLOOKUP(A261,'tabelao cmo tudo'!$A$2:$J$424,2,FALSE)</f>
        <v>#N/A</v>
      </c>
    </row>
    <row r="262" spans="1:9">
      <c r="A262">
        <v>3301023</v>
      </c>
      <c r="B262" t="s">
        <v>3166</v>
      </c>
      <c r="C262" t="s">
        <v>487</v>
      </c>
      <c r="D262" t="s">
        <v>1187</v>
      </c>
      <c r="E262" t="s">
        <v>543</v>
      </c>
      <c r="F262" t="s">
        <v>1178</v>
      </c>
      <c r="G262" t="s">
        <v>1747</v>
      </c>
      <c r="H262" t="s">
        <v>1196</v>
      </c>
      <c r="I262" t="e">
        <f>VLOOKUP(A262,'tabelao cmo tudo'!$A$2:$J$424,2,FALSE)</f>
        <v>#N/A</v>
      </c>
    </row>
    <row r="263" spans="1:9">
      <c r="A263">
        <v>4</v>
      </c>
      <c r="B263" t="s">
        <v>3169</v>
      </c>
      <c r="C263" t="s">
        <v>293</v>
      </c>
      <c r="D263" t="s">
        <v>525</v>
      </c>
      <c r="E263" t="s">
        <v>1638</v>
      </c>
      <c r="F263" t="s">
        <v>1748</v>
      </c>
      <c r="G263" t="s">
        <v>1529</v>
      </c>
      <c r="H263" t="s">
        <v>1408</v>
      </c>
      <c r="I263" t="str">
        <f>VLOOKUP(A263,'tabelao cmo tudo'!$A$2:$J$424,2,FALSE)</f>
        <v>Vestuário</v>
      </c>
    </row>
    <row r="264" spans="1:9">
      <c r="A264">
        <v>41</v>
      </c>
      <c r="B264" t="s">
        <v>3170</v>
      </c>
      <c r="C264" t="s">
        <v>553</v>
      </c>
      <c r="D264" t="s">
        <v>1118</v>
      </c>
      <c r="E264" t="s">
        <v>1617</v>
      </c>
      <c r="F264" t="s">
        <v>792</v>
      </c>
      <c r="G264" t="s">
        <v>798</v>
      </c>
      <c r="H264" t="s">
        <v>850</v>
      </c>
      <c r="I264" t="str">
        <f>VLOOKUP(A264,'tabelao cmo tudo'!$A$2:$J$424,2,FALSE)</f>
        <v>Roupas</v>
      </c>
    </row>
    <row r="265" spans="1:9">
      <c r="A265">
        <v>4101</v>
      </c>
      <c r="B265" t="s">
        <v>3171</v>
      </c>
      <c r="C265" t="s">
        <v>1749</v>
      </c>
      <c r="D265" t="s">
        <v>246</v>
      </c>
      <c r="E265" t="s">
        <v>813</v>
      </c>
      <c r="F265" t="s">
        <v>357</v>
      </c>
      <c r="G265" t="s">
        <v>144</v>
      </c>
      <c r="H265" t="s">
        <v>1750</v>
      </c>
      <c r="I265" t="str">
        <f>VLOOKUP(A265,'tabelao cmo tudo'!$A$2:$J$424,2,FALSE)</f>
        <v>Roupa de homem</v>
      </c>
    </row>
    <row r="266" spans="1:9">
      <c r="A266">
        <v>4101002</v>
      </c>
      <c r="B266" t="s">
        <v>3172</v>
      </c>
      <c r="C266" t="s">
        <v>1435</v>
      </c>
      <c r="D266" t="s">
        <v>653</v>
      </c>
      <c r="E266" t="s">
        <v>780</v>
      </c>
      <c r="F266" t="s">
        <v>1751</v>
      </c>
      <c r="G266" t="s">
        <v>321</v>
      </c>
      <c r="H266" t="s">
        <v>1752</v>
      </c>
      <c r="I266" t="str">
        <f>VLOOKUP(A266,'tabelao cmo tudo'!$A$2:$J$424,2,FALSE)</f>
        <v>Calça comprida</v>
      </c>
    </row>
    <row r="267" spans="1:9">
      <c r="A267">
        <v>4101004</v>
      </c>
      <c r="B267" t="s">
        <v>3174</v>
      </c>
      <c r="C267" t="s">
        <v>1753</v>
      </c>
      <c r="D267" t="s">
        <v>465</v>
      </c>
      <c r="E267" t="s">
        <v>1467</v>
      </c>
      <c r="F267" t="s">
        <v>1754</v>
      </c>
      <c r="G267" t="s">
        <v>363</v>
      </c>
      <c r="H267" t="s">
        <v>639</v>
      </c>
      <c r="I267" t="str">
        <f>VLOOKUP(A267,'tabelao cmo tudo'!$A$2:$J$424,2,FALSE)</f>
        <v>Terno</v>
      </c>
    </row>
    <row r="268" spans="1:9">
      <c r="A268">
        <v>4101005</v>
      </c>
      <c r="B268" t="s">
        <v>3175</v>
      </c>
      <c r="C268" t="s">
        <v>1755</v>
      </c>
      <c r="D268" t="s">
        <v>1756</v>
      </c>
      <c r="E268" t="s">
        <v>565</v>
      </c>
      <c r="F268" t="s">
        <v>226</v>
      </c>
      <c r="G268" t="s">
        <v>423</v>
      </c>
      <c r="H268" t="s">
        <v>700</v>
      </c>
      <c r="I268" t="str">
        <f>VLOOKUP(A268,'tabelao cmo tudo'!$A$2:$J$424,2,FALSE)</f>
        <v>Agasalhos</v>
      </c>
    </row>
    <row r="269" spans="1:9">
      <c r="A269">
        <v>4101006</v>
      </c>
      <c r="B269" t="s">
        <v>3176</v>
      </c>
      <c r="C269" t="s">
        <v>882</v>
      </c>
      <c r="D269" t="s">
        <v>1757</v>
      </c>
      <c r="E269" t="s">
        <v>576</v>
      </c>
      <c r="F269" t="s">
        <v>960</v>
      </c>
      <c r="G269" t="s">
        <v>1758</v>
      </c>
      <c r="H269" t="s">
        <v>82</v>
      </c>
      <c r="I269" t="str">
        <f>VLOOKUP(A269,'tabelao cmo tudo'!$A$2:$J$424,2,FALSE)</f>
        <v>Short, calção e bermuda</v>
      </c>
    </row>
    <row r="270" spans="1:9">
      <c r="A270">
        <v>4101008</v>
      </c>
      <c r="B270" t="s">
        <v>3177</v>
      </c>
      <c r="C270" t="s">
        <v>627</v>
      </c>
      <c r="D270" t="s">
        <v>400</v>
      </c>
      <c r="E270" t="s">
        <v>1749</v>
      </c>
      <c r="F270" t="s">
        <v>690</v>
      </c>
      <c r="G270" t="s">
        <v>1239</v>
      </c>
      <c r="H270" t="s">
        <v>889</v>
      </c>
      <c r="I270" t="str">
        <f>VLOOKUP(A270,'tabelao cmo tudo'!$A$2:$J$424,2,FALSE)</f>
        <v>Cueca</v>
      </c>
    </row>
    <row r="271" spans="1:9">
      <c r="A271">
        <v>4101009</v>
      </c>
      <c r="B271" t="s">
        <v>4203</v>
      </c>
      <c r="C271" t="s">
        <v>398</v>
      </c>
      <c r="D271" t="s">
        <v>1118</v>
      </c>
      <c r="E271" t="s">
        <v>965</v>
      </c>
      <c r="F271" t="s">
        <v>1757</v>
      </c>
      <c r="G271" t="s">
        <v>1136</v>
      </c>
      <c r="H271" t="s">
        <v>930</v>
      </c>
      <c r="I271" t="str">
        <f>VLOOKUP(A271,'tabelao cmo tudo'!$A$2:$J$424,2,FALSE)</f>
        <v>Camisa</v>
      </c>
    </row>
    <row r="272" spans="1:9">
      <c r="A272">
        <v>4102</v>
      </c>
      <c r="B272" t="s">
        <v>3186</v>
      </c>
      <c r="C272" t="s">
        <v>593</v>
      </c>
      <c r="D272" t="s">
        <v>1759</v>
      </c>
      <c r="E272" t="s">
        <v>517</v>
      </c>
      <c r="F272" t="s">
        <v>1536</v>
      </c>
      <c r="G272" t="s">
        <v>160</v>
      </c>
      <c r="H272" t="s">
        <v>1220</v>
      </c>
      <c r="I272" t="str">
        <f>VLOOKUP(A272,'tabelao cmo tudo'!$A$2:$J$424,2,FALSE)</f>
        <v>Roupa de mulher</v>
      </c>
    </row>
    <row r="273" spans="1:9">
      <c r="A273">
        <v>4102002</v>
      </c>
      <c r="B273" t="s">
        <v>3187</v>
      </c>
      <c r="C273" t="s">
        <v>792</v>
      </c>
      <c r="D273" t="s">
        <v>1760</v>
      </c>
      <c r="E273" t="s">
        <v>1761</v>
      </c>
      <c r="F273" t="s">
        <v>923</v>
      </c>
      <c r="G273" t="s">
        <v>477</v>
      </c>
      <c r="H273" t="s">
        <v>1762</v>
      </c>
      <c r="I273" t="str">
        <f>VLOOKUP(A273,'tabelao cmo tudo'!$A$2:$J$424,2,FALSE)</f>
        <v>Calça comprida</v>
      </c>
    </row>
    <row r="274" spans="1:9">
      <c r="A274">
        <v>4102003</v>
      </c>
      <c r="B274" t="s">
        <v>3188</v>
      </c>
      <c r="C274" t="s">
        <v>1763</v>
      </c>
      <c r="D274" t="s">
        <v>164</v>
      </c>
      <c r="E274" t="s">
        <v>328</v>
      </c>
      <c r="F274" t="s">
        <v>1603</v>
      </c>
      <c r="G274" t="s">
        <v>1764</v>
      </c>
      <c r="H274" t="s">
        <v>1754</v>
      </c>
      <c r="I274" t="str">
        <f>VLOOKUP(A274,'tabelao cmo tudo'!$A$2:$J$424,2,FALSE)</f>
        <v>Agasalho</v>
      </c>
    </row>
    <row r="275" spans="1:9">
      <c r="A275">
        <v>4102004</v>
      </c>
      <c r="B275" t="s">
        <v>3189</v>
      </c>
      <c r="C275" t="s">
        <v>838</v>
      </c>
      <c r="D275" t="s">
        <v>1509</v>
      </c>
      <c r="E275" t="s">
        <v>604</v>
      </c>
      <c r="F275" t="s">
        <v>1376</v>
      </c>
      <c r="G275" t="s">
        <v>543</v>
      </c>
      <c r="H275" t="s">
        <v>353</v>
      </c>
      <c r="I275" t="str">
        <f>VLOOKUP(A275,'tabelao cmo tudo'!$A$2:$J$424,2,FALSE)</f>
        <v>Saia</v>
      </c>
    </row>
    <row r="276" spans="1:9">
      <c r="A276">
        <v>4102005</v>
      </c>
      <c r="B276" t="s">
        <v>3190</v>
      </c>
      <c r="C276" t="s">
        <v>1703</v>
      </c>
      <c r="D276" t="s">
        <v>1765</v>
      </c>
      <c r="E276" t="s">
        <v>1447</v>
      </c>
      <c r="F276" t="s">
        <v>1676</v>
      </c>
      <c r="G276" t="s">
        <v>1587</v>
      </c>
      <c r="H276" t="s">
        <v>330</v>
      </c>
      <c r="I276" t="str">
        <f>VLOOKUP(A276,'tabelao cmo tudo'!$A$2:$J$424,2,FALSE)</f>
        <v>Vestido</v>
      </c>
    </row>
    <row r="277" spans="1:9">
      <c r="A277">
        <v>4102008</v>
      </c>
      <c r="B277" t="s">
        <v>3192</v>
      </c>
      <c r="C277" t="s">
        <v>1529</v>
      </c>
      <c r="D277" t="s">
        <v>31</v>
      </c>
      <c r="E277" t="s">
        <v>1352</v>
      </c>
      <c r="F277" t="s">
        <v>1766</v>
      </c>
      <c r="G277" t="s">
        <v>1767</v>
      </c>
      <c r="H277" t="s">
        <v>1397</v>
      </c>
      <c r="I277" t="str">
        <f>VLOOKUP(A277,'tabelao cmo tudo'!$A$2:$J$424,2,FALSE)</f>
        <v>Camiseta, blusa</v>
      </c>
    </row>
    <row r="278" spans="1:9">
      <c r="A278">
        <v>4102010</v>
      </c>
      <c r="B278" t="s">
        <v>3195</v>
      </c>
      <c r="C278" t="s">
        <v>102</v>
      </c>
      <c r="D278" t="s">
        <v>1768</v>
      </c>
      <c r="E278" t="s">
        <v>1769</v>
      </c>
      <c r="F278" t="s">
        <v>1770</v>
      </c>
      <c r="G278" t="s">
        <v>562</v>
      </c>
      <c r="H278" t="s">
        <v>1548</v>
      </c>
      <c r="I278" t="str">
        <f>VLOOKUP(A278,'tabelao cmo tudo'!$A$2:$J$424,2,FALSE)</f>
        <v>Lingerie</v>
      </c>
    </row>
    <row r="279" spans="1:9">
      <c r="A279">
        <v>4102012</v>
      </c>
      <c r="B279" t="s">
        <v>3199</v>
      </c>
      <c r="C279" t="s">
        <v>525</v>
      </c>
      <c r="D279" t="s">
        <v>1522</v>
      </c>
      <c r="E279" t="s">
        <v>463</v>
      </c>
      <c r="F279" t="s">
        <v>1771</v>
      </c>
      <c r="G279" t="s">
        <v>1682</v>
      </c>
      <c r="H279" t="s">
        <v>1371</v>
      </c>
      <c r="I279" t="str">
        <f>VLOOKUP(A279,'tabelao cmo tudo'!$A$2:$J$424,2,FALSE)</f>
        <v>Roupa de banho</v>
      </c>
    </row>
    <row r="280" spans="1:9">
      <c r="A280">
        <v>4102013</v>
      </c>
      <c r="B280" t="s">
        <v>3201</v>
      </c>
      <c r="C280" t="s">
        <v>309</v>
      </c>
      <c r="D280" t="s">
        <v>1772</v>
      </c>
      <c r="E280" t="s">
        <v>880</v>
      </c>
      <c r="F280" t="s">
        <v>376</v>
      </c>
      <c r="G280" t="s">
        <v>1773</v>
      </c>
      <c r="H280" t="s">
        <v>481</v>
      </c>
      <c r="I280" t="str">
        <f>VLOOKUP(A280,'tabelao cmo tudo'!$A$2:$J$424,2,FALSE)</f>
        <v>Bermuda e short</v>
      </c>
    </row>
    <row r="281" spans="1:9">
      <c r="A281">
        <v>4103</v>
      </c>
      <c r="B281" t="s">
        <v>3207</v>
      </c>
      <c r="C281" t="s">
        <v>537</v>
      </c>
      <c r="D281" t="s">
        <v>440</v>
      </c>
      <c r="E281" t="s">
        <v>921</v>
      </c>
      <c r="F281" t="s">
        <v>230</v>
      </c>
      <c r="G281" t="s">
        <v>51</v>
      </c>
      <c r="H281" t="s">
        <v>758</v>
      </c>
      <c r="I281" t="str">
        <f>VLOOKUP(A281,'tabelao cmo tudo'!$A$2:$J$424,2,FALSE)</f>
        <v>Roupa de criança</v>
      </c>
    </row>
    <row r="282" spans="1:9">
      <c r="A282">
        <v>4103001</v>
      </c>
      <c r="B282" t="s">
        <v>3208</v>
      </c>
      <c r="C282" t="s">
        <v>122</v>
      </c>
      <c r="D282" t="s">
        <v>1630</v>
      </c>
      <c r="E282" t="s">
        <v>1698</v>
      </c>
      <c r="F282" t="s">
        <v>539</v>
      </c>
      <c r="G282" t="s">
        <v>24</v>
      </c>
      <c r="H282" t="s">
        <v>1774</v>
      </c>
      <c r="I282" t="str">
        <f>VLOOKUP(A282,'tabelao cmo tudo'!$A$2:$J$424,2,FALSE)</f>
        <v>Uniforme</v>
      </c>
    </row>
    <row r="283" spans="1:9">
      <c r="A283">
        <v>4103002</v>
      </c>
      <c r="B283" t="s">
        <v>3209</v>
      </c>
      <c r="C283" t="s">
        <v>576</v>
      </c>
      <c r="D283" t="s">
        <v>541</v>
      </c>
      <c r="E283" t="s">
        <v>1775</v>
      </c>
      <c r="F283" t="s">
        <v>615</v>
      </c>
      <c r="G283" t="s">
        <v>703</v>
      </c>
      <c r="H283" t="s">
        <v>907</v>
      </c>
      <c r="I283" t="str">
        <f>VLOOKUP(A283,'tabelao cmo tudo'!$A$2:$J$424,2,FALSE)</f>
        <v>Calça comprida</v>
      </c>
    </row>
    <row r="284" spans="1:9">
      <c r="A284">
        <v>4103005</v>
      </c>
      <c r="B284" t="s">
        <v>3210</v>
      </c>
      <c r="C284" t="s">
        <v>858</v>
      </c>
      <c r="D284" t="s">
        <v>1032</v>
      </c>
      <c r="E284" t="s">
        <v>1776</v>
      </c>
      <c r="F284" t="s">
        <v>1777</v>
      </c>
      <c r="G284" t="s">
        <v>1312</v>
      </c>
      <c r="H284" t="s">
        <v>598</v>
      </c>
      <c r="I284" t="str">
        <f>VLOOKUP(A284,'tabelao cmo tudo'!$A$2:$J$424,2,FALSE)</f>
        <v>Agasalho</v>
      </c>
    </row>
    <row r="285" spans="1:9">
      <c r="A285">
        <v>4103007</v>
      </c>
      <c r="B285" t="s">
        <v>3212</v>
      </c>
      <c r="C285" t="s">
        <v>784</v>
      </c>
      <c r="D285" t="s">
        <v>1778</v>
      </c>
      <c r="E285" t="s">
        <v>1779</v>
      </c>
      <c r="F285" t="s">
        <v>511</v>
      </c>
      <c r="G285" t="s">
        <v>1780</v>
      </c>
      <c r="H285" t="s">
        <v>1781</v>
      </c>
      <c r="I285" t="str">
        <f>VLOOKUP(A285,'tabelao cmo tudo'!$A$2:$J$424,2,FALSE)</f>
        <v>Vestido</v>
      </c>
    </row>
    <row r="286" spans="1:9">
      <c r="A286">
        <v>4103008</v>
      </c>
      <c r="B286" t="s">
        <v>3216</v>
      </c>
      <c r="C286" t="s">
        <v>1114</v>
      </c>
      <c r="D286" t="s">
        <v>239</v>
      </c>
      <c r="E286" t="s">
        <v>1782</v>
      </c>
      <c r="F286" t="s">
        <v>518</v>
      </c>
      <c r="G286" t="s">
        <v>829</v>
      </c>
      <c r="H286" t="s">
        <v>1201</v>
      </c>
      <c r="I286" t="str">
        <f>VLOOKUP(A286,'tabelao cmo tudo'!$A$2:$J$424,2,FALSE)</f>
        <v>Short</v>
      </c>
    </row>
    <row r="287" spans="1:9">
      <c r="A287">
        <v>4103011</v>
      </c>
      <c r="B287" t="s">
        <v>4204</v>
      </c>
      <c r="C287" t="s">
        <v>475</v>
      </c>
      <c r="D287" t="s">
        <v>1783</v>
      </c>
      <c r="E287" t="s">
        <v>1451</v>
      </c>
      <c r="F287" t="s">
        <v>857</v>
      </c>
      <c r="G287" t="s">
        <v>918</v>
      </c>
      <c r="H287" t="s">
        <v>1784</v>
      </c>
      <c r="I287" t="str">
        <f>VLOOKUP(A287,'tabelao cmo tudo'!$A$2:$J$424,2,FALSE)</f>
        <v>Camisa</v>
      </c>
    </row>
    <row r="288" spans="1:9">
      <c r="A288">
        <v>4103017</v>
      </c>
      <c r="B288" t="s">
        <v>3224</v>
      </c>
      <c r="C288" t="s">
        <v>669</v>
      </c>
      <c r="D288" t="s">
        <v>1785</v>
      </c>
      <c r="E288" t="s">
        <v>1506</v>
      </c>
      <c r="F288" t="s">
        <v>1397</v>
      </c>
      <c r="G288" t="s">
        <v>113</v>
      </c>
      <c r="H288" t="s">
        <v>306</v>
      </c>
      <c r="I288" t="str">
        <f>VLOOKUP(A288,'tabelao cmo tudo'!$A$2:$J$424,2,FALSE)</f>
        <v>Fralda</v>
      </c>
    </row>
    <row r="289" spans="1:9">
      <c r="A289">
        <v>4103031</v>
      </c>
      <c r="B289" t="s">
        <v>4205</v>
      </c>
      <c r="C289" t="s">
        <v>1581</v>
      </c>
      <c r="D289" t="s">
        <v>708</v>
      </c>
      <c r="E289" t="s">
        <v>347</v>
      </c>
      <c r="F289" t="s">
        <v>1786</v>
      </c>
      <c r="G289" t="s">
        <v>278</v>
      </c>
      <c r="H289" t="s">
        <v>1787</v>
      </c>
      <c r="I289" t="e">
        <f>VLOOKUP(A289,'tabelao cmo tudo'!$A$2:$J$424,2,FALSE)</f>
        <v>#N/A</v>
      </c>
    </row>
    <row r="290" spans="1:9">
      <c r="A290">
        <v>42</v>
      </c>
      <c r="B290" t="s">
        <v>3237</v>
      </c>
      <c r="C290" t="s">
        <v>1188</v>
      </c>
      <c r="D290" t="s">
        <v>1788</v>
      </c>
      <c r="E290" t="s">
        <v>540</v>
      </c>
      <c r="F290" t="s">
        <v>150</v>
      </c>
      <c r="G290" t="s">
        <v>1537</v>
      </c>
      <c r="H290" t="s">
        <v>328</v>
      </c>
      <c r="I290" t="str">
        <f>VLOOKUP(A290,'tabelao cmo tudo'!$A$2:$J$424,2,FALSE)</f>
        <v>Calçados e acessórios</v>
      </c>
    </row>
    <row r="291" spans="1:9">
      <c r="A291">
        <v>4201</v>
      </c>
      <c r="B291" t="s">
        <v>3237</v>
      </c>
      <c r="C291" t="s">
        <v>1188</v>
      </c>
      <c r="D291" t="s">
        <v>1788</v>
      </c>
      <c r="E291" t="s">
        <v>540</v>
      </c>
      <c r="F291" t="s">
        <v>150</v>
      </c>
      <c r="G291" t="s">
        <v>1537</v>
      </c>
      <c r="H291" t="s">
        <v>328</v>
      </c>
      <c r="I291" t="str">
        <f>VLOOKUP(A291,'tabelao cmo tudo'!$A$2:$J$424,2,FALSE)</f>
        <v>Calçados e acessórios</v>
      </c>
    </row>
    <row r="292" spans="1:9">
      <c r="A292">
        <v>4201002</v>
      </c>
      <c r="B292" t="s">
        <v>3239</v>
      </c>
      <c r="C292" t="s">
        <v>487</v>
      </c>
      <c r="D292" t="s">
        <v>864</v>
      </c>
      <c r="E292" t="s">
        <v>436</v>
      </c>
      <c r="F292" t="s">
        <v>1437</v>
      </c>
      <c r="G292" t="s">
        <v>622</v>
      </c>
      <c r="H292" t="s">
        <v>919</v>
      </c>
      <c r="I292" t="str">
        <f>VLOOKUP(A292,'tabelao cmo tudo'!$A$2:$J$424,2,FALSE)</f>
        <v>Sapato de homem</v>
      </c>
    </row>
    <row r="293" spans="1:9">
      <c r="A293">
        <v>4201003</v>
      </c>
      <c r="B293" t="s">
        <v>3240</v>
      </c>
      <c r="C293" t="s">
        <v>1536</v>
      </c>
      <c r="D293" t="s">
        <v>560</v>
      </c>
      <c r="E293" t="s">
        <v>1090</v>
      </c>
      <c r="F293" t="s">
        <v>160</v>
      </c>
      <c r="G293" t="s">
        <v>172</v>
      </c>
      <c r="H293" t="s">
        <v>890</v>
      </c>
      <c r="I293" t="str">
        <f>VLOOKUP(A293,'tabelao cmo tudo'!$A$2:$J$424,2,FALSE)</f>
        <v>Sapato de mulher</v>
      </c>
    </row>
    <row r="294" spans="1:9">
      <c r="A294">
        <v>4201004</v>
      </c>
      <c r="B294" t="s">
        <v>3241</v>
      </c>
      <c r="C294" t="s">
        <v>625</v>
      </c>
      <c r="D294" t="s">
        <v>642</v>
      </c>
      <c r="E294" t="s">
        <v>1566</v>
      </c>
      <c r="F294" t="s">
        <v>672</v>
      </c>
      <c r="G294" t="s">
        <v>956</v>
      </c>
      <c r="H294" t="s">
        <v>314</v>
      </c>
      <c r="I294" t="str">
        <f>VLOOKUP(A294,'tabelao cmo tudo'!$A$2:$J$424,2,FALSE)</f>
        <v>Sapato de criança</v>
      </c>
    </row>
    <row r="295" spans="1:9">
      <c r="A295">
        <v>4201006</v>
      </c>
      <c r="B295" t="s">
        <v>3242</v>
      </c>
      <c r="C295" t="s">
        <v>318</v>
      </c>
      <c r="D295" t="s">
        <v>233</v>
      </c>
      <c r="E295" t="s">
        <v>1177</v>
      </c>
      <c r="F295" t="s">
        <v>21</v>
      </c>
      <c r="G295" t="s">
        <v>1016</v>
      </c>
      <c r="H295" t="s">
        <v>1676</v>
      </c>
      <c r="I295" t="e">
        <f>VLOOKUP(A295,'tabelao cmo tudo'!$A$2:$J$424,2,FALSE)</f>
        <v>#N/A</v>
      </c>
    </row>
    <row r="296" spans="1:9">
      <c r="A296">
        <v>4201007</v>
      </c>
      <c r="B296" t="s">
        <v>3244</v>
      </c>
      <c r="C296" t="s">
        <v>1523</v>
      </c>
      <c r="D296" t="s">
        <v>562</v>
      </c>
      <c r="E296" t="s">
        <v>10</v>
      </c>
      <c r="F296" t="s">
        <v>453</v>
      </c>
      <c r="G296" t="s">
        <v>1789</v>
      </c>
      <c r="H296" t="s">
        <v>861</v>
      </c>
      <c r="I296" t="str">
        <f>VLOOKUP(A296,'tabelao cmo tudo'!$A$2:$J$424,2,FALSE)</f>
        <v>Sandália de mulher</v>
      </c>
    </row>
    <row r="297" spans="1:9">
      <c r="A297">
        <v>4201008</v>
      </c>
      <c r="B297" t="s">
        <v>3246</v>
      </c>
      <c r="C297" t="s">
        <v>792</v>
      </c>
      <c r="D297" t="s">
        <v>1118</v>
      </c>
      <c r="E297" t="s">
        <v>228</v>
      </c>
      <c r="F297" t="s">
        <v>921</v>
      </c>
      <c r="G297" t="s">
        <v>1337</v>
      </c>
      <c r="H297" t="s">
        <v>226</v>
      </c>
      <c r="I297" t="e">
        <f>VLOOKUP(A297,'tabelao cmo tudo'!$A$2:$J$424,2,FALSE)</f>
        <v>#N/A</v>
      </c>
    </row>
    <row r="298" spans="1:9">
      <c r="A298">
        <v>4201015</v>
      </c>
      <c r="B298" t="s">
        <v>4206</v>
      </c>
      <c r="C298" t="s">
        <v>905</v>
      </c>
      <c r="D298" t="s">
        <v>858</v>
      </c>
      <c r="E298" t="s">
        <v>1156</v>
      </c>
      <c r="F298" t="s">
        <v>782</v>
      </c>
      <c r="G298" t="s">
        <v>428</v>
      </c>
      <c r="H298" t="s">
        <v>602</v>
      </c>
      <c r="I298" t="str">
        <f>VLOOKUP(A298,'tabelao cmo tudo'!$A$2:$J$424,2,FALSE)</f>
        <v>Bolsa de mulher</v>
      </c>
    </row>
    <row r="299" spans="1:9">
      <c r="A299">
        <v>4201063</v>
      </c>
      <c r="B299" t="s">
        <v>3252</v>
      </c>
      <c r="C299" t="s">
        <v>670</v>
      </c>
      <c r="D299" t="s">
        <v>1790</v>
      </c>
      <c r="E299" t="s">
        <v>509</v>
      </c>
      <c r="F299" t="s">
        <v>1022</v>
      </c>
      <c r="G299" t="s">
        <v>1450</v>
      </c>
      <c r="H299" t="s">
        <v>804</v>
      </c>
      <c r="I299" t="str">
        <f>VLOOKUP(A299,'tabelao cmo tudo'!$A$2:$J$424,2,FALSE)</f>
        <v>Tênis de homem ou mulher</v>
      </c>
    </row>
    <row r="300" spans="1:9">
      <c r="A300">
        <v>43</v>
      </c>
      <c r="B300" t="s">
        <v>3253</v>
      </c>
      <c r="C300" t="s">
        <v>66</v>
      </c>
      <c r="D300" t="s">
        <v>844</v>
      </c>
      <c r="E300" t="s">
        <v>1537</v>
      </c>
      <c r="F300" t="s">
        <v>1789</v>
      </c>
      <c r="G300" t="s">
        <v>1791</v>
      </c>
      <c r="H300" t="s">
        <v>1792</v>
      </c>
      <c r="I300" t="str">
        <f>VLOOKUP(A300,'tabelao cmo tudo'!$A$2:$J$424,2,FALSE)</f>
        <v>Joias, relógio de pulso</v>
      </c>
    </row>
    <row r="301" spans="1:9">
      <c r="A301">
        <v>4301</v>
      </c>
      <c r="B301" t="s">
        <v>3253</v>
      </c>
      <c r="C301" t="s">
        <v>66</v>
      </c>
      <c r="D301" t="s">
        <v>844</v>
      </c>
      <c r="E301" t="s">
        <v>1537</v>
      </c>
      <c r="F301" t="s">
        <v>1789</v>
      </c>
      <c r="G301" t="s">
        <v>1791</v>
      </c>
      <c r="H301" t="s">
        <v>1792</v>
      </c>
      <c r="I301" t="str">
        <f>VLOOKUP(A301,'tabelao cmo tudo'!$A$2:$J$424,2,FALSE)</f>
        <v>Joias, relógio de pulso</v>
      </c>
    </row>
    <row r="302" spans="1:9">
      <c r="A302">
        <v>4301001</v>
      </c>
      <c r="B302" t="s">
        <v>3256</v>
      </c>
      <c r="C302" t="s">
        <v>1793</v>
      </c>
      <c r="D302" t="s">
        <v>1794</v>
      </c>
      <c r="E302" t="s">
        <v>1129</v>
      </c>
      <c r="F302" t="s">
        <v>231</v>
      </c>
      <c r="G302" t="s">
        <v>1795</v>
      </c>
      <c r="H302" t="s">
        <v>1796</v>
      </c>
      <c r="I302" t="e">
        <f>VLOOKUP(A302,'tabelao cmo tudo'!$A$2:$J$424,2,FALSE)</f>
        <v>#N/A</v>
      </c>
    </row>
    <row r="303" spans="1:9">
      <c r="A303">
        <v>4301002</v>
      </c>
      <c r="B303" t="s">
        <v>3258</v>
      </c>
      <c r="C303" t="s">
        <v>1754</v>
      </c>
      <c r="D303" t="s">
        <v>259</v>
      </c>
      <c r="E303" t="s">
        <v>1005</v>
      </c>
      <c r="F303" t="s">
        <v>1797</v>
      </c>
      <c r="G303" t="s">
        <v>1798</v>
      </c>
      <c r="H303" t="s">
        <v>1799</v>
      </c>
      <c r="I303" t="str">
        <f>VLOOKUP(A303,'tabelao cmo tudo'!$A$2:$J$424,2,FALSE)</f>
        <v>Joias</v>
      </c>
    </row>
    <row r="304" spans="1:9">
      <c r="A304">
        <v>4301004</v>
      </c>
      <c r="B304" t="s">
        <v>3262</v>
      </c>
      <c r="C304" t="s">
        <v>1340</v>
      </c>
      <c r="D304" t="s">
        <v>1372</v>
      </c>
      <c r="E304" t="s">
        <v>915</v>
      </c>
      <c r="F304" t="s">
        <v>770</v>
      </c>
      <c r="G304" t="s">
        <v>676</v>
      </c>
      <c r="H304" t="s">
        <v>607</v>
      </c>
      <c r="I304" t="str">
        <f>VLOOKUP(A304,'tabelao cmo tudo'!$A$2:$J$424,2,FALSE)</f>
        <v>Relógio de pulso</v>
      </c>
    </row>
    <row r="305" spans="1:9">
      <c r="A305">
        <v>44</v>
      </c>
      <c r="B305" t="s">
        <v>3264</v>
      </c>
      <c r="C305" t="s">
        <v>1800</v>
      </c>
      <c r="D305" t="s">
        <v>1370</v>
      </c>
      <c r="E305" t="s">
        <v>622</v>
      </c>
      <c r="F305" t="s">
        <v>31</v>
      </c>
      <c r="G305" t="s">
        <v>674</v>
      </c>
      <c r="H305" t="s">
        <v>21</v>
      </c>
      <c r="I305" t="str">
        <f>VLOOKUP(A305,'tabelao cmo tudo'!$A$2:$J$424,2,FALSE)</f>
        <v>Tecidos e armarinho</v>
      </c>
    </row>
    <row r="306" spans="1:9">
      <c r="A306">
        <v>4401</v>
      </c>
      <c r="B306" t="s">
        <v>3264</v>
      </c>
      <c r="C306" t="s">
        <v>1800</v>
      </c>
      <c r="D306" t="s">
        <v>1370</v>
      </c>
      <c r="E306" t="s">
        <v>622</v>
      </c>
      <c r="F306" t="s">
        <v>31</v>
      </c>
      <c r="G306" t="s">
        <v>674</v>
      </c>
      <c r="H306" t="s">
        <v>21</v>
      </c>
      <c r="I306" t="str">
        <f>VLOOKUP(A306,'tabelao cmo tudo'!$A$2:$J$424,2,FALSE)</f>
        <v>Tecidos e armarinho</v>
      </c>
    </row>
    <row r="307" spans="1:9">
      <c r="A307">
        <v>4401001</v>
      </c>
      <c r="B307" t="s">
        <v>3265</v>
      </c>
      <c r="C307" t="s">
        <v>105</v>
      </c>
      <c r="D307" t="s">
        <v>1801</v>
      </c>
      <c r="E307" t="s">
        <v>514</v>
      </c>
      <c r="F307" t="s">
        <v>639</v>
      </c>
      <c r="G307" t="s">
        <v>527</v>
      </c>
      <c r="H307" t="s">
        <v>618</v>
      </c>
      <c r="I307" t="str">
        <f>VLOOKUP(A307,'tabelao cmo tudo'!$A$2:$J$424,2,FALSE)</f>
        <v>Tecidos</v>
      </c>
    </row>
    <row r="308" spans="1:9">
      <c r="A308">
        <v>4401002</v>
      </c>
      <c r="B308" t="s">
        <v>3267</v>
      </c>
      <c r="C308" t="s">
        <v>779</v>
      </c>
      <c r="D308" t="s">
        <v>317</v>
      </c>
      <c r="E308" t="s">
        <v>1676</v>
      </c>
      <c r="F308" t="s">
        <v>1119</v>
      </c>
      <c r="G308" t="s">
        <v>519</v>
      </c>
      <c r="H308" t="s">
        <v>1574</v>
      </c>
      <c r="I308" t="str">
        <f>VLOOKUP(A308,'tabelao cmo tudo'!$A$2:$J$424,2,FALSE)</f>
        <v>Artigos de armarinho</v>
      </c>
    </row>
    <row r="309" spans="1:9">
      <c r="A309">
        <v>5</v>
      </c>
      <c r="B309" t="s">
        <v>3270</v>
      </c>
      <c r="C309" t="s">
        <v>626</v>
      </c>
      <c r="D309" t="s">
        <v>672</v>
      </c>
      <c r="E309" t="s">
        <v>867</v>
      </c>
      <c r="F309" t="s">
        <v>761</v>
      </c>
      <c r="G309" t="s">
        <v>1802</v>
      </c>
      <c r="H309" t="s">
        <v>570</v>
      </c>
      <c r="I309" t="str">
        <f>VLOOKUP(A309,'tabelao cmo tudo'!$A$2:$J$424,2,FALSE)</f>
        <v>Transporte e comunicação</v>
      </c>
    </row>
    <row r="310" spans="1:9">
      <c r="A310">
        <v>51</v>
      </c>
      <c r="B310" t="s">
        <v>3270</v>
      </c>
      <c r="C310" t="s">
        <v>626</v>
      </c>
      <c r="D310" t="s">
        <v>672</v>
      </c>
      <c r="E310" t="s">
        <v>867</v>
      </c>
      <c r="F310" t="s">
        <v>761</v>
      </c>
      <c r="G310" t="s">
        <v>1802</v>
      </c>
      <c r="H310" t="s">
        <v>570</v>
      </c>
      <c r="I310" t="str">
        <f>VLOOKUP(A310,'tabelao cmo tudo'!$A$2:$J$424,2,FALSE)</f>
        <v>Transporte</v>
      </c>
    </row>
    <row r="311" spans="1:9">
      <c r="A311">
        <v>5101</v>
      </c>
      <c r="B311" t="s">
        <v>3272</v>
      </c>
      <c r="C311" t="s">
        <v>593</v>
      </c>
      <c r="D311" t="s">
        <v>24</v>
      </c>
      <c r="E311" t="s">
        <v>279</v>
      </c>
      <c r="F311" t="s">
        <v>172</v>
      </c>
      <c r="G311" t="s">
        <v>308</v>
      </c>
      <c r="H311" t="s">
        <v>204</v>
      </c>
      <c r="I311" t="str">
        <f>VLOOKUP(A311,'tabelao cmo tudo'!$A$2:$J$424,2,FALSE)</f>
        <v>Transporte público</v>
      </c>
    </row>
    <row r="312" spans="1:9">
      <c r="A312">
        <v>5101001</v>
      </c>
      <c r="B312" t="s">
        <v>3274</v>
      </c>
      <c r="C312" t="s">
        <v>434</v>
      </c>
      <c r="D312" t="s">
        <v>416</v>
      </c>
      <c r="E312" t="s">
        <v>530</v>
      </c>
      <c r="F312" t="s">
        <v>234</v>
      </c>
      <c r="G312" t="s">
        <v>423</v>
      </c>
      <c r="H312" t="s">
        <v>1803</v>
      </c>
      <c r="I312" t="str">
        <f>VLOOKUP(A312,'tabelao cmo tudo'!$A$2:$J$424,2,FALSE)</f>
        <v>Ônibus urbano</v>
      </c>
    </row>
    <row r="313" spans="1:9">
      <c r="A313">
        <v>5101002</v>
      </c>
      <c r="B313" t="s">
        <v>3276</v>
      </c>
      <c r="C313" t="s">
        <v>1804</v>
      </c>
      <c r="D313" t="s">
        <v>901</v>
      </c>
      <c r="E313" t="s">
        <v>853</v>
      </c>
      <c r="F313" t="s">
        <v>901</v>
      </c>
      <c r="G313" t="s">
        <v>676</v>
      </c>
      <c r="H313" t="s">
        <v>1148</v>
      </c>
      <c r="I313" t="str">
        <f>VLOOKUP(A313,'tabelao cmo tudo'!$A$2:$J$424,2,FALSE)</f>
        <v>Táxi</v>
      </c>
    </row>
    <row r="314" spans="1:9">
      <c r="A314">
        <v>5101004</v>
      </c>
      <c r="B314" t="s">
        <v>3277</v>
      </c>
      <c r="C314" t="s">
        <v>540</v>
      </c>
      <c r="D314" t="s">
        <v>455</v>
      </c>
      <c r="E314" t="s">
        <v>1456</v>
      </c>
      <c r="F314" t="s">
        <v>810</v>
      </c>
      <c r="G314" t="s">
        <v>844</v>
      </c>
      <c r="H314" t="s">
        <v>1214</v>
      </c>
      <c r="I314" t="e">
        <f>VLOOKUP(A314,'tabelao cmo tudo'!$A$2:$J$424,2,FALSE)</f>
        <v>#N/A</v>
      </c>
    </row>
    <row r="315" spans="1:9">
      <c r="A315">
        <v>5101006</v>
      </c>
      <c r="B315" t="s">
        <v>3280</v>
      </c>
      <c r="C315" t="s">
        <v>1773</v>
      </c>
      <c r="D315" t="s">
        <v>725</v>
      </c>
      <c r="E315" t="s">
        <v>1456</v>
      </c>
      <c r="F315" t="s">
        <v>53</v>
      </c>
      <c r="G315" t="s">
        <v>589</v>
      </c>
      <c r="H315" t="s">
        <v>718</v>
      </c>
      <c r="I315" t="str">
        <f>VLOOKUP(A315,'tabelao cmo tudo'!$A$2:$J$424,2,FALSE)</f>
        <v>Ônibus a distância</v>
      </c>
    </row>
    <row r="316" spans="1:9">
      <c r="A316">
        <v>5101007</v>
      </c>
      <c r="B316" t="s">
        <v>3283</v>
      </c>
      <c r="C316" t="s">
        <v>1805</v>
      </c>
      <c r="D316" t="s">
        <v>832</v>
      </c>
      <c r="E316" t="s">
        <v>1300</v>
      </c>
      <c r="F316" t="s">
        <v>880</v>
      </c>
      <c r="G316" t="s">
        <v>1441</v>
      </c>
      <c r="H316" t="s">
        <v>231</v>
      </c>
      <c r="I316" t="e">
        <f>VLOOKUP(A316,'tabelao cmo tudo'!$A$2:$J$424,2,FALSE)</f>
        <v>#N/A</v>
      </c>
    </row>
    <row r="317" spans="1:9">
      <c r="A317">
        <v>5101009</v>
      </c>
      <c r="B317" t="s">
        <v>3286</v>
      </c>
      <c r="C317" t="s">
        <v>1806</v>
      </c>
      <c r="D317" t="s">
        <v>1807</v>
      </c>
      <c r="E317" t="s">
        <v>747</v>
      </c>
      <c r="F317" t="s">
        <v>1808</v>
      </c>
      <c r="G317" t="s">
        <v>532</v>
      </c>
      <c r="H317" t="s">
        <v>747</v>
      </c>
      <c r="I317" t="e">
        <f>VLOOKUP(A317,'tabelao cmo tudo'!$A$2:$J$424,2,FALSE)</f>
        <v>#N/A</v>
      </c>
    </row>
    <row r="318" spans="1:9">
      <c r="A318">
        <v>5101010</v>
      </c>
      <c r="B318" t="s">
        <v>3288</v>
      </c>
      <c r="C318" t="s">
        <v>1809</v>
      </c>
      <c r="D318" t="s">
        <v>322</v>
      </c>
      <c r="E318" t="s">
        <v>1810</v>
      </c>
      <c r="F318" t="s">
        <v>1811</v>
      </c>
      <c r="G318" t="s">
        <v>498</v>
      </c>
      <c r="H318" t="s">
        <v>1812</v>
      </c>
      <c r="I318" t="str">
        <f>VLOOKUP(A318,'tabelao cmo tudo'!$A$2:$J$424,2,FALSE)</f>
        <v>Avião</v>
      </c>
    </row>
    <row r="319" spans="1:9">
      <c r="A319">
        <v>5101011</v>
      </c>
      <c r="B319" t="s">
        <v>3293</v>
      </c>
      <c r="C319" t="s">
        <v>902</v>
      </c>
      <c r="D319" t="s">
        <v>1639</v>
      </c>
      <c r="E319" t="s">
        <v>1682</v>
      </c>
      <c r="F319" t="s">
        <v>398</v>
      </c>
      <c r="G319" t="s">
        <v>399</v>
      </c>
      <c r="H319" t="s">
        <v>256</v>
      </c>
      <c r="I319" t="str">
        <f>VLOOKUP(A319,'tabelao cmo tudo'!$A$2:$J$424,2,FALSE)</f>
        <v>Metrô</v>
      </c>
    </row>
    <row r="320" spans="1:9">
      <c r="A320">
        <v>5101022</v>
      </c>
      <c r="B320" t="s">
        <v>3297</v>
      </c>
      <c r="C320" t="s">
        <v>1497</v>
      </c>
      <c r="D320" t="s">
        <v>1813</v>
      </c>
      <c r="E320" t="s">
        <v>697</v>
      </c>
      <c r="F320" t="s">
        <v>198</v>
      </c>
      <c r="G320" t="s">
        <v>669</v>
      </c>
      <c r="H320" t="s">
        <v>747</v>
      </c>
      <c r="I320" t="e">
        <f>VLOOKUP(A320,'tabelao cmo tudo'!$A$2:$J$424,2,FALSE)</f>
        <v>#N/A</v>
      </c>
    </row>
    <row r="321" spans="1:9">
      <c r="A321">
        <v>5101026</v>
      </c>
      <c r="B321" t="s">
        <v>3301</v>
      </c>
      <c r="C321" t="s">
        <v>813</v>
      </c>
      <c r="D321" t="s">
        <v>714</v>
      </c>
      <c r="E321" t="s">
        <v>534</v>
      </c>
      <c r="F321" t="s">
        <v>494</v>
      </c>
      <c r="G321" t="s">
        <v>1814</v>
      </c>
      <c r="H321" t="s">
        <v>45</v>
      </c>
      <c r="I321" t="str">
        <f>VLOOKUP(A321,'tabelao cmo tudo'!$A$2:$J$424,2,FALSE)</f>
        <v>Transporte escolar</v>
      </c>
    </row>
    <row r="322" spans="1:9">
      <c r="A322">
        <v>5102</v>
      </c>
      <c r="B322" t="s">
        <v>3302</v>
      </c>
      <c r="C322" t="s">
        <v>573</v>
      </c>
      <c r="D322" t="s">
        <v>389</v>
      </c>
      <c r="E322" t="s">
        <v>656</v>
      </c>
      <c r="F322" t="s">
        <v>1815</v>
      </c>
      <c r="G322" t="s">
        <v>1117</v>
      </c>
      <c r="H322" t="s">
        <v>1816</v>
      </c>
      <c r="I322" t="str">
        <f>VLOOKUP(A322,'tabelao cmo tudo'!$A$2:$J$424,2,FALSE)</f>
        <v>Veículo próprio</v>
      </c>
    </row>
    <row r="323" spans="1:9">
      <c r="A323">
        <v>5102001</v>
      </c>
      <c r="B323" t="s">
        <v>3303</v>
      </c>
      <c r="C323" t="s">
        <v>1741</v>
      </c>
      <c r="D323" t="s">
        <v>1653</v>
      </c>
      <c r="E323" t="s">
        <v>1817</v>
      </c>
      <c r="F323" t="s">
        <v>1463</v>
      </c>
      <c r="G323" t="s">
        <v>1438</v>
      </c>
      <c r="H323" t="s">
        <v>1818</v>
      </c>
      <c r="I323" t="str">
        <f>VLOOKUP(A323,'tabelao cmo tudo'!$A$2:$J$424,2,FALSE)</f>
        <v>Automóveis novos</v>
      </c>
    </row>
    <row r="324" spans="1:9">
      <c r="A324">
        <v>5102004</v>
      </c>
      <c r="B324" t="s">
        <v>3306</v>
      </c>
      <c r="C324" t="s">
        <v>1819</v>
      </c>
      <c r="D324" t="s">
        <v>1090</v>
      </c>
      <c r="E324" t="s">
        <v>1749</v>
      </c>
      <c r="F324" t="s">
        <v>813</v>
      </c>
      <c r="G324" t="s">
        <v>1820</v>
      </c>
      <c r="H324" t="s">
        <v>246</v>
      </c>
      <c r="I324" t="str">
        <f>VLOOKUP(A324,'tabelao cmo tudo'!$A$2:$J$424,2,FALSE)</f>
        <v>Emplacamento e licença</v>
      </c>
    </row>
    <row r="325" spans="1:9">
      <c r="A325">
        <v>5102005</v>
      </c>
      <c r="B325" t="s">
        <v>3310</v>
      </c>
      <c r="C325" t="s">
        <v>728</v>
      </c>
      <c r="D325" t="s">
        <v>1821</v>
      </c>
      <c r="E325" t="s">
        <v>1757</v>
      </c>
      <c r="F325" t="s">
        <v>1822</v>
      </c>
      <c r="G325" t="s">
        <v>1480</v>
      </c>
      <c r="H325" t="s">
        <v>1505</v>
      </c>
      <c r="I325" t="str">
        <f>VLOOKUP(A325,'tabelao cmo tudo'!$A$2:$J$424,2,FALSE)</f>
        <v>Seguro voluntário para veículos</v>
      </c>
    </row>
    <row r="326" spans="1:9">
      <c r="A326">
        <v>5102006</v>
      </c>
      <c r="B326" t="s">
        <v>4207</v>
      </c>
      <c r="C326" t="s">
        <v>1823</v>
      </c>
      <c r="D326" t="s">
        <v>747</v>
      </c>
      <c r="E326" t="s">
        <v>747</v>
      </c>
      <c r="F326" t="s">
        <v>747</v>
      </c>
      <c r="G326" t="s">
        <v>747</v>
      </c>
      <c r="H326" t="s">
        <v>747</v>
      </c>
      <c r="I326" t="e">
        <f>VLOOKUP(A326,'tabelao cmo tudo'!$A$2:$J$424,2,FALSE)</f>
        <v>#N/A</v>
      </c>
    </row>
    <row r="327" spans="1:9">
      <c r="A327">
        <v>5102007</v>
      </c>
      <c r="B327" t="s">
        <v>3312</v>
      </c>
      <c r="C327" t="s">
        <v>1746</v>
      </c>
      <c r="D327" t="s">
        <v>1123</v>
      </c>
      <c r="E327" t="s">
        <v>1584</v>
      </c>
      <c r="F327" t="s">
        <v>1824</v>
      </c>
      <c r="G327" t="s">
        <v>1825</v>
      </c>
      <c r="H327" t="s">
        <v>802</v>
      </c>
      <c r="I327" t="str">
        <f>VLOOKUP(A327,'tabelao cmo tudo'!$A$2:$J$424,2,FALSE)</f>
        <v>Óleo</v>
      </c>
    </row>
    <row r="328" spans="1:9">
      <c r="A328">
        <v>5102009</v>
      </c>
      <c r="B328" t="s">
        <v>3316</v>
      </c>
      <c r="C328" t="s">
        <v>916</v>
      </c>
      <c r="D328" t="s">
        <v>1534</v>
      </c>
      <c r="E328" t="s">
        <v>311</v>
      </c>
      <c r="F328" t="s">
        <v>465</v>
      </c>
      <c r="G328" t="s">
        <v>47</v>
      </c>
      <c r="H328" t="s">
        <v>1586</v>
      </c>
      <c r="I328" t="str">
        <f>VLOOKUP(A328,'tabelao cmo tudo'!$A$2:$J$424,2,FALSE)</f>
        <v>Acessórios e peças</v>
      </c>
    </row>
    <row r="329" spans="1:9">
      <c r="A329">
        <v>5102010</v>
      </c>
      <c r="B329" t="s">
        <v>3317</v>
      </c>
      <c r="C329" t="s">
        <v>219</v>
      </c>
      <c r="D329" t="s">
        <v>1826</v>
      </c>
      <c r="E329" t="s">
        <v>133</v>
      </c>
      <c r="F329" t="s">
        <v>1198</v>
      </c>
      <c r="G329" t="s">
        <v>359</v>
      </c>
      <c r="H329" t="s">
        <v>323</v>
      </c>
      <c r="I329" t="str">
        <f>VLOOKUP(A329,'tabelao cmo tudo'!$A$2:$J$424,2,FALSE)</f>
        <v>Pneu e câmara-de-ar</v>
      </c>
    </row>
    <row r="330" spans="1:9">
      <c r="A330">
        <v>5102011</v>
      </c>
      <c r="B330" t="s">
        <v>3322</v>
      </c>
      <c r="C330" t="s">
        <v>1827</v>
      </c>
      <c r="D330" t="s">
        <v>551</v>
      </c>
      <c r="E330" t="s">
        <v>1201</v>
      </c>
      <c r="F330" t="s">
        <v>560</v>
      </c>
      <c r="G330" t="s">
        <v>831</v>
      </c>
      <c r="H330" t="s">
        <v>360</v>
      </c>
      <c r="I330" t="str">
        <f>VLOOKUP(A330,'tabelao cmo tudo'!$A$2:$J$424,2,FALSE)</f>
        <v>Conserto de automóveis</v>
      </c>
    </row>
    <row r="331" spans="1:9">
      <c r="A331">
        <v>5102013</v>
      </c>
      <c r="B331" t="s">
        <v>3323</v>
      </c>
      <c r="C331" t="s">
        <v>371</v>
      </c>
      <c r="D331" t="s">
        <v>228</v>
      </c>
      <c r="E331" t="s">
        <v>1828</v>
      </c>
      <c r="F331" t="s">
        <v>1792</v>
      </c>
      <c r="G331" t="s">
        <v>817</v>
      </c>
      <c r="H331" t="s">
        <v>1663</v>
      </c>
      <c r="I331" t="str">
        <f>VLOOKUP(A331,'tabelao cmo tudo'!$A$2:$J$424,2,FALSE)</f>
        <v>Estacionamento</v>
      </c>
    </row>
    <row r="332" spans="1:9">
      <c r="A332">
        <v>5102015</v>
      </c>
      <c r="B332" t="s">
        <v>3324</v>
      </c>
      <c r="C332" t="s">
        <v>1380</v>
      </c>
      <c r="D332" t="s">
        <v>780</v>
      </c>
      <c r="E332" t="s">
        <v>314</v>
      </c>
      <c r="F332" t="s">
        <v>1829</v>
      </c>
      <c r="G332" t="s">
        <v>1830</v>
      </c>
      <c r="H332" t="s">
        <v>1378</v>
      </c>
      <c r="I332" t="e">
        <f>VLOOKUP(A332,'tabelao cmo tudo'!$A$2:$J$424,2,FALSE)</f>
        <v>#N/A</v>
      </c>
    </row>
    <row r="333" spans="1:9">
      <c r="A333">
        <v>5102019</v>
      </c>
      <c r="B333" t="s">
        <v>3328</v>
      </c>
      <c r="C333" t="s">
        <v>1640</v>
      </c>
      <c r="D333" t="s">
        <v>824</v>
      </c>
      <c r="E333" t="s">
        <v>164</v>
      </c>
      <c r="F333" t="s">
        <v>148</v>
      </c>
      <c r="G333" t="s">
        <v>1831</v>
      </c>
      <c r="H333" t="s">
        <v>1832</v>
      </c>
      <c r="I333" t="str">
        <f>VLOOKUP(A333,'tabelao cmo tudo'!$A$2:$J$424,2,FALSE)</f>
        <v>Lubrificação e lavagem</v>
      </c>
    </row>
    <row r="334" spans="1:9">
      <c r="A334">
        <v>5102020</v>
      </c>
      <c r="B334" t="s">
        <v>4208</v>
      </c>
      <c r="C334" t="s">
        <v>1833</v>
      </c>
      <c r="D334" t="s">
        <v>1488</v>
      </c>
      <c r="E334" t="s">
        <v>891</v>
      </c>
      <c r="F334" t="s">
        <v>1065</v>
      </c>
      <c r="G334" t="s">
        <v>1834</v>
      </c>
      <c r="H334" t="s">
        <v>1835</v>
      </c>
      <c r="I334" t="str">
        <f>VLOOKUP(A334,'tabelao cmo tudo'!$A$2:$J$424,2,FALSE)</f>
        <v>Automóveis usados</v>
      </c>
    </row>
    <row r="335" spans="1:9">
      <c r="A335">
        <v>5102033</v>
      </c>
      <c r="B335" t="s">
        <v>4209</v>
      </c>
      <c r="C335" t="s">
        <v>12</v>
      </c>
      <c r="D335" t="s">
        <v>848</v>
      </c>
      <c r="E335" t="s">
        <v>811</v>
      </c>
      <c r="F335" t="s">
        <v>1836</v>
      </c>
      <c r="G335" t="s">
        <v>740</v>
      </c>
      <c r="H335" t="s">
        <v>832</v>
      </c>
      <c r="I335" t="e">
        <f>VLOOKUP(A335,'tabelao cmo tudo'!$A$2:$J$424,2,FALSE)</f>
        <v>#N/A</v>
      </c>
    </row>
    <row r="336" spans="1:9">
      <c r="A336">
        <v>5102037</v>
      </c>
      <c r="B336" t="s">
        <v>3330</v>
      </c>
      <c r="C336" t="s">
        <v>1837</v>
      </c>
      <c r="D336" t="s">
        <v>333</v>
      </c>
      <c r="E336" t="s">
        <v>607</v>
      </c>
      <c r="F336" t="s">
        <v>1838</v>
      </c>
      <c r="G336" t="s">
        <v>1839</v>
      </c>
      <c r="H336" t="s">
        <v>1483</v>
      </c>
      <c r="I336" t="e">
        <f>VLOOKUP(A336,'tabelao cmo tudo'!$A$2:$J$424,2,FALSE)</f>
        <v>#N/A</v>
      </c>
    </row>
    <row r="337" spans="1:9">
      <c r="A337">
        <v>5102051</v>
      </c>
      <c r="B337" t="s">
        <v>4210</v>
      </c>
      <c r="C337" t="s">
        <v>1840</v>
      </c>
      <c r="D337" t="s">
        <v>1501</v>
      </c>
      <c r="E337" t="s">
        <v>697</v>
      </c>
      <c r="F337" t="s">
        <v>1841</v>
      </c>
      <c r="G337" t="s">
        <v>703</v>
      </c>
      <c r="H337" t="s">
        <v>1652</v>
      </c>
      <c r="I337" t="e">
        <f>VLOOKUP(A337,'tabelao cmo tudo'!$A$2:$J$424,2,FALSE)</f>
        <v>#N/A</v>
      </c>
    </row>
    <row r="338" spans="1:9">
      <c r="A338">
        <v>5102053</v>
      </c>
      <c r="B338" t="s">
        <v>3332</v>
      </c>
      <c r="C338" t="s">
        <v>779</v>
      </c>
      <c r="D338" t="s">
        <v>685</v>
      </c>
      <c r="E338" t="s">
        <v>235</v>
      </c>
      <c r="F338" t="s">
        <v>1108</v>
      </c>
      <c r="G338" t="s">
        <v>1623</v>
      </c>
      <c r="H338" t="s">
        <v>1430</v>
      </c>
      <c r="I338" t="str">
        <f>VLOOKUP(A338,'tabelao cmo tudo'!$A$2:$J$424,2,FALSE)</f>
        <v>Motocicletas</v>
      </c>
    </row>
    <row r="339" spans="1:9">
      <c r="A339">
        <v>5104</v>
      </c>
      <c r="B339" t="s">
        <v>3334</v>
      </c>
      <c r="C339" t="s">
        <v>502</v>
      </c>
      <c r="D339" t="s">
        <v>358</v>
      </c>
      <c r="E339" t="s">
        <v>1497</v>
      </c>
      <c r="F339" t="s">
        <v>844</v>
      </c>
      <c r="G339" t="s">
        <v>608</v>
      </c>
      <c r="H339" t="s">
        <v>1617</v>
      </c>
      <c r="I339" t="str">
        <f>VLOOKUP(A339,'tabelao cmo tudo'!$A$2:$J$424,2,FALSE)</f>
        <v>Combustíveis</v>
      </c>
    </row>
    <row r="340" spans="1:9">
      <c r="A340">
        <v>5104001</v>
      </c>
      <c r="B340" t="s">
        <v>3337</v>
      </c>
      <c r="C340" t="s">
        <v>619</v>
      </c>
      <c r="D340" t="s">
        <v>1440</v>
      </c>
      <c r="E340" t="s">
        <v>1842</v>
      </c>
      <c r="F340" t="s">
        <v>1639</v>
      </c>
      <c r="G340" t="s">
        <v>916</v>
      </c>
      <c r="H340" t="s">
        <v>401</v>
      </c>
      <c r="I340" t="str">
        <f>VLOOKUP(A340,'tabelao cmo tudo'!$A$2:$J$424,2,FALSE)</f>
        <v>Gasolina</v>
      </c>
    </row>
    <row r="341" spans="1:9">
      <c r="A341">
        <v>5104002</v>
      </c>
      <c r="B341" t="s">
        <v>3341</v>
      </c>
      <c r="C341" t="s">
        <v>1727</v>
      </c>
      <c r="D341" t="s">
        <v>746</v>
      </c>
      <c r="E341" t="s">
        <v>259</v>
      </c>
      <c r="F341" t="s">
        <v>1843</v>
      </c>
      <c r="G341" t="s">
        <v>1682</v>
      </c>
      <c r="H341" t="s">
        <v>1844</v>
      </c>
      <c r="I341" t="str">
        <f>VLOOKUP(A341,'tabelao cmo tudo'!$A$2:$J$424,2,FALSE)</f>
        <v>Álcool</v>
      </c>
    </row>
    <row r="342" spans="1:9">
      <c r="A342">
        <v>5104003</v>
      </c>
      <c r="B342" t="s">
        <v>3348</v>
      </c>
      <c r="C342" t="s">
        <v>748</v>
      </c>
      <c r="D342" t="s">
        <v>1209</v>
      </c>
      <c r="E342" t="s">
        <v>1845</v>
      </c>
      <c r="F342" t="s">
        <v>1686</v>
      </c>
      <c r="G342" t="s">
        <v>1846</v>
      </c>
      <c r="H342" t="s">
        <v>1847</v>
      </c>
      <c r="I342" t="e">
        <f>VLOOKUP(A342,'tabelao cmo tudo'!$A$2:$J$424,2,FALSE)</f>
        <v>#N/A</v>
      </c>
    </row>
    <row r="343" spans="1:9">
      <c r="A343">
        <v>5104005</v>
      </c>
      <c r="B343" t="s">
        <v>4211</v>
      </c>
      <c r="C343" t="s">
        <v>1513</v>
      </c>
      <c r="D343" t="s">
        <v>1848</v>
      </c>
      <c r="E343" t="s">
        <v>1849</v>
      </c>
      <c r="F343" t="s">
        <v>1850</v>
      </c>
      <c r="G343" t="s">
        <v>1839</v>
      </c>
      <c r="H343" t="s">
        <v>1477</v>
      </c>
      <c r="I343" t="e">
        <f>VLOOKUP(A343,'tabelao cmo tudo'!$A$2:$J$424,2,FALSE)</f>
        <v>#N/A</v>
      </c>
    </row>
    <row r="344" spans="1:9">
      <c r="A344">
        <v>6</v>
      </c>
      <c r="B344" t="s">
        <v>3353</v>
      </c>
      <c r="C344" t="s">
        <v>1851</v>
      </c>
      <c r="D344" t="s">
        <v>514</v>
      </c>
      <c r="E344" t="s">
        <v>343</v>
      </c>
      <c r="F344" t="s">
        <v>1751</v>
      </c>
      <c r="G344" t="s">
        <v>293</v>
      </c>
      <c r="H344" t="s">
        <v>202</v>
      </c>
      <c r="I344" t="str">
        <f>VLOOKUP(A344,'tabelao cmo tudo'!$A$2:$J$424,2,FALSE)</f>
        <v>Saúde e cuidados pessoais</v>
      </c>
    </row>
    <row r="345" spans="1:9">
      <c r="A345">
        <v>61</v>
      </c>
      <c r="B345" t="s">
        <v>3354</v>
      </c>
      <c r="C345" t="s">
        <v>653</v>
      </c>
      <c r="D345" t="s">
        <v>763</v>
      </c>
      <c r="E345" t="s">
        <v>871</v>
      </c>
      <c r="F345" t="s">
        <v>230</v>
      </c>
      <c r="G345" t="s">
        <v>119</v>
      </c>
      <c r="H345" t="s">
        <v>1434</v>
      </c>
      <c r="I345" t="str">
        <f>VLOOKUP(A345,'tabelao cmo tudo'!$A$2:$J$424,2,FALSE)</f>
        <v>Produtos farmacêuticos, óculos e lentes</v>
      </c>
    </row>
    <row r="346" spans="1:9">
      <c r="A346">
        <v>6101</v>
      </c>
      <c r="B346" t="s">
        <v>3357</v>
      </c>
      <c r="C346" t="s">
        <v>1579</v>
      </c>
      <c r="D346" t="s">
        <v>347</v>
      </c>
      <c r="E346" t="s">
        <v>679</v>
      </c>
      <c r="F346" t="s">
        <v>1766</v>
      </c>
      <c r="G346" t="s">
        <v>440</v>
      </c>
      <c r="H346" t="s">
        <v>487</v>
      </c>
      <c r="I346" t="str">
        <f>VLOOKUP(A346,'tabelao cmo tudo'!$A$2:$J$424,2,FALSE)</f>
        <v>Produtos farmacêuticos</v>
      </c>
    </row>
    <row r="347" spans="1:9">
      <c r="A347">
        <v>6101001</v>
      </c>
      <c r="B347" t="s">
        <v>3360</v>
      </c>
      <c r="C347" t="s">
        <v>514</v>
      </c>
      <c r="D347" t="s">
        <v>105</v>
      </c>
      <c r="E347" t="s">
        <v>1669</v>
      </c>
      <c r="F347" t="s">
        <v>598</v>
      </c>
      <c r="G347" t="s">
        <v>1484</v>
      </c>
      <c r="H347" t="s">
        <v>518</v>
      </c>
      <c r="I347" t="str">
        <f>VLOOKUP(A347,'tabelao cmo tudo'!$A$2:$J$424,2,FALSE)</f>
        <v>Anti-infecciosos</v>
      </c>
    </row>
    <row r="348" spans="1:9">
      <c r="A348">
        <v>6101002</v>
      </c>
      <c r="B348" t="s">
        <v>3362</v>
      </c>
      <c r="C348" t="s">
        <v>501</v>
      </c>
      <c r="D348" t="s">
        <v>679</v>
      </c>
      <c r="E348" t="s">
        <v>1669</v>
      </c>
      <c r="F348" t="s">
        <v>1574</v>
      </c>
      <c r="G348" t="s">
        <v>444</v>
      </c>
      <c r="H348" t="s">
        <v>1852</v>
      </c>
      <c r="I348" t="str">
        <f>VLOOKUP(A348,'tabelao cmo tudo'!$A$2:$J$424,2,FALSE)</f>
        <v>Analgésicos</v>
      </c>
    </row>
    <row r="349" spans="1:9">
      <c r="A349">
        <v>6101003</v>
      </c>
      <c r="B349" t="s">
        <v>3364</v>
      </c>
      <c r="C349" t="s">
        <v>344</v>
      </c>
      <c r="D349" t="s">
        <v>1853</v>
      </c>
      <c r="E349" t="s">
        <v>781</v>
      </c>
      <c r="F349" t="s">
        <v>1409</v>
      </c>
      <c r="G349" t="s">
        <v>60</v>
      </c>
      <c r="H349" t="s">
        <v>943</v>
      </c>
      <c r="I349" t="e">
        <f>VLOOKUP(A349,'tabelao cmo tudo'!$A$2:$J$424,2,FALSE)</f>
        <v>#N/A</v>
      </c>
    </row>
    <row r="350" spans="1:9">
      <c r="A350">
        <v>6101004</v>
      </c>
      <c r="B350" t="s">
        <v>3365</v>
      </c>
      <c r="C350" t="s">
        <v>1813</v>
      </c>
      <c r="D350" t="s">
        <v>664</v>
      </c>
      <c r="E350" t="s">
        <v>1854</v>
      </c>
      <c r="F350" t="s">
        <v>659</v>
      </c>
      <c r="G350" t="s">
        <v>1603</v>
      </c>
      <c r="H350" t="s">
        <v>549</v>
      </c>
      <c r="I350" t="str">
        <f>VLOOKUP(A350,'tabelao cmo tudo'!$A$2:$J$424,2,FALSE)</f>
        <v>Antigripais e antitussígenos</v>
      </c>
    </row>
    <row r="351" spans="1:9">
      <c r="A351">
        <v>6101006</v>
      </c>
      <c r="B351" t="s">
        <v>3369</v>
      </c>
      <c r="C351" t="s">
        <v>289</v>
      </c>
      <c r="D351" t="s">
        <v>747</v>
      </c>
      <c r="E351" t="s">
        <v>1855</v>
      </c>
      <c r="F351" t="s">
        <v>810</v>
      </c>
      <c r="G351" t="s">
        <v>670</v>
      </c>
      <c r="H351" t="s">
        <v>622</v>
      </c>
      <c r="I351" t="str">
        <f>VLOOKUP(A351,'tabelao cmo tudo'!$A$2:$J$424,2,FALSE)</f>
        <v>Pomadas, parasiticidas</v>
      </c>
    </row>
    <row r="352" spans="1:9">
      <c r="A352">
        <v>6101007</v>
      </c>
      <c r="B352" t="s">
        <v>3371</v>
      </c>
      <c r="C352" t="s">
        <v>768</v>
      </c>
      <c r="D352" t="s">
        <v>1010</v>
      </c>
      <c r="E352" t="s">
        <v>1856</v>
      </c>
      <c r="F352" t="s">
        <v>477</v>
      </c>
      <c r="G352" t="s">
        <v>813</v>
      </c>
      <c r="H352" t="s">
        <v>24</v>
      </c>
      <c r="I352" t="str">
        <f>VLOOKUP(A352,'tabelao cmo tudo'!$A$2:$J$424,2,FALSE)</f>
        <v>Antialérgicos e corticosteróides</v>
      </c>
    </row>
    <row r="353" spans="1:9">
      <c r="A353">
        <v>6101009</v>
      </c>
      <c r="B353" t="s">
        <v>3373</v>
      </c>
      <c r="C353" t="s">
        <v>362</v>
      </c>
      <c r="D353" t="s">
        <v>1531</v>
      </c>
      <c r="E353" t="s">
        <v>576</v>
      </c>
      <c r="F353" t="s">
        <v>553</v>
      </c>
      <c r="G353" t="s">
        <v>1857</v>
      </c>
      <c r="H353" t="s">
        <v>51</v>
      </c>
      <c r="I353" t="str">
        <f>VLOOKUP(A353,'tabelao cmo tudo'!$A$2:$J$424,2,FALSE)</f>
        <v>Antiácidos, etc</v>
      </c>
    </row>
    <row r="354" spans="1:9">
      <c r="A354">
        <v>6101010</v>
      </c>
      <c r="B354" t="s">
        <v>3377</v>
      </c>
      <c r="C354" t="s">
        <v>1123</v>
      </c>
      <c r="D354" t="s">
        <v>962</v>
      </c>
      <c r="E354" t="s">
        <v>594</v>
      </c>
      <c r="F354" t="s">
        <v>703</v>
      </c>
      <c r="G354" t="s">
        <v>289</v>
      </c>
      <c r="H354" t="s">
        <v>626</v>
      </c>
      <c r="I354" t="str">
        <f>VLOOKUP(A354,'tabelao cmo tudo'!$A$2:$J$424,2,FALSE)</f>
        <v>Fortificantes e vitaminas (exceto B12)</v>
      </c>
    </row>
    <row r="355" spans="1:9">
      <c r="A355">
        <v>6101011</v>
      </c>
      <c r="B355" t="s">
        <v>4212</v>
      </c>
      <c r="C355" t="s">
        <v>562</v>
      </c>
      <c r="D355" t="s">
        <v>1346</v>
      </c>
      <c r="E355" t="s">
        <v>1123</v>
      </c>
      <c r="F355" t="s">
        <v>1532</v>
      </c>
      <c r="G355" t="s">
        <v>807</v>
      </c>
      <c r="H355" t="s">
        <v>487</v>
      </c>
      <c r="I355" t="str">
        <f>VLOOKUP(A355,'tabelao cmo tudo'!$A$2:$J$424,2,FALSE)</f>
        <v>Anticoncepcionais, hormônios</v>
      </c>
    </row>
    <row r="356" spans="1:9">
      <c r="A356">
        <v>6101013</v>
      </c>
      <c r="B356" t="s">
        <v>3380</v>
      </c>
      <c r="C356" t="s">
        <v>606</v>
      </c>
      <c r="D356" t="s">
        <v>1708</v>
      </c>
      <c r="E356" t="s">
        <v>208</v>
      </c>
      <c r="F356" t="s">
        <v>1632</v>
      </c>
      <c r="G356" t="s">
        <v>345</v>
      </c>
      <c r="H356" t="s">
        <v>1858</v>
      </c>
      <c r="I356" t="str">
        <f>VLOOKUP(A356,'tabelao cmo tudo'!$A$2:$J$424,2,FALSE)</f>
        <v>Psicotrópicos e anoréxicos</v>
      </c>
    </row>
    <row r="357" spans="1:9">
      <c r="A357">
        <v>6101014</v>
      </c>
      <c r="B357" t="s">
        <v>3382</v>
      </c>
      <c r="C357" t="s">
        <v>773</v>
      </c>
      <c r="D357" t="s">
        <v>100</v>
      </c>
      <c r="E357" t="s">
        <v>901</v>
      </c>
      <c r="F357" t="s">
        <v>197</v>
      </c>
      <c r="G357" t="s">
        <v>113</v>
      </c>
      <c r="H357" t="s">
        <v>418</v>
      </c>
      <c r="I357" t="str">
        <f>VLOOKUP(A357,'tabelao cmo tudo'!$A$2:$J$424,2,FALSE)</f>
        <v>Anticoagulante, cardiovascular</v>
      </c>
    </row>
    <row r="358" spans="1:9">
      <c r="A358">
        <v>6101051</v>
      </c>
      <c r="B358" t="s">
        <v>4213</v>
      </c>
      <c r="C358" t="s">
        <v>243</v>
      </c>
      <c r="D358" t="s">
        <v>1491</v>
      </c>
      <c r="E358" t="s">
        <v>1503</v>
      </c>
      <c r="F358" t="s">
        <v>750</v>
      </c>
      <c r="G358" t="s">
        <v>1436</v>
      </c>
      <c r="H358" t="s">
        <v>805</v>
      </c>
      <c r="I358" t="e">
        <f>VLOOKUP(A358,'tabelao cmo tudo'!$A$2:$J$424,2,FALSE)</f>
        <v>#N/A</v>
      </c>
    </row>
    <row r="359" spans="1:9">
      <c r="A359">
        <v>6102</v>
      </c>
      <c r="B359" t="s">
        <v>4214</v>
      </c>
      <c r="C359" t="s">
        <v>423</v>
      </c>
      <c r="D359" t="s">
        <v>784</v>
      </c>
      <c r="E359" t="s">
        <v>782</v>
      </c>
      <c r="F359" t="s">
        <v>811</v>
      </c>
      <c r="G359" t="s">
        <v>686</v>
      </c>
      <c r="H359" t="s">
        <v>335</v>
      </c>
      <c r="I359" t="str">
        <f>VLOOKUP(A359,'tabelao cmo tudo'!$A$2:$J$424,2,FALSE)</f>
        <v>Óculos e Lentes</v>
      </c>
    </row>
    <row r="360" spans="1:9">
      <c r="A360">
        <v>6102001</v>
      </c>
      <c r="B360" t="s">
        <v>3390</v>
      </c>
      <c r="C360" t="s">
        <v>12</v>
      </c>
      <c r="D360" t="s">
        <v>412</v>
      </c>
      <c r="E360" t="s">
        <v>382</v>
      </c>
      <c r="F360" t="s">
        <v>1289</v>
      </c>
      <c r="G360" t="s">
        <v>416</v>
      </c>
      <c r="H360" t="s">
        <v>224</v>
      </c>
      <c r="I360" t="str">
        <f>VLOOKUP(A360,'tabelao cmo tudo'!$A$2:$J$424,2,FALSE)</f>
        <v>Óculos e lentes</v>
      </c>
    </row>
    <row r="361" spans="1:9">
      <c r="A361">
        <v>6102002</v>
      </c>
      <c r="B361" t="s">
        <v>3391</v>
      </c>
      <c r="C361" t="s">
        <v>1859</v>
      </c>
      <c r="D361" t="s">
        <v>218</v>
      </c>
      <c r="E361" t="s">
        <v>1860</v>
      </c>
      <c r="F361" t="s">
        <v>1766</v>
      </c>
      <c r="G361" t="s">
        <v>675</v>
      </c>
      <c r="H361" t="s">
        <v>543</v>
      </c>
      <c r="I361" t="e">
        <f>VLOOKUP(A361,'tabelao cmo tudo'!$A$2:$J$424,2,FALSE)</f>
        <v>#N/A</v>
      </c>
    </row>
    <row r="362" spans="1:9">
      <c r="A362">
        <v>6102003</v>
      </c>
      <c r="B362" t="s">
        <v>3393</v>
      </c>
      <c r="C362" t="s">
        <v>1401</v>
      </c>
      <c r="D362" t="s">
        <v>116</v>
      </c>
      <c r="E362" t="s">
        <v>1861</v>
      </c>
      <c r="F362" t="s">
        <v>10</v>
      </c>
      <c r="G362" t="s">
        <v>87</v>
      </c>
      <c r="H362" t="s">
        <v>1675</v>
      </c>
      <c r="I362" t="e">
        <f>VLOOKUP(A362,'tabelao cmo tudo'!$A$2:$J$424,2,FALSE)</f>
        <v>#N/A</v>
      </c>
    </row>
    <row r="363" spans="1:9">
      <c r="A363">
        <v>6102008</v>
      </c>
      <c r="B363" t="s">
        <v>3395</v>
      </c>
      <c r="C363" t="s">
        <v>1522</v>
      </c>
      <c r="D363" t="s">
        <v>1862</v>
      </c>
      <c r="E363" t="s">
        <v>1430</v>
      </c>
      <c r="F363" t="s">
        <v>220</v>
      </c>
      <c r="G363" t="s">
        <v>1629</v>
      </c>
      <c r="H363" t="s">
        <v>678</v>
      </c>
      <c r="I363" t="e">
        <f>VLOOKUP(A363,'tabelao cmo tudo'!$A$2:$J$424,2,FALSE)</f>
        <v>#N/A</v>
      </c>
    </row>
    <row r="364" spans="1:9">
      <c r="A364">
        <v>62</v>
      </c>
      <c r="B364" t="s">
        <v>3396</v>
      </c>
      <c r="C364" t="s">
        <v>1449</v>
      </c>
      <c r="D364" t="s">
        <v>1239</v>
      </c>
      <c r="E364" t="s">
        <v>884</v>
      </c>
      <c r="F364" t="s">
        <v>703</v>
      </c>
      <c r="G364" t="s">
        <v>1563</v>
      </c>
      <c r="H364" t="s">
        <v>815</v>
      </c>
      <c r="I364" t="str">
        <f>VLOOKUP(A364,'tabelao cmo tudo'!$A$2:$J$424,2,FALSE)</f>
        <v>Atendimento e serviços</v>
      </c>
    </row>
    <row r="365" spans="1:9">
      <c r="A365">
        <v>6201</v>
      </c>
      <c r="B365" t="s">
        <v>3397</v>
      </c>
      <c r="C365" t="s">
        <v>474</v>
      </c>
      <c r="D365" t="s">
        <v>1863</v>
      </c>
      <c r="E365" t="s">
        <v>551</v>
      </c>
      <c r="F365" t="s">
        <v>401</v>
      </c>
      <c r="G365" t="s">
        <v>1628</v>
      </c>
      <c r="H365" t="s">
        <v>1337</v>
      </c>
      <c r="I365" t="str">
        <f>VLOOKUP(A365,'tabelao cmo tudo'!$A$2:$J$424,2,FALSE)</f>
        <v>Atendimento</v>
      </c>
    </row>
    <row r="366" spans="1:9">
      <c r="A366">
        <v>6201002</v>
      </c>
      <c r="B366" t="s">
        <v>3398</v>
      </c>
      <c r="C366" t="s">
        <v>555</v>
      </c>
      <c r="D366" t="s">
        <v>311</v>
      </c>
      <c r="E366" t="s">
        <v>831</v>
      </c>
      <c r="F366" t="s">
        <v>1587</v>
      </c>
      <c r="G366" t="s">
        <v>958</v>
      </c>
      <c r="H366" t="s">
        <v>1548</v>
      </c>
      <c r="I366" t="str">
        <f>VLOOKUP(A366,'tabelao cmo tudo'!$A$2:$J$424,2,FALSE)</f>
        <v>Médico</v>
      </c>
    </row>
    <row r="367" spans="1:9">
      <c r="A367">
        <v>6201003</v>
      </c>
      <c r="B367" t="s">
        <v>3399</v>
      </c>
      <c r="C367" t="s">
        <v>542</v>
      </c>
      <c r="D367" t="s">
        <v>209</v>
      </c>
      <c r="E367" t="s">
        <v>479</v>
      </c>
      <c r="F367" t="s">
        <v>172</v>
      </c>
      <c r="G367" t="s">
        <v>262</v>
      </c>
      <c r="H367" t="s">
        <v>1864</v>
      </c>
      <c r="I367" t="str">
        <f>VLOOKUP(A367,'tabelao cmo tudo'!$A$2:$J$424,2,FALSE)</f>
        <v>Dentista</v>
      </c>
    </row>
    <row r="368" spans="1:9">
      <c r="A368">
        <v>6201005</v>
      </c>
      <c r="B368" t="s">
        <v>3400</v>
      </c>
      <c r="C368" t="s">
        <v>112</v>
      </c>
      <c r="D368" t="s">
        <v>458</v>
      </c>
      <c r="E368" t="s">
        <v>228</v>
      </c>
      <c r="F368" t="s">
        <v>509</v>
      </c>
      <c r="G368" t="s">
        <v>1107</v>
      </c>
      <c r="H368" t="s">
        <v>1865</v>
      </c>
      <c r="I368" t="str">
        <f>VLOOKUP(A368,'tabelao cmo tudo'!$A$2:$J$424,2,FALSE)</f>
        <v>Aparelho dentário</v>
      </c>
    </row>
    <row r="369" spans="1:9">
      <c r="A369">
        <v>6201006</v>
      </c>
      <c r="B369" t="s">
        <v>3401</v>
      </c>
      <c r="C369" t="s">
        <v>562</v>
      </c>
      <c r="D369" t="s">
        <v>799</v>
      </c>
      <c r="E369" t="s">
        <v>1572</v>
      </c>
      <c r="F369" t="s">
        <v>1753</v>
      </c>
      <c r="G369" t="s">
        <v>591</v>
      </c>
      <c r="H369" t="s">
        <v>905</v>
      </c>
      <c r="I369" t="e">
        <f>VLOOKUP(A369,'tabelao cmo tudo'!$A$2:$J$424,2,FALSE)</f>
        <v>#N/A</v>
      </c>
    </row>
    <row r="370" spans="1:9">
      <c r="A370">
        <v>6201008</v>
      </c>
      <c r="B370" t="s">
        <v>3403</v>
      </c>
      <c r="C370" t="s">
        <v>259</v>
      </c>
      <c r="D370" t="s">
        <v>490</v>
      </c>
      <c r="E370" t="s">
        <v>1866</v>
      </c>
      <c r="F370" t="s">
        <v>664</v>
      </c>
      <c r="G370" t="s">
        <v>1751</v>
      </c>
      <c r="H370" t="s">
        <v>651</v>
      </c>
      <c r="I370" t="str">
        <f>VLOOKUP(A370,'tabelao cmo tudo'!$A$2:$J$424,2,FALSE)</f>
        <v>Tratamento psicológico e fisioterapêutico</v>
      </c>
    </row>
    <row r="371" spans="1:9">
      <c r="A371">
        <v>6202</v>
      </c>
      <c r="B371" t="s">
        <v>3404</v>
      </c>
      <c r="C371" t="s">
        <v>668</v>
      </c>
      <c r="D371" t="s">
        <v>801</v>
      </c>
      <c r="E371" t="s">
        <v>923</v>
      </c>
      <c r="F371" t="s">
        <v>396</v>
      </c>
      <c r="G371" t="s">
        <v>363</v>
      </c>
      <c r="H371" t="s">
        <v>1867</v>
      </c>
      <c r="I371" t="str">
        <f>VLOOKUP(A371,'tabelao cmo tudo'!$A$2:$J$424,2,FALSE)</f>
        <v>Serviços médicos</v>
      </c>
    </row>
    <row r="372" spans="1:9">
      <c r="A372">
        <v>6202003</v>
      </c>
      <c r="B372" t="s">
        <v>3405</v>
      </c>
      <c r="C372" t="s">
        <v>265</v>
      </c>
      <c r="D372" t="s">
        <v>1202</v>
      </c>
      <c r="E372" t="s">
        <v>974</v>
      </c>
      <c r="F372" t="s">
        <v>1794</v>
      </c>
      <c r="G372" t="s">
        <v>901</v>
      </c>
      <c r="H372" t="s">
        <v>851</v>
      </c>
      <c r="I372" t="str">
        <f>VLOOKUP(A372,'tabelao cmo tudo'!$A$2:$J$424,2,FALSE)</f>
        <v>Exame de laboratório</v>
      </c>
    </row>
    <row r="373" spans="1:9">
      <c r="A373">
        <v>6202004</v>
      </c>
      <c r="B373" t="s">
        <v>3406</v>
      </c>
      <c r="C373" t="s">
        <v>224</v>
      </c>
      <c r="D373" t="s">
        <v>749</v>
      </c>
      <c r="E373" t="s">
        <v>518</v>
      </c>
      <c r="F373" t="s">
        <v>1868</v>
      </c>
      <c r="G373" t="s">
        <v>1548</v>
      </c>
      <c r="H373" t="s">
        <v>297</v>
      </c>
      <c r="I373" t="str">
        <f>VLOOKUP(A373,'tabelao cmo tudo'!$A$2:$J$424,2,FALSE)</f>
        <v>Hospitalização e cirurgias</v>
      </c>
    </row>
    <row r="374" spans="1:9">
      <c r="A374">
        <v>6202006</v>
      </c>
      <c r="B374" t="s">
        <v>3407</v>
      </c>
      <c r="C374" t="s">
        <v>677</v>
      </c>
      <c r="D374" t="s">
        <v>1869</v>
      </c>
      <c r="E374" t="s">
        <v>495</v>
      </c>
      <c r="F374" t="s">
        <v>670</v>
      </c>
      <c r="G374" t="s">
        <v>1870</v>
      </c>
      <c r="H374" t="s">
        <v>537</v>
      </c>
      <c r="I374" t="e">
        <f>VLOOKUP(A374,'tabelao cmo tudo'!$A$2:$J$424,2,FALSE)</f>
        <v>#N/A</v>
      </c>
    </row>
    <row r="375" spans="1:9">
      <c r="A375">
        <v>6202008</v>
      </c>
      <c r="B375" t="s">
        <v>4088</v>
      </c>
      <c r="C375" t="s">
        <v>1489</v>
      </c>
      <c r="D375" t="s">
        <v>65</v>
      </c>
      <c r="E375" t="s">
        <v>1871</v>
      </c>
      <c r="F375" t="s">
        <v>110</v>
      </c>
      <c r="G375" t="s">
        <v>1872</v>
      </c>
      <c r="H375" t="s">
        <v>1873</v>
      </c>
      <c r="I375" t="str">
        <f>VLOOKUP(A375,'tabelao cmo tudo'!$A$2:$J$424,2,FALSE)</f>
        <v>Asilo</v>
      </c>
    </row>
    <row r="376" spans="1:9">
      <c r="A376">
        <v>6202013</v>
      </c>
      <c r="B376" t="s">
        <v>3410</v>
      </c>
      <c r="C376" t="s">
        <v>596</v>
      </c>
      <c r="D376" t="s">
        <v>921</v>
      </c>
      <c r="E376" t="s">
        <v>1874</v>
      </c>
      <c r="F376" t="s">
        <v>1861</v>
      </c>
      <c r="G376" t="s">
        <v>707</v>
      </c>
      <c r="H376" t="s">
        <v>352</v>
      </c>
      <c r="I376" t="e">
        <f>VLOOKUP(A376,'tabelao cmo tudo'!$A$2:$J$424,2,FALSE)</f>
        <v>#N/A</v>
      </c>
    </row>
    <row r="377" spans="1:9">
      <c r="A377">
        <v>6203</v>
      </c>
      <c r="B377" t="s">
        <v>3411</v>
      </c>
      <c r="C377" t="s">
        <v>46</v>
      </c>
      <c r="D377" t="s">
        <v>434</v>
      </c>
      <c r="E377" t="s">
        <v>1388</v>
      </c>
      <c r="F377" t="s">
        <v>357</v>
      </c>
      <c r="G377" t="s">
        <v>1672</v>
      </c>
      <c r="H377" t="s">
        <v>270</v>
      </c>
      <c r="I377" t="e">
        <f>VLOOKUP(A377,'tabelao cmo tudo'!$A$2:$J$424,2,FALSE)</f>
        <v>#N/A</v>
      </c>
    </row>
    <row r="378" spans="1:9">
      <c r="A378">
        <v>6203001</v>
      </c>
      <c r="B378" t="s">
        <v>3411</v>
      </c>
      <c r="C378" t="s">
        <v>46</v>
      </c>
      <c r="D378" t="s">
        <v>434</v>
      </c>
      <c r="E378" t="s">
        <v>1388</v>
      </c>
      <c r="F378" t="s">
        <v>357</v>
      </c>
      <c r="G378" t="s">
        <v>1672</v>
      </c>
      <c r="H378" t="s">
        <v>270</v>
      </c>
      <c r="I378" t="e">
        <f>VLOOKUP(A378,'tabelao cmo tudo'!$A$2:$J$424,2,FALSE)</f>
        <v>#N/A</v>
      </c>
    </row>
    <row r="379" spans="1:9">
      <c r="A379">
        <v>63</v>
      </c>
      <c r="B379" t="s">
        <v>3414</v>
      </c>
      <c r="C379" t="s">
        <v>42</v>
      </c>
      <c r="D379" t="s">
        <v>743</v>
      </c>
      <c r="E379" t="s">
        <v>543</v>
      </c>
      <c r="F379" t="s">
        <v>215</v>
      </c>
      <c r="G379" t="s">
        <v>942</v>
      </c>
      <c r="H379" t="s">
        <v>804</v>
      </c>
      <c r="I379" t="str">
        <f>VLOOKUP(A379,'tabelao cmo tudo'!$A$2:$J$424,2,FALSE)</f>
        <v>Cuidados pessoais</v>
      </c>
    </row>
    <row r="380" spans="1:9">
      <c r="A380">
        <v>6301</v>
      </c>
      <c r="B380" t="s">
        <v>3416</v>
      </c>
      <c r="C380" t="s">
        <v>42</v>
      </c>
      <c r="D380" t="s">
        <v>743</v>
      </c>
      <c r="E380" t="s">
        <v>543</v>
      </c>
      <c r="F380" t="s">
        <v>215</v>
      </c>
      <c r="G380" t="s">
        <v>942</v>
      </c>
      <c r="H380" t="s">
        <v>804</v>
      </c>
      <c r="I380" t="str">
        <f>VLOOKUP(A380,'tabelao cmo tudo'!$A$2:$J$424,2,FALSE)</f>
        <v>Higiene pessoal</v>
      </c>
    </row>
    <row r="381" spans="1:9">
      <c r="A381">
        <v>6301001</v>
      </c>
      <c r="B381" t="s">
        <v>3417</v>
      </c>
      <c r="C381" t="s">
        <v>466</v>
      </c>
      <c r="D381" t="s">
        <v>1800</v>
      </c>
      <c r="E381" t="s">
        <v>1875</v>
      </c>
      <c r="F381" t="s">
        <v>1340</v>
      </c>
      <c r="G381" t="s">
        <v>739</v>
      </c>
      <c r="H381" t="s">
        <v>1601</v>
      </c>
      <c r="I381" t="str">
        <f>VLOOKUP(A381,'tabelao cmo tudo'!$A$2:$J$424,2,FALSE)</f>
        <v>Produtos para cabelo</v>
      </c>
    </row>
    <row r="382" spans="1:9">
      <c r="A382">
        <v>6301006</v>
      </c>
      <c r="B382" t="s">
        <v>4215</v>
      </c>
      <c r="C382" t="s">
        <v>741</v>
      </c>
      <c r="D382" t="s">
        <v>688</v>
      </c>
      <c r="E382" t="s">
        <v>343</v>
      </c>
      <c r="F382" t="s">
        <v>113</v>
      </c>
      <c r="G382" t="s">
        <v>717</v>
      </c>
      <c r="H382" t="s">
        <v>1636</v>
      </c>
      <c r="I382" t="str">
        <f>VLOOKUP(A382,'tabelao cmo tudo'!$A$2:$J$424,2,FALSE)</f>
        <v>Produtos para pele</v>
      </c>
    </row>
    <row r="383" spans="1:9">
      <c r="A383">
        <v>6301007</v>
      </c>
      <c r="B383" t="s">
        <v>4216</v>
      </c>
      <c r="C383" t="s">
        <v>1876</v>
      </c>
      <c r="D383" t="s">
        <v>665</v>
      </c>
      <c r="E383" t="s">
        <v>1213</v>
      </c>
      <c r="F383" t="s">
        <v>532</v>
      </c>
      <c r="G383" t="s">
        <v>853</v>
      </c>
      <c r="H383" t="s">
        <v>396</v>
      </c>
      <c r="I383" t="str">
        <f>VLOOKUP(A383,'tabelao cmo tudo'!$A$2:$J$424,2,FALSE)</f>
        <v>Produtos para boca</v>
      </c>
    </row>
    <row r="384" spans="1:9">
      <c r="A384">
        <v>6301010</v>
      </c>
      <c r="B384" t="s">
        <v>3423</v>
      </c>
      <c r="C384" t="s">
        <v>1423</v>
      </c>
      <c r="D384" t="s">
        <v>974</v>
      </c>
      <c r="E384" t="s">
        <v>872</v>
      </c>
      <c r="F384" t="s">
        <v>1877</v>
      </c>
      <c r="G384" t="s">
        <v>713</v>
      </c>
      <c r="H384" t="s">
        <v>833</v>
      </c>
      <c r="I384" t="e">
        <f>VLOOKUP(A384,'tabelao cmo tudo'!$A$2:$J$424,2,FALSE)</f>
        <v>#N/A</v>
      </c>
    </row>
    <row r="385" spans="1:9">
      <c r="A385">
        <v>6301011</v>
      </c>
      <c r="B385" t="s">
        <v>3424</v>
      </c>
      <c r="C385" t="s">
        <v>1870</v>
      </c>
      <c r="D385" t="s">
        <v>684</v>
      </c>
      <c r="E385" t="s">
        <v>308</v>
      </c>
      <c r="F385" t="s">
        <v>746</v>
      </c>
      <c r="G385" t="s">
        <v>591</v>
      </c>
      <c r="H385" t="s">
        <v>1661</v>
      </c>
      <c r="I385" t="e">
        <f>VLOOKUP(A385,'tabelao cmo tudo'!$A$2:$J$424,2,FALSE)</f>
        <v>#N/A</v>
      </c>
    </row>
    <row r="386" spans="1:9">
      <c r="A386">
        <v>6301014</v>
      </c>
      <c r="B386" t="s">
        <v>3428</v>
      </c>
      <c r="C386" t="s">
        <v>942</v>
      </c>
      <c r="D386" t="s">
        <v>1851</v>
      </c>
      <c r="E386" t="s">
        <v>587</v>
      </c>
      <c r="F386" t="s">
        <v>852</v>
      </c>
      <c r="G386" t="s">
        <v>685</v>
      </c>
      <c r="H386" t="s">
        <v>576</v>
      </c>
      <c r="I386" t="str">
        <f>VLOOKUP(A386,'tabelao cmo tudo'!$A$2:$J$424,2,FALSE)</f>
        <v>Desodorante e perfume</v>
      </c>
    </row>
    <row r="387" spans="1:9">
      <c r="A387">
        <v>6301015</v>
      </c>
      <c r="B387" t="s">
        <v>3429</v>
      </c>
      <c r="C387" t="s">
        <v>1425</v>
      </c>
      <c r="D387" t="s">
        <v>245</v>
      </c>
      <c r="E387" t="s">
        <v>1878</v>
      </c>
      <c r="F387" t="s">
        <v>1879</v>
      </c>
      <c r="G387" t="s">
        <v>1880</v>
      </c>
      <c r="H387" t="s">
        <v>948</v>
      </c>
      <c r="I387" t="str">
        <f>VLOOKUP(A387,'tabelao cmo tudo'!$A$2:$J$424,2,FALSE)</f>
        <v>Absorvente</v>
      </c>
    </row>
    <row r="388" spans="1:9">
      <c r="A388">
        <v>6301016</v>
      </c>
      <c r="B388" t="s">
        <v>3430</v>
      </c>
      <c r="C388" t="s">
        <v>1881</v>
      </c>
      <c r="D388" t="s">
        <v>394</v>
      </c>
      <c r="E388" t="s">
        <v>1882</v>
      </c>
      <c r="F388" t="s">
        <v>805</v>
      </c>
      <c r="G388" t="s">
        <v>1648</v>
      </c>
      <c r="H388" t="s">
        <v>486</v>
      </c>
      <c r="I388" t="str">
        <f>VLOOKUP(A388,'tabelao cmo tudo'!$A$2:$J$424,2,FALSE)</f>
        <v>Sabonete</v>
      </c>
    </row>
    <row r="389" spans="1:9">
      <c r="A389">
        <v>6301017</v>
      </c>
      <c r="B389" t="s">
        <v>3433</v>
      </c>
      <c r="C389" t="s">
        <v>446</v>
      </c>
      <c r="D389" t="s">
        <v>745</v>
      </c>
      <c r="E389" t="s">
        <v>1883</v>
      </c>
      <c r="F389" t="s">
        <v>1768</v>
      </c>
      <c r="G389" t="s">
        <v>1672</v>
      </c>
      <c r="H389" t="s">
        <v>936</v>
      </c>
      <c r="I389" t="str">
        <f>VLOOKUP(A389,'tabelao cmo tudo'!$A$2:$J$424,2,FALSE)</f>
        <v>Papel higiênico</v>
      </c>
    </row>
    <row r="390" spans="1:9">
      <c r="A390">
        <v>6301020</v>
      </c>
      <c r="B390" t="s">
        <v>3436</v>
      </c>
      <c r="C390" t="s">
        <v>838</v>
      </c>
      <c r="D390" t="s">
        <v>555</v>
      </c>
      <c r="E390" t="s">
        <v>1022</v>
      </c>
      <c r="F390" t="s">
        <v>573</v>
      </c>
      <c r="G390" t="s">
        <v>1431</v>
      </c>
      <c r="H390" t="s">
        <v>45</v>
      </c>
      <c r="I390" t="str">
        <f>VLOOKUP(A390,'tabelao cmo tudo'!$A$2:$J$424,2,FALSE)</f>
        <v>Artigo de maquilagem</v>
      </c>
    </row>
    <row r="391" spans="1:9">
      <c r="A391">
        <v>7</v>
      </c>
      <c r="B391" t="s">
        <v>3438</v>
      </c>
      <c r="C391" t="s">
        <v>1136</v>
      </c>
      <c r="D391" t="s">
        <v>572</v>
      </c>
      <c r="E391" t="s">
        <v>1624</v>
      </c>
      <c r="F391" t="s">
        <v>262</v>
      </c>
      <c r="G391" t="s">
        <v>730</v>
      </c>
      <c r="H391" t="s">
        <v>1405</v>
      </c>
      <c r="I391" t="str">
        <f>VLOOKUP(A391,'tabelao cmo tudo'!$A$2:$J$424,2,FALSE)</f>
        <v>Despesas pessoais</v>
      </c>
    </row>
    <row r="392" spans="1:9">
      <c r="A392">
        <v>71</v>
      </c>
      <c r="B392" t="s">
        <v>3439</v>
      </c>
      <c r="C392" t="s">
        <v>1884</v>
      </c>
      <c r="D392" t="s">
        <v>914</v>
      </c>
      <c r="E392" t="s">
        <v>188</v>
      </c>
      <c r="F392" t="s">
        <v>496</v>
      </c>
      <c r="G392" t="s">
        <v>1885</v>
      </c>
      <c r="H392" t="s">
        <v>1518</v>
      </c>
      <c r="I392" t="str">
        <f>VLOOKUP(A392,'tabelao cmo tudo'!$A$2:$J$424,2,FALSE)</f>
        <v>Serviços</v>
      </c>
    </row>
    <row r="393" spans="1:9">
      <c r="A393">
        <v>7101</v>
      </c>
      <c r="B393" t="s">
        <v>3439</v>
      </c>
      <c r="C393" t="s">
        <v>1884</v>
      </c>
      <c r="D393" t="s">
        <v>914</v>
      </c>
      <c r="E393" t="s">
        <v>188</v>
      </c>
      <c r="F393" t="s">
        <v>496</v>
      </c>
      <c r="G393" t="s">
        <v>1885</v>
      </c>
      <c r="H393" t="s">
        <v>1518</v>
      </c>
      <c r="I393" t="str">
        <f>VLOOKUP(A393,'tabelao cmo tudo'!$A$2:$J$424,2,FALSE)</f>
        <v>Serviços pessoais</v>
      </c>
    </row>
    <row r="394" spans="1:9">
      <c r="A394">
        <v>7101001</v>
      </c>
      <c r="B394" t="s">
        <v>3440</v>
      </c>
      <c r="C394" t="s">
        <v>1709</v>
      </c>
      <c r="D394" t="s">
        <v>811</v>
      </c>
      <c r="E394" t="s">
        <v>1362</v>
      </c>
      <c r="F394" t="s">
        <v>442</v>
      </c>
      <c r="G394" t="s">
        <v>251</v>
      </c>
      <c r="H394" t="s">
        <v>1573</v>
      </c>
      <c r="I394" t="str">
        <f>VLOOKUP(A394,'tabelao cmo tudo'!$A$2:$J$424,2,FALSE)</f>
        <v>Alfaiate e costureira</v>
      </c>
    </row>
    <row r="395" spans="1:9">
      <c r="A395">
        <v>7101005</v>
      </c>
      <c r="B395" t="s">
        <v>3442</v>
      </c>
      <c r="C395" t="s">
        <v>1534</v>
      </c>
      <c r="D395" t="s">
        <v>276</v>
      </c>
      <c r="E395" t="s">
        <v>1886</v>
      </c>
      <c r="F395" t="s">
        <v>888</v>
      </c>
      <c r="G395" t="s">
        <v>824</v>
      </c>
      <c r="H395" t="s">
        <v>1887</v>
      </c>
      <c r="I395" t="e">
        <f>VLOOKUP(A395,'tabelao cmo tudo'!$A$2:$J$424,2,FALSE)</f>
        <v>#N/A</v>
      </c>
    </row>
    <row r="396" spans="1:9">
      <c r="A396">
        <v>7101008</v>
      </c>
      <c r="B396" t="s">
        <v>3443</v>
      </c>
      <c r="C396" t="s">
        <v>330</v>
      </c>
      <c r="D396" t="s">
        <v>586</v>
      </c>
      <c r="E396" t="s">
        <v>965</v>
      </c>
      <c r="F396" t="s">
        <v>445</v>
      </c>
      <c r="G396" t="s">
        <v>911</v>
      </c>
      <c r="H396" t="s">
        <v>1888</v>
      </c>
      <c r="I396" t="str">
        <f>VLOOKUP(A396,'tabelao cmo tudo'!$A$2:$J$424,2,FALSE)</f>
        <v>Barbeiro</v>
      </c>
    </row>
    <row r="397" spans="1:9">
      <c r="A397">
        <v>7101009</v>
      </c>
      <c r="B397" t="s">
        <v>3444</v>
      </c>
      <c r="C397" t="s">
        <v>607</v>
      </c>
      <c r="D397" t="s">
        <v>1863</v>
      </c>
      <c r="E397" t="s">
        <v>497</v>
      </c>
      <c r="F397" t="s">
        <v>512</v>
      </c>
      <c r="G397" t="s">
        <v>1455</v>
      </c>
      <c r="H397" t="s">
        <v>374</v>
      </c>
      <c r="I397" t="str">
        <f>VLOOKUP(A397,'tabelao cmo tudo'!$A$2:$J$424,2,FALSE)</f>
        <v>Cabeleireiro e manicure</v>
      </c>
    </row>
    <row r="398" spans="1:9">
      <c r="A398">
        <v>7101010</v>
      </c>
      <c r="B398" t="s">
        <v>3446</v>
      </c>
      <c r="C398" t="s">
        <v>1889</v>
      </c>
      <c r="D398" t="s">
        <v>480</v>
      </c>
      <c r="E398" t="s">
        <v>1518</v>
      </c>
      <c r="F398" t="s">
        <v>463</v>
      </c>
      <c r="G398" t="s">
        <v>447</v>
      </c>
      <c r="H398" t="s">
        <v>1890</v>
      </c>
      <c r="I398" t="str">
        <f>VLOOKUP(A398,'tabelao cmo tudo'!$A$2:$J$424,2,FALSE)</f>
        <v>Empregada doméstica</v>
      </c>
    </row>
    <row r="399" spans="1:9">
      <c r="A399">
        <v>7101014</v>
      </c>
      <c r="B399" t="s">
        <v>3447</v>
      </c>
      <c r="C399" t="s">
        <v>1031</v>
      </c>
      <c r="D399" t="s">
        <v>1342</v>
      </c>
      <c r="E399" t="s">
        <v>485</v>
      </c>
      <c r="F399" t="s">
        <v>1638</v>
      </c>
      <c r="G399" t="s">
        <v>1891</v>
      </c>
      <c r="H399" t="s">
        <v>1892</v>
      </c>
      <c r="I399" t="e">
        <f>VLOOKUP(A399,'tabelao cmo tudo'!$A$2:$J$424,2,FALSE)</f>
        <v>#N/A</v>
      </c>
    </row>
    <row r="400" spans="1:9">
      <c r="A400">
        <v>7101034</v>
      </c>
      <c r="B400" t="s">
        <v>3451</v>
      </c>
      <c r="C400" t="s">
        <v>943</v>
      </c>
      <c r="D400" t="s">
        <v>1434</v>
      </c>
      <c r="E400" t="s">
        <v>1586</v>
      </c>
      <c r="F400" t="s">
        <v>1409</v>
      </c>
      <c r="G400" t="s">
        <v>1893</v>
      </c>
      <c r="H400" t="s">
        <v>1523</v>
      </c>
      <c r="I400" t="e">
        <f>VLOOKUP(A400,'tabelao cmo tudo'!$A$2:$J$424,2,FALSE)</f>
        <v>#N/A</v>
      </c>
    </row>
    <row r="401" spans="1:9">
      <c r="A401">
        <v>7101036</v>
      </c>
      <c r="B401" t="s">
        <v>3453</v>
      </c>
      <c r="C401" t="s">
        <v>941</v>
      </c>
      <c r="D401" t="s">
        <v>696</v>
      </c>
      <c r="E401" t="s">
        <v>373</v>
      </c>
      <c r="F401" t="s">
        <v>376</v>
      </c>
      <c r="G401" t="s">
        <v>1241</v>
      </c>
      <c r="H401" t="s">
        <v>552</v>
      </c>
      <c r="I401" t="e">
        <f>VLOOKUP(A401,'tabelao cmo tudo'!$A$2:$J$424,2,FALSE)</f>
        <v>#N/A</v>
      </c>
    </row>
    <row r="402" spans="1:9">
      <c r="A402">
        <v>7101076</v>
      </c>
      <c r="B402" t="s">
        <v>3458</v>
      </c>
      <c r="C402" t="s">
        <v>1894</v>
      </c>
      <c r="D402" t="s">
        <v>640</v>
      </c>
      <c r="E402" t="s">
        <v>732</v>
      </c>
      <c r="F402" t="s">
        <v>1895</v>
      </c>
      <c r="G402" t="s">
        <v>1896</v>
      </c>
      <c r="H402" t="s">
        <v>1897</v>
      </c>
      <c r="I402" t="e">
        <f>VLOOKUP(A402,'tabelao cmo tudo'!$A$2:$J$424,2,FALSE)</f>
        <v>#N/A</v>
      </c>
    </row>
    <row r="403" spans="1:9">
      <c r="A403">
        <v>7101090</v>
      </c>
      <c r="B403" t="s">
        <v>3459</v>
      </c>
      <c r="C403" t="s">
        <v>53</v>
      </c>
      <c r="D403" t="s">
        <v>571</v>
      </c>
      <c r="E403" t="s">
        <v>530</v>
      </c>
      <c r="F403" t="s">
        <v>1898</v>
      </c>
      <c r="G403" t="s">
        <v>515</v>
      </c>
      <c r="H403" t="s">
        <v>570</v>
      </c>
      <c r="I403" t="e">
        <f>VLOOKUP(A403,'tabelao cmo tudo'!$A$2:$J$424,2,FALSE)</f>
        <v>#N/A</v>
      </c>
    </row>
    <row r="404" spans="1:9">
      <c r="A404">
        <v>72</v>
      </c>
      <c r="B404" t="s">
        <v>3460</v>
      </c>
      <c r="C404" t="s">
        <v>1378</v>
      </c>
      <c r="D404" t="s">
        <v>1754</v>
      </c>
      <c r="E404" t="s">
        <v>584</v>
      </c>
      <c r="F404" t="s">
        <v>845</v>
      </c>
      <c r="G404" t="s">
        <v>1536</v>
      </c>
      <c r="H404" t="s">
        <v>230</v>
      </c>
      <c r="I404" t="str">
        <f>VLOOKUP(A404,'tabelao cmo tudo'!$A$2:$J$424,2,FALSE)</f>
        <v>Recreação e fumo</v>
      </c>
    </row>
    <row r="405" spans="1:9">
      <c r="A405">
        <v>7201</v>
      </c>
      <c r="B405" t="s">
        <v>3461</v>
      </c>
      <c r="C405" t="s">
        <v>561</v>
      </c>
      <c r="D405" t="s">
        <v>571</v>
      </c>
      <c r="E405" t="s">
        <v>811</v>
      </c>
      <c r="F405" t="s">
        <v>923</v>
      </c>
      <c r="G405" t="s">
        <v>21</v>
      </c>
      <c r="H405" t="s">
        <v>11</v>
      </c>
      <c r="I405" t="str">
        <f>VLOOKUP(A405,'tabelao cmo tudo'!$A$2:$J$424,2,FALSE)</f>
        <v>Recreação</v>
      </c>
    </row>
    <row r="406" spans="1:9">
      <c r="A406">
        <v>7201001</v>
      </c>
      <c r="B406" t="s">
        <v>3462</v>
      </c>
      <c r="C406" t="s">
        <v>1702</v>
      </c>
      <c r="D406" t="s">
        <v>234</v>
      </c>
      <c r="E406" t="s">
        <v>748</v>
      </c>
      <c r="F406" t="s">
        <v>1196</v>
      </c>
      <c r="G406" t="s">
        <v>321</v>
      </c>
      <c r="H406" t="s">
        <v>494</v>
      </c>
      <c r="I406" t="str">
        <f>VLOOKUP(A406,'tabelao cmo tudo'!$A$2:$J$424,2,FALSE)</f>
        <v>Cinema</v>
      </c>
    </row>
    <row r="407" spans="1:9">
      <c r="A407">
        <v>7201003</v>
      </c>
      <c r="B407" t="s">
        <v>3463</v>
      </c>
      <c r="C407" t="s">
        <v>718</v>
      </c>
      <c r="D407" t="s">
        <v>834</v>
      </c>
      <c r="E407" t="s">
        <v>1899</v>
      </c>
      <c r="F407" t="s">
        <v>254</v>
      </c>
      <c r="G407" t="s">
        <v>1900</v>
      </c>
      <c r="H407" t="s">
        <v>1067</v>
      </c>
      <c r="I407" t="str">
        <f>VLOOKUP(A407,'tabelao cmo tudo'!$A$2:$J$424,2,FALSE)</f>
        <v>Jogo de futebol</v>
      </c>
    </row>
    <row r="408" spans="1:9">
      <c r="A408">
        <v>7201006</v>
      </c>
      <c r="B408" t="s">
        <v>3464</v>
      </c>
      <c r="C408" t="s">
        <v>703</v>
      </c>
      <c r="D408" t="s">
        <v>221</v>
      </c>
      <c r="E408" t="s">
        <v>382</v>
      </c>
      <c r="F408" t="s">
        <v>1901</v>
      </c>
      <c r="G408" t="s">
        <v>850</v>
      </c>
      <c r="H408" t="s">
        <v>927</v>
      </c>
      <c r="I408" t="str">
        <f>VLOOKUP(A408,'tabelao cmo tudo'!$A$2:$J$424,2,FALSE)</f>
        <v>Clubes</v>
      </c>
    </row>
    <row r="409" spans="1:9">
      <c r="A409">
        <v>7201008</v>
      </c>
      <c r="B409" t="s">
        <v>4217</v>
      </c>
      <c r="C409" t="s">
        <v>780</v>
      </c>
      <c r="D409" t="s">
        <v>1902</v>
      </c>
      <c r="E409" t="s">
        <v>11</v>
      </c>
      <c r="F409" t="s">
        <v>1903</v>
      </c>
      <c r="G409" t="s">
        <v>1904</v>
      </c>
      <c r="H409" t="s">
        <v>1905</v>
      </c>
      <c r="I409" t="str">
        <f>VLOOKUP(A409,'tabelao cmo tudo'!$A$2:$J$424,2,FALSE)</f>
        <v>Disco e fita</v>
      </c>
    </row>
    <row r="410" spans="1:9">
      <c r="A410">
        <v>7201010</v>
      </c>
      <c r="B410" t="s">
        <v>3466</v>
      </c>
      <c r="C410" t="s">
        <v>841</v>
      </c>
      <c r="D410" t="s">
        <v>212</v>
      </c>
      <c r="E410" t="s">
        <v>500</v>
      </c>
      <c r="F410" t="s">
        <v>813</v>
      </c>
      <c r="G410" t="s">
        <v>1108</v>
      </c>
      <c r="H410" t="s">
        <v>1906</v>
      </c>
      <c r="I410" t="e">
        <f>VLOOKUP(A410,'tabelao cmo tudo'!$A$2:$J$424,2,FALSE)</f>
        <v>#N/A</v>
      </c>
    </row>
    <row r="411" spans="1:9">
      <c r="A411">
        <v>7201018</v>
      </c>
      <c r="B411" t="s">
        <v>4218</v>
      </c>
      <c r="C411" t="s">
        <v>750</v>
      </c>
      <c r="D411" t="s">
        <v>396</v>
      </c>
      <c r="E411" t="s">
        <v>54</v>
      </c>
      <c r="F411" t="s">
        <v>1119</v>
      </c>
      <c r="G411" t="s">
        <v>1885</v>
      </c>
      <c r="H411" t="s">
        <v>1405</v>
      </c>
      <c r="I411" t="e">
        <f>VLOOKUP(A411,'tabelao cmo tudo'!$A$2:$J$424,2,FALSE)</f>
        <v>#N/A</v>
      </c>
    </row>
    <row r="412" spans="1:9">
      <c r="A412">
        <v>7201019</v>
      </c>
      <c r="B412" t="s">
        <v>3471</v>
      </c>
      <c r="C412" t="s">
        <v>598</v>
      </c>
      <c r="D412" t="s">
        <v>580</v>
      </c>
      <c r="E412" t="s">
        <v>791</v>
      </c>
      <c r="F412" t="s">
        <v>793</v>
      </c>
      <c r="G412" t="s">
        <v>916</v>
      </c>
      <c r="H412" t="s">
        <v>1857</v>
      </c>
      <c r="I412" t="str">
        <f>VLOOKUP(A412,'tabelao cmo tudo'!$A$2:$J$424,2,FALSE)</f>
        <v>Bicicleta</v>
      </c>
    </row>
    <row r="413" spans="1:9">
      <c r="A413">
        <v>7201020</v>
      </c>
      <c r="B413" t="s">
        <v>4219</v>
      </c>
      <c r="C413" t="s">
        <v>493</v>
      </c>
      <c r="D413" t="s">
        <v>252</v>
      </c>
      <c r="E413" t="s">
        <v>472</v>
      </c>
      <c r="F413" t="s">
        <v>768</v>
      </c>
      <c r="G413" t="s">
        <v>179</v>
      </c>
      <c r="H413" t="s">
        <v>916</v>
      </c>
      <c r="I413" t="str">
        <f>VLOOKUP(A413,'tabelao cmo tudo'!$A$2:$J$424,2,FALSE)</f>
        <v>Alimento para cães</v>
      </c>
    </row>
    <row r="414" spans="1:9">
      <c r="A414">
        <v>7201023</v>
      </c>
      <c r="B414" t="s">
        <v>3473</v>
      </c>
      <c r="C414" t="s">
        <v>1907</v>
      </c>
      <c r="D414" t="s">
        <v>1774</v>
      </c>
      <c r="E414" t="s">
        <v>1411</v>
      </c>
      <c r="F414" t="s">
        <v>607</v>
      </c>
      <c r="G414" t="s">
        <v>30</v>
      </c>
      <c r="H414" t="s">
        <v>602</v>
      </c>
      <c r="I414" t="str">
        <f>VLOOKUP(A414,'tabelao cmo tudo'!$A$2:$J$424,2,FALSE)</f>
        <v>Brinquedos</v>
      </c>
    </row>
    <row r="415" spans="1:9">
      <c r="A415">
        <v>7201052</v>
      </c>
      <c r="B415" t="s">
        <v>4220</v>
      </c>
      <c r="C415" t="s">
        <v>606</v>
      </c>
      <c r="D415" t="s">
        <v>1292</v>
      </c>
      <c r="E415" t="s">
        <v>916</v>
      </c>
      <c r="F415" t="s">
        <v>294</v>
      </c>
      <c r="G415" t="s">
        <v>548</v>
      </c>
      <c r="H415" t="s">
        <v>614</v>
      </c>
      <c r="I415" t="str">
        <f>VLOOKUP(A415,'tabelao cmo tudo'!$A$2:$J$424,2,FALSE)</f>
        <v>Aluguel de fita para vídeo</v>
      </c>
    </row>
    <row r="416" spans="1:9">
      <c r="A416">
        <v>7201054</v>
      </c>
      <c r="B416" t="s">
        <v>3477</v>
      </c>
      <c r="C416" t="s">
        <v>683</v>
      </c>
      <c r="D416" t="s">
        <v>1388</v>
      </c>
      <c r="E416" t="s">
        <v>1908</v>
      </c>
      <c r="F416" t="s">
        <v>1909</v>
      </c>
      <c r="G416" t="s">
        <v>1574</v>
      </c>
      <c r="H416" t="s">
        <v>410</v>
      </c>
      <c r="I416" t="e">
        <f>VLOOKUP(A416,'tabelao cmo tudo'!$A$2:$J$424,2,FALSE)</f>
        <v>#N/A</v>
      </c>
    </row>
    <row r="417" spans="1:9">
      <c r="A417">
        <v>7201063</v>
      </c>
      <c r="B417" t="s">
        <v>4221</v>
      </c>
      <c r="C417" t="s">
        <v>747</v>
      </c>
      <c r="D417" t="s">
        <v>1770</v>
      </c>
      <c r="E417" t="s">
        <v>1778</v>
      </c>
      <c r="F417" t="s">
        <v>897</v>
      </c>
      <c r="G417" t="s">
        <v>747</v>
      </c>
      <c r="H417" t="s">
        <v>1573</v>
      </c>
      <c r="I417" t="e">
        <f>VLOOKUP(A417,'tabelao cmo tudo'!$A$2:$J$424,2,FALSE)</f>
        <v>#N/A</v>
      </c>
    </row>
    <row r="418" spans="1:9">
      <c r="A418">
        <v>7201068</v>
      </c>
      <c r="B418" t="s">
        <v>3482</v>
      </c>
      <c r="C418" t="s">
        <v>1768</v>
      </c>
      <c r="D418" t="s">
        <v>930</v>
      </c>
      <c r="E418" t="s">
        <v>1761</v>
      </c>
      <c r="F418" t="s">
        <v>1910</v>
      </c>
      <c r="G418" t="s">
        <v>1911</v>
      </c>
      <c r="H418" t="s">
        <v>216</v>
      </c>
      <c r="I418" t="str">
        <f>VLOOKUP(A418,'tabelao cmo tudo'!$A$2:$J$424,2,FALSE)</f>
        <v>Motel</v>
      </c>
    </row>
    <row r="419" spans="1:9">
      <c r="A419">
        <v>7201083</v>
      </c>
      <c r="B419" t="s">
        <v>3487</v>
      </c>
      <c r="C419" t="s">
        <v>1128</v>
      </c>
      <c r="D419" t="s">
        <v>78</v>
      </c>
      <c r="E419" t="s">
        <v>1912</v>
      </c>
      <c r="F419" t="s">
        <v>878</v>
      </c>
      <c r="G419" t="s">
        <v>1862</v>
      </c>
      <c r="H419" t="s">
        <v>1338</v>
      </c>
      <c r="I419" t="e">
        <f>VLOOKUP(A419,'tabelao cmo tudo'!$A$2:$J$424,2,FALSE)</f>
        <v>#N/A</v>
      </c>
    </row>
    <row r="420" spans="1:9">
      <c r="A420">
        <v>7201090</v>
      </c>
      <c r="B420" t="s">
        <v>3495</v>
      </c>
      <c r="C420" t="s">
        <v>906</v>
      </c>
      <c r="D420" t="s">
        <v>1342</v>
      </c>
      <c r="E420" t="s">
        <v>1913</v>
      </c>
      <c r="F420" t="s">
        <v>1587</v>
      </c>
      <c r="G420" t="s">
        <v>1914</v>
      </c>
      <c r="H420" t="s">
        <v>1915</v>
      </c>
      <c r="I420" t="str">
        <f>VLOOKUP(A420,'tabelao cmo tudo'!$A$2:$J$424,2,FALSE)</f>
        <v>Hotel</v>
      </c>
    </row>
    <row r="421" spans="1:9">
      <c r="A421">
        <v>7201095</v>
      </c>
      <c r="B421" t="s">
        <v>3498</v>
      </c>
      <c r="C421" t="s">
        <v>521</v>
      </c>
      <c r="D421" t="s">
        <v>956</v>
      </c>
      <c r="E421" t="s">
        <v>1916</v>
      </c>
      <c r="F421" t="s">
        <v>99</v>
      </c>
      <c r="G421" t="s">
        <v>1917</v>
      </c>
      <c r="H421" t="s">
        <v>238</v>
      </c>
      <c r="I421" t="str">
        <f>VLOOKUP(A421,'tabelao cmo tudo'!$A$2:$J$424,2,FALSE)</f>
        <v>Excursões</v>
      </c>
    </row>
    <row r="422" spans="1:9">
      <c r="A422">
        <v>7202</v>
      </c>
      <c r="B422" t="s">
        <v>3503</v>
      </c>
      <c r="C422" t="s">
        <v>1918</v>
      </c>
      <c r="D422" t="s">
        <v>1898</v>
      </c>
      <c r="E422" t="s">
        <v>688</v>
      </c>
      <c r="F422" t="s">
        <v>1919</v>
      </c>
      <c r="G422" t="s">
        <v>1594</v>
      </c>
      <c r="H422" t="s">
        <v>689</v>
      </c>
      <c r="I422" t="str">
        <f>VLOOKUP(A422,'tabelao cmo tudo'!$A$2:$J$424,2,FALSE)</f>
        <v>Fumo</v>
      </c>
    </row>
    <row r="423" spans="1:9">
      <c r="A423">
        <v>7202041</v>
      </c>
      <c r="B423" t="s">
        <v>3504</v>
      </c>
      <c r="C423" t="s">
        <v>1918</v>
      </c>
      <c r="D423" t="s">
        <v>1898</v>
      </c>
      <c r="E423" t="s">
        <v>688</v>
      </c>
      <c r="F423" t="s">
        <v>1919</v>
      </c>
      <c r="G423" t="s">
        <v>1594</v>
      </c>
      <c r="H423" t="s">
        <v>689</v>
      </c>
      <c r="I423" t="str">
        <f>VLOOKUP(A423,'tabelao cmo tudo'!$A$2:$J$424,2,FALSE)</f>
        <v>Cigarros</v>
      </c>
    </row>
    <row r="424" spans="1:9">
      <c r="A424">
        <v>7203</v>
      </c>
      <c r="B424" t="s">
        <v>3505</v>
      </c>
      <c r="C424" t="s">
        <v>575</v>
      </c>
      <c r="D424" t="s">
        <v>1772</v>
      </c>
      <c r="E424" t="s">
        <v>1920</v>
      </c>
      <c r="F424" t="s">
        <v>634</v>
      </c>
      <c r="G424" t="s">
        <v>1921</v>
      </c>
      <c r="H424" t="s">
        <v>1868</v>
      </c>
      <c r="I424" t="e">
        <f>VLOOKUP(A424,'tabelao cmo tudo'!$A$2:$J$424,2,FALSE)</f>
        <v>#N/A</v>
      </c>
    </row>
    <row r="425" spans="1:9">
      <c r="A425">
        <v>7203001</v>
      </c>
      <c r="B425" t="s">
        <v>3506</v>
      </c>
      <c r="C425" t="s">
        <v>1646</v>
      </c>
      <c r="D425" t="s">
        <v>750</v>
      </c>
      <c r="E425" t="s">
        <v>1922</v>
      </c>
      <c r="F425" t="s">
        <v>1923</v>
      </c>
      <c r="G425" t="s">
        <v>1924</v>
      </c>
      <c r="H425" t="s">
        <v>892</v>
      </c>
      <c r="I425" t="e">
        <f>VLOOKUP(A425,'tabelao cmo tudo'!$A$2:$J$424,2,FALSE)</f>
        <v>#N/A</v>
      </c>
    </row>
    <row r="426" spans="1:9">
      <c r="A426">
        <v>7203002</v>
      </c>
      <c r="B426" t="s">
        <v>3507</v>
      </c>
      <c r="C426" t="s">
        <v>575</v>
      </c>
      <c r="D426" t="s">
        <v>1925</v>
      </c>
      <c r="E426" t="s">
        <v>1926</v>
      </c>
      <c r="F426" t="s">
        <v>1927</v>
      </c>
      <c r="G426" t="s">
        <v>1708</v>
      </c>
      <c r="H426" t="s">
        <v>482</v>
      </c>
      <c r="I426" t="e">
        <f>VLOOKUP(A426,'tabelao cmo tudo'!$A$2:$J$424,2,FALSE)</f>
        <v>#N/A</v>
      </c>
    </row>
    <row r="427" spans="1:9">
      <c r="A427">
        <v>7203003</v>
      </c>
      <c r="B427" t="s">
        <v>3509</v>
      </c>
      <c r="C427" t="s">
        <v>1928</v>
      </c>
      <c r="D427" t="s">
        <v>885</v>
      </c>
      <c r="E427" t="s">
        <v>665</v>
      </c>
      <c r="F427" t="s">
        <v>1929</v>
      </c>
      <c r="G427" t="s">
        <v>1653</v>
      </c>
      <c r="H427" t="s">
        <v>1376</v>
      </c>
      <c r="I427" t="e">
        <f>VLOOKUP(A427,'tabelao cmo tudo'!$A$2:$J$424,2,FALSE)</f>
        <v>#N/A</v>
      </c>
    </row>
    <row r="428" spans="1:9">
      <c r="A428">
        <v>8</v>
      </c>
      <c r="B428" t="s">
        <v>3514</v>
      </c>
      <c r="C428" t="s">
        <v>784</v>
      </c>
      <c r="D428" t="s">
        <v>707</v>
      </c>
      <c r="E428" t="s">
        <v>897</v>
      </c>
      <c r="F428" t="s">
        <v>131</v>
      </c>
      <c r="G428" t="s">
        <v>561</v>
      </c>
      <c r="H428" t="s">
        <v>302</v>
      </c>
      <c r="I428" t="e">
        <f>VLOOKUP(A428,'tabelao cmo tudo'!$A$2:$J$424,2,FALSE)</f>
        <v>#N/A</v>
      </c>
    </row>
    <row r="429" spans="1:9">
      <c r="A429">
        <v>81</v>
      </c>
      <c r="B429" t="s">
        <v>3515</v>
      </c>
      <c r="C429" t="s">
        <v>784</v>
      </c>
      <c r="D429" t="s">
        <v>707</v>
      </c>
      <c r="E429" t="s">
        <v>897</v>
      </c>
      <c r="F429" t="s">
        <v>131</v>
      </c>
      <c r="G429" t="s">
        <v>561</v>
      </c>
      <c r="H429" t="s">
        <v>302</v>
      </c>
      <c r="I429" t="e">
        <f>VLOOKUP(A429,'tabelao cmo tudo'!$A$2:$J$424,2,FALSE)</f>
        <v>#N/A</v>
      </c>
    </row>
    <row r="430" spans="1:9">
      <c r="A430">
        <v>8101</v>
      </c>
      <c r="B430" t="s">
        <v>3516</v>
      </c>
      <c r="C430" t="s">
        <v>497</v>
      </c>
      <c r="D430" t="s">
        <v>1536</v>
      </c>
      <c r="E430" t="s">
        <v>811</v>
      </c>
      <c r="F430" t="s">
        <v>509</v>
      </c>
      <c r="G430" t="s">
        <v>1581</v>
      </c>
      <c r="H430" t="s">
        <v>625</v>
      </c>
      <c r="I430" t="e">
        <f>VLOOKUP(A430,'tabelao cmo tudo'!$A$2:$J$424,2,FALSE)</f>
        <v>#N/A</v>
      </c>
    </row>
    <row r="431" spans="1:9">
      <c r="A431">
        <v>8101001</v>
      </c>
      <c r="B431" t="s">
        <v>3517</v>
      </c>
      <c r="C431" t="s">
        <v>659</v>
      </c>
      <c r="D431" t="s">
        <v>1930</v>
      </c>
      <c r="E431" t="s">
        <v>548</v>
      </c>
      <c r="F431" t="s">
        <v>548</v>
      </c>
      <c r="G431" t="s">
        <v>835</v>
      </c>
      <c r="H431" t="s">
        <v>256</v>
      </c>
      <c r="I431" t="e">
        <f>VLOOKUP(A431,'tabelao cmo tudo'!$A$2:$J$424,2,FALSE)</f>
        <v>#N/A</v>
      </c>
    </row>
    <row r="432" spans="1:9">
      <c r="A432">
        <v>8101002</v>
      </c>
      <c r="B432" t="s">
        <v>4222</v>
      </c>
      <c r="C432" t="s">
        <v>824</v>
      </c>
      <c r="D432" t="s">
        <v>572</v>
      </c>
      <c r="E432" t="s">
        <v>53</v>
      </c>
      <c r="F432" t="s">
        <v>1581</v>
      </c>
      <c r="G432" t="s">
        <v>1570</v>
      </c>
      <c r="H432" t="s">
        <v>536</v>
      </c>
      <c r="I432" t="e">
        <f>VLOOKUP(A432,'tabelao cmo tudo'!$A$2:$J$424,2,FALSE)</f>
        <v>#N/A</v>
      </c>
    </row>
    <row r="433" spans="1:9">
      <c r="A433">
        <v>8101003</v>
      </c>
      <c r="B433" t="s">
        <v>4223</v>
      </c>
      <c r="C433" t="s">
        <v>1587</v>
      </c>
      <c r="D433" t="s">
        <v>718</v>
      </c>
      <c r="E433" t="s">
        <v>357</v>
      </c>
      <c r="F433" t="s">
        <v>1214</v>
      </c>
      <c r="G433" t="s">
        <v>371</v>
      </c>
      <c r="H433" t="s">
        <v>59</v>
      </c>
      <c r="I433" t="e">
        <f>VLOOKUP(A433,'tabelao cmo tudo'!$A$2:$J$424,2,FALSE)</f>
        <v>#N/A</v>
      </c>
    </row>
    <row r="434" spans="1:9">
      <c r="A434">
        <v>8101004</v>
      </c>
      <c r="B434" t="s">
        <v>4224</v>
      </c>
      <c r="C434" t="s">
        <v>160</v>
      </c>
      <c r="D434" t="s">
        <v>664</v>
      </c>
      <c r="E434" t="s">
        <v>681</v>
      </c>
      <c r="F434" t="s">
        <v>840</v>
      </c>
      <c r="G434" t="s">
        <v>311</v>
      </c>
      <c r="H434" t="s">
        <v>1931</v>
      </c>
      <c r="I434" t="e">
        <f>VLOOKUP(A434,'tabelao cmo tudo'!$A$2:$J$424,2,FALSE)</f>
        <v>#N/A</v>
      </c>
    </row>
    <row r="435" spans="1:9">
      <c r="A435">
        <v>8101005</v>
      </c>
      <c r="B435" t="s">
        <v>4225</v>
      </c>
      <c r="C435" t="s">
        <v>886</v>
      </c>
      <c r="D435" t="s">
        <v>943</v>
      </c>
      <c r="E435" t="s">
        <v>119</v>
      </c>
      <c r="F435" t="s">
        <v>1932</v>
      </c>
      <c r="G435" t="s">
        <v>571</v>
      </c>
      <c r="H435" t="s">
        <v>55</v>
      </c>
      <c r="I435" t="e">
        <f>VLOOKUP(A435,'tabelao cmo tudo'!$A$2:$J$424,2,FALSE)</f>
        <v>#N/A</v>
      </c>
    </row>
    <row r="436" spans="1:9">
      <c r="A436">
        <v>8101006</v>
      </c>
      <c r="B436" t="s">
        <v>4226</v>
      </c>
      <c r="C436" t="s">
        <v>1618</v>
      </c>
      <c r="D436" t="s">
        <v>460</v>
      </c>
      <c r="E436" t="s">
        <v>1933</v>
      </c>
      <c r="F436" t="s">
        <v>688</v>
      </c>
      <c r="G436" t="s">
        <v>1129</v>
      </c>
      <c r="H436" t="s">
        <v>471</v>
      </c>
      <c r="I436" t="e">
        <f>VLOOKUP(A436,'tabelao cmo tudo'!$A$2:$J$424,2,FALSE)</f>
        <v>#N/A</v>
      </c>
    </row>
    <row r="437" spans="1:9">
      <c r="A437">
        <v>8101008</v>
      </c>
      <c r="B437" t="s">
        <v>4227</v>
      </c>
      <c r="C437" t="s">
        <v>1934</v>
      </c>
      <c r="D437" t="s">
        <v>1032</v>
      </c>
      <c r="E437" t="s">
        <v>1935</v>
      </c>
      <c r="F437" t="s">
        <v>1886</v>
      </c>
      <c r="G437" t="s">
        <v>873</v>
      </c>
      <c r="H437" t="s">
        <v>681</v>
      </c>
      <c r="I437" t="e">
        <f>VLOOKUP(A437,'tabelao cmo tudo'!$A$2:$J$424,2,FALSE)</f>
        <v>#N/A</v>
      </c>
    </row>
    <row r="438" spans="1:9">
      <c r="A438">
        <v>8102</v>
      </c>
      <c r="B438" t="s">
        <v>3526</v>
      </c>
      <c r="C438" t="s">
        <v>1111</v>
      </c>
      <c r="D438" t="s">
        <v>1768</v>
      </c>
      <c r="E438" t="s">
        <v>591</v>
      </c>
      <c r="F438" t="s">
        <v>539</v>
      </c>
      <c r="G438" t="s">
        <v>746</v>
      </c>
      <c r="H438" t="s">
        <v>687</v>
      </c>
      <c r="I438" t="e">
        <f>VLOOKUP(A438,'tabelao cmo tudo'!$A$2:$J$424,2,FALSE)</f>
        <v>#N/A</v>
      </c>
    </row>
    <row r="439" spans="1:9">
      <c r="A439">
        <v>8102001</v>
      </c>
      <c r="B439" t="s">
        <v>3528</v>
      </c>
      <c r="C439" t="s">
        <v>733</v>
      </c>
      <c r="D439" t="s">
        <v>1936</v>
      </c>
      <c r="E439" t="s">
        <v>1445</v>
      </c>
      <c r="F439" t="s">
        <v>1241</v>
      </c>
      <c r="G439" t="s">
        <v>1474</v>
      </c>
      <c r="H439" t="s">
        <v>1671</v>
      </c>
      <c r="I439" t="e">
        <f>VLOOKUP(A439,'tabelao cmo tudo'!$A$2:$J$424,2,FALSE)</f>
        <v>#N/A</v>
      </c>
    </row>
    <row r="440" spans="1:9">
      <c r="A440">
        <v>8102002</v>
      </c>
      <c r="B440" t="s">
        <v>3531</v>
      </c>
      <c r="C440" t="s">
        <v>1937</v>
      </c>
      <c r="D440" t="s">
        <v>557</v>
      </c>
      <c r="E440" t="s">
        <v>1489</v>
      </c>
      <c r="F440" t="s">
        <v>427</v>
      </c>
      <c r="G440" t="s">
        <v>178</v>
      </c>
      <c r="H440" t="s">
        <v>357</v>
      </c>
      <c r="I440" t="e">
        <f>VLOOKUP(A440,'tabelao cmo tudo'!$A$2:$J$424,2,FALSE)</f>
        <v>#N/A</v>
      </c>
    </row>
    <row r="441" spans="1:9">
      <c r="A441">
        <v>8102004</v>
      </c>
      <c r="B441" t="s">
        <v>4228</v>
      </c>
      <c r="C441" t="s">
        <v>1938</v>
      </c>
      <c r="D441" t="s">
        <v>575</v>
      </c>
      <c r="E441" t="s">
        <v>1794</v>
      </c>
      <c r="F441" t="s">
        <v>913</v>
      </c>
      <c r="G441" t="s">
        <v>312</v>
      </c>
      <c r="H441" t="s">
        <v>886</v>
      </c>
      <c r="I441" t="e">
        <f>VLOOKUP(A441,'tabelao cmo tudo'!$A$2:$J$424,2,FALSE)</f>
        <v>#N/A</v>
      </c>
    </row>
    <row r="442" spans="1:9">
      <c r="A442">
        <v>8102005</v>
      </c>
      <c r="B442" t="s">
        <v>4229</v>
      </c>
      <c r="C442" t="s">
        <v>1855</v>
      </c>
      <c r="D442" t="s">
        <v>1610</v>
      </c>
      <c r="E442" t="s">
        <v>190</v>
      </c>
      <c r="F442" t="s">
        <v>955</v>
      </c>
      <c r="G442" t="s">
        <v>1751</v>
      </c>
      <c r="H442" t="s">
        <v>1123</v>
      </c>
      <c r="I442" t="e">
        <f>VLOOKUP(A442,'tabelao cmo tudo'!$A$2:$J$424,2,FALSE)</f>
        <v>#N/A</v>
      </c>
    </row>
    <row r="443" spans="1:9">
      <c r="A443">
        <v>8103</v>
      </c>
      <c r="B443" t="s">
        <v>3537</v>
      </c>
      <c r="C443" t="s">
        <v>616</v>
      </c>
      <c r="D443" t="s">
        <v>865</v>
      </c>
      <c r="E443" t="s">
        <v>745</v>
      </c>
      <c r="F443" t="s">
        <v>703</v>
      </c>
      <c r="G443" t="s">
        <v>197</v>
      </c>
      <c r="H443" t="s">
        <v>1409</v>
      </c>
      <c r="I443" t="e">
        <f>VLOOKUP(A443,'tabelao cmo tudo'!$A$2:$J$424,2,FALSE)</f>
        <v>#N/A</v>
      </c>
    </row>
    <row r="444" spans="1:9">
      <c r="A444">
        <v>8103001</v>
      </c>
      <c r="B444" t="s">
        <v>3538</v>
      </c>
      <c r="C444" t="s">
        <v>1502</v>
      </c>
      <c r="D444" t="s">
        <v>534</v>
      </c>
      <c r="E444" t="s">
        <v>787</v>
      </c>
      <c r="F444" t="s">
        <v>840</v>
      </c>
      <c r="G444" t="s">
        <v>343</v>
      </c>
      <c r="H444" t="s">
        <v>900</v>
      </c>
      <c r="I444" t="e">
        <f>VLOOKUP(A444,'tabelao cmo tudo'!$A$2:$J$424,2,FALSE)</f>
        <v>#N/A</v>
      </c>
    </row>
    <row r="445" spans="1:9">
      <c r="A445">
        <v>8103002</v>
      </c>
      <c r="B445" t="s">
        <v>3539</v>
      </c>
      <c r="C445" t="s">
        <v>785</v>
      </c>
      <c r="D445" t="s">
        <v>1744</v>
      </c>
      <c r="E445" t="s">
        <v>628</v>
      </c>
      <c r="F445" t="s">
        <v>49</v>
      </c>
      <c r="G445" t="s">
        <v>1939</v>
      </c>
      <c r="H445" t="s">
        <v>1596</v>
      </c>
      <c r="I445" t="e">
        <f>VLOOKUP(A445,'tabelao cmo tudo'!$A$2:$J$424,2,FALSE)</f>
        <v>#N/A</v>
      </c>
    </row>
    <row r="446" spans="1:9">
      <c r="A446">
        <v>8103014</v>
      </c>
      <c r="B446" t="s">
        <v>3540</v>
      </c>
      <c r="C446" t="s">
        <v>852</v>
      </c>
      <c r="D446" t="s">
        <v>1940</v>
      </c>
      <c r="E446" t="s">
        <v>398</v>
      </c>
      <c r="F446" t="s">
        <v>593</v>
      </c>
      <c r="G446" t="s">
        <v>1941</v>
      </c>
      <c r="H446" t="s">
        <v>1788</v>
      </c>
      <c r="I446" t="e">
        <f>VLOOKUP(A446,'tabelao cmo tudo'!$A$2:$J$424,2,FALSE)</f>
        <v>#N/A</v>
      </c>
    </row>
    <row r="447" spans="1:9">
      <c r="A447">
        <v>8104</v>
      </c>
      <c r="B447" t="s">
        <v>3523</v>
      </c>
      <c r="C447" t="s">
        <v>555</v>
      </c>
      <c r="D447" t="s">
        <v>418</v>
      </c>
      <c r="E447" t="s">
        <v>195</v>
      </c>
      <c r="F447" t="s">
        <v>1884</v>
      </c>
      <c r="G447" t="s">
        <v>1942</v>
      </c>
      <c r="H447" t="s">
        <v>493</v>
      </c>
      <c r="I447" t="e">
        <f>VLOOKUP(A447,'tabelao cmo tudo'!$A$2:$J$424,2,FALSE)</f>
        <v>#N/A</v>
      </c>
    </row>
    <row r="448" spans="1:9">
      <c r="A448">
        <v>8104001</v>
      </c>
      <c r="B448" t="s">
        <v>4230</v>
      </c>
      <c r="C448" t="s">
        <v>449</v>
      </c>
      <c r="D448" t="s">
        <v>900</v>
      </c>
      <c r="E448" t="s">
        <v>1943</v>
      </c>
      <c r="F448" t="s">
        <v>918</v>
      </c>
      <c r="G448" t="s">
        <v>1854</v>
      </c>
      <c r="H448" t="s">
        <v>1944</v>
      </c>
      <c r="I448" t="e">
        <f>VLOOKUP(A448,'tabelao cmo tudo'!$A$2:$J$424,2,FALSE)</f>
        <v>#N/A</v>
      </c>
    </row>
    <row r="449" spans="1:9">
      <c r="A449">
        <v>8104002</v>
      </c>
      <c r="B449" t="s">
        <v>4231</v>
      </c>
      <c r="C449" t="s">
        <v>1751</v>
      </c>
      <c r="D449" t="s">
        <v>359</v>
      </c>
      <c r="E449" t="s">
        <v>836</v>
      </c>
      <c r="F449" t="s">
        <v>1945</v>
      </c>
      <c r="G449" t="s">
        <v>666</v>
      </c>
      <c r="H449" t="s">
        <v>963</v>
      </c>
      <c r="I449" t="e">
        <f>VLOOKUP(A449,'tabelao cmo tudo'!$A$2:$J$424,2,FALSE)</f>
        <v>#N/A</v>
      </c>
    </row>
    <row r="450" spans="1:9">
      <c r="A450">
        <v>8104003</v>
      </c>
      <c r="B450" t="s">
        <v>4232</v>
      </c>
      <c r="C450" t="s">
        <v>224</v>
      </c>
      <c r="D450" t="s">
        <v>913</v>
      </c>
      <c r="E450" t="s">
        <v>1860</v>
      </c>
      <c r="F450" t="s">
        <v>817</v>
      </c>
      <c r="G450" t="s">
        <v>428</v>
      </c>
      <c r="H450" t="s">
        <v>1946</v>
      </c>
      <c r="I450" t="e">
        <f>VLOOKUP(A450,'tabelao cmo tudo'!$A$2:$J$424,2,FALSE)</f>
        <v>#N/A</v>
      </c>
    </row>
    <row r="451" spans="1:9">
      <c r="A451">
        <v>8104004</v>
      </c>
      <c r="B451" t="s">
        <v>4233</v>
      </c>
      <c r="C451" t="s">
        <v>812</v>
      </c>
      <c r="D451" t="s">
        <v>1947</v>
      </c>
      <c r="E451" t="s">
        <v>1948</v>
      </c>
      <c r="F451" t="s">
        <v>851</v>
      </c>
      <c r="G451" t="s">
        <v>1348</v>
      </c>
      <c r="H451" t="s">
        <v>1518</v>
      </c>
      <c r="I451" t="e">
        <f>VLOOKUP(A451,'tabelao cmo tudo'!$A$2:$J$424,2,FALSE)</f>
        <v>#N/A</v>
      </c>
    </row>
    <row r="452" spans="1:9">
      <c r="A452">
        <v>8104005</v>
      </c>
      <c r="B452" t="s">
        <v>4234</v>
      </c>
      <c r="C452" t="s">
        <v>312</v>
      </c>
      <c r="D452" t="s">
        <v>1949</v>
      </c>
      <c r="E452" t="s">
        <v>545</v>
      </c>
      <c r="F452" t="s">
        <v>1950</v>
      </c>
      <c r="G452" t="s">
        <v>1346</v>
      </c>
      <c r="H452" t="s">
        <v>141</v>
      </c>
      <c r="I452" t="e">
        <f>VLOOKUP(A452,'tabelao cmo tudo'!$A$2:$J$424,2,FALSE)</f>
        <v>#N/A</v>
      </c>
    </row>
    <row r="453" spans="1:9">
      <c r="A453">
        <v>8104006</v>
      </c>
      <c r="B453" t="s">
        <v>4235</v>
      </c>
      <c r="C453" t="s">
        <v>558</v>
      </c>
      <c r="D453" t="s">
        <v>359</v>
      </c>
      <c r="E453" t="s">
        <v>1578</v>
      </c>
      <c r="F453" t="s">
        <v>902</v>
      </c>
      <c r="G453" t="s">
        <v>361</v>
      </c>
      <c r="H453" t="s">
        <v>1587</v>
      </c>
      <c r="I453" t="e">
        <f>VLOOKUP(A453,'tabelao cmo tudo'!$A$2:$J$424,2,FALSE)</f>
        <v>#N/A</v>
      </c>
    </row>
    <row r="454" spans="1:9">
      <c r="A454">
        <v>8104007</v>
      </c>
      <c r="B454" t="s">
        <v>4236</v>
      </c>
      <c r="C454" t="s">
        <v>30</v>
      </c>
      <c r="D454" t="s">
        <v>444</v>
      </c>
      <c r="E454" t="s">
        <v>1757</v>
      </c>
      <c r="F454" t="s">
        <v>1026</v>
      </c>
      <c r="G454" t="s">
        <v>1951</v>
      </c>
      <c r="H454" t="s">
        <v>1134</v>
      </c>
      <c r="I454" t="e">
        <f>VLOOKUP(A454,'tabelao cmo tudo'!$A$2:$J$424,2,FALSE)</f>
        <v>#N/A</v>
      </c>
    </row>
    <row r="455" spans="1:9">
      <c r="A455">
        <v>8104008</v>
      </c>
      <c r="B455" t="s">
        <v>4237</v>
      </c>
      <c r="C455" t="s">
        <v>1624</v>
      </c>
      <c r="D455" t="s">
        <v>1639</v>
      </c>
      <c r="E455" t="s">
        <v>1358</v>
      </c>
      <c r="F455" t="s">
        <v>1213</v>
      </c>
      <c r="G455" t="s">
        <v>471</v>
      </c>
      <c r="H455" t="s">
        <v>323</v>
      </c>
      <c r="I455" t="e">
        <f>VLOOKUP(A455,'tabelao cmo tudo'!$A$2:$J$424,2,FALSE)</f>
        <v>#N/A</v>
      </c>
    </row>
    <row r="456" spans="1:9">
      <c r="A456">
        <v>8104009</v>
      </c>
      <c r="B456" t="s">
        <v>4238</v>
      </c>
      <c r="C456" t="s">
        <v>1500</v>
      </c>
      <c r="D456" t="s">
        <v>1577</v>
      </c>
      <c r="E456" t="s">
        <v>236</v>
      </c>
      <c r="F456" t="s">
        <v>538</v>
      </c>
      <c r="G456" t="s">
        <v>729</v>
      </c>
      <c r="H456" t="s">
        <v>1783</v>
      </c>
      <c r="I456" t="e">
        <f>VLOOKUP(A456,'tabelao cmo tudo'!$A$2:$J$424,2,FALSE)</f>
        <v>#N/A</v>
      </c>
    </row>
    <row r="457" spans="1:9">
      <c r="A457">
        <v>9</v>
      </c>
      <c r="B457" t="s">
        <v>3541</v>
      </c>
      <c r="C457" t="s">
        <v>1310</v>
      </c>
      <c r="D457" t="s">
        <v>1933</v>
      </c>
      <c r="E457" t="s">
        <v>1723</v>
      </c>
      <c r="F457" t="s">
        <v>1952</v>
      </c>
      <c r="G457" t="s">
        <v>756</v>
      </c>
      <c r="H457" t="s">
        <v>684</v>
      </c>
      <c r="I457" t="e">
        <f>VLOOKUP(A457,'tabelao cmo tudo'!$A$2:$J$424,2,FALSE)</f>
        <v>#N/A</v>
      </c>
    </row>
    <row r="458" spans="1:9">
      <c r="A458">
        <v>91</v>
      </c>
      <c r="B458" t="s">
        <v>3541</v>
      </c>
      <c r="C458" t="s">
        <v>1310</v>
      </c>
      <c r="D458" t="s">
        <v>1933</v>
      </c>
      <c r="E458" t="s">
        <v>1723</v>
      </c>
      <c r="F458" t="s">
        <v>1952</v>
      </c>
      <c r="G458" t="s">
        <v>756</v>
      </c>
      <c r="H458" t="s">
        <v>684</v>
      </c>
      <c r="I458" t="e">
        <f>VLOOKUP(A458,'tabelao cmo tudo'!$A$2:$J$424,2,FALSE)</f>
        <v>#N/A</v>
      </c>
    </row>
    <row r="459" spans="1:9">
      <c r="A459">
        <v>9101</v>
      </c>
      <c r="B459" t="s">
        <v>3541</v>
      </c>
      <c r="C459" t="s">
        <v>1310</v>
      </c>
      <c r="D459" t="s">
        <v>1933</v>
      </c>
      <c r="E459" t="s">
        <v>1723</v>
      </c>
      <c r="F459" t="s">
        <v>1952</v>
      </c>
      <c r="G459" t="s">
        <v>756</v>
      </c>
      <c r="H459" t="s">
        <v>684</v>
      </c>
      <c r="I459" t="e">
        <f>VLOOKUP(A459,'tabelao cmo tudo'!$A$2:$J$424,2,FALSE)</f>
        <v>#N/A</v>
      </c>
    </row>
    <row r="460" spans="1:9">
      <c r="A460">
        <v>9101001</v>
      </c>
      <c r="B460" t="s">
        <v>3543</v>
      </c>
      <c r="C460" t="s">
        <v>747</v>
      </c>
      <c r="D460" t="s">
        <v>1562</v>
      </c>
      <c r="E460" t="s">
        <v>209</v>
      </c>
      <c r="F460" t="s">
        <v>1521</v>
      </c>
      <c r="G460" t="s">
        <v>749</v>
      </c>
      <c r="H460" t="s">
        <v>220</v>
      </c>
      <c r="I460" t="e">
        <f>VLOOKUP(A460,'tabelao cmo tudo'!$A$2:$J$424,2,FALSE)</f>
        <v>#N/A</v>
      </c>
    </row>
    <row r="461" spans="1:9">
      <c r="A461">
        <v>9101002</v>
      </c>
      <c r="B461" t="s">
        <v>3545</v>
      </c>
      <c r="C461" t="s">
        <v>1753</v>
      </c>
      <c r="D461" t="s">
        <v>1953</v>
      </c>
      <c r="E461" t="s">
        <v>797</v>
      </c>
      <c r="F461" t="s">
        <v>1102</v>
      </c>
      <c r="G461" t="s">
        <v>1402</v>
      </c>
      <c r="H461" t="s">
        <v>1691</v>
      </c>
      <c r="I461" t="e">
        <f>VLOOKUP(A461,'tabelao cmo tudo'!$A$2:$J$424,2,FALSE)</f>
        <v>#N/A</v>
      </c>
    </row>
    <row r="462" spans="1:9">
      <c r="A462">
        <v>9101003</v>
      </c>
      <c r="B462" t="s">
        <v>3549</v>
      </c>
      <c r="C462" t="s">
        <v>241</v>
      </c>
      <c r="D462" t="s">
        <v>628</v>
      </c>
      <c r="E462" t="s">
        <v>1705</v>
      </c>
      <c r="F462" t="s">
        <v>1857</v>
      </c>
      <c r="G462" t="s">
        <v>1802</v>
      </c>
      <c r="H462" t="s">
        <v>1819</v>
      </c>
      <c r="I462" t="e">
        <f>VLOOKUP(A462,'tabelao cmo tudo'!$A$2:$J$424,2,FALSE)</f>
        <v>#N/A</v>
      </c>
    </row>
    <row r="463" spans="1:9">
      <c r="A463">
        <v>9101008</v>
      </c>
      <c r="B463" t="s">
        <v>3551</v>
      </c>
      <c r="C463" t="s">
        <v>1196</v>
      </c>
      <c r="D463" t="s">
        <v>583</v>
      </c>
      <c r="E463" t="s">
        <v>1385</v>
      </c>
      <c r="F463" t="s">
        <v>1794</v>
      </c>
      <c r="G463" t="s">
        <v>184</v>
      </c>
      <c r="H463" t="s">
        <v>1852</v>
      </c>
      <c r="I463" t="e">
        <f>VLOOKUP(A463,'tabelao cmo tudo'!$A$2:$J$424,2,FALSE)</f>
        <v>#N/A</v>
      </c>
    </row>
    <row r="464" spans="1:9">
      <c r="A464">
        <v>9101010</v>
      </c>
      <c r="B464" t="s">
        <v>3552</v>
      </c>
      <c r="C464" t="s">
        <v>553</v>
      </c>
      <c r="D464" t="s">
        <v>238</v>
      </c>
      <c r="E464" t="s">
        <v>1954</v>
      </c>
      <c r="F464" t="s">
        <v>1666</v>
      </c>
      <c r="G464" t="s">
        <v>1955</v>
      </c>
      <c r="H464" t="s">
        <v>427</v>
      </c>
      <c r="I464" t="e">
        <f>VLOOKUP(A464,'tabelao cmo tudo'!$A$2:$J$424,2,FALSE)</f>
        <v>#N/A</v>
      </c>
    </row>
    <row r="465" spans="1:9">
      <c r="A465">
        <v>9101018</v>
      </c>
      <c r="B465" t="s">
        <v>4239</v>
      </c>
      <c r="C465" t="s">
        <v>1956</v>
      </c>
      <c r="D465" t="s">
        <v>1957</v>
      </c>
      <c r="E465" t="s">
        <v>352</v>
      </c>
      <c r="F465" t="s">
        <v>1527</v>
      </c>
      <c r="G465" t="s">
        <v>1029</v>
      </c>
      <c r="H465" t="s">
        <v>806</v>
      </c>
      <c r="I465" t="e">
        <f>VLOOKUP(A465,'tabelao cmo tudo'!$A$2:$J$424,2,FALSE)</f>
        <v>#N/A</v>
      </c>
    </row>
    <row r="466" spans="1:9">
      <c r="A466">
        <v>9101019</v>
      </c>
      <c r="B466" t="s">
        <v>3554</v>
      </c>
      <c r="C466" t="s">
        <v>1958</v>
      </c>
      <c r="D466" t="s">
        <v>1959</v>
      </c>
      <c r="E466" t="s">
        <v>1467</v>
      </c>
      <c r="F466" t="s">
        <v>1960</v>
      </c>
      <c r="G466" t="s">
        <v>1961</v>
      </c>
      <c r="H466" t="s">
        <v>1962</v>
      </c>
      <c r="I466" t="e">
        <f>VLOOKUP(A466,'tabelao cmo tudo'!$A$2:$J$424,2,FALSE)</f>
        <v>#N/A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4"/>
  <sheetViews>
    <sheetView workbookViewId="0">
      <selection activeCell="C1" sqref="C1:I1"/>
    </sheetView>
  </sheetViews>
  <sheetFormatPr baseColWidth="10" defaultRowHeight="12" x14ac:dyDescent="0"/>
  <cols>
    <col min="1" max="1" width="15.33203125" customWidth="1"/>
    <col min="2" max="2" width="32.33203125" customWidth="1"/>
  </cols>
  <sheetData>
    <row r="1" spans="1:10">
      <c r="C1" t="s">
        <v>1963</v>
      </c>
      <c r="D1" t="s">
        <v>1964</v>
      </c>
      <c r="E1" t="s">
        <v>1965</v>
      </c>
      <c r="F1" t="s">
        <v>1966</v>
      </c>
      <c r="G1" t="s">
        <v>1967</v>
      </c>
      <c r="H1" t="s">
        <v>1968</v>
      </c>
      <c r="I1" t="s">
        <v>1969</v>
      </c>
    </row>
    <row r="2" spans="1:10">
      <c r="A2">
        <v>0</v>
      </c>
      <c r="B2" t="s">
        <v>9</v>
      </c>
      <c r="C2" t="s">
        <v>1970</v>
      </c>
      <c r="D2" t="s">
        <v>1630</v>
      </c>
      <c r="E2" t="s">
        <v>290</v>
      </c>
      <c r="F2" t="s">
        <v>1971</v>
      </c>
      <c r="G2" t="s">
        <v>414</v>
      </c>
      <c r="H2" t="s">
        <v>1141</v>
      </c>
      <c r="I2" t="s">
        <v>887</v>
      </c>
      <c r="J2" t="str">
        <f>VLOOKUP(A2,'tabelao cmo tudo'!$A$2:$J$424,2,FALSE)</f>
        <v>Índice geral</v>
      </c>
    </row>
    <row r="3" spans="1:10">
      <c r="A3">
        <v>1</v>
      </c>
      <c r="B3" t="s">
        <v>1972</v>
      </c>
      <c r="C3" t="s">
        <v>815</v>
      </c>
      <c r="D3" t="s">
        <v>580</v>
      </c>
      <c r="E3" t="s">
        <v>1575</v>
      </c>
      <c r="F3" t="s">
        <v>1973</v>
      </c>
      <c r="G3" t="s">
        <v>883</v>
      </c>
      <c r="H3" t="s">
        <v>676</v>
      </c>
      <c r="I3" t="s">
        <v>774</v>
      </c>
      <c r="J3" t="str">
        <f>VLOOKUP(A3,'tabelao cmo tudo'!$A$2:$J$424,2,FALSE)</f>
        <v>Alimentação e bebidas</v>
      </c>
    </row>
    <row r="4" spans="1:10">
      <c r="A4">
        <v>11</v>
      </c>
      <c r="B4" t="s">
        <v>1974</v>
      </c>
      <c r="C4" t="s">
        <v>909</v>
      </c>
      <c r="D4" t="s">
        <v>530</v>
      </c>
      <c r="E4" t="s">
        <v>1575</v>
      </c>
      <c r="F4" t="s">
        <v>1975</v>
      </c>
      <c r="G4" t="s">
        <v>1698</v>
      </c>
      <c r="H4" t="s">
        <v>839</v>
      </c>
      <c r="I4" t="s">
        <v>265</v>
      </c>
      <c r="J4" t="str">
        <f>VLOOKUP(A4,'tabelao cmo tudo'!$A$2:$J$424,2,FALSE)</f>
        <v>Alimentação no domicílio</v>
      </c>
    </row>
    <row r="5" spans="1:10">
      <c r="A5">
        <v>1101</v>
      </c>
      <c r="B5" t="s">
        <v>1976</v>
      </c>
      <c r="C5" t="s">
        <v>1977</v>
      </c>
      <c r="D5" t="s">
        <v>1978</v>
      </c>
      <c r="E5" t="s">
        <v>1979</v>
      </c>
      <c r="F5" t="s">
        <v>1980</v>
      </c>
      <c r="G5" t="s">
        <v>188</v>
      </c>
      <c r="H5" t="s">
        <v>1981</v>
      </c>
      <c r="I5" t="s">
        <v>1982</v>
      </c>
      <c r="J5" t="str">
        <f>VLOOKUP(A5,'tabelao cmo tudo'!$A$2:$J$424,2,FALSE)</f>
        <v>Cereais, leguminosas e oleaginosas</v>
      </c>
    </row>
    <row r="6" spans="1:10">
      <c r="A6">
        <v>1101002</v>
      </c>
      <c r="B6" t="s">
        <v>1983</v>
      </c>
      <c r="C6" t="s">
        <v>1984</v>
      </c>
      <c r="D6" t="s">
        <v>1985</v>
      </c>
      <c r="E6" t="s">
        <v>1986</v>
      </c>
      <c r="F6" t="s">
        <v>1987</v>
      </c>
      <c r="G6" t="s">
        <v>1988</v>
      </c>
      <c r="H6" t="s">
        <v>1989</v>
      </c>
      <c r="I6" t="s">
        <v>1990</v>
      </c>
      <c r="J6" t="str">
        <f>VLOOKUP(A6,'tabelao cmo tudo'!$A$2:$J$424,2,FALSE)</f>
        <v>Arroz</v>
      </c>
    </row>
    <row r="7" spans="1:10">
      <c r="A7">
        <v>1101051</v>
      </c>
      <c r="B7" t="s">
        <v>1991</v>
      </c>
      <c r="C7" t="s">
        <v>1992</v>
      </c>
      <c r="D7" t="s">
        <v>524</v>
      </c>
      <c r="E7" t="s">
        <v>1993</v>
      </c>
      <c r="F7" t="s">
        <v>1994</v>
      </c>
      <c r="G7" t="s">
        <v>1958</v>
      </c>
      <c r="H7" t="s">
        <v>1886</v>
      </c>
      <c r="I7" t="s">
        <v>1857</v>
      </c>
      <c r="J7" t="str">
        <f>VLOOKUP(A7,'tabelao cmo tudo'!$A$2:$J$424,2,FALSE)</f>
        <v>Feijão - mulatinho</v>
      </c>
    </row>
    <row r="8" spans="1:10">
      <c r="A8">
        <v>1101052</v>
      </c>
      <c r="B8" t="s">
        <v>1995</v>
      </c>
      <c r="C8" t="s">
        <v>1996</v>
      </c>
      <c r="D8" t="s">
        <v>1997</v>
      </c>
      <c r="E8" t="s">
        <v>1998</v>
      </c>
      <c r="F8" t="s">
        <v>1999</v>
      </c>
      <c r="G8" t="s">
        <v>2000</v>
      </c>
      <c r="H8" t="s">
        <v>1338</v>
      </c>
      <c r="I8" t="s">
        <v>2001</v>
      </c>
      <c r="J8" t="str">
        <f>VLOOKUP(A8,'tabelao cmo tudo'!$A$2:$J$424,2,FALSE)</f>
        <v>Feijão - preto</v>
      </c>
    </row>
    <row r="9" spans="1:10">
      <c r="A9">
        <v>1101053</v>
      </c>
      <c r="B9" t="s">
        <v>2002</v>
      </c>
      <c r="C9" t="s">
        <v>2003</v>
      </c>
      <c r="D9" t="s">
        <v>2004</v>
      </c>
      <c r="E9" t="s">
        <v>2005</v>
      </c>
      <c r="F9" t="s">
        <v>916</v>
      </c>
      <c r="G9" t="s">
        <v>939</v>
      </c>
      <c r="H9" t="s">
        <v>202</v>
      </c>
      <c r="I9" t="s">
        <v>2006</v>
      </c>
      <c r="J9" t="str">
        <f>VLOOKUP(A9,'tabelao cmo tudo'!$A$2:$J$424,2,FALSE)</f>
        <v>Feijão - macassar</v>
      </c>
    </row>
    <row r="10" spans="1:10">
      <c r="A10">
        <v>1101064</v>
      </c>
      <c r="B10" t="s">
        <v>2007</v>
      </c>
      <c r="C10" t="s">
        <v>2008</v>
      </c>
      <c r="D10" t="s">
        <v>447</v>
      </c>
      <c r="E10" t="s">
        <v>1442</v>
      </c>
      <c r="F10" t="s">
        <v>2009</v>
      </c>
      <c r="G10" t="s">
        <v>2010</v>
      </c>
      <c r="H10" t="s">
        <v>413</v>
      </c>
      <c r="I10" t="s">
        <v>1153</v>
      </c>
      <c r="J10" t="str">
        <f>VLOOKUP(A10,'tabelao cmo tudo'!$A$2:$J$424,2,FALSE)</f>
        <v>Feijão - jalo (enxofrão)</v>
      </c>
    </row>
    <row r="11" spans="1:10">
      <c r="A11">
        <v>1101068</v>
      </c>
      <c r="B11" t="s">
        <v>2011</v>
      </c>
      <c r="C11" t="s">
        <v>2012</v>
      </c>
      <c r="D11" t="s">
        <v>2013</v>
      </c>
      <c r="E11" t="s">
        <v>1663</v>
      </c>
      <c r="F11" t="s">
        <v>2014</v>
      </c>
      <c r="G11" t="s">
        <v>2015</v>
      </c>
      <c r="H11" t="s">
        <v>2016</v>
      </c>
      <c r="I11" t="s">
        <v>545</v>
      </c>
      <c r="J11" t="str">
        <f>VLOOKUP(A11,'tabelao cmo tudo'!$A$2:$J$424,2,FALSE)</f>
        <v>Feijão - roxo</v>
      </c>
    </row>
    <row r="12" spans="1:10">
      <c r="A12">
        <v>1101073</v>
      </c>
      <c r="B12" t="s">
        <v>2017</v>
      </c>
      <c r="C12" t="s">
        <v>2018</v>
      </c>
      <c r="D12" t="s">
        <v>2019</v>
      </c>
      <c r="E12" t="s">
        <v>2020</v>
      </c>
      <c r="F12" t="s">
        <v>2021</v>
      </c>
      <c r="G12" t="s">
        <v>2022</v>
      </c>
      <c r="H12" t="s">
        <v>2023</v>
      </c>
      <c r="I12" t="s">
        <v>1717</v>
      </c>
      <c r="J12" t="str">
        <f>VLOOKUP(A12,'tabelao cmo tudo'!$A$2:$J$424,2,FALSE)</f>
        <v>Feijão - rajado</v>
      </c>
    </row>
    <row r="13" spans="1:10">
      <c r="A13">
        <v>1101079</v>
      </c>
      <c r="B13" t="s">
        <v>2024</v>
      </c>
      <c r="C13" t="s">
        <v>704</v>
      </c>
      <c r="D13" t="s">
        <v>2025</v>
      </c>
      <c r="E13" t="s">
        <v>195</v>
      </c>
      <c r="F13" t="s">
        <v>132</v>
      </c>
      <c r="G13" t="s">
        <v>2026</v>
      </c>
      <c r="H13" t="s">
        <v>103</v>
      </c>
      <c r="I13" t="s">
        <v>2027</v>
      </c>
      <c r="J13" t="e">
        <f>VLOOKUP(A13,'tabelao cmo tudo'!$A$2:$J$424,2,FALSE)</f>
        <v>#N/A</v>
      </c>
    </row>
    <row r="14" spans="1:10">
      <c r="A14">
        <v>1101080</v>
      </c>
      <c r="B14" t="s">
        <v>2028</v>
      </c>
      <c r="C14" t="s">
        <v>503</v>
      </c>
      <c r="D14" t="s">
        <v>1861</v>
      </c>
      <c r="E14" t="s">
        <v>164</v>
      </c>
      <c r="F14" t="s">
        <v>2029</v>
      </c>
      <c r="G14" t="s">
        <v>138</v>
      </c>
      <c r="H14" t="s">
        <v>2030</v>
      </c>
      <c r="I14" t="s">
        <v>208</v>
      </c>
      <c r="J14" t="e">
        <f>VLOOKUP(A14,'tabelao cmo tudo'!$A$2:$J$424,2,FALSE)</f>
        <v>#N/A</v>
      </c>
    </row>
    <row r="15" spans="1:10">
      <c r="A15">
        <v>1102</v>
      </c>
      <c r="B15" t="s">
        <v>2031</v>
      </c>
      <c r="C15" t="s">
        <v>313</v>
      </c>
      <c r="D15" t="s">
        <v>339</v>
      </c>
      <c r="E15" t="s">
        <v>2032</v>
      </c>
      <c r="F15" t="s">
        <v>1540</v>
      </c>
      <c r="G15" t="s">
        <v>1201</v>
      </c>
      <c r="H15" t="s">
        <v>1390</v>
      </c>
      <c r="I15" t="s">
        <v>2033</v>
      </c>
      <c r="J15" t="str">
        <f>VLOOKUP(A15,'tabelao cmo tudo'!$A$2:$J$424,2,FALSE)</f>
        <v>Farinha, féculas e massas</v>
      </c>
    </row>
    <row r="16" spans="1:10">
      <c r="A16">
        <v>1102001</v>
      </c>
      <c r="B16" t="s">
        <v>2034</v>
      </c>
      <c r="C16" t="s">
        <v>1570</v>
      </c>
      <c r="D16" t="s">
        <v>1147</v>
      </c>
      <c r="E16" t="s">
        <v>2035</v>
      </c>
      <c r="F16" t="s">
        <v>2036</v>
      </c>
      <c r="G16" t="s">
        <v>2037</v>
      </c>
      <c r="H16" t="s">
        <v>649</v>
      </c>
      <c r="I16" t="s">
        <v>458</v>
      </c>
      <c r="J16" t="e">
        <f>VLOOKUP(A16,'tabelao cmo tudo'!$A$2:$J$424,2,FALSE)</f>
        <v>#N/A</v>
      </c>
    </row>
    <row r="17" spans="1:10">
      <c r="A17">
        <v>1102002</v>
      </c>
      <c r="B17" t="s">
        <v>2038</v>
      </c>
      <c r="C17" t="s">
        <v>671</v>
      </c>
      <c r="D17" t="s">
        <v>144</v>
      </c>
      <c r="E17" t="s">
        <v>943</v>
      </c>
      <c r="F17" t="s">
        <v>964</v>
      </c>
      <c r="G17" t="s">
        <v>1871</v>
      </c>
      <c r="H17" t="s">
        <v>884</v>
      </c>
      <c r="I17" t="s">
        <v>369</v>
      </c>
      <c r="J17" t="e">
        <f>VLOOKUP(A17,'tabelao cmo tudo'!$A$2:$J$424,2,FALSE)</f>
        <v>#N/A</v>
      </c>
    </row>
    <row r="18" spans="1:10">
      <c r="A18">
        <v>1102006</v>
      </c>
      <c r="B18" t="s">
        <v>2039</v>
      </c>
      <c r="C18" t="s">
        <v>969</v>
      </c>
      <c r="D18" t="s">
        <v>416</v>
      </c>
      <c r="E18" t="s">
        <v>2015</v>
      </c>
      <c r="F18" t="s">
        <v>2040</v>
      </c>
      <c r="G18" t="s">
        <v>849</v>
      </c>
      <c r="H18" t="s">
        <v>755</v>
      </c>
      <c r="I18" t="s">
        <v>2041</v>
      </c>
      <c r="J18" t="str">
        <f>VLOOKUP(A18,'tabelao cmo tudo'!$A$2:$J$424,2,FALSE)</f>
        <v>Macarrão</v>
      </c>
    </row>
    <row r="19" spans="1:10">
      <c r="A19">
        <v>1102008</v>
      </c>
      <c r="B19" t="s">
        <v>2042</v>
      </c>
      <c r="C19" t="s">
        <v>2043</v>
      </c>
      <c r="D19" t="s">
        <v>1579</v>
      </c>
      <c r="E19" t="s">
        <v>477</v>
      </c>
      <c r="F19" t="s">
        <v>2044</v>
      </c>
      <c r="G19" t="s">
        <v>585</v>
      </c>
      <c r="H19" t="s">
        <v>789</v>
      </c>
      <c r="I19" t="s">
        <v>1595</v>
      </c>
      <c r="J19" t="str">
        <f>VLOOKUP(A19,'tabelao cmo tudo'!$A$2:$J$424,2,FALSE)</f>
        <v>Fubá de milho</v>
      </c>
    </row>
    <row r="20" spans="1:10">
      <c r="A20">
        <v>1102009</v>
      </c>
      <c r="B20" t="s">
        <v>2045</v>
      </c>
      <c r="C20" t="s">
        <v>742</v>
      </c>
      <c r="D20" t="s">
        <v>723</v>
      </c>
      <c r="E20" t="s">
        <v>2046</v>
      </c>
      <c r="F20" t="s">
        <v>1762</v>
      </c>
      <c r="G20" t="s">
        <v>2047</v>
      </c>
      <c r="H20" t="s">
        <v>1025</v>
      </c>
      <c r="I20" t="s">
        <v>1511</v>
      </c>
      <c r="J20" t="e">
        <f>VLOOKUP(A20,'tabelao cmo tudo'!$A$2:$J$424,2,FALSE)</f>
        <v>#N/A</v>
      </c>
    </row>
    <row r="21" spans="1:10">
      <c r="A21">
        <v>1102010</v>
      </c>
      <c r="B21" t="s">
        <v>2048</v>
      </c>
      <c r="C21" t="s">
        <v>593</v>
      </c>
      <c r="D21" t="s">
        <v>1574</v>
      </c>
      <c r="E21" t="s">
        <v>1708</v>
      </c>
      <c r="F21" t="s">
        <v>1112</v>
      </c>
      <c r="G21" t="s">
        <v>326</v>
      </c>
      <c r="H21" t="s">
        <v>594</v>
      </c>
      <c r="I21" t="s">
        <v>2049</v>
      </c>
      <c r="J21" t="e">
        <f>VLOOKUP(A21,'tabelao cmo tudo'!$A$2:$J$424,2,FALSE)</f>
        <v>#N/A</v>
      </c>
    </row>
    <row r="22" spans="1:10">
      <c r="A22">
        <v>1102012</v>
      </c>
      <c r="B22" t="s">
        <v>2050</v>
      </c>
      <c r="C22" t="s">
        <v>2051</v>
      </c>
      <c r="D22" t="s">
        <v>404</v>
      </c>
      <c r="E22" t="s">
        <v>2052</v>
      </c>
      <c r="F22" t="s">
        <v>2053</v>
      </c>
      <c r="G22" t="s">
        <v>2054</v>
      </c>
      <c r="H22" t="s">
        <v>510</v>
      </c>
      <c r="I22" t="s">
        <v>1321</v>
      </c>
      <c r="J22" t="str">
        <f>VLOOKUP(A22,'tabelao cmo tudo'!$A$2:$J$424,2,FALSE)</f>
        <v>Farinha de trigo</v>
      </c>
    </row>
    <row r="23" spans="1:10">
      <c r="A23">
        <v>1102013</v>
      </c>
      <c r="B23" t="s">
        <v>2055</v>
      </c>
      <c r="C23" t="s">
        <v>2056</v>
      </c>
      <c r="D23" t="s">
        <v>1402</v>
      </c>
      <c r="E23" t="s">
        <v>2057</v>
      </c>
      <c r="F23" t="s">
        <v>2058</v>
      </c>
      <c r="G23" t="s">
        <v>627</v>
      </c>
      <c r="H23" t="s">
        <v>545</v>
      </c>
      <c r="I23" t="s">
        <v>1559</v>
      </c>
      <c r="J23" t="str">
        <f>VLOOKUP(A23,'tabelao cmo tudo'!$A$2:$J$424,2,FALSE)</f>
        <v>Farinha vitaminada</v>
      </c>
    </row>
    <row r="24" spans="1:10">
      <c r="A24">
        <v>1102016</v>
      </c>
      <c r="B24" t="s">
        <v>2059</v>
      </c>
      <c r="C24" t="s">
        <v>2060</v>
      </c>
      <c r="D24" t="s">
        <v>341</v>
      </c>
      <c r="E24" t="s">
        <v>2061</v>
      </c>
      <c r="F24" t="s">
        <v>322</v>
      </c>
      <c r="G24" t="s">
        <v>2062</v>
      </c>
      <c r="H24" t="s">
        <v>629</v>
      </c>
      <c r="I24" t="s">
        <v>486</v>
      </c>
      <c r="J24" t="str">
        <f>VLOOKUP(A24,'tabelao cmo tudo'!$A$2:$J$424,2,FALSE)</f>
        <v>Flocos de cereais</v>
      </c>
    </row>
    <row r="25" spans="1:10">
      <c r="A25">
        <v>1102022</v>
      </c>
      <c r="B25" t="s">
        <v>2063</v>
      </c>
      <c r="C25" t="s">
        <v>2064</v>
      </c>
      <c r="D25" t="s">
        <v>2065</v>
      </c>
      <c r="E25" t="s">
        <v>2066</v>
      </c>
      <c r="F25" t="s">
        <v>1009</v>
      </c>
      <c r="G25" t="s">
        <v>2067</v>
      </c>
      <c r="H25" t="s">
        <v>2068</v>
      </c>
      <c r="I25" t="s">
        <v>2069</v>
      </c>
      <c r="J25" t="str">
        <f>VLOOKUP(A25,'tabelao cmo tudo'!$A$2:$J$424,2,FALSE)</f>
        <v>Fécula de mandioca</v>
      </c>
    </row>
    <row r="26" spans="1:10">
      <c r="A26">
        <v>1102023</v>
      </c>
      <c r="B26" t="s">
        <v>2070</v>
      </c>
      <c r="C26" t="s">
        <v>82</v>
      </c>
      <c r="D26" t="s">
        <v>2071</v>
      </c>
      <c r="E26" t="s">
        <v>2072</v>
      </c>
      <c r="F26" t="s">
        <v>2073</v>
      </c>
      <c r="G26" t="s">
        <v>2074</v>
      </c>
      <c r="H26" t="s">
        <v>1182</v>
      </c>
      <c r="I26" t="s">
        <v>2075</v>
      </c>
      <c r="J26" t="str">
        <f>VLOOKUP(A26,'tabelao cmo tudo'!$A$2:$J$424,2,FALSE)</f>
        <v>Farinha de mandioca</v>
      </c>
    </row>
    <row r="27" spans="1:10">
      <c r="A27">
        <v>1102028</v>
      </c>
      <c r="B27" t="s">
        <v>2076</v>
      </c>
      <c r="C27" t="s">
        <v>376</v>
      </c>
      <c r="D27" t="s">
        <v>2077</v>
      </c>
      <c r="E27" t="s">
        <v>314</v>
      </c>
      <c r="F27" t="s">
        <v>1898</v>
      </c>
      <c r="G27" t="s">
        <v>2078</v>
      </c>
      <c r="H27" t="s">
        <v>2079</v>
      </c>
      <c r="I27" t="s">
        <v>446</v>
      </c>
      <c r="J27" t="e">
        <f>VLOOKUP(A27,'tabelao cmo tudo'!$A$2:$J$424,2,FALSE)</f>
        <v>#N/A</v>
      </c>
    </row>
    <row r="28" spans="1:10">
      <c r="A28">
        <v>1102038</v>
      </c>
      <c r="B28" t="s">
        <v>2080</v>
      </c>
      <c r="C28" t="s">
        <v>2081</v>
      </c>
      <c r="D28" t="s">
        <v>179</v>
      </c>
      <c r="E28" t="s">
        <v>2082</v>
      </c>
      <c r="F28" t="s">
        <v>2083</v>
      </c>
      <c r="G28" t="s">
        <v>2084</v>
      </c>
      <c r="H28" t="s">
        <v>680</v>
      </c>
      <c r="I28" t="s">
        <v>628</v>
      </c>
      <c r="J28" t="str">
        <f>VLOOKUP(A28,'tabelao cmo tudo'!$A$2:$J$424,2,FALSE)</f>
        <v>Massa para pizza</v>
      </c>
    </row>
    <row r="29" spans="1:10">
      <c r="A29">
        <v>1102040</v>
      </c>
      <c r="B29" t="s">
        <v>2085</v>
      </c>
      <c r="C29" t="s">
        <v>565</v>
      </c>
      <c r="D29" t="s">
        <v>644</v>
      </c>
      <c r="E29" t="s">
        <v>343</v>
      </c>
      <c r="F29" t="s">
        <v>2086</v>
      </c>
      <c r="G29" t="s">
        <v>499</v>
      </c>
      <c r="H29" t="s">
        <v>445</v>
      </c>
      <c r="I29" t="s">
        <v>971</v>
      </c>
      <c r="J29" t="e">
        <f>VLOOKUP(A29,'tabelao cmo tudo'!$A$2:$J$424,2,FALSE)</f>
        <v>#N/A</v>
      </c>
    </row>
    <row r="30" spans="1:10">
      <c r="A30">
        <v>1102043</v>
      </c>
      <c r="B30" t="s">
        <v>2087</v>
      </c>
      <c r="C30" t="s">
        <v>463</v>
      </c>
      <c r="D30" t="s">
        <v>2088</v>
      </c>
      <c r="E30" t="s">
        <v>561</v>
      </c>
      <c r="F30" t="s">
        <v>2089</v>
      </c>
      <c r="G30" t="s">
        <v>2090</v>
      </c>
      <c r="H30" t="s">
        <v>254</v>
      </c>
      <c r="I30" t="s">
        <v>417</v>
      </c>
      <c r="J30" t="e">
        <f>VLOOKUP(A30,'tabelao cmo tudo'!$A$2:$J$424,2,FALSE)</f>
        <v>#N/A</v>
      </c>
    </row>
    <row r="31" spans="1:10">
      <c r="A31">
        <v>1103</v>
      </c>
      <c r="B31" t="s">
        <v>2091</v>
      </c>
      <c r="C31" t="s">
        <v>2092</v>
      </c>
      <c r="D31" t="s">
        <v>438</v>
      </c>
      <c r="E31" t="s">
        <v>2093</v>
      </c>
      <c r="F31" t="s">
        <v>1032</v>
      </c>
      <c r="G31" t="s">
        <v>2094</v>
      </c>
      <c r="H31" t="s">
        <v>925</v>
      </c>
      <c r="I31" t="s">
        <v>2095</v>
      </c>
      <c r="J31" t="str">
        <f>VLOOKUP(A31,'tabelao cmo tudo'!$A$2:$J$424,2,FALSE)</f>
        <v>Tubérculos, raízes e legumes</v>
      </c>
    </row>
    <row r="32" spans="1:10">
      <c r="A32">
        <v>1103002</v>
      </c>
      <c r="B32" t="s">
        <v>2096</v>
      </c>
      <c r="C32" t="s">
        <v>2097</v>
      </c>
      <c r="D32" t="s">
        <v>814</v>
      </c>
      <c r="E32" t="s">
        <v>1320</v>
      </c>
      <c r="F32" t="s">
        <v>2098</v>
      </c>
      <c r="G32" t="s">
        <v>2099</v>
      </c>
      <c r="H32" t="s">
        <v>1084</v>
      </c>
      <c r="I32" t="s">
        <v>1026</v>
      </c>
      <c r="J32" t="str">
        <f>VLOOKUP(A32,'tabelao cmo tudo'!$A$2:$J$424,2,FALSE)</f>
        <v>Batata-doce</v>
      </c>
    </row>
    <row r="33" spans="1:10">
      <c r="A33">
        <v>1103003</v>
      </c>
      <c r="B33" t="s">
        <v>2100</v>
      </c>
      <c r="C33" t="s">
        <v>2101</v>
      </c>
      <c r="D33" t="s">
        <v>2102</v>
      </c>
      <c r="E33" t="s">
        <v>2103</v>
      </c>
      <c r="F33" t="s">
        <v>2104</v>
      </c>
      <c r="G33" t="s">
        <v>2105</v>
      </c>
      <c r="H33" t="s">
        <v>2106</v>
      </c>
      <c r="I33" t="s">
        <v>2107</v>
      </c>
      <c r="J33" t="str">
        <f>VLOOKUP(A33,'tabelao cmo tudo'!$A$2:$J$424,2,FALSE)</f>
        <v>Batata-inglesa</v>
      </c>
    </row>
    <row r="34" spans="1:10">
      <c r="A34">
        <v>1103004</v>
      </c>
      <c r="B34" t="s">
        <v>2108</v>
      </c>
      <c r="C34" t="s">
        <v>2109</v>
      </c>
      <c r="D34" t="s">
        <v>2110</v>
      </c>
      <c r="E34" t="s">
        <v>2111</v>
      </c>
      <c r="F34" t="s">
        <v>2112</v>
      </c>
      <c r="G34" t="s">
        <v>2113</v>
      </c>
      <c r="H34" t="s">
        <v>247</v>
      </c>
      <c r="I34" t="s">
        <v>2114</v>
      </c>
      <c r="J34" t="str">
        <f>VLOOKUP(A34,'tabelao cmo tudo'!$A$2:$J$424,2,FALSE)</f>
        <v>Inhame</v>
      </c>
    </row>
    <row r="35" spans="1:10">
      <c r="A35">
        <v>1103005</v>
      </c>
      <c r="B35" t="s">
        <v>2115</v>
      </c>
      <c r="C35" t="s">
        <v>2116</v>
      </c>
      <c r="D35" t="s">
        <v>2117</v>
      </c>
      <c r="E35" t="s">
        <v>2118</v>
      </c>
      <c r="F35" t="s">
        <v>1982</v>
      </c>
      <c r="G35" t="s">
        <v>2119</v>
      </c>
      <c r="H35" t="s">
        <v>2120</v>
      </c>
      <c r="I35" t="s">
        <v>2121</v>
      </c>
      <c r="J35" t="str">
        <f>VLOOKUP(A35,'tabelao cmo tudo'!$A$2:$J$424,2,FALSE)</f>
        <v>Mandioca (aipim)</v>
      </c>
    </row>
    <row r="36" spans="1:10">
      <c r="A36">
        <v>1103017</v>
      </c>
      <c r="B36" t="s">
        <v>2122</v>
      </c>
      <c r="C36" t="s">
        <v>2123</v>
      </c>
      <c r="D36" t="s">
        <v>1660</v>
      </c>
      <c r="E36" t="s">
        <v>619</v>
      </c>
      <c r="F36" t="s">
        <v>2124</v>
      </c>
      <c r="G36" t="s">
        <v>2125</v>
      </c>
      <c r="H36" t="s">
        <v>2126</v>
      </c>
      <c r="I36" t="s">
        <v>1598</v>
      </c>
      <c r="J36" t="str">
        <f>VLOOKUP(A36,'tabelao cmo tudo'!$A$2:$J$424,2,FALSE)</f>
        <v>Abóbora</v>
      </c>
    </row>
    <row r="37" spans="1:10">
      <c r="A37">
        <v>1103020</v>
      </c>
      <c r="B37" t="s">
        <v>2127</v>
      </c>
      <c r="C37" t="s">
        <v>2128</v>
      </c>
      <c r="D37" t="s">
        <v>2129</v>
      </c>
      <c r="E37" t="s">
        <v>2130</v>
      </c>
      <c r="F37" t="s">
        <v>2131</v>
      </c>
      <c r="G37" t="s">
        <v>1309</v>
      </c>
      <c r="H37" t="s">
        <v>2132</v>
      </c>
      <c r="I37" t="s">
        <v>165</v>
      </c>
      <c r="J37" t="str">
        <f>VLOOKUP(A37,'tabelao cmo tudo'!$A$2:$J$424,2,FALSE)</f>
        <v>Abobrinha</v>
      </c>
    </row>
    <row r="38" spans="1:10">
      <c r="A38">
        <v>1103021</v>
      </c>
      <c r="B38" t="s">
        <v>2133</v>
      </c>
      <c r="C38" t="s">
        <v>2134</v>
      </c>
      <c r="D38" t="s">
        <v>847</v>
      </c>
      <c r="E38" t="s">
        <v>2135</v>
      </c>
      <c r="F38" t="s">
        <v>2136</v>
      </c>
      <c r="G38" t="s">
        <v>2137</v>
      </c>
      <c r="H38" t="s">
        <v>1591</v>
      </c>
      <c r="I38" t="s">
        <v>2138</v>
      </c>
      <c r="J38" t="str">
        <f>VLOOKUP(A38,'tabelao cmo tudo'!$A$2:$J$424,2,FALSE)</f>
        <v>Chuchu</v>
      </c>
    </row>
    <row r="39" spans="1:10">
      <c r="A39">
        <v>1103022</v>
      </c>
      <c r="B39" t="s">
        <v>2139</v>
      </c>
      <c r="C39" t="s">
        <v>339</v>
      </c>
      <c r="D39" t="s">
        <v>2140</v>
      </c>
      <c r="E39" t="s">
        <v>2141</v>
      </c>
      <c r="F39" t="s">
        <v>900</v>
      </c>
      <c r="G39" t="s">
        <v>1184</v>
      </c>
      <c r="H39" t="s">
        <v>2142</v>
      </c>
      <c r="I39" t="s">
        <v>2143</v>
      </c>
      <c r="J39" t="e">
        <f>VLOOKUP(A39,'tabelao cmo tudo'!$A$2:$J$424,2,FALSE)</f>
        <v>#N/A</v>
      </c>
    </row>
    <row r="40" spans="1:10">
      <c r="A40">
        <v>1103025</v>
      </c>
      <c r="B40" t="s">
        <v>2144</v>
      </c>
      <c r="C40" t="s">
        <v>1842</v>
      </c>
      <c r="D40" t="s">
        <v>1016</v>
      </c>
      <c r="E40" t="s">
        <v>943</v>
      </c>
      <c r="F40" t="s">
        <v>559</v>
      </c>
      <c r="G40" t="s">
        <v>792</v>
      </c>
      <c r="H40" t="s">
        <v>2145</v>
      </c>
      <c r="I40" t="s">
        <v>1610</v>
      </c>
      <c r="J40" t="str">
        <f>VLOOKUP(A40,'tabelao cmo tudo'!$A$2:$J$424,2,FALSE)</f>
        <v>Pepino</v>
      </c>
    </row>
    <row r="41" spans="1:10">
      <c r="A41">
        <v>1103026</v>
      </c>
      <c r="B41" t="s">
        <v>2146</v>
      </c>
      <c r="C41" t="s">
        <v>246</v>
      </c>
      <c r="D41" t="s">
        <v>540</v>
      </c>
      <c r="E41" t="s">
        <v>2147</v>
      </c>
      <c r="F41" t="s">
        <v>2148</v>
      </c>
      <c r="G41" t="s">
        <v>2149</v>
      </c>
      <c r="H41" t="s">
        <v>251</v>
      </c>
      <c r="I41" t="s">
        <v>2150</v>
      </c>
      <c r="J41" t="str">
        <f>VLOOKUP(A41,'tabelao cmo tudo'!$A$2:$J$424,2,FALSE)</f>
        <v>Pimentão</v>
      </c>
    </row>
    <row r="42" spans="1:10">
      <c r="A42">
        <v>1103027</v>
      </c>
      <c r="B42" t="s">
        <v>2151</v>
      </c>
      <c r="C42" t="s">
        <v>2152</v>
      </c>
      <c r="D42" t="s">
        <v>1620</v>
      </c>
      <c r="E42" t="s">
        <v>2153</v>
      </c>
      <c r="F42" t="s">
        <v>2154</v>
      </c>
      <c r="G42" t="s">
        <v>2155</v>
      </c>
      <c r="H42" t="s">
        <v>2156</v>
      </c>
      <c r="I42" t="s">
        <v>2157</v>
      </c>
      <c r="J42" t="str">
        <f>VLOOKUP(A42,'tabelao cmo tudo'!$A$2:$J$424,2,FALSE)</f>
        <v>Quiabo</v>
      </c>
    </row>
    <row r="43" spans="1:10">
      <c r="A43">
        <v>1103028</v>
      </c>
      <c r="B43" t="s">
        <v>2158</v>
      </c>
      <c r="C43" t="s">
        <v>1886</v>
      </c>
      <c r="D43" t="s">
        <v>1160</v>
      </c>
      <c r="E43" t="s">
        <v>1177</v>
      </c>
      <c r="F43" t="s">
        <v>714</v>
      </c>
      <c r="G43" t="s">
        <v>2159</v>
      </c>
      <c r="H43" t="s">
        <v>468</v>
      </c>
      <c r="I43" t="s">
        <v>2160</v>
      </c>
      <c r="J43" t="str">
        <f>VLOOKUP(A43,'tabelao cmo tudo'!$A$2:$J$424,2,FALSE)</f>
        <v>Tomate</v>
      </c>
    </row>
    <row r="44" spans="1:10">
      <c r="A44">
        <v>1103029</v>
      </c>
      <c r="B44" t="s">
        <v>2161</v>
      </c>
      <c r="C44" t="s">
        <v>2162</v>
      </c>
      <c r="D44" t="s">
        <v>2052</v>
      </c>
      <c r="E44" t="s">
        <v>1647</v>
      </c>
      <c r="F44" t="s">
        <v>1773</v>
      </c>
      <c r="G44" t="s">
        <v>855</v>
      </c>
      <c r="H44" t="s">
        <v>2163</v>
      </c>
      <c r="I44" t="s">
        <v>286</v>
      </c>
      <c r="J44" t="str">
        <f>VLOOKUP(A44,'tabelao cmo tudo'!$A$2:$J$424,2,FALSE)</f>
        <v>Vagem</v>
      </c>
    </row>
    <row r="45" spans="1:10">
      <c r="A45">
        <v>1103042</v>
      </c>
      <c r="B45" t="s">
        <v>2164</v>
      </c>
      <c r="C45" t="s">
        <v>2165</v>
      </c>
      <c r="D45" t="s">
        <v>2166</v>
      </c>
      <c r="E45" t="s">
        <v>2167</v>
      </c>
      <c r="F45" t="s">
        <v>804</v>
      </c>
      <c r="G45" t="s">
        <v>1698</v>
      </c>
      <c r="H45" t="s">
        <v>2168</v>
      </c>
      <c r="I45" t="s">
        <v>2169</v>
      </c>
      <c r="J45" t="str">
        <f>VLOOKUP(A45,'tabelao cmo tudo'!$A$2:$J$424,2,FALSE)</f>
        <v>Beterraba</v>
      </c>
    </row>
    <row r="46" spans="1:10">
      <c r="A46">
        <v>1103043</v>
      </c>
      <c r="B46" t="s">
        <v>2170</v>
      </c>
      <c r="C46" t="s">
        <v>2171</v>
      </c>
      <c r="D46" t="s">
        <v>2172</v>
      </c>
      <c r="E46" t="s">
        <v>2173</v>
      </c>
      <c r="F46" t="s">
        <v>2174</v>
      </c>
      <c r="G46" t="s">
        <v>1374</v>
      </c>
      <c r="H46" t="s">
        <v>2175</v>
      </c>
      <c r="I46" t="s">
        <v>2176</v>
      </c>
      <c r="J46" t="str">
        <f>VLOOKUP(A46,'tabelao cmo tudo'!$A$2:$J$424,2,FALSE)</f>
        <v>Cebola</v>
      </c>
    </row>
    <row r="47" spans="1:10">
      <c r="A47">
        <v>1103044</v>
      </c>
      <c r="B47" t="s">
        <v>2177</v>
      </c>
      <c r="C47" t="s">
        <v>2178</v>
      </c>
      <c r="D47" t="s">
        <v>2179</v>
      </c>
      <c r="E47" t="s">
        <v>2180</v>
      </c>
      <c r="F47" t="s">
        <v>2131</v>
      </c>
      <c r="G47" t="s">
        <v>75</v>
      </c>
      <c r="H47" t="s">
        <v>2181</v>
      </c>
      <c r="I47" t="s">
        <v>2182</v>
      </c>
      <c r="J47" t="str">
        <f>VLOOKUP(A47,'tabelao cmo tudo'!$A$2:$J$424,2,FALSE)</f>
        <v>Cenoura</v>
      </c>
    </row>
    <row r="48" spans="1:10">
      <c r="A48">
        <v>1103046</v>
      </c>
      <c r="B48" t="s">
        <v>2183</v>
      </c>
      <c r="C48" t="s">
        <v>934</v>
      </c>
      <c r="D48" t="s">
        <v>372</v>
      </c>
      <c r="E48" t="s">
        <v>2184</v>
      </c>
      <c r="F48" t="s">
        <v>2185</v>
      </c>
      <c r="G48" t="s">
        <v>2186</v>
      </c>
      <c r="H48" t="s">
        <v>2187</v>
      </c>
      <c r="I48" t="s">
        <v>2188</v>
      </c>
      <c r="J48" t="e">
        <f>VLOOKUP(A48,'tabelao cmo tudo'!$A$2:$J$424,2,FALSE)</f>
        <v>#N/A</v>
      </c>
    </row>
    <row r="49" spans="1:10">
      <c r="A49">
        <v>1103048</v>
      </c>
      <c r="B49" t="s">
        <v>2189</v>
      </c>
      <c r="C49" t="s">
        <v>939</v>
      </c>
      <c r="D49" t="s">
        <v>2190</v>
      </c>
      <c r="E49" t="s">
        <v>2191</v>
      </c>
      <c r="F49" t="s">
        <v>1121</v>
      </c>
      <c r="G49" t="s">
        <v>902</v>
      </c>
      <c r="H49" t="s">
        <v>2192</v>
      </c>
      <c r="I49" t="s">
        <v>2193</v>
      </c>
      <c r="J49" t="e">
        <f>VLOOKUP(A49,'tabelao cmo tudo'!$A$2:$J$424,2,FALSE)</f>
        <v>#N/A</v>
      </c>
    </row>
    <row r="50" spans="1:10">
      <c r="A50">
        <v>1104</v>
      </c>
      <c r="B50" t="s">
        <v>2194</v>
      </c>
      <c r="C50" t="s">
        <v>2195</v>
      </c>
      <c r="D50" t="s">
        <v>2196</v>
      </c>
      <c r="E50" t="s">
        <v>1937</v>
      </c>
      <c r="F50" t="s">
        <v>2197</v>
      </c>
      <c r="G50" t="s">
        <v>2198</v>
      </c>
      <c r="H50" t="s">
        <v>116</v>
      </c>
      <c r="I50" t="s">
        <v>54</v>
      </c>
      <c r="J50" t="str">
        <f>VLOOKUP(A50,'tabelao cmo tudo'!$A$2:$J$424,2,FALSE)</f>
        <v>Açúcares e derivados</v>
      </c>
    </row>
    <row r="51" spans="1:10">
      <c r="A51">
        <v>1104003</v>
      </c>
      <c r="B51" t="s">
        <v>2199</v>
      </c>
      <c r="C51" t="s">
        <v>34</v>
      </c>
      <c r="D51" t="s">
        <v>2200</v>
      </c>
      <c r="E51" t="s">
        <v>2201</v>
      </c>
      <c r="F51" t="s">
        <v>2202</v>
      </c>
      <c r="G51" t="s">
        <v>2203</v>
      </c>
      <c r="H51" t="s">
        <v>930</v>
      </c>
      <c r="I51" t="s">
        <v>1939</v>
      </c>
      <c r="J51" t="str">
        <f>VLOOKUP(A51,'tabelao cmo tudo'!$A$2:$J$424,2,FALSE)</f>
        <v>Açúcar refinado</v>
      </c>
    </row>
    <row r="52" spans="1:10">
      <c r="A52">
        <v>1104004</v>
      </c>
      <c r="B52" t="s">
        <v>2204</v>
      </c>
      <c r="C52" t="s">
        <v>2205</v>
      </c>
      <c r="D52" t="s">
        <v>2206</v>
      </c>
      <c r="E52" t="s">
        <v>1749</v>
      </c>
      <c r="F52" t="s">
        <v>2207</v>
      </c>
      <c r="G52" t="s">
        <v>2208</v>
      </c>
      <c r="H52" t="s">
        <v>2209</v>
      </c>
      <c r="I52" t="s">
        <v>2210</v>
      </c>
      <c r="J52" t="str">
        <f>VLOOKUP(A52,'tabelao cmo tudo'!$A$2:$J$424,2,FALSE)</f>
        <v>Açúcar cristal</v>
      </c>
    </row>
    <row r="53" spans="1:10">
      <c r="A53">
        <v>1104014</v>
      </c>
      <c r="B53" t="s">
        <v>2211</v>
      </c>
      <c r="C53" t="s">
        <v>2212</v>
      </c>
      <c r="D53" t="s">
        <v>2213</v>
      </c>
      <c r="E53" t="s">
        <v>2214</v>
      </c>
      <c r="F53" t="s">
        <v>2215</v>
      </c>
      <c r="G53" t="s">
        <v>697</v>
      </c>
      <c r="H53" t="s">
        <v>344</v>
      </c>
      <c r="I53" t="s">
        <v>1771</v>
      </c>
      <c r="J53" t="e">
        <f>VLOOKUP(A53,'tabelao cmo tudo'!$A$2:$J$424,2,FALSE)</f>
        <v>#N/A</v>
      </c>
    </row>
    <row r="54" spans="1:10">
      <c r="A54">
        <v>1104018</v>
      </c>
      <c r="B54" t="s">
        <v>2216</v>
      </c>
      <c r="C54" t="s">
        <v>1136</v>
      </c>
      <c r="D54" t="s">
        <v>2006</v>
      </c>
      <c r="E54" t="s">
        <v>906</v>
      </c>
      <c r="F54" t="s">
        <v>612</v>
      </c>
      <c r="G54" t="s">
        <v>2217</v>
      </c>
      <c r="H54" t="s">
        <v>444</v>
      </c>
      <c r="I54" t="s">
        <v>751</v>
      </c>
      <c r="J54" t="str">
        <f>VLOOKUP(A54,'tabelao cmo tudo'!$A$2:$J$424,2,FALSE)</f>
        <v>Balas, chicletes</v>
      </c>
    </row>
    <row r="55" spans="1:10">
      <c r="A55">
        <v>1104023</v>
      </c>
      <c r="B55" t="s">
        <v>2218</v>
      </c>
      <c r="C55" t="s">
        <v>1633</v>
      </c>
      <c r="D55" t="s">
        <v>1832</v>
      </c>
      <c r="E55" t="s">
        <v>150</v>
      </c>
      <c r="F55" t="s">
        <v>2219</v>
      </c>
      <c r="G55" t="s">
        <v>1597</v>
      </c>
      <c r="H55" t="s">
        <v>2220</v>
      </c>
      <c r="I55" t="s">
        <v>621</v>
      </c>
      <c r="J55" t="str">
        <f>VLOOKUP(A55,'tabelao cmo tudo'!$A$2:$J$424,2,FALSE)</f>
        <v>Chocolate em barra</v>
      </c>
    </row>
    <row r="56" spans="1:10">
      <c r="A56">
        <v>1104024</v>
      </c>
      <c r="B56" t="s">
        <v>2221</v>
      </c>
      <c r="C56" t="s">
        <v>475</v>
      </c>
      <c r="D56" t="s">
        <v>265</v>
      </c>
      <c r="E56" t="s">
        <v>2222</v>
      </c>
      <c r="F56" t="s">
        <v>2223</v>
      </c>
      <c r="G56" t="s">
        <v>535</v>
      </c>
      <c r="H56" t="s">
        <v>920</v>
      </c>
      <c r="I56" t="s">
        <v>1544</v>
      </c>
      <c r="J56" t="str">
        <f>VLOOKUP(A56,'tabelao cmo tudo'!$A$2:$J$424,2,FALSE)</f>
        <v>Bombons</v>
      </c>
    </row>
    <row r="57" spans="1:10">
      <c r="A57">
        <v>1104027</v>
      </c>
      <c r="B57" t="s">
        <v>2224</v>
      </c>
      <c r="C57" t="s">
        <v>2225</v>
      </c>
      <c r="D57" t="s">
        <v>1700</v>
      </c>
      <c r="E57" t="s">
        <v>512</v>
      </c>
      <c r="F57" t="s">
        <v>274</v>
      </c>
      <c r="G57" t="s">
        <v>2226</v>
      </c>
      <c r="H57" t="s">
        <v>2227</v>
      </c>
      <c r="I57" t="s">
        <v>507</v>
      </c>
      <c r="J57" t="e">
        <f>VLOOKUP(A57,'tabelao cmo tudo'!$A$2:$J$424,2,FALSE)</f>
        <v>#N/A</v>
      </c>
    </row>
    <row r="58" spans="1:10">
      <c r="A58">
        <v>1104028</v>
      </c>
      <c r="B58" t="s">
        <v>2228</v>
      </c>
      <c r="C58" t="s">
        <v>2229</v>
      </c>
      <c r="D58" t="s">
        <v>926</v>
      </c>
      <c r="E58" t="s">
        <v>2229</v>
      </c>
      <c r="F58" t="s">
        <v>2230</v>
      </c>
      <c r="G58" t="s">
        <v>2231</v>
      </c>
      <c r="H58" t="s">
        <v>1929</v>
      </c>
      <c r="I58" t="s">
        <v>1888</v>
      </c>
      <c r="J58" t="e">
        <f>VLOOKUP(A58,'tabelao cmo tudo'!$A$2:$J$424,2,FALSE)</f>
        <v>#N/A</v>
      </c>
    </row>
    <row r="59" spans="1:10">
      <c r="A59">
        <v>1104029</v>
      </c>
      <c r="B59" t="s">
        <v>2232</v>
      </c>
      <c r="C59" t="s">
        <v>2233</v>
      </c>
      <c r="D59" t="s">
        <v>618</v>
      </c>
      <c r="E59" t="s">
        <v>627</v>
      </c>
      <c r="F59" t="s">
        <v>2234</v>
      </c>
      <c r="G59" t="s">
        <v>2235</v>
      </c>
      <c r="H59" t="s">
        <v>827</v>
      </c>
      <c r="I59" t="s">
        <v>2236</v>
      </c>
      <c r="J59" t="e">
        <f>VLOOKUP(A59,'tabelao cmo tudo'!$A$2:$J$424,2,FALSE)</f>
        <v>#N/A</v>
      </c>
    </row>
    <row r="60" spans="1:10">
      <c r="A60">
        <v>1104031</v>
      </c>
      <c r="B60" t="s">
        <v>2237</v>
      </c>
      <c r="C60" t="s">
        <v>381</v>
      </c>
      <c r="D60" t="s">
        <v>2238</v>
      </c>
      <c r="E60" t="s">
        <v>465</v>
      </c>
      <c r="F60" t="s">
        <v>2239</v>
      </c>
      <c r="G60" t="s">
        <v>2240</v>
      </c>
      <c r="H60" t="s">
        <v>575</v>
      </c>
      <c r="I60" t="s">
        <v>2241</v>
      </c>
      <c r="J60" t="e">
        <f>VLOOKUP(A60,'tabelao cmo tudo'!$A$2:$J$424,2,FALSE)</f>
        <v>#N/A</v>
      </c>
    </row>
    <row r="61" spans="1:10">
      <c r="A61">
        <v>1104032</v>
      </c>
      <c r="B61" t="s">
        <v>2242</v>
      </c>
      <c r="C61" t="s">
        <v>330</v>
      </c>
      <c r="D61" t="s">
        <v>1640</v>
      </c>
      <c r="E61" t="s">
        <v>1275</v>
      </c>
      <c r="F61" t="s">
        <v>276</v>
      </c>
      <c r="G61" t="s">
        <v>2243</v>
      </c>
      <c r="H61" t="s">
        <v>1910</v>
      </c>
      <c r="I61" t="s">
        <v>780</v>
      </c>
      <c r="J61" t="str">
        <f>VLOOKUP(A61,'tabelao cmo tudo'!$A$2:$J$424,2,FALSE)</f>
        <v>Sorvetes</v>
      </c>
    </row>
    <row r="62" spans="1:10">
      <c r="A62">
        <v>1104052</v>
      </c>
      <c r="B62" t="s">
        <v>2244</v>
      </c>
      <c r="C62" t="s">
        <v>2245</v>
      </c>
      <c r="D62" t="s">
        <v>308</v>
      </c>
      <c r="E62" t="s">
        <v>2246</v>
      </c>
      <c r="F62" t="s">
        <v>2247</v>
      </c>
      <c r="G62" t="s">
        <v>2248</v>
      </c>
      <c r="H62" t="s">
        <v>2033</v>
      </c>
      <c r="I62" t="s">
        <v>1481</v>
      </c>
      <c r="J62" t="e">
        <f>VLOOKUP(A62,'tabelao cmo tudo'!$A$2:$J$424,2,FALSE)</f>
        <v>#N/A</v>
      </c>
    </row>
    <row r="63" spans="1:10">
      <c r="A63">
        <v>1104059</v>
      </c>
      <c r="B63" t="s">
        <v>2249</v>
      </c>
      <c r="C63" t="s">
        <v>1659</v>
      </c>
      <c r="D63" t="s">
        <v>416</v>
      </c>
      <c r="E63" t="s">
        <v>2250</v>
      </c>
      <c r="F63" t="s">
        <v>559</v>
      </c>
      <c r="G63" t="s">
        <v>2251</v>
      </c>
      <c r="H63" t="s">
        <v>944</v>
      </c>
      <c r="I63" t="s">
        <v>2252</v>
      </c>
      <c r="J63" t="e">
        <f>VLOOKUP(A63,'tabelao cmo tudo'!$A$2:$J$424,2,FALSE)</f>
        <v>#N/A</v>
      </c>
    </row>
    <row r="64" spans="1:10">
      <c r="A64">
        <v>1104060</v>
      </c>
      <c r="B64" t="s">
        <v>2253</v>
      </c>
      <c r="C64" t="s">
        <v>1200</v>
      </c>
      <c r="D64" t="s">
        <v>289</v>
      </c>
      <c r="E64" t="s">
        <v>95</v>
      </c>
      <c r="F64" t="s">
        <v>1371</v>
      </c>
      <c r="G64" t="s">
        <v>2254</v>
      </c>
      <c r="H64" t="s">
        <v>449</v>
      </c>
      <c r="I64" t="s">
        <v>270</v>
      </c>
      <c r="J64" t="str">
        <f>VLOOKUP(A64,'tabelao cmo tudo'!$A$2:$J$424,2,FALSE)</f>
        <v>Doce de frutas</v>
      </c>
    </row>
    <row r="65" spans="1:10">
      <c r="A65">
        <v>1104064</v>
      </c>
      <c r="B65" t="s">
        <v>2255</v>
      </c>
      <c r="C65" t="s">
        <v>2256</v>
      </c>
      <c r="D65" t="s">
        <v>319</v>
      </c>
      <c r="E65" t="s">
        <v>1885</v>
      </c>
      <c r="F65" t="s">
        <v>1456</v>
      </c>
      <c r="G65" t="s">
        <v>1975</v>
      </c>
      <c r="H65" t="s">
        <v>1386</v>
      </c>
      <c r="I65" t="s">
        <v>2257</v>
      </c>
      <c r="J65" t="e">
        <f>VLOOKUP(A65,'tabelao cmo tudo'!$A$2:$J$424,2,FALSE)</f>
        <v>#N/A</v>
      </c>
    </row>
    <row r="66" spans="1:10">
      <c r="A66">
        <v>1104066</v>
      </c>
      <c r="B66" t="s">
        <v>2258</v>
      </c>
      <c r="C66" t="s">
        <v>1178</v>
      </c>
      <c r="D66" t="s">
        <v>1128</v>
      </c>
      <c r="E66" t="s">
        <v>1123</v>
      </c>
      <c r="F66" t="s">
        <v>2259</v>
      </c>
      <c r="G66" t="s">
        <v>2260</v>
      </c>
      <c r="H66" t="s">
        <v>388</v>
      </c>
      <c r="I66" t="s">
        <v>417</v>
      </c>
      <c r="J66" t="str">
        <f>VLOOKUP(A66,'tabelao cmo tudo'!$A$2:$J$424,2,FALSE)</f>
        <v>Doce de leite</v>
      </c>
    </row>
    <row r="67" spans="1:10">
      <c r="A67">
        <v>1104069</v>
      </c>
      <c r="B67" t="s">
        <v>2261</v>
      </c>
      <c r="C67" t="s">
        <v>2262</v>
      </c>
      <c r="D67" t="s">
        <v>2263</v>
      </c>
      <c r="E67" t="s">
        <v>2264</v>
      </c>
      <c r="F67" t="s">
        <v>1906</v>
      </c>
      <c r="G67" t="s">
        <v>919</v>
      </c>
      <c r="H67" t="s">
        <v>1827</v>
      </c>
      <c r="I67" t="s">
        <v>1817</v>
      </c>
      <c r="J67" t="e">
        <f>VLOOKUP(A67,'tabelao cmo tudo'!$A$2:$J$424,2,FALSE)</f>
        <v>#N/A</v>
      </c>
    </row>
    <row r="68" spans="1:10">
      <c r="A68">
        <v>1104075</v>
      </c>
      <c r="B68" t="s">
        <v>2265</v>
      </c>
      <c r="C68" t="s">
        <v>2266</v>
      </c>
      <c r="D68" t="s">
        <v>445</v>
      </c>
      <c r="E68" t="s">
        <v>2267</v>
      </c>
      <c r="F68" t="s">
        <v>909</v>
      </c>
      <c r="G68" t="s">
        <v>2268</v>
      </c>
      <c r="H68" t="s">
        <v>924</v>
      </c>
      <c r="I68" t="s">
        <v>1207</v>
      </c>
      <c r="J68" t="e">
        <f>VLOOKUP(A68,'tabelao cmo tudo'!$A$2:$J$424,2,FALSE)</f>
        <v>#N/A</v>
      </c>
    </row>
    <row r="69" spans="1:10">
      <c r="A69">
        <v>1104095</v>
      </c>
      <c r="B69" t="s">
        <v>2269</v>
      </c>
      <c r="C69" t="s">
        <v>2270</v>
      </c>
      <c r="D69" t="s">
        <v>613</v>
      </c>
      <c r="E69" t="s">
        <v>2271</v>
      </c>
      <c r="F69" t="s">
        <v>914</v>
      </c>
      <c r="G69" t="s">
        <v>2272</v>
      </c>
      <c r="H69" t="s">
        <v>2273</v>
      </c>
      <c r="I69" t="s">
        <v>839</v>
      </c>
      <c r="J69" t="e">
        <f>VLOOKUP(A69,'tabelao cmo tudo'!$A$2:$J$424,2,FALSE)</f>
        <v>#N/A</v>
      </c>
    </row>
    <row r="70" spans="1:10">
      <c r="A70">
        <v>1104096</v>
      </c>
      <c r="B70" t="s">
        <v>2274</v>
      </c>
      <c r="C70" t="s">
        <v>274</v>
      </c>
      <c r="D70" t="s">
        <v>2275</v>
      </c>
      <c r="E70" t="s">
        <v>358</v>
      </c>
      <c r="F70" t="s">
        <v>2276</v>
      </c>
      <c r="G70" t="s">
        <v>2277</v>
      </c>
      <c r="H70" t="s">
        <v>1767</v>
      </c>
      <c r="I70" t="s">
        <v>2027</v>
      </c>
      <c r="J70" t="e">
        <f>VLOOKUP(A70,'tabelao cmo tudo'!$A$2:$J$424,2,FALSE)</f>
        <v>#N/A</v>
      </c>
    </row>
    <row r="71" spans="1:10">
      <c r="A71">
        <v>1105</v>
      </c>
      <c r="B71" t="s">
        <v>2278</v>
      </c>
      <c r="C71" t="s">
        <v>1462</v>
      </c>
      <c r="D71" t="s">
        <v>2279</v>
      </c>
      <c r="E71" t="s">
        <v>2280</v>
      </c>
      <c r="F71" t="s">
        <v>1369</v>
      </c>
      <c r="G71" t="s">
        <v>227</v>
      </c>
      <c r="H71" t="s">
        <v>290</v>
      </c>
      <c r="I71" t="s">
        <v>2281</v>
      </c>
      <c r="J71" t="str">
        <f>VLOOKUP(A71,'tabelao cmo tudo'!$A$2:$J$424,2,FALSE)</f>
        <v>Hortaliças e verduras</v>
      </c>
    </row>
    <row r="72" spans="1:10">
      <c r="A72">
        <v>1105001</v>
      </c>
      <c r="B72" t="s">
        <v>2282</v>
      </c>
      <c r="C72" t="s">
        <v>219</v>
      </c>
      <c r="D72" t="s">
        <v>2283</v>
      </c>
      <c r="E72" t="s">
        <v>210</v>
      </c>
      <c r="F72" t="s">
        <v>2284</v>
      </c>
      <c r="G72" t="s">
        <v>2285</v>
      </c>
      <c r="H72" t="s">
        <v>2286</v>
      </c>
      <c r="I72" t="s">
        <v>455</v>
      </c>
      <c r="J72" t="str">
        <f>VLOOKUP(A72,'tabelao cmo tudo'!$A$2:$J$424,2,FALSE)</f>
        <v>Alface</v>
      </c>
    </row>
    <row r="73" spans="1:10">
      <c r="A73">
        <v>1105003</v>
      </c>
      <c r="B73" t="s">
        <v>2287</v>
      </c>
      <c r="C73" t="s">
        <v>2288</v>
      </c>
      <c r="D73" t="s">
        <v>2289</v>
      </c>
      <c r="E73" t="s">
        <v>1019</v>
      </c>
      <c r="F73" t="s">
        <v>2290</v>
      </c>
      <c r="G73" t="s">
        <v>2291</v>
      </c>
      <c r="H73" t="s">
        <v>2292</v>
      </c>
      <c r="I73" t="s">
        <v>2128</v>
      </c>
      <c r="J73" t="str">
        <f>VLOOKUP(A73,'tabelao cmo tudo'!$A$2:$J$424,2,FALSE)</f>
        <v>Chicória</v>
      </c>
    </row>
    <row r="74" spans="1:10">
      <c r="A74">
        <v>1105004</v>
      </c>
      <c r="B74" t="s">
        <v>2293</v>
      </c>
      <c r="C74" t="s">
        <v>782</v>
      </c>
      <c r="D74" t="s">
        <v>1568</v>
      </c>
      <c r="E74" t="s">
        <v>1750</v>
      </c>
      <c r="F74" t="s">
        <v>2294</v>
      </c>
      <c r="G74" t="s">
        <v>2138</v>
      </c>
      <c r="H74" t="s">
        <v>1205</v>
      </c>
      <c r="I74" t="s">
        <v>2295</v>
      </c>
      <c r="J74" t="str">
        <f>VLOOKUP(A74,'tabelao cmo tudo'!$A$2:$J$424,2,FALSE)</f>
        <v>Coentro</v>
      </c>
    </row>
    <row r="75" spans="1:10">
      <c r="A75">
        <v>1105005</v>
      </c>
      <c r="B75" t="s">
        <v>2296</v>
      </c>
      <c r="C75" t="s">
        <v>178</v>
      </c>
      <c r="D75" t="s">
        <v>482</v>
      </c>
      <c r="E75" t="s">
        <v>1770</v>
      </c>
      <c r="F75" t="s">
        <v>517</v>
      </c>
      <c r="G75" t="s">
        <v>2297</v>
      </c>
      <c r="H75" t="s">
        <v>2298</v>
      </c>
      <c r="I75" t="s">
        <v>672</v>
      </c>
      <c r="J75" t="str">
        <f>VLOOKUP(A75,'tabelao cmo tudo'!$A$2:$J$424,2,FALSE)</f>
        <v>Couve</v>
      </c>
    </row>
    <row r="76" spans="1:10">
      <c r="A76">
        <v>1105006</v>
      </c>
      <c r="B76" t="s">
        <v>2299</v>
      </c>
      <c r="C76" t="s">
        <v>2300</v>
      </c>
      <c r="D76" t="s">
        <v>2301</v>
      </c>
      <c r="E76" t="s">
        <v>2302</v>
      </c>
      <c r="F76" t="s">
        <v>2163</v>
      </c>
      <c r="G76" t="s">
        <v>1464</v>
      </c>
      <c r="H76" t="s">
        <v>2303</v>
      </c>
      <c r="I76" t="s">
        <v>1938</v>
      </c>
      <c r="J76" t="str">
        <f>VLOOKUP(A76,'tabelao cmo tudo'!$A$2:$J$424,2,FALSE)</f>
        <v>Couve-flor</v>
      </c>
    </row>
    <row r="77" spans="1:10">
      <c r="A77">
        <v>1105010</v>
      </c>
      <c r="B77" t="s">
        <v>2304</v>
      </c>
      <c r="C77" t="s">
        <v>876</v>
      </c>
      <c r="D77" t="s">
        <v>2305</v>
      </c>
      <c r="E77" t="s">
        <v>2306</v>
      </c>
      <c r="F77" t="s">
        <v>2307</v>
      </c>
      <c r="G77" t="s">
        <v>915</v>
      </c>
      <c r="H77" t="s">
        <v>2308</v>
      </c>
      <c r="I77" t="s">
        <v>2309</v>
      </c>
      <c r="J77" t="str">
        <f>VLOOKUP(A77,'tabelao cmo tudo'!$A$2:$J$424,2,FALSE)</f>
        <v>Repolho</v>
      </c>
    </row>
    <row r="78" spans="1:10">
      <c r="A78">
        <v>1105012</v>
      </c>
      <c r="B78" t="s">
        <v>2310</v>
      </c>
      <c r="C78" t="s">
        <v>1340</v>
      </c>
      <c r="D78" t="s">
        <v>2311</v>
      </c>
      <c r="E78" t="s">
        <v>1553</v>
      </c>
      <c r="F78" t="s">
        <v>607</v>
      </c>
      <c r="G78" t="s">
        <v>497</v>
      </c>
      <c r="H78" t="s">
        <v>788</v>
      </c>
      <c r="I78" t="s">
        <v>698</v>
      </c>
      <c r="J78" t="str">
        <f>VLOOKUP(A78,'tabelao cmo tudo'!$A$2:$J$424,2,FALSE)</f>
        <v>Cheiro-verde</v>
      </c>
    </row>
    <row r="79" spans="1:10">
      <c r="A79">
        <v>1105013</v>
      </c>
      <c r="B79" t="s">
        <v>2312</v>
      </c>
      <c r="C79" t="s">
        <v>849</v>
      </c>
      <c r="D79" t="s">
        <v>1922</v>
      </c>
      <c r="E79" t="s">
        <v>27</v>
      </c>
      <c r="F79" t="s">
        <v>1867</v>
      </c>
      <c r="G79" t="s">
        <v>475</v>
      </c>
      <c r="H79" t="s">
        <v>845</v>
      </c>
      <c r="I79" t="s">
        <v>657</v>
      </c>
      <c r="J79" t="str">
        <f>VLOOKUP(A79,'tabelao cmo tudo'!$A$2:$J$424,2,FALSE)</f>
        <v>Agrião</v>
      </c>
    </row>
    <row r="80" spans="1:10">
      <c r="A80">
        <v>1105017</v>
      </c>
      <c r="B80" t="s">
        <v>2313</v>
      </c>
      <c r="C80" t="s">
        <v>64</v>
      </c>
      <c r="D80" t="s">
        <v>1485</v>
      </c>
      <c r="E80" t="s">
        <v>2314</v>
      </c>
      <c r="F80" t="s">
        <v>574</v>
      </c>
      <c r="G80" t="s">
        <v>398</v>
      </c>
      <c r="H80" t="s">
        <v>2315</v>
      </c>
      <c r="I80" t="s">
        <v>1222</v>
      </c>
      <c r="J80" t="str">
        <f>VLOOKUP(A80,'tabelao cmo tudo'!$A$2:$J$424,2,FALSE)</f>
        <v>Almeirão</v>
      </c>
    </row>
    <row r="81" spans="1:10">
      <c r="A81">
        <v>1105018</v>
      </c>
      <c r="B81" t="s">
        <v>2316</v>
      </c>
      <c r="C81" t="s">
        <v>1956</v>
      </c>
      <c r="D81" t="s">
        <v>2317</v>
      </c>
      <c r="E81" t="s">
        <v>10</v>
      </c>
      <c r="F81" t="s">
        <v>841</v>
      </c>
      <c r="G81" t="s">
        <v>1783</v>
      </c>
      <c r="H81" t="s">
        <v>45</v>
      </c>
      <c r="I81" t="s">
        <v>1225</v>
      </c>
      <c r="J81" t="e">
        <f>VLOOKUP(A81,'tabelao cmo tudo'!$A$2:$J$424,2,FALSE)</f>
        <v>#N/A</v>
      </c>
    </row>
    <row r="82" spans="1:10">
      <c r="A82">
        <v>1105019</v>
      </c>
      <c r="B82" t="s">
        <v>2318</v>
      </c>
      <c r="C82" t="s">
        <v>1280</v>
      </c>
      <c r="D82" t="s">
        <v>2319</v>
      </c>
      <c r="E82" t="s">
        <v>1280</v>
      </c>
      <c r="F82" t="s">
        <v>2320</v>
      </c>
      <c r="G82" t="s">
        <v>917</v>
      </c>
      <c r="H82" t="s">
        <v>2023</v>
      </c>
      <c r="I82" t="s">
        <v>2281</v>
      </c>
      <c r="J82" t="str">
        <f>VLOOKUP(A82,'tabelao cmo tudo'!$A$2:$J$424,2,FALSE)</f>
        <v>Brócolis</v>
      </c>
    </row>
    <row r="83" spans="1:10">
      <c r="A83">
        <v>1106</v>
      </c>
      <c r="B83" t="s">
        <v>2321</v>
      </c>
      <c r="C83" t="s">
        <v>1317</v>
      </c>
      <c r="D83" t="s">
        <v>2322</v>
      </c>
      <c r="E83" t="s">
        <v>2323</v>
      </c>
      <c r="F83" t="s">
        <v>764</v>
      </c>
      <c r="G83" t="s">
        <v>2324</v>
      </c>
      <c r="H83" t="s">
        <v>2325</v>
      </c>
      <c r="I83" t="s">
        <v>1690</v>
      </c>
      <c r="J83" t="str">
        <f>VLOOKUP(A83,'tabelao cmo tudo'!$A$2:$J$424,2,FALSE)</f>
        <v>Frutas</v>
      </c>
    </row>
    <row r="84" spans="1:10">
      <c r="A84">
        <v>1106001</v>
      </c>
      <c r="B84" t="s">
        <v>2326</v>
      </c>
      <c r="C84" t="s">
        <v>2327</v>
      </c>
      <c r="D84" t="s">
        <v>1652</v>
      </c>
      <c r="E84" t="s">
        <v>2328</v>
      </c>
      <c r="F84" t="s">
        <v>54</v>
      </c>
      <c r="G84" t="s">
        <v>753</v>
      </c>
      <c r="H84" t="s">
        <v>446</v>
      </c>
      <c r="I84" t="s">
        <v>2329</v>
      </c>
      <c r="J84" t="str">
        <f>VLOOKUP(A84,'tabelao cmo tudo'!$A$2:$J$424,2,FALSE)</f>
        <v>Banana-da-terra</v>
      </c>
    </row>
    <row r="85" spans="1:10">
      <c r="A85">
        <v>1106003</v>
      </c>
      <c r="B85" t="s">
        <v>2330</v>
      </c>
      <c r="C85" t="s">
        <v>2331</v>
      </c>
      <c r="D85" t="s">
        <v>663</v>
      </c>
      <c r="E85" t="s">
        <v>132</v>
      </c>
      <c r="F85" t="s">
        <v>925</v>
      </c>
      <c r="G85" t="s">
        <v>1294</v>
      </c>
      <c r="H85" t="s">
        <v>2332</v>
      </c>
      <c r="I85" t="s">
        <v>2333</v>
      </c>
      <c r="J85" t="str">
        <f>VLOOKUP(A85,'tabelao cmo tudo'!$A$2:$J$424,2,FALSE)</f>
        <v>Abacaxi</v>
      </c>
    </row>
    <row r="86" spans="1:10">
      <c r="A86">
        <v>1106004</v>
      </c>
      <c r="B86" t="s">
        <v>2334</v>
      </c>
      <c r="C86" t="s">
        <v>2335</v>
      </c>
      <c r="D86" t="s">
        <v>2336</v>
      </c>
      <c r="E86" t="s">
        <v>2337</v>
      </c>
      <c r="F86" t="s">
        <v>2338</v>
      </c>
      <c r="G86" t="s">
        <v>2339</v>
      </c>
      <c r="H86" t="s">
        <v>2340</v>
      </c>
      <c r="I86" t="s">
        <v>2341</v>
      </c>
      <c r="J86" t="str">
        <f>VLOOKUP(A86,'tabelao cmo tudo'!$A$2:$J$424,2,FALSE)</f>
        <v>Abacate</v>
      </c>
    </row>
    <row r="87" spans="1:10">
      <c r="A87">
        <v>1106005</v>
      </c>
      <c r="B87" t="s">
        <v>2342</v>
      </c>
      <c r="C87" t="s">
        <v>2049</v>
      </c>
      <c r="D87" t="s">
        <v>1560</v>
      </c>
      <c r="E87" t="s">
        <v>2343</v>
      </c>
      <c r="F87" t="s">
        <v>1864</v>
      </c>
      <c r="G87" t="s">
        <v>2344</v>
      </c>
      <c r="H87" t="s">
        <v>2345</v>
      </c>
      <c r="I87" t="s">
        <v>747</v>
      </c>
      <c r="J87" t="str">
        <f>VLOOKUP(A87,'tabelao cmo tudo'!$A$2:$J$424,2,FALSE)</f>
        <v>Banana-d'água</v>
      </c>
    </row>
    <row r="88" spans="1:10">
      <c r="A88">
        <v>1106006</v>
      </c>
      <c r="B88" t="s">
        <v>2346</v>
      </c>
      <c r="C88" t="s">
        <v>918</v>
      </c>
      <c r="D88" t="s">
        <v>2347</v>
      </c>
      <c r="E88" t="s">
        <v>1567</v>
      </c>
      <c r="F88" t="s">
        <v>2348</v>
      </c>
      <c r="G88" t="s">
        <v>1587</v>
      </c>
      <c r="H88" t="s">
        <v>2349</v>
      </c>
      <c r="I88" t="s">
        <v>2350</v>
      </c>
      <c r="J88" t="str">
        <f>VLOOKUP(A88,'tabelao cmo tudo'!$A$2:$J$424,2,FALSE)</f>
        <v>Banana-maçã</v>
      </c>
    </row>
    <row r="89" spans="1:10">
      <c r="A89">
        <v>1106008</v>
      </c>
      <c r="B89" t="s">
        <v>2351</v>
      </c>
      <c r="C89" t="s">
        <v>246</v>
      </c>
      <c r="D89" t="s">
        <v>1688</v>
      </c>
      <c r="E89" t="s">
        <v>509</v>
      </c>
      <c r="F89" t="s">
        <v>488</v>
      </c>
      <c r="G89" t="s">
        <v>2352</v>
      </c>
      <c r="H89" t="s">
        <v>529</v>
      </c>
      <c r="I89" t="s">
        <v>2353</v>
      </c>
      <c r="J89" t="str">
        <f>VLOOKUP(A89,'tabelao cmo tudo'!$A$2:$J$424,2,FALSE)</f>
        <v>Banana-prata</v>
      </c>
    </row>
    <row r="90" spans="1:10">
      <c r="A90">
        <v>1106011</v>
      </c>
      <c r="B90" t="s">
        <v>2354</v>
      </c>
      <c r="C90" t="s">
        <v>2355</v>
      </c>
      <c r="D90" t="s">
        <v>2356</v>
      </c>
      <c r="E90" t="s">
        <v>2357</v>
      </c>
      <c r="F90" t="s">
        <v>80</v>
      </c>
      <c r="G90" t="s">
        <v>2358</v>
      </c>
      <c r="H90" t="s">
        <v>467</v>
      </c>
      <c r="I90" t="s">
        <v>2359</v>
      </c>
      <c r="J90" t="str">
        <f>VLOOKUP(A90,'tabelao cmo tudo'!$A$2:$J$424,2,FALSE)</f>
        <v>Laranja-da-baía</v>
      </c>
    </row>
    <row r="91" spans="1:10">
      <c r="A91">
        <v>1106012</v>
      </c>
      <c r="B91" t="s">
        <v>2360</v>
      </c>
      <c r="C91" t="s">
        <v>2361</v>
      </c>
      <c r="D91" t="s">
        <v>2362</v>
      </c>
      <c r="E91" t="s">
        <v>2363</v>
      </c>
      <c r="F91" t="s">
        <v>2364</v>
      </c>
      <c r="G91" t="s">
        <v>2365</v>
      </c>
      <c r="H91" t="s">
        <v>2366</v>
      </c>
      <c r="I91" t="s">
        <v>2367</v>
      </c>
      <c r="J91" t="str">
        <f>VLOOKUP(A91,'tabelao cmo tudo'!$A$2:$J$424,2,FALSE)</f>
        <v>Laranja lima</v>
      </c>
    </row>
    <row r="92" spans="1:10">
      <c r="A92">
        <v>1106013</v>
      </c>
      <c r="B92" t="s">
        <v>2368</v>
      </c>
      <c r="C92" t="s">
        <v>2369</v>
      </c>
      <c r="D92" t="s">
        <v>141</v>
      </c>
      <c r="E92" t="s">
        <v>2370</v>
      </c>
      <c r="F92" t="s">
        <v>2371</v>
      </c>
      <c r="G92" t="s">
        <v>2372</v>
      </c>
      <c r="H92" t="s">
        <v>2373</v>
      </c>
      <c r="I92" t="s">
        <v>392</v>
      </c>
      <c r="J92" t="str">
        <f>VLOOKUP(A92,'tabelao cmo tudo'!$A$2:$J$424,2,FALSE)</f>
        <v>Laranja seleta</v>
      </c>
    </row>
    <row r="93" spans="1:10">
      <c r="A93">
        <v>1106015</v>
      </c>
      <c r="B93" t="s">
        <v>2374</v>
      </c>
      <c r="C93" t="s">
        <v>1853</v>
      </c>
      <c r="D93" t="s">
        <v>1144</v>
      </c>
      <c r="E93" t="s">
        <v>78</v>
      </c>
      <c r="F93" t="s">
        <v>2375</v>
      </c>
      <c r="G93" t="s">
        <v>1394</v>
      </c>
      <c r="H93" t="s">
        <v>2376</v>
      </c>
      <c r="I93" t="s">
        <v>2377</v>
      </c>
      <c r="J93" t="str">
        <f>VLOOKUP(A93,'tabelao cmo tudo'!$A$2:$J$424,2,FALSE)</f>
        <v>Limão</v>
      </c>
    </row>
    <row r="94" spans="1:10">
      <c r="A94">
        <v>1106017</v>
      </c>
      <c r="B94" t="s">
        <v>2378</v>
      </c>
      <c r="C94" t="s">
        <v>2379</v>
      </c>
      <c r="D94" t="s">
        <v>2380</v>
      </c>
      <c r="E94" t="s">
        <v>2381</v>
      </c>
      <c r="F94" t="s">
        <v>2382</v>
      </c>
      <c r="G94" t="s">
        <v>674</v>
      </c>
      <c r="H94" t="s">
        <v>722</v>
      </c>
      <c r="I94" t="s">
        <v>2383</v>
      </c>
      <c r="J94" t="str">
        <f>VLOOKUP(A94,'tabelao cmo tudo'!$A$2:$J$424,2,FALSE)</f>
        <v>Maçã</v>
      </c>
    </row>
    <row r="95" spans="1:10">
      <c r="A95">
        <v>1106018</v>
      </c>
      <c r="B95" t="s">
        <v>2384</v>
      </c>
      <c r="C95" t="s">
        <v>1566</v>
      </c>
      <c r="D95" t="s">
        <v>2385</v>
      </c>
      <c r="E95" t="s">
        <v>2386</v>
      </c>
      <c r="F95" t="s">
        <v>1896</v>
      </c>
      <c r="G95" t="s">
        <v>1136</v>
      </c>
      <c r="H95" t="s">
        <v>2387</v>
      </c>
      <c r="I95" t="s">
        <v>2388</v>
      </c>
      <c r="J95" t="str">
        <f>VLOOKUP(A95,'tabelao cmo tudo'!$A$2:$J$424,2,FALSE)</f>
        <v>Mamão</v>
      </c>
    </row>
    <row r="96" spans="1:10">
      <c r="A96">
        <v>1106019</v>
      </c>
      <c r="B96" t="s">
        <v>2389</v>
      </c>
      <c r="C96" t="s">
        <v>2323</v>
      </c>
      <c r="D96" t="s">
        <v>116</v>
      </c>
      <c r="E96" t="s">
        <v>1585</v>
      </c>
      <c r="F96" t="s">
        <v>2390</v>
      </c>
      <c r="G96" t="s">
        <v>2391</v>
      </c>
      <c r="H96" t="s">
        <v>2392</v>
      </c>
      <c r="I96" t="s">
        <v>2393</v>
      </c>
      <c r="J96" t="e">
        <f>VLOOKUP(A96,'tabelao cmo tudo'!$A$2:$J$424,2,FALSE)</f>
        <v>#N/A</v>
      </c>
    </row>
    <row r="97" spans="1:10">
      <c r="A97">
        <v>1106020</v>
      </c>
      <c r="B97" t="s">
        <v>2394</v>
      </c>
      <c r="C97" t="s">
        <v>2395</v>
      </c>
      <c r="D97" t="s">
        <v>767</v>
      </c>
      <c r="E97" t="s">
        <v>2396</v>
      </c>
      <c r="F97" t="s">
        <v>2397</v>
      </c>
      <c r="G97" t="s">
        <v>2398</v>
      </c>
      <c r="H97" t="s">
        <v>263</v>
      </c>
      <c r="I97" t="s">
        <v>1901</v>
      </c>
      <c r="J97" t="str">
        <f>VLOOKUP(A97,'tabelao cmo tudo'!$A$2:$J$424,2,FALSE)</f>
        <v>Maracujá</v>
      </c>
    </row>
    <row r="98" spans="1:10">
      <c r="A98">
        <v>1106021</v>
      </c>
      <c r="B98" t="s">
        <v>2399</v>
      </c>
      <c r="C98" t="s">
        <v>1104</v>
      </c>
      <c r="D98" t="s">
        <v>527</v>
      </c>
      <c r="E98" t="s">
        <v>795</v>
      </c>
      <c r="F98" t="s">
        <v>2400</v>
      </c>
      <c r="G98" t="s">
        <v>2401</v>
      </c>
      <c r="H98" t="s">
        <v>1758</v>
      </c>
      <c r="I98" t="s">
        <v>2402</v>
      </c>
      <c r="J98" t="str">
        <f>VLOOKUP(A98,'tabelao cmo tudo'!$A$2:$J$424,2,FALSE)</f>
        <v>Melancia</v>
      </c>
    </row>
    <row r="99" spans="1:10">
      <c r="A99">
        <v>1106022</v>
      </c>
      <c r="B99" t="s">
        <v>2403</v>
      </c>
      <c r="C99" t="s">
        <v>1667</v>
      </c>
      <c r="D99" t="s">
        <v>723</v>
      </c>
      <c r="E99" t="s">
        <v>696</v>
      </c>
      <c r="F99" t="s">
        <v>2404</v>
      </c>
      <c r="G99" t="s">
        <v>880</v>
      </c>
      <c r="H99" t="s">
        <v>718</v>
      </c>
      <c r="I99" t="s">
        <v>728</v>
      </c>
      <c r="J99" t="str">
        <f>VLOOKUP(A99,'tabelao cmo tudo'!$A$2:$J$424,2,FALSE)</f>
        <v>Melão</v>
      </c>
    </row>
    <row r="100" spans="1:10">
      <c r="A100">
        <v>1106023</v>
      </c>
      <c r="B100" t="s">
        <v>2405</v>
      </c>
      <c r="C100" t="s">
        <v>2047</v>
      </c>
      <c r="D100" t="s">
        <v>2406</v>
      </c>
      <c r="E100" t="s">
        <v>2407</v>
      </c>
      <c r="F100" t="s">
        <v>2408</v>
      </c>
      <c r="G100" t="s">
        <v>1035</v>
      </c>
      <c r="H100" t="s">
        <v>2409</v>
      </c>
      <c r="I100" t="s">
        <v>2410</v>
      </c>
      <c r="J100" t="str">
        <f>VLOOKUP(A100,'tabelao cmo tudo'!$A$2:$J$424,2,FALSE)</f>
        <v>Pera</v>
      </c>
    </row>
    <row r="101" spans="1:10">
      <c r="A101">
        <v>1106024</v>
      </c>
      <c r="B101" t="s">
        <v>2411</v>
      </c>
      <c r="C101" t="s">
        <v>2412</v>
      </c>
      <c r="D101" t="s">
        <v>2413</v>
      </c>
      <c r="E101" t="s">
        <v>998</v>
      </c>
      <c r="F101" t="s">
        <v>2414</v>
      </c>
      <c r="G101" t="s">
        <v>1317</v>
      </c>
      <c r="H101" t="s">
        <v>701</v>
      </c>
      <c r="I101" t="s">
        <v>1269</v>
      </c>
      <c r="J101" t="e">
        <f>VLOOKUP(A101,'tabelao cmo tudo'!$A$2:$J$424,2,FALSE)</f>
        <v>#N/A</v>
      </c>
    </row>
    <row r="102" spans="1:10">
      <c r="A102">
        <v>1106026</v>
      </c>
      <c r="B102" t="s">
        <v>2415</v>
      </c>
      <c r="C102" t="s">
        <v>2416</v>
      </c>
      <c r="D102" t="s">
        <v>2417</v>
      </c>
      <c r="E102" t="s">
        <v>1934</v>
      </c>
      <c r="F102" t="s">
        <v>2418</v>
      </c>
      <c r="G102" t="s">
        <v>2419</v>
      </c>
      <c r="H102" t="s">
        <v>2420</v>
      </c>
      <c r="I102" t="s">
        <v>2421</v>
      </c>
      <c r="J102" t="e">
        <f>VLOOKUP(A102,'tabelao cmo tudo'!$A$2:$J$424,2,FALSE)</f>
        <v>#N/A</v>
      </c>
    </row>
    <row r="103" spans="1:10">
      <c r="A103">
        <v>1106027</v>
      </c>
      <c r="B103" t="s">
        <v>2422</v>
      </c>
      <c r="C103" t="s">
        <v>529</v>
      </c>
      <c r="D103" t="s">
        <v>2423</v>
      </c>
      <c r="E103" t="s">
        <v>2424</v>
      </c>
      <c r="F103" t="s">
        <v>2425</v>
      </c>
      <c r="G103" t="s">
        <v>593</v>
      </c>
      <c r="H103" t="s">
        <v>1659</v>
      </c>
      <c r="I103" t="s">
        <v>2426</v>
      </c>
      <c r="J103" t="str">
        <f>VLOOKUP(A103,'tabelao cmo tudo'!$A$2:$J$424,2,FALSE)</f>
        <v>Tangerina</v>
      </c>
    </row>
    <row r="104" spans="1:10">
      <c r="A104">
        <v>1106028</v>
      </c>
      <c r="B104" t="s">
        <v>2427</v>
      </c>
      <c r="C104" t="s">
        <v>428</v>
      </c>
      <c r="D104" t="s">
        <v>48</v>
      </c>
      <c r="E104" t="s">
        <v>2428</v>
      </c>
      <c r="F104" t="s">
        <v>2429</v>
      </c>
      <c r="G104" t="s">
        <v>302</v>
      </c>
      <c r="H104" t="s">
        <v>349</v>
      </c>
      <c r="I104" t="s">
        <v>1175</v>
      </c>
      <c r="J104" t="str">
        <f>VLOOKUP(A104,'tabelao cmo tudo'!$A$2:$J$424,2,FALSE)</f>
        <v>Uva</v>
      </c>
    </row>
    <row r="105" spans="1:10">
      <c r="A105">
        <v>1106034</v>
      </c>
      <c r="B105" t="s">
        <v>2430</v>
      </c>
      <c r="C105" t="s">
        <v>2431</v>
      </c>
      <c r="D105" t="s">
        <v>2432</v>
      </c>
      <c r="E105" t="s">
        <v>2433</v>
      </c>
      <c r="F105" t="s">
        <v>2434</v>
      </c>
      <c r="G105" t="s">
        <v>2435</v>
      </c>
      <c r="H105" t="s">
        <v>2436</v>
      </c>
      <c r="I105" t="s">
        <v>2437</v>
      </c>
      <c r="J105" t="e">
        <f>VLOOKUP(A105,'tabelao cmo tudo'!$A$2:$J$424,2,FALSE)</f>
        <v>#N/A</v>
      </c>
    </row>
    <row r="106" spans="1:10">
      <c r="A106">
        <v>1106039</v>
      </c>
      <c r="B106" t="s">
        <v>2438</v>
      </c>
      <c r="C106" t="s">
        <v>2439</v>
      </c>
      <c r="D106" t="s">
        <v>2440</v>
      </c>
      <c r="E106" t="s">
        <v>2441</v>
      </c>
      <c r="F106" t="s">
        <v>1843</v>
      </c>
      <c r="G106" t="s">
        <v>1147</v>
      </c>
      <c r="H106" t="s">
        <v>2442</v>
      </c>
      <c r="I106" t="s">
        <v>2443</v>
      </c>
      <c r="J106" t="str">
        <f>VLOOKUP(A106,'tabelao cmo tudo'!$A$2:$J$424,2,FALSE)</f>
        <v>Laranja pera</v>
      </c>
    </row>
    <row r="107" spans="1:10">
      <c r="A107">
        <v>1106051</v>
      </c>
      <c r="B107" t="s">
        <v>2444</v>
      </c>
      <c r="C107" t="s">
        <v>1300</v>
      </c>
      <c r="D107" t="s">
        <v>2445</v>
      </c>
      <c r="E107" t="s">
        <v>2446</v>
      </c>
      <c r="F107" t="s">
        <v>1444</v>
      </c>
      <c r="G107" t="s">
        <v>2447</v>
      </c>
      <c r="H107" t="s">
        <v>97</v>
      </c>
      <c r="I107" t="s">
        <v>1179</v>
      </c>
      <c r="J107" t="e">
        <f>VLOOKUP(A107,'tabelao cmo tudo'!$A$2:$J$424,2,FALSE)</f>
        <v>#N/A</v>
      </c>
    </row>
    <row r="108" spans="1:10">
      <c r="A108">
        <v>1106097</v>
      </c>
      <c r="B108" t="s">
        <v>2448</v>
      </c>
      <c r="C108" t="s">
        <v>599</v>
      </c>
      <c r="D108" t="s">
        <v>2449</v>
      </c>
      <c r="E108" t="s">
        <v>1524</v>
      </c>
      <c r="F108" t="s">
        <v>2450</v>
      </c>
      <c r="G108" t="s">
        <v>2451</v>
      </c>
      <c r="H108" t="s">
        <v>2452</v>
      </c>
      <c r="I108" t="s">
        <v>2453</v>
      </c>
      <c r="J108" t="e">
        <f>VLOOKUP(A108,'tabelao cmo tudo'!$A$2:$J$424,2,FALSE)</f>
        <v>#N/A</v>
      </c>
    </row>
    <row r="109" spans="1:10">
      <c r="A109">
        <v>1107</v>
      </c>
      <c r="B109" t="s">
        <v>2454</v>
      </c>
      <c r="C109" t="s">
        <v>2455</v>
      </c>
      <c r="D109" t="s">
        <v>839</v>
      </c>
      <c r="E109" t="s">
        <v>304</v>
      </c>
      <c r="F109" t="s">
        <v>2456</v>
      </c>
      <c r="G109" t="s">
        <v>1885</v>
      </c>
      <c r="H109" t="s">
        <v>571</v>
      </c>
      <c r="I109" t="s">
        <v>437</v>
      </c>
      <c r="J109" t="str">
        <f>VLOOKUP(A109,'tabelao cmo tudo'!$A$2:$J$424,2,FALSE)</f>
        <v>Carnes frescas e vísceras</v>
      </c>
    </row>
    <row r="110" spans="1:10">
      <c r="A110">
        <v>1107008</v>
      </c>
      <c r="B110" t="s">
        <v>2457</v>
      </c>
      <c r="C110" t="s">
        <v>2458</v>
      </c>
      <c r="D110" t="s">
        <v>1112</v>
      </c>
      <c r="E110" t="s">
        <v>453</v>
      </c>
      <c r="F110" t="s">
        <v>2459</v>
      </c>
      <c r="G110" t="s">
        <v>128</v>
      </c>
      <c r="H110" t="s">
        <v>993</v>
      </c>
      <c r="I110" t="s">
        <v>2178</v>
      </c>
      <c r="J110" t="str">
        <f>VLOOKUP(A110,'tabelao cmo tudo'!$A$2:$J$424,2,FALSE)</f>
        <v>Vísceras de boi</v>
      </c>
    </row>
    <row r="111" spans="1:10">
      <c r="A111">
        <v>1107009</v>
      </c>
      <c r="B111" t="s">
        <v>2460</v>
      </c>
      <c r="C111" t="s">
        <v>571</v>
      </c>
      <c r="D111" t="s">
        <v>1917</v>
      </c>
      <c r="E111" t="s">
        <v>2461</v>
      </c>
      <c r="F111" t="s">
        <v>880</v>
      </c>
      <c r="G111" t="s">
        <v>149</v>
      </c>
      <c r="H111" t="s">
        <v>1250</v>
      </c>
      <c r="I111" t="s">
        <v>2369</v>
      </c>
      <c r="J111" t="str">
        <f>VLOOKUP(A111,'tabelao cmo tudo'!$A$2:$J$424,2,FALSE)</f>
        <v>Fígado</v>
      </c>
    </row>
    <row r="112" spans="1:10">
      <c r="A112">
        <v>1107018</v>
      </c>
      <c r="B112" t="s">
        <v>2462</v>
      </c>
      <c r="C112" t="s">
        <v>2463</v>
      </c>
      <c r="D112" t="s">
        <v>2464</v>
      </c>
      <c r="E112" t="s">
        <v>521</v>
      </c>
      <c r="F112" t="s">
        <v>1275</v>
      </c>
      <c r="G112" t="s">
        <v>1599</v>
      </c>
      <c r="H112" t="s">
        <v>2465</v>
      </c>
      <c r="I112" t="s">
        <v>2466</v>
      </c>
      <c r="J112" t="str">
        <f>VLOOKUP(A112,'tabelao cmo tudo'!$A$2:$J$424,2,FALSE)</f>
        <v>Carne de porco</v>
      </c>
    </row>
    <row r="113" spans="1:10">
      <c r="A113">
        <v>1107031</v>
      </c>
      <c r="B113" t="s">
        <v>2467</v>
      </c>
      <c r="C113" t="s">
        <v>2468</v>
      </c>
      <c r="D113" t="s">
        <v>164</v>
      </c>
      <c r="E113" t="s">
        <v>286</v>
      </c>
      <c r="F113" t="s">
        <v>2469</v>
      </c>
      <c r="G113" t="s">
        <v>293</v>
      </c>
      <c r="H113" t="s">
        <v>683</v>
      </c>
      <c r="I113" t="s">
        <v>1854</v>
      </c>
      <c r="J113" t="e">
        <f>VLOOKUP(A113,'tabelao cmo tudo'!$A$2:$J$424,2,FALSE)</f>
        <v>#N/A</v>
      </c>
    </row>
    <row r="114" spans="1:10">
      <c r="A114">
        <v>1107081</v>
      </c>
      <c r="B114" t="s">
        <v>2470</v>
      </c>
      <c r="C114" t="s">
        <v>2471</v>
      </c>
      <c r="D114" t="s">
        <v>1772</v>
      </c>
      <c r="E114" t="s">
        <v>1791</v>
      </c>
      <c r="F114" t="s">
        <v>2472</v>
      </c>
      <c r="G114" t="s">
        <v>2473</v>
      </c>
      <c r="H114" t="s">
        <v>2474</v>
      </c>
      <c r="I114" t="s">
        <v>2475</v>
      </c>
      <c r="J114" t="str">
        <f>VLOOKUP(A114,'tabelao cmo tudo'!$A$2:$J$424,2,FALSE)</f>
        <v>Cupim</v>
      </c>
    </row>
    <row r="115" spans="1:10">
      <c r="A115">
        <v>1107084</v>
      </c>
      <c r="B115" t="s">
        <v>2476</v>
      </c>
      <c r="C115" t="s">
        <v>2477</v>
      </c>
      <c r="D115" t="s">
        <v>405</v>
      </c>
      <c r="E115" t="s">
        <v>1485</v>
      </c>
      <c r="F115" t="s">
        <v>2478</v>
      </c>
      <c r="G115" t="s">
        <v>1067</v>
      </c>
      <c r="H115" t="s">
        <v>1580</v>
      </c>
      <c r="I115" t="s">
        <v>531</v>
      </c>
      <c r="J115" t="str">
        <f>VLOOKUP(A115,'tabelao cmo tudo'!$A$2:$J$424,2,FALSE)</f>
        <v>Contra filé</v>
      </c>
    </row>
    <row r="116" spans="1:10">
      <c r="A116">
        <v>1107085</v>
      </c>
      <c r="B116" t="s">
        <v>2479</v>
      </c>
      <c r="C116" t="s">
        <v>2480</v>
      </c>
      <c r="D116" t="s">
        <v>712</v>
      </c>
      <c r="E116" t="s">
        <v>886</v>
      </c>
      <c r="F116" t="s">
        <v>149</v>
      </c>
      <c r="G116" t="s">
        <v>280</v>
      </c>
      <c r="H116" t="s">
        <v>1495</v>
      </c>
      <c r="I116" t="s">
        <v>273</v>
      </c>
      <c r="J116" t="str">
        <f>VLOOKUP(A116,'tabelao cmo tudo'!$A$2:$J$424,2,FALSE)</f>
        <v>Filé mignon</v>
      </c>
    </row>
    <row r="117" spans="1:10">
      <c r="A117">
        <v>1107087</v>
      </c>
      <c r="B117" t="s">
        <v>2481</v>
      </c>
      <c r="C117" t="s">
        <v>2482</v>
      </c>
      <c r="D117" t="s">
        <v>763</v>
      </c>
      <c r="E117" t="s">
        <v>2483</v>
      </c>
      <c r="F117" t="s">
        <v>2484</v>
      </c>
      <c r="G117" t="s">
        <v>256</v>
      </c>
      <c r="H117" t="s">
        <v>799</v>
      </c>
      <c r="I117" t="s">
        <v>628</v>
      </c>
      <c r="J117" t="str">
        <f>VLOOKUP(A117,'tabelao cmo tudo'!$A$2:$J$424,2,FALSE)</f>
        <v>Chã-de-dentro</v>
      </c>
    </row>
    <row r="118" spans="1:10">
      <c r="A118">
        <v>1107088</v>
      </c>
      <c r="B118" t="s">
        <v>2485</v>
      </c>
      <c r="C118" t="s">
        <v>2486</v>
      </c>
      <c r="D118" t="s">
        <v>1613</v>
      </c>
      <c r="E118" t="s">
        <v>2487</v>
      </c>
      <c r="F118" t="s">
        <v>2488</v>
      </c>
      <c r="G118" t="s">
        <v>612</v>
      </c>
      <c r="H118" t="s">
        <v>688</v>
      </c>
      <c r="I118" t="s">
        <v>901</v>
      </c>
      <c r="J118" t="str">
        <f>VLOOKUP(A118,'tabelao cmo tudo'!$A$2:$J$424,2,FALSE)</f>
        <v>Alcatra</v>
      </c>
    </row>
    <row r="119" spans="1:10">
      <c r="A119">
        <v>1107089</v>
      </c>
      <c r="B119" t="s">
        <v>2489</v>
      </c>
      <c r="C119" t="s">
        <v>2490</v>
      </c>
      <c r="D119" t="s">
        <v>948</v>
      </c>
      <c r="E119" t="s">
        <v>2491</v>
      </c>
      <c r="F119" t="s">
        <v>2492</v>
      </c>
      <c r="G119" t="s">
        <v>1698</v>
      </c>
      <c r="H119" t="s">
        <v>706</v>
      </c>
      <c r="I119" t="s">
        <v>2493</v>
      </c>
      <c r="J119" t="str">
        <f>VLOOKUP(A119,'tabelao cmo tudo'!$A$2:$J$424,2,FALSE)</f>
        <v>Patinho</v>
      </c>
    </row>
    <row r="120" spans="1:10">
      <c r="A120">
        <v>1107090</v>
      </c>
      <c r="B120" t="s">
        <v>2494</v>
      </c>
      <c r="C120" t="s">
        <v>2495</v>
      </c>
      <c r="D120" t="s">
        <v>1022</v>
      </c>
      <c r="E120" t="s">
        <v>609</v>
      </c>
      <c r="F120" t="s">
        <v>2459</v>
      </c>
      <c r="G120" t="s">
        <v>2496</v>
      </c>
      <c r="H120" t="s">
        <v>279</v>
      </c>
      <c r="I120" t="s">
        <v>1202</v>
      </c>
      <c r="J120" t="str">
        <f>VLOOKUP(A120,'tabelao cmo tudo'!$A$2:$J$424,2,FALSE)</f>
        <v>Lagarto redondo</v>
      </c>
    </row>
    <row r="121" spans="1:10">
      <c r="A121">
        <v>1107091</v>
      </c>
      <c r="B121" t="s">
        <v>2497</v>
      </c>
      <c r="C121" t="s">
        <v>2498</v>
      </c>
      <c r="D121" t="s">
        <v>1552</v>
      </c>
      <c r="E121" t="s">
        <v>1193</v>
      </c>
      <c r="F121" t="s">
        <v>2499</v>
      </c>
      <c r="G121" t="s">
        <v>753</v>
      </c>
      <c r="H121" t="s">
        <v>853</v>
      </c>
      <c r="I121" t="s">
        <v>2500</v>
      </c>
      <c r="J121" t="str">
        <f>VLOOKUP(A121,'tabelao cmo tudo'!$A$2:$J$424,2,FALSE)</f>
        <v>Lagarto plano</v>
      </c>
    </row>
    <row r="122" spans="1:10">
      <c r="A122">
        <v>1107093</v>
      </c>
      <c r="B122" t="s">
        <v>2501</v>
      </c>
      <c r="C122" t="s">
        <v>2502</v>
      </c>
      <c r="D122" t="s">
        <v>1497</v>
      </c>
      <c r="E122" t="s">
        <v>2503</v>
      </c>
      <c r="F122" t="s">
        <v>2418</v>
      </c>
      <c r="G122" t="s">
        <v>2504</v>
      </c>
      <c r="H122" t="s">
        <v>679</v>
      </c>
      <c r="I122" t="s">
        <v>2505</v>
      </c>
      <c r="J122" t="str">
        <f>VLOOKUP(A122,'tabelao cmo tudo'!$A$2:$J$424,2,FALSE)</f>
        <v>Músculo</v>
      </c>
    </row>
    <row r="123" spans="1:10">
      <c r="A123">
        <v>1107094</v>
      </c>
      <c r="B123" t="s">
        <v>2506</v>
      </c>
      <c r="C123" t="s">
        <v>2507</v>
      </c>
      <c r="D123" t="s">
        <v>146</v>
      </c>
      <c r="E123" t="s">
        <v>321</v>
      </c>
      <c r="F123" t="s">
        <v>1134</v>
      </c>
      <c r="G123" t="s">
        <v>601</v>
      </c>
      <c r="H123" t="s">
        <v>942</v>
      </c>
      <c r="I123" t="s">
        <v>763</v>
      </c>
      <c r="J123" t="str">
        <f>VLOOKUP(A123,'tabelao cmo tudo'!$A$2:$J$424,2,FALSE)</f>
        <v>Pá</v>
      </c>
    </row>
    <row r="124" spans="1:10">
      <c r="A124">
        <v>1107095</v>
      </c>
      <c r="B124" t="s">
        <v>2508</v>
      </c>
      <c r="C124" t="s">
        <v>2509</v>
      </c>
      <c r="D124" t="s">
        <v>1639</v>
      </c>
      <c r="E124" t="s">
        <v>2257</v>
      </c>
      <c r="F124" t="s">
        <v>2510</v>
      </c>
      <c r="G124" t="s">
        <v>1901</v>
      </c>
      <c r="H124" t="s">
        <v>554</v>
      </c>
      <c r="I124" t="s">
        <v>2511</v>
      </c>
      <c r="J124" t="str">
        <f>VLOOKUP(A124,'tabelao cmo tudo'!$A$2:$J$424,2,FALSE)</f>
        <v>Acém</v>
      </c>
    </row>
    <row r="125" spans="1:10">
      <c r="A125">
        <v>1107096</v>
      </c>
      <c r="B125" t="s">
        <v>2512</v>
      </c>
      <c r="C125" t="s">
        <v>1849</v>
      </c>
      <c r="D125" t="s">
        <v>1937</v>
      </c>
      <c r="E125" t="s">
        <v>1803</v>
      </c>
      <c r="F125" t="s">
        <v>2513</v>
      </c>
      <c r="G125" t="s">
        <v>828</v>
      </c>
      <c r="H125" t="s">
        <v>2514</v>
      </c>
      <c r="I125" t="s">
        <v>2515</v>
      </c>
      <c r="J125" t="str">
        <f>VLOOKUP(A125,'tabelao cmo tudo'!$A$2:$J$424,2,FALSE)</f>
        <v>Peito</v>
      </c>
    </row>
    <row r="126" spans="1:10">
      <c r="A126">
        <v>1107099</v>
      </c>
      <c r="B126" t="s">
        <v>2516</v>
      </c>
      <c r="C126" t="s">
        <v>2517</v>
      </c>
      <c r="D126" t="s">
        <v>1885</v>
      </c>
      <c r="E126" t="s">
        <v>718</v>
      </c>
      <c r="F126" t="s">
        <v>2518</v>
      </c>
      <c r="G126" t="s">
        <v>1131</v>
      </c>
      <c r="H126" t="s">
        <v>465</v>
      </c>
      <c r="I126" t="s">
        <v>606</v>
      </c>
      <c r="J126" t="str">
        <f>VLOOKUP(A126,'tabelao cmo tudo'!$A$2:$J$424,2,FALSE)</f>
        <v>Costela</v>
      </c>
    </row>
    <row r="127" spans="1:10">
      <c r="A127">
        <v>1108</v>
      </c>
      <c r="B127" t="s">
        <v>2519</v>
      </c>
      <c r="C127" t="s">
        <v>2520</v>
      </c>
      <c r="D127" t="s">
        <v>1894</v>
      </c>
      <c r="E127" t="s">
        <v>713</v>
      </c>
      <c r="F127" t="s">
        <v>2521</v>
      </c>
      <c r="G127" t="s">
        <v>338</v>
      </c>
      <c r="H127" t="s">
        <v>1483</v>
      </c>
      <c r="I127" t="s">
        <v>1748</v>
      </c>
      <c r="J127" t="str">
        <f>VLOOKUP(A127,'tabelao cmo tudo'!$A$2:$J$424,2,FALSE)</f>
        <v>Pescado</v>
      </c>
    </row>
    <row r="128" spans="1:10">
      <c r="A128">
        <v>1108001</v>
      </c>
      <c r="B128" t="s">
        <v>2522</v>
      </c>
      <c r="C128" t="s">
        <v>56</v>
      </c>
      <c r="D128" t="s">
        <v>1141</v>
      </c>
      <c r="E128" t="s">
        <v>907</v>
      </c>
      <c r="F128" t="s">
        <v>237</v>
      </c>
      <c r="G128" t="s">
        <v>142</v>
      </c>
      <c r="H128" t="s">
        <v>2236</v>
      </c>
      <c r="I128" t="s">
        <v>1202</v>
      </c>
      <c r="J128" t="str">
        <f>VLOOKUP(A128,'tabelao cmo tudo'!$A$2:$J$424,2,FALSE)</f>
        <v>Filé de peixe</v>
      </c>
    </row>
    <row r="129" spans="1:10">
      <c r="A129">
        <v>1108002</v>
      </c>
      <c r="B129" t="s">
        <v>2523</v>
      </c>
      <c r="C129" t="s">
        <v>2524</v>
      </c>
      <c r="D129" t="s">
        <v>2525</v>
      </c>
      <c r="E129" t="s">
        <v>162</v>
      </c>
      <c r="F129" t="s">
        <v>46</v>
      </c>
      <c r="G129" t="s">
        <v>24</v>
      </c>
      <c r="H129" t="s">
        <v>2526</v>
      </c>
      <c r="I129" t="s">
        <v>1032</v>
      </c>
      <c r="J129" t="str">
        <f>VLOOKUP(A129,'tabelao cmo tudo'!$A$2:$J$424,2,FALSE)</f>
        <v>Peixe anchova</v>
      </c>
    </row>
    <row r="130" spans="1:10">
      <c r="A130">
        <v>1108004</v>
      </c>
      <c r="B130" t="s">
        <v>2527</v>
      </c>
      <c r="C130" t="s">
        <v>454</v>
      </c>
      <c r="D130" t="s">
        <v>2528</v>
      </c>
      <c r="E130" t="s">
        <v>151</v>
      </c>
      <c r="F130" t="s">
        <v>1832</v>
      </c>
      <c r="G130" t="s">
        <v>2529</v>
      </c>
      <c r="H130" t="s">
        <v>2530</v>
      </c>
      <c r="I130" t="s">
        <v>2531</v>
      </c>
      <c r="J130" t="str">
        <f>VLOOKUP(A130,'tabelao cmo tudo'!$A$2:$J$424,2,FALSE)</f>
        <v>Peixe corvina</v>
      </c>
    </row>
    <row r="131" spans="1:10">
      <c r="A131">
        <v>1108005</v>
      </c>
      <c r="B131" t="s">
        <v>2532</v>
      </c>
      <c r="C131" t="s">
        <v>2533</v>
      </c>
      <c r="D131" t="s">
        <v>1857</v>
      </c>
      <c r="E131" t="s">
        <v>2534</v>
      </c>
      <c r="F131" t="s">
        <v>2535</v>
      </c>
      <c r="G131" t="s">
        <v>761</v>
      </c>
      <c r="H131" t="s">
        <v>451</v>
      </c>
      <c r="I131" t="s">
        <v>378</v>
      </c>
      <c r="J131" t="str">
        <f>VLOOKUP(A131,'tabelao cmo tudo'!$A$2:$J$424,2,FALSE)</f>
        <v>Peixe cavalinha</v>
      </c>
    </row>
    <row r="132" spans="1:10">
      <c r="A132">
        <v>1108009</v>
      </c>
      <c r="B132" t="s">
        <v>2536</v>
      </c>
      <c r="C132" t="s">
        <v>2537</v>
      </c>
      <c r="D132" t="s">
        <v>2538</v>
      </c>
      <c r="E132" t="s">
        <v>2539</v>
      </c>
      <c r="F132" t="s">
        <v>313</v>
      </c>
      <c r="G132" t="s">
        <v>1758</v>
      </c>
      <c r="H132" t="s">
        <v>86</v>
      </c>
      <c r="I132" t="s">
        <v>2066</v>
      </c>
      <c r="J132" t="str">
        <f>VLOOKUP(A132,'tabelao cmo tudo'!$A$2:$J$424,2,FALSE)</f>
        <v>Peixe pescadinha</v>
      </c>
    </row>
    <row r="133" spans="1:10">
      <c r="A133">
        <v>1108011</v>
      </c>
      <c r="B133" t="s">
        <v>2540</v>
      </c>
      <c r="C133" t="s">
        <v>2541</v>
      </c>
      <c r="D133" t="s">
        <v>2542</v>
      </c>
      <c r="E133" t="s">
        <v>2543</v>
      </c>
      <c r="F133" t="s">
        <v>1872</v>
      </c>
      <c r="G133" t="s">
        <v>2544</v>
      </c>
      <c r="H133" t="s">
        <v>2061</v>
      </c>
      <c r="I133" t="s">
        <v>2267</v>
      </c>
      <c r="J133" t="e">
        <f>VLOOKUP(A133,'tabelao cmo tudo'!$A$2:$J$424,2,FALSE)</f>
        <v>#N/A</v>
      </c>
    </row>
    <row r="134" spans="1:10">
      <c r="A134">
        <v>1108012</v>
      </c>
      <c r="B134" t="s">
        <v>2545</v>
      </c>
      <c r="C134" t="s">
        <v>2546</v>
      </c>
      <c r="D134" t="s">
        <v>739</v>
      </c>
      <c r="E134" t="s">
        <v>2547</v>
      </c>
      <c r="F134" t="s">
        <v>2548</v>
      </c>
      <c r="G134" t="s">
        <v>88</v>
      </c>
      <c r="H134" t="s">
        <v>2549</v>
      </c>
      <c r="I134" t="s">
        <v>551</v>
      </c>
      <c r="J134" t="str">
        <f>VLOOKUP(A134,'tabelao cmo tudo'!$A$2:$J$424,2,FALSE)</f>
        <v>Peixe sardinha</v>
      </c>
    </row>
    <row r="135" spans="1:10">
      <c r="A135">
        <v>1108013</v>
      </c>
      <c r="B135" t="s">
        <v>2550</v>
      </c>
      <c r="C135" t="s">
        <v>2320</v>
      </c>
      <c r="D135" t="s">
        <v>1682</v>
      </c>
      <c r="E135" t="s">
        <v>2551</v>
      </c>
      <c r="F135" t="s">
        <v>2552</v>
      </c>
      <c r="G135" t="s">
        <v>552</v>
      </c>
      <c r="H135" t="s">
        <v>2525</v>
      </c>
      <c r="I135" t="s">
        <v>1491</v>
      </c>
      <c r="J135" t="str">
        <f>VLOOKUP(A135,'tabelao cmo tudo'!$A$2:$J$424,2,FALSE)</f>
        <v>Camarão</v>
      </c>
    </row>
    <row r="136" spans="1:10">
      <c r="A136">
        <v>1108015</v>
      </c>
      <c r="B136" t="s">
        <v>2553</v>
      </c>
      <c r="C136" t="s">
        <v>2554</v>
      </c>
      <c r="D136" t="s">
        <v>2555</v>
      </c>
      <c r="E136" t="s">
        <v>2556</v>
      </c>
      <c r="F136" t="s">
        <v>2166</v>
      </c>
      <c r="G136" t="s">
        <v>1901</v>
      </c>
      <c r="H136" t="s">
        <v>2414</v>
      </c>
      <c r="I136" t="s">
        <v>323</v>
      </c>
      <c r="J136" t="str">
        <f>VLOOKUP(A136,'tabelao cmo tudo'!$A$2:$J$424,2,FALSE)</f>
        <v>Peixe vermelho</v>
      </c>
    </row>
    <row r="137" spans="1:10">
      <c r="A137">
        <v>1108019</v>
      </c>
      <c r="B137" t="s">
        <v>2557</v>
      </c>
      <c r="C137" t="s">
        <v>512</v>
      </c>
      <c r="D137" t="s">
        <v>1175</v>
      </c>
      <c r="E137" t="s">
        <v>1379</v>
      </c>
      <c r="F137" t="s">
        <v>1889</v>
      </c>
      <c r="G137" t="s">
        <v>437</v>
      </c>
      <c r="H137" t="s">
        <v>1443</v>
      </c>
      <c r="I137" t="s">
        <v>1166</v>
      </c>
      <c r="J137" t="str">
        <f>VLOOKUP(A137,'tabelao cmo tudo'!$A$2:$J$424,2,FALSE)</f>
        <v>Peixe cavala</v>
      </c>
    </row>
    <row r="138" spans="1:10">
      <c r="A138">
        <v>1108020</v>
      </c>
      <c r="B138" t="s">
        <v>2558</v>
      </c>
      <c r="C138" t="s">
        <v>567</v>
      </c>
      <c r="D138" t="s">
        <v>2559</v>
      </c>
      <c r="E138" t="s">
        <v>1467</v>
      </c>
      <c r="F138" t="s">
        <v>965</v>
      </c>
      <c r="G138" t="s">
        <v>2560</v>
      </c>
      <c r="H138" t="s">
        <v>670</v>
      </c>
      <c r="I138" t="s">
        <v>1627</v>
      </c>
      <c r="J138" t="e">
        <f>VLOOKUP(A138,'tabelao cmo tudo'!$A$2:$J$424,2,FALSE)</f>
        <v>#N/A</v>
      </c>
    </row>
    <row r="139" spans="1:10">
      <c r="A139">
        <v>1108028</v>
      </c>
      <c r="B139" t="s">
        <v>2561</v>
      </c>
      <c r="C139" t="s">
        <v>246</v>
      </c>
      <c r="D139" t="s">
        <v>2562</v>
      </c>
      <c r="E139" t="s">
        <v>397</v>
      </c>
      <c r="F139" t="s">
        <v>2563</v>
      </c>
      <c r="G139" t="s">
        <v>1016</v>
      </c>
      <c r="H139" t="s">
        <v>2564</v>
      </c>
      <c r="I139" t="s">
        <v>652</v>
      </c>
      <c r="J139" t="e">
        <f>VLOOKUP(A139,'tabelao cmo tudo'!$A$2:$J$424,2,FALSE)</f>
        <v>#N/A</v>
      </c>
    </row>
    <row r="140" spans="1:10">
      <c r="A140">
        <v>1108032</v>
      </c>
      <c r="B140" t="s">
        <v>2565</v>
      </c>
      <c r="C140" t="s">
        <v>1642</v>
      </c>
      <c r="D140" t="s">
        <v>2566</v>
      </c>
      <c r="E140" t="s">
        <v>525</v>
      </c>
      <c r="F140" t="s">
        <v>2487</v>
      </c>
      <c r="G140" t="s">
        <v>1787</v>
      </c>
      <c r="H140" t="s">
        <v>370</v>
      </c>
      <c r="I140" t="s">
        <v>598</v>
      </c>
      <c r="J140" t="str">
        <f>VLOOKUP(A140,'tabelao cmo tudo'!$A$2:$J$424,2,FALSE)</f>
        <v>Peixe serra</v>
      </c>
    </row>
    <row r="141" spans="1:10">
      <c r="A141">
        <v>1108033</v>
      </c>
      <c r="B141" t="s">
        <v>2567</v>
      </c>
      <c r="C141" t="s">
        <v>146</v>
      </c>
      <c r="D141" t="s">
        <v>2568</v>
      </c>
      <c r="E141" t="s">
        <v>1416</v>
      </c>
      <c r="F141" t="s">
        <v>2569</v>
      </c>
      <c r="G141" t="s">
        <v>728</v>
      </c>
      <c r="H141" t="s">
        <v>48</v>
      </c>
      <c r="I141" t="s">
        <v>389</v>
      </c>
      <c r="J141" t="str">
        <f>VLOOKUP(A141,'tabelao cmo tudo'!$A$2:$J$424,2,FALSE)</f>
        <v>Peixe pargo</v>
      </c>
    </row>
    <row r="142" spans="1:10">
      <c r="A142">
        <v>1108035</v>
      </c>
      <c r="B142" t="s">
        <v>2570</v>
      </c>
      <c r="C142" t="s">
        <v>1794</v>
      </c>
      <c r="D142" t="s">
        <v>671</v>
      </c>
      <c r="E142" t="s">
        <v>2571</v>
      </c>
      <c r="F142" t="s">
        <v>2572</v>
      </c>
      <c r="G142" t="s">
        <v>1362</v>
      </c>
      <c r="H142" t="s">
        <v>670</v>
      </c>
      <c r="I142" t="s">
        <v>2573</v>
      </c>
      <c r="J142" t="e">
        <f>VLOOKUP(A142,'tabelao cmo tudo'!$A$2:$J$424,2,FALSE)</f>
        <v>#N/A</v>
      </c>
    </row>
    <row r="143" spans="1:10">
      <c r="A143">
        <v>1108038</v>
      </c>
      <c r="B143" t="s">
        <v>2574</v>
      </c>
      <c r="C143" t="s">
        <v>2575</v>
      </c>
      <c r="D143" t="s">
        <v>926</v>
      </c>
      <c r="E143" t="s">
        <v>1941</v>
      </c>
      <c r="F143" t="s">
        <v>392</v>
      </c>
      <c r="G143" t="s">
        <v>445</v>
      </c>
      <c r="H143" t="s">
        <v>2576</v>
      </c>
      <c r="I143" t="s">
        <v>1827</v>
      </c>
      <c r="J143" t="str">
        <f>VLOOKUP(A143,'tabelao cmo tudo'!$A$2:$J$424,2,FALSE)</f>
        <v>Peixe pescada</v>
      </c>
    </row>
    <row r="144" spans="1:10">
      <c r="A144">
        <v>1108044</v>
      </c>
      <c r="B144" t="s">
        <v>2577</v>
      </c>
      <c r="C144" t="s">
        <v>2578</v>
      </c>
      <c r="D144" t="s">
        <v>424</v>
      </c>
      <c r="E144" t="s">
        <v>1236</v>
      </c>
      <c r="F144" t="s">
        <v>2579</v>
      </c>
      <c r="G144" t="s">
        <v>824</v>
      </c>
      <c r="H144" t="s">
        <v>174</v>
      </c>
      <c r="I144" t="s">
        <v>1111</v>
      </c>
      <c r="J144" t="str">
        <f>VLOOKUP(A144,'tabelao cmo tudo'!$A$2:$J$424,2,FALSE)</f>
        <v>Peixe cioba</v>
      </c>
    </row>
    <row r="145" spans="1:10">
      <c r="A145">
        <v>1108045</v>
      </c>
      <c r="B145" t="s">
        <v>2580</v>
      </c>
      <c r="C145" t="s">
        <v>1800</v>
      </c>
      <c r="D145" t="s">
        <v>500</v>
      </c>
      <c r="E145" t="s">
        <v>112</v>
      </c>
      <c r="F145" t="s">
        <v>252</v>
      </c>
      <c r="G145" t="s">
        <v>2581</v>
      </c>
      <c r="H145" t="s">
        <v>2279</v>
      </c>
      <c r="I145" t="s">
        <v>2582</v>
      </c>
      <c r="J145" t="str">
        <f>VLOOKUP(A145,'tabelao cmo tudo'!$A$2:$J$424,2,FALSE)</f>
        <v>Caranguejo</v>
      </c>
    </row>
    <row r="146" spans="1:10">
      <c r="A146">
        <v>1108047</v>
      </c>
      <c r="B146" t="s">
        <v>2583</v>
      </c>
      <c r="C146" t="s">
        <v>2584</v>
      </c>
      <c r="D146" t="s">
        <v>1370</v>
      </c>
      <c r="E146" t="s">
        <v>1808</v>
      </c>
      <c r="F146" t="s">
        <v>514</v>
      </c>
      <c r="G146" t="s">
        <v>1164</v>
      </c>
      <c r="H146" t="s">
        <v>2353</v>
      </c>
      <c r="I146" t="s">
        <v>771</v>
      </c>
      <c r="J146" t="e">
        <f>VLOOKUP(A146,'tabelao cmo tudo'!$A$2:$J$424,2,FALSE)</f>
        <v>#N/A</v>
      </c>
    </row>
    <row r="147" spans="1:10">
      <c r="A147">
        <v>1108048</v>
      </c>
      <c r="B147" t="s">
        <v>2585</v>
      </c>
      <c r="C147" t="s">
        <v>802</v>
      </c>
      <c r="D147" t="s">
        <v>2401</v>
      </c>
      <c r="E147" t="s">
        <v>1119</v>
      </c>
      <c r="F147" t="s">
        <v>2586</v>
      </c>
      <c r="G147" t="s">
        <v>802</v>
      </c>
      <c r="H147" t="s">
        <v>772</v>
      </c>
      <c r="I147" t="s">
        <v>2449</v>
      </c>
      <c r="J147" t="e">
        <f>VLOOKUP(A147,'tabelao cmo tudo'!$A$2:$J$424,2,FALSE)</f>
        <v>#N/A</v>
      </c>
    </row>
    <row r="148" spans="1:10">
      <c r="A148">
        <v>1108057</v>
      </c>
      <c r="B148" t="s">
        <v>2587</v>
      </c>
      <c r="C148" t="s">
        <v>407</v>
      </c>
      <c r="D148" t="s">
        <v>1909</v>
      </c>
      <c r="E148" t="s">
        <v>1646</v>
      </c>
      <c r="F148" t="s">
        <v>2588</v>
      </c>
      <c r="G148" t="s">
        <v>2589</v>
      </c>
      <c r="H148" t="s">
        <v>1439</v>
      </c>
      <c r="I148" t="s">
        <v>1749</v>
      </c>
      <c r="J148" t="str">
        <f>VLOOKUP(A148,'tabelao cmo tudo'!$A$2:$J$424,2,FALSE)</f>
        <v>Peixe surubim</v>
      </c>
    </row>
    <row r="149" spans="1:10">
      <c r="A149">
        <v>1108058</v>
      </c>
      <c r="B149" t="s">
        <v>2590</v>
      </c>
      <c r="C149" t="s">
        <v>228</v>
      </c>
      <c r="D149" t="s">
        <v>2591</v>
      </c>
      <c r="E149" t="s">
        <v>2592</v>
      </c>
      <c r="F149" t="s">
        <v>2593</v>
      </c>
      <c r="G149" t="s">
        <v>704</v>
      </c>
      <c r="H149" t="s">
        <v>390</v>
      </c>
      <c r="I149" t="s">
        <v>1613</v>
      </c>
      <c r="J149" t="e">
        <f>VLOOKUP(A149,'tabelao cmo tudo'!$A$2:$J$424,2,FALSE)</f>
        <v>#N/A</v>
      </c>
    </row>
    <row r="150" spans="1:10">
      <c r="A150">
        <v>1108064</v>
      </c>
      <c r="B150" t="s">
        <v>2594</v>
      </c>
      <c r="C150" t="s">
        <v>2595</v>
      </c>
      <c r="D150" t="s">
        <v>1123</v>
      </c>
      <c r="E150" t="s">
        <v>1119</v>
      </c>
      <c r="F150" t="s">
        <v>1546</v>
      </c>
      <c r="G150" t="s">
        <v>2596</v>
      </c>
      <c r="H150" t="s">
        <v>2597</v>
      </c>
      <c r="I150" t="s">
        <v>839</v>
      </c>
      <c r="J150" t="str">
        <f>VLOOKUP(A150,'tabelao cmo tudo'!$A$2:$J$424,2,FALSE)</f>
        <v>Siri</v>
      </c>
    </row>
    <row r="151" spans="1:10">
      <c r="A151">
        <v>1108076</v>
      </c>
      <c r="B151" t="s">
        <v>2598</v>
      </c>
      <c r="C151" t="s">
        <v>927</v>
      </c>
      <c r="D151" t="s">
        <v>598</v>
      </c>
      <c r="E151" t="s">
        <v>2599</v>
      </c>
      <c r="F151" t="s">
        <v>331</v>
      </c>
      <c r="G151" t="s">
        <v>1106</v>
      </c>
      <c r="H151" t="s">
        <v>2600</v>
      </c>
      <c r="I151" t="s">
        <v>705</v>
      </c>
      <c r="J151" t="str">
        <f>VLOOKUP(A151,'tabelao cmo tudo'!$A$2:$J$424,2,FALSE)</f>
        <v>Peixe acará</v>
      </c>
    </row>
    <row r="152" spans="1:10">
      <c r="A152">
        <v>1108088</v>
      </c>
      <c r="B152" t="s">
        <v>2601</v>
      </c>
      <c r="C152" t="s">
        <v>2061</v>
      </c>
      <c r="D152" t="s">
        <v>622</v>
      </c>
      <c r="E152" t="s">
        <v>2602</v>
      </c>
      <c r="F152" t="s">
        <v>2603</v>
      </c>
      <c r="G152" t="s">
        <v>156</v>
      </c>
      <c r="H152" t="s">
        <v>1780</v>
      </c>
      <c r="I152" t="s">
        <v>1843</v>
      </c>
      <c r="J152" t="str">
        <f>VLOOKUP(A152,'tabelao cmo tudo'!$A$2:$J$424,2,FALSE)</f>
        <v>Peixe dourada</v>
      </c>
    </row>
    <row r="153" spans="1:10">
      <c r="A153">
        <v>1108092</v>
      </c>
      <c r="B153" t="s">
        <v>2604</v>
      </c>
      <c r="C153" t="s">
        <v>613</v>
      </c>
      <c r="D153" t="s">
        <v>129</v>
      </c>
      <c r="E153" t="s">
        <v>1349</v>
      </c>
      <c r="F153" t="s">
        <v>125</v>
      </c>
      <c r="G153" t="s">
        <v>918</v>
      </c>
      <c r="H153" t="s">
        <v>52</v>
      </c>
      <c r="I153" t="s">
        <v>1641</v>
      </c>
      <c r="J153" t="e">
        <f>VLOOKUP(A153,'tabelao cmo tudo'!$A$2:$J$424,2,FALSE)</f>
        <v>#N/A</v>
      </c>
    </row>
    <row r="154" spans="1:10">
      <c r="A154">
        <v>1109</v>
      </c>
      <c r="B154" t="s">
        <v>2605</v>
      </c>
      <c r="C154" t="s">
        <v>2606</v>
      </c>
      <c r="D154" t="s">
        <v>738</v>
      </c>
      <c r="E154" t="s">
        <v>1573</v>
      </c>
      <c r="F154" t="s">
        <v>846</v>
      </c>
      <c r="G154" t="s">
        <v>2607</v>
      </c>
      <c r="H154" t="s">
        <v>598</v>
      </c>
      <c r="I154" t="s">
        <v>676</v>
      </c>
      <c r="J154" t="str">
        <f>VLOOKUP(A154,'tabelao cmo tudo'!$A$2:$J$424,2,FALSE)</f>
        <v>Carnes e peixes industrializados</v>
      </c>
    </row>
    <row r="155" spans="1:10">
      <c r="A155">
        <v>1109002</v>
      </c>
      <c r="B155" t="s">
        <v>2608</v>
      </c>
      <c r="C155" t="s">
        <v>598</v>
      </c>
      <c r="D155" t="s">
        <v>911</v>
      </c>
      <c r="E155" t="s">
        <v>909</v>
      </c>
      <c r="F155" t="s">
        <v>1864</v>
      </c>
      <c r="G155" t="s">
        <v>2609</v>
      </c>
      <c r="H155" t="s">
        <v>2584</v>
      </c>
      <c r="I155" t="s">
        <v>2493</v>
      </c>
      <c r="J155" t="str">
        <f>VLOOKUP(A155,'tabelao cmo tudo'!$A$2:$J$424,2,FALSE)</f>
        <v>Presunto</v>
      </c>
    </row>
    <row r="156" spans="1:10">
      <c r="A156">
        <v>1109004</v>
      </c>
      <c r="B156" t="s">
        <v>2610</v>
      </c>
      <c r="C156" t="s">
        <v>60</v>
      </c>
      <c r="D156" t="s">
        <v>2611</v>
      </c>
      <c r="E156" t="s">
        <v>1295</v>
      </c>
      <c r="F156" t="s">
        <v>863</v>
      </c>
      <c r="G156" t="s">
        <v>2612</v>
      </c>
      <c r="H156" t="s">
        <v>527</v>
      </c>
      <c r="I156" t="s">
        <v>1883</v>
      </c>
      <c r="J156" t="e">
        <f>VLOOKUP(A156,'tabelao cmo tudo'!$A$2:$J$424,2,FALSE)</f>
        <v>#N/A</v>
      </c>
    </row>
    <row r="157" spans="1:10">
      <c r="A157">
        <v>1109007</v>
      </c>
      <c r="B157" t="s">
        <v>2613</v>
      </c>
      <c r="C157" t="s">
        <v>611</v>
      </c>
      <c r="D157" t="s">
        <v>903</v>
      </c>
      <c r="E157" t="s">
        <v>273</v>
      </c>
      <c r="F157" t="s">
        <v>2614</v>
      </c>
      <c r="G157" t="s">
        <v>2615</v>
      </c>
      <c r="H157" t="s">
        <v>1937</v>
      </c>
      <c r="I157" t="s">
        <v>941</v>
      </c>
      <c r="J157" t="str">
        <f>VLOOKUP(A157,'tabelao cmo tudo'!$A$2:$J$424,2,FALSE)</f>
        <v>Salsicha e salsichão</v>
      </c>
    </row>
    <row r="158" spans="1:10">
      <c r="A158">
        <v>1109008</v>
      </c>
      <c r="B158" t="s">
        <v>2616</v>
      </c>
      <c r="C158" t="s">
        <v>1149</v>
      </c>
      <c r="D158" t="s">
        <v>359</v>
      </c>
      <c r="E158" t="s">
        <v>1372</v>
      </c>
      <c r="F158" t="s">
        <v>1355</v>
      </c>
      <c r="G158" t="s">
        <v>2617</v>
      </c>
      <c r="H158" t="s">
        <v>566</v>
      </c>
      <c r="I158" t="s">
        <v>1942</v>
      </c>
      <c r="J158" t="str">
        <f>VLOOKUP(A158,'tabelao cmo tudo'!$A$2:$J$424,2,FALSE)</f>
        <v>Linguiça</v>
      </c>
    </row>
    <row r="159" spans="1:10">
      <c r="A159">
        <v>1109010</v>
      </c>
      <c r="B159" t="s">
        <v>2618</v>
      </c>
      <c r="C159" t="s">
        <v>1016</v>
      </c>
      <c r="D159" t="s">
        <v>1943</v>
      </c>
      <c r="E159" t="s">
        <v>770</v>
      </c>
      <c r="F159" t="s">
        <v>2619</v>
      </c>
      <c r="G159" t="s">
        <v>2620</v>
      </c>
      <c r="H159" t="s">
        <v>2621</v>
      </c>
      <c r="I159" t="s">
        <v>831</v>
      </c>
      <c r="J159" t="str">
        <f>VLOOKUP(A159,'tabelao cmo tudo'!$A$2:$J$424,2,FALSE)</f>
        <v>Mortadela, salame, salaminho</v>
      </c>
    </row>
    <row r="160" spans="1:10">
      <c r="A160">
        <v>1109012</v>
      </c>
      <c r="B160" t="s">
        <v>2622</v>
      </c>
      <c r="C160" t="s">
        <v>2623</v>
      </c>
      <c r="D160" t="s">
        <v>472</v>
      </c>
      <c r="E160" t="s">
        <v>1103</v>
      </c>
      <c r="F160" t="s">
        <v>2624</v>
      </c>
      <c r="G160" t="s">
        <v>2625</v>
      </c>
      <c r="H160" t="s">
        <v>307</v>
      </c>
      <c r="I160" t="s">
        <v>719</v>
      </c>
      <c r="J160" t="e">
        <f>VLOOKUP(A160,'tabelao cmo tudo'!$A$2:$J$424,2,FALSE)</f>
        <v>#N/A</v>
      </c>
    </row>
    <row r="161" spans="1:10">
      <c r="A161">
        <v>1109023</v>
      </c>
      <c r="B161" t="s">
        <v>2626</v>
      </c>
      <c r="C161" t="s">
        <v>2627</v>
      </c>
      <c r="D161" t="s">
        <v>561</v>
      </c>
      <c r="E161" t="s">
        <v>2628</v>
      </c>
      <c r="F161" t="s">
        <v>2629</v>
      </c>
      <c r="G161" t="s">
        <v>2180</v>
      </c>
      <c r="H161" t="s">
        <v>2582</v>
      </c>
      <c r="I161" t="s">
        <v>2630</v>
      </c>
      <c r="J161" t="str">
        <f>VLOOKUP(A161,'tabelao cmo tudo'!$A$2:$J$424,2,FALSE)</f>
        <v>Bacalhau</v>
      </c>
    </row>
    <row r="162" spans="1:10">
      <c r="A162">
        <v>1109024</v>
      </c>
      <c r="B162" t="s">
        <v>2631</v>
      </c>
      <c r="C162" t="s">
        <v>2632</v>
      </c>
      <c r="D162" t="s">
        <v>2633</v>
      </c>
      <c r="E162" t="s">
        <v>1858</v>
      </c>
      <c r="F162" t="s">
        <v>1824</v>
      </c>
      <c r="G162" t="s">
        <v>514</v>
      </c>
      <c r="H162" t="s">
        <v>2083</v>
      </c>
      <c r="I162" t="s">
        <v>145</v>
      </c>
      <c r="J162" t="str">
        <f>VLOOKUP(A162,'tabelao cmo tudo'!$A$2:$J$424,2,FALSE)</f>
        <v>Camarão seco salgado</v>
      </c>
    </row>
    <row r="163" spans="1:10">
      <c r="A163">
        <v>1109027</v>
      </c>
      <c r="B163" t="s">
        <v>2634</v>
      </c>
      <c r="C163" t="s">
        <v>1195</v>
      </c>
      <c r="D163" t="s">
        <v>2635</v>
      </c>
      <c r="E163" t="s">
        <v>2636</v>
      </c>
      <c r="F163" t="s">
        <v>2637</v>
      </c>
      <c r="G163" t="s">
        <v>1890</v>
      </c>
      <c r="H163" t="s">
        <v>914</v>
      </c>
      <c r="I163" t="s">
        <v>342</v>
      </c>
      <c r="J163" t="e">
        <f>VLOOKUP(A163,'tabelao cmo tudo'!$A$2:$J$424,2,FALSE)</f>
        <v>#N/A</v>
      </c>
    </row>
    <row r="164" spans="1:10">
      <c r="A164">
        <v>1109056</v>
      </c>
      <c r="B164" t="s">
        <v>2638</v>
      </c>
      <c r="C164" t="s">
        <v>2639</v>
      </c>
      <c r="D164" t="s">
        <v>2640</v>
      </c>
      <c r="E164" t="s">
        <v>2641</v>
      </c>
      <c r="F164" t="s">
        <v>341</v>
      </c>
      <c r="G164" t="s">
        <v>209</v>
      </c>
      <c r="H164" t="s">
        <v>474</v>
      </c>
      <c r="I164" t="s">
        <v>1606</v>
      </c>
      <c r="J164" t="str">
        <f>VLOOKUP(A164,'tabelao cmo tudo'!$A$2:$J$424,2,FALSE)</f>
        <v>Carne seca</v>
      </c>
    </row>
    <row r="165" spans="1:10">
      <c r="A165">
        <v>1109058</v>
      </c>
      <c r="B165" t="s">
        <v>2642</v>
      </c>
      <c r="C165" t="s">
        <v>2226</v>
      </c>
      <c r="D165" t="s">
        <v>1640</v>
      </c>
      <c r="E165" t="s">
        <v>1757</v>
      </c>
      <c r="F165" t="s">
        <v>852</v>
      </c>
      <c r="G165" t="s">
        <v>2643</v>
      </c>
      <c r="H165" t="s">
        <v>1791</v>
      </c>
      <c r="I165" t="s">
        <v>2644</v>
      </c>
      <c r="J165" t="str">
        <f>VLOOKUP(A165,'tabelao cmo tudo'!$A$2:$J$424,2,FALSE)</f>
        <v>Carne de porco salgada defumada</v>
      </c>
    </row>
    <row r="166" spans="1:10">
      <c r="A166">
        <v>1109088</v>
      </c>
      <c r="B166" t="s">
        <v>2645</v>
      </c>
      <c r="C166" t="s">
        <v>456</v>
      </c>
      <c r="D166" t="s">
        <v>2646</v>
      </c>
      <c r="E166" t="s">
        <v>696</v>
      </c>
      <c r="F166" t="s">
        <v>2647</v>
      </c>
      <c r="G166" t="s">
        <v>624</v>
      </c>
      <c r="H166" t="s">
        <v>1490</v>
      </c>
      <c r="I166" t="s">
        <v>870</v>
      </c>
      <c r="J166" t="e">
        <f>VLOOKUP(A166,'tabelao cmo tudo'!$A$2:$J$424,2,FALSE)</f>
        <v>#N/A</v>
      </c>
    </row>
    <row r="167" spans="1:10">
      <c r="A167">
        <v>1110</v>
      </c>
      <c r="B167" t="s">
        <v>2648</v>
      </c>
      <c r="C167" t="s">
        <v>2649</v>
      </c>
      <c r="D167" t="s">
        <v>129</v>
      </c>
      <c r="E167" t="s">
        <v>97</v>
      </c>
      <c r="F167" t="s">
        <v>2650</v>
      </c>
      <c r="G167" t="s">
        <v>2651</v>
      </c>
      <c r="H167" t="s">
        <v>1592</v>
      </c>
      <c r="I167" t="s">
        <v>412</v>
      </c>
      <c r="J167" t="str">
        <f>VLOOKUP(A167,'tabelao cmo tudo'!$A$2:$J$424,2,FALSE)</f>
        <v>Aves e ovos</v>
      </c>
    </row>
    <row r="168" spans="1:10">
      <c r="A168">
        <v>1110009</v>
      </c>
      <c r="B168" t="s">
        <v>2652</v>
      </c>
      <c r="C168" t="s">
        <v>2653</v>
      </c>
      <c r="D168" t="s">
        <v>2049</v>
      </c>
      <c r="E168" t="s">
        <v>1119</v>
      </c>
      <c r="F168" t="s">
        <v>1285</v>
      </c>
      <c r="G168" t="s">
        <v>2654</v>
      </c>
      <c r="H168" t="s">
        <v>586</v>
      </c>
      <c r="I168" t="s">
        <v>1778</v>
      </c>
      <c r="J168" t="str">
        <f>VLOOKUP(A168,'tabelao cmo tudo'!$A$2:$J$424,2,FALSE)</f>
        <v>Frango</v>
      </c>
    </row>
    <row r="169" spans="1:10">
      <c r="A169">
        <v>1110011</v>
      </c>
      <c r="B169" t="s">
        <v>2655</v>
      </c>
      <c r="C169" t="s">
        <v>869</v>
      </c>
      <c r="D169" t="s">
        <v>2656</v>
      </c>
      <c r="E169" t="s">
        <v>2657</v>
      </c>
      <c r="F169" t="s">
        <v>911</v>
      </c>
      <c r="G169" t="s">
        <v>13</v>
      </c>
      <c r="H169" t="s">
        <v>2658</v>
      </c>
      <c r="I169" t="s">
        <v>832</v>
      </c>
      <c r="J169" t="e">
        <f>VLOOKUP(A169,'tabelao cmo tudo'!$A$2:$J$424,2,FALSE)</f>
        <v>#N/A</v>
      </c>
    </row>
    <row r="170" spans="1:10">
      <c r="A170">
        <v>1110012</v>
      </c>
      <c r="B170" t="s">
        <v>2659</v>
      </c>
      <c r="C170" t="s">
        <v>1132</v>
      </c>
      <c r="D170" t="s">
        <v>753</v>
      </c>
      <c r="E170" t="s">
        <v>758</v>
      </c>
      <c r="F170" t="s">
        <v>1747</v>
      </c>
      <c r="G170" t="s">
        <v>2283</v>
      </c>
      <c r="H170" t="s">
        <v>2660</v>
      </c>
      <c r="I170" t="s">
        <v>1754</v>
      </c>
      <c r="J170" t="e">
        <f>VLOOKUP(A170,'tabelao cmo tudo'!$A$2:$J$424,2,FALSE)</f>
        <v>#N/A</v>
      </c>
    </row>
    <row r="171" spans="1:10">
      <c r="A171">
        <v>1110014</v>
      </c>
      <c r="B171" t="s">
        <v>2661</v>
      </c>
      <c r="C171" t="s">
        <v>2662</v>
      </c>
      <c r="D171" t="s">
        <v>2663</v>
      </c>
      <c r="E171" t="s">
        <v>2664</v>
      </c>
      <c r="F171" t="s">
        <v>388</v>
      </c>
      <c r="G171" t="s">
        <v>2665</v>
      </c>
      <c r="H171" t="s">
        <v>2666</v>
      </c>
      <c r="I171" t="s">
        <v>1853</v>
      </c>
      <c r="J171" t="e">
        <f>VLOOKUP(A171,'tabelao cmo tudo'!$A$2:$J$424,2,FALSE)</f>
        <v>#N/A</v>
      </c>
    </row>
    <row r="172" spans="1:10">
      <c r="A172">
        <v>1110044</v>
      </c>
      <c r="B172" t="s">
        <v>2667</v>
      </c>
      <c r="C172" t="s">
        <v>2668</v>
      </c>
      <c r="D172" t="s">
        <v>200</v>
      </c>
      <c r="E172" t="s">
        <v>30</v>
      </c>
      <c r="F172" t="s">
        <v>2669</v>
      </c>
      <c r="G172" t="s">
        <v>2600</v>
      </c>
      <c r="H172" t="s">
        <v>2670</v>
      </c>
      <c r="I172" t="s">
        <v>749</v>
      </c>
      <c r="J172" t="str">
        <f>VLOOKUP(A172,'tabelao cmo tudo'!$A$2:$J$424,2,FALSE)</f>
        <v>Ovo de galinha</v>
      </c>
    </row>
    <row r="173" spans="1:10">
      <c r="A173">
        <v>1111</v>
      </c>
      <c r="B173" t="s">
        <v>2671</v>
      </c>
      <c r="C173" t="s">
        <v>2672</v>
      </c>
      <c r="D173" t="s">
        <v>552</v>
      </c>
      <c r="E173" t="s">
        <v>1431</v>
      </c>
      <c r="F173" t="s">
        <v>2673</v>
      </c>
      <c r="G173" t="s">
        <v>930</v>
      </c>
      <c r="H173" t="s">
        <v>17</v>
      </c>
      <c r="I173" t="s">
        <v>2674</v>
      </c>
      <c r="J173" t="str">
        <f>VLOOKUP(A173,'tabelao cmo tudo'!$A$2:$J$424,2,FALSE)</f>
        <v>Leite e derivados</v>
      </c>
    </row>
    <row r="174" spans="1:10">
      <c r="A174">
        <v>1111004</v>
      </c>
      <c r="B174" t="s">
        <v>2675</v>
      </c>
      <c r="C174" t="s">
        <v>2163</v>
      </c>
      <c r="D174" t="s">
        <v>2676</v>
      </c>
      <c r="E174" t="s">
        <v>1497</v>
      </c>
      <c r="F174" t="s">
        <v>2677</v>
      </c>
      <c r="G174" t="s">
        <v>234</v>
      </c>
      <c r="H174" t="s">
        <v>258</v>
      </c>
      <c r="I174" t="s">
        <v>2678</v>
      </c>
      <c r="J174" t="str">
        <f>VLOOKUP(A174,'tabelao cmo tudo'!$A$2:$J$424,2,FALSE)</f>
        <v>Leite pasteurizado</v>
      </c>
    </row>
    <row r="175" spans="1:10">
      <c r="A175">
        <v>1111008</v>
      </c>
      <c r="B175" t="s">
        <v>2679</v>
      </c>
      <c r="C175" t="s">
        <v>108</v>
      </c>
      <c r="D175" t="s">
        <v>943</v>
      </c>
      <c r="E175" t="s">
        <v>1614</v>
      </c>
      <c r="F175" t="s">
        <v>2564</v>
      </c>
      <c r="G175" t="s">
        <v>2680</v>
      </c>
      <c r="H175" t="s">
        <v>2681</v>
      </c>
      <c r="I175" t="s">
        <v>1957</v>
      </c>
      <c r="J175" t="e">
        <f>VLOOKUP(A175,'tabelao cmo tudo'!$A$2:$J$424,2,FALSE)</f>
        <v>#N/A</v>
      </c>
    </row>
    <row r="176" spans="1:10">
      <c r="A176">
        <v>1111009</v>
      </c>
      <c r="B176" t="s">
        <v>2682</v>
      </c>
      <c r="C176" t="s">
        <v>2518</v>
      </c>
      <c r="D176" t="s">
        <v>398</v>
      </c>
      <c r="E176" t="s">
        <v>1938</v>
      </c>
      <c r="F176" t="s">
        <v>1447</v>
      </c>
      <c r="G176" t="s">
        <v>350</v>
      </c>
      <c r="H176" t="s">
        <v>1547</v>
      </c>
      <c r="I176" t="s">
        <v>825</v>
      </c>
      <c r="J176" t="str">
        <f>VLOOKUP(A176,'tabelao cmo tudo'!$A$2:$J$424,2,FALSE)</f>
        <v>Leite em pó</v>
      </c>
    </row>
    <row r="177" spans="1:10">
      <c r="A177">
        <v>1111012</v>
      </c>
      <c r="B177" t="s">
        <v>2683</v>
      </c>
      <c r="C177" t="s">
        <v>1819</v>
      </c>
      <c r="D177" t="s">
        <v>2684</v>
      </c>
      <c r="E177" t="s">
        <v>1947</v>
      </c>
      <c r="F177" t="s">
        <v>302</v>
      </c>
      <c r="G177" t="s">
        <v>332</v>
      </c>
      <c r="H177" t="s">
        <v>594</v>
      </c>
      <c r="I177" t="s">
        <v>1530</v>
      </c>
      <c r="J177" t="e">
        <f>VLOOKUP(A177,'tabelao cmo tudo'!$A$2:$J$424,2,FALSE)</f>
        <v>#N/A</v>
      </c>
    </row>
    <row r="178" spans="1:10">
      <c r="A178">
        <v>1111019</v>
      </c>
      <c r="B178" t="s">
        <v>2685</v>
      </c>
      <c r="C178" t="s">
        <v>525</v>
      </c>
      <c r="D178" t="s">
        <v>2511</v>
      </c>
      <c r="E178" t="s">
        <v>1492</v>
      </c>
      <c r="F178" t="s">
        <v>2483</v>
      </c>
      <c r="G178" t="s">
        <v>2686</v>
      </c>
      <c r="H178" t="s">
        <v>740</v>
      </c>
      <c r="I178" t="s">
        <v>1510</v>
      </c>
      <c r="J178" t="str">
        <f>VLOOKUP(A178,'tabelao cmo tudo'!$A$2:$J$424,2,FALSE)</f>
        <v>Iogurte</v>
      </c>
    </row>
    <row r="179" spans="1:10">
      <c r="A179">
        <v>1111021</v>
      </c>
      <c r="B179" t="s">
        <v>2687</v>
      </c>
      <c r="C179" t="s">
        <v>1292</v>
      </c>
      <c r="D179" t="s">
        <v>1342</v>
      </c>
      <c r="E179" t="s">
        <v>482</v>
      </c>
      <c r="F179" t="s">
        <v>2231</v>
      </c>
      <c r="G179" t="s">
        <v>2688</v>
      </c>
      <c r="H179" t="s">
        <v>755</v>
      </c>
      <c r="I179" t="s">
        <v>556</v>
      </c>
      <c r="J179" t="e">
        <f>VLOOKUP(A179,'tabelao cmo tudo'!$A$2:$J$424,2,FALSE)</f>
        <v>#N/A</v>
      </c>
    </row>
    <row r="180" spans="1:10">
      <c r="A180">
        <v>1111023</v>
      </c>
      <c r="B180" t="s">
        <v>2689</v>
      </c>
      <c r="C180" t="s">
        <v>403</v>
      </c>
      <c r="D180" t="s">
        <v>2259</v>
      </c>
      <c r="E180" t="s">
        <v>628</v>
      </c>
      <c r="F180" t="s">
        <v>2690</v>
      </c>
      <c r="G180" t="s">
        <v>2691</v>
      </c>
      <c r="H180" t="s">
        <v>1848</v>
      </c>
      <c r="I180" t="s">
        <v>791</v>
      </c>
      <c r="J180" t="str">
        <f>VLOOKUP(A180,'tabelao cmo tudo'!$A$2:$J$424,2,FALSE)</f>
        <v>Queijo-de-minas</v>
      </c>
    </row>
    <row r="181" spans="1:10">
      <c r="A181">
        <v>1111024</v>
      </c>
      <c r="B181" t="s">
        <v>2692</v>
      </c>
      <c r="C181" t="s">
        <v>2693</v>
      </c>
      <c r="D181" t="s">
        <v>2694</v>
      </c>
      <c r="E181" t="s">
        <v>449</v>
      </c>
      <c r="F181" t="s">
        <v>2695</v>
      </c>
      <c r="G181" t="s">
        <v>2696</v>
      </c>
      <c r="H181" t="s">
        <v>1127</v>
      </c>
      <c r="I181" t="s">
        <v>1710</v>
      </c>
      <c r="J181" t="str">
        <f>VLOOKUP(A181,'tabelao cmo tudo'!$A$2:$J$424,2,FALSE)</f>
        <v>Queijo prato e muzzarela</v>
      </c>
    </row>
    <row r="182" spans="1:10">
      <c r="A182">
        <v>1111025</v>
      </c>
      <c r="B182" t="s">
        <v>2697</v>
      </c>
      <c r="C182" t="s">
        <v>736</v>
      </c>
      <c r="D182" t="s">
        <v>17</v>
      </c>
      <c r="E182" t="s">
        <v>471</v>
      </c>
      <c r="F182" t="s">
        <v>2698</v>
      </c>
      <c r="G182" t="s">
        <v>1434</v>
      </c>
      <c r="H182" t="s">
        <v>1304</v>
      </c>
      <c r="I182" t="s">
        <v>150</v>
      </c>
      <c r="J182" t="e">
        <f>VLOOKUP(A182,'tabelao cmo tudo'!$A$2:$J$424,2,FALSE)</f>
        <v>#N/A</v>
      </c>
    </row>
    <row r="183" spans="1:10">
      <c r="A183">
        <v>1111026</v>
      </c>
      <c r="B183" t="s">
        <v>2699</v>
      </c>
      <c r="C183" t="s">
        <v>2210</v>
      </c>
      <c r="D183" t="s">
        <v>1697</v>
      </c>
      <c r="E183" t="s">
        <v>738</v>
      </c>
      <c r="F183" t="s">
        <v>2700</v>
      </c>
      <c r="G183" t="s">
        <v>2701</v>
      </c>
      <c r="H183" t="s">
        <v>1143</v>
      </c>
      <c r="I183" t="s">
        <v>1936</v>
      </c>
      <c r="J183" t="e">
        <f>VLOOKUP(A183,'tabelao cmo tudo'!$A$2:$J$424,2,FALSE)</f>
        <v>#N/A</v>
      </c>
    </row>
    <row r="184" spans="1:10">
      <c r="A184">
        <v>1111031</v>
      </c>
      <c r="B184" t="s">
        <v>2702</v>
      </c>
      <c r="C184" t="s">
        <v>2703</v>
      </c>
      <c r="D184" t="s">
        <v>2704</v>
      </c>
      <c r="E184" t="s">
        <v>1819</v>
      </c>
      <c r="F184" t="s">
        <v>2705</v>
      </c>
      <c r="G184" t="s">
        <v>761</v>
      </c>
      <c r="H184" t="s">
        <v>415</v>
      </c>
      <c r="I184" t="s">
        <v>1711</v>
      </c>
      <c r="J184" t="str">
        <f>VLOOKUP(A184,'tabelao cmo tudo'!$A$2:$J$424,2,FALSE)</f>
        <v>Manteiga</v>
      </c>
    </row>
    <row r="185" spans="1:10">
      <c r="A185">
        <v>1111038</v>
      </c>
      <c r="B185" t="s">
        <v>2706</v>
      </c>
      <c r="C185" t="s">
        <v>665</v>
      </c>
      <c r="D185" t="s">
        <v>958</v>
      </c>
      <c r="E185" t="s">
        <v>1439</v>
      </c>
      <c r="F185" t="s">
        <v>1838</v>
      </c>
      <c r="G185" t="s">
        <v>1468</v>
      </c>
      <c r="H185" t="s">
        <v>2707</v>
      </c>
      <c r="I185" t="s">
        <v>2708</v>
      </c>
      <c r="J185" t="e">
        <f>VLOOKUP(A185,'tabelao cmo tudo'!$A$2:$J$424,2,FALSE)</f>
        <v>#N/A</v>
      </c>
    </row>
    <row r="186" spans="1:10">
      <c r="A186">
        <v>1111040</v>
      </c>
      <c r="B186" t="s">
        <v>2709</v>
      </c>
      <c r="C186" t="s">
        <v>736</v>
      </c>
      <c r="D186" t="s">
        <v>17</v>
      </c>
      <c r="E186" t="s">
        <v>2710</v>
      </c>
      <c r="F186" t="s">
        <v>2711</v>
      </c>
      <c r="G186" t="s">
        <v>2420</v>
      </c>
      <c r="H186" t="s">
        <v>1011</v>
      </c>
      <c r="I186" t="s">
        <v>2691</v>
      </c>
      <c r="J186" t="e">
        <f>VLOOKUP(A186,'tabelao cmo tudo'!$A$2:$J$424,2,FALSE)</f>
        <v>#N/A</v>
      </c>
    </row>
    <row r="187" spans="1:10">
      <c r="A187">
        <v>1111046</v>
      </c>
      <c r="B187" t="s">
        <v>2712</v>
      </c>
      <c r="C187" t="s">
        <v>2713</v>
      </c>
      <c r="D187" t="s">
        <v>2714</v>
      </c>
      <c r="E187" t="s">
        <v>77</v>
      </c>
      <c r="F187" t="s">
        <v>2715</v>
      </c>
      <c r="G187" t="s">
        <v>2526</v>
      </c>
      <c r="H187" t="s">
        <v>2716</v>
      </c>
      <c r="I187" t="s">
        <v>2717</v>
      </c>
      <c r="J187" t="e">
        <f>VLOOKUP(A187,'tabelao cmo tudo'!$A$2:$J$424,2,FALSE)</f>
        <v>#N/A</v>
      </c>
    </row>
    <row r="188" spans="1:10">
      <c r="A188">
        <v>1111051</v>
      </c>
      <c r="B188" t="s">
        <v>2718</v>
      </c>
      <c r="C188" t="s">
        <v>736</v>
      </c>
      <c r="D188" t="s">
        <v>2719</v>
      </c>
      <c r="E188" t="s">
        <v>2720</v>
      </c>
      <c r="F188" t="s">
        <v>1444</v>
      </c>
      <c r="G188" t="s">
        <v>2721</v>
      </c>
      <c r="H188" t="s">
        <v>1814</v>
      </c>
      <c r="I188" t="s">
        <v>1241</v>
      </c>
      <c r="J188" t="e">
        <f>VLOOKUP(A188,'tabelao cmo tudo'!$A$2:$J$424,2,FALSE)</f>
        <v>#N/A</v>
      </c>
    </row>
    <row r="189" spans="1:10">
      <c r="A189">
        <v>1112</v>
      </c>
      <c r="B189" t="s">
        <v>2722</v>
      </c>
      <c r="C189" t="s">
        <v>297</v>
      </c>
      <c r="D189" t="s">
        <v>42</v>
      </c>
      <c r="E189" t="s">
        <v>149</v>
      </c>
      <c r="F189" t="s">
        <v>2723</v>
      </c>
      <c r="G189" t="s">
        <v>1957</v>
      </c>
      <c r="H189" t="s">
        <v>788</v>
      </c>
      <c r="I189" t="s">
        <v>441</v>
      </c>
      <c r="J189" t="str">
        <f>VLOOKUP(A189,'tabelao cmo tudo'!$A$2:$J$424,2,FALSE)</f>
        <v>Panificados</v>
      </c>
    </row>
    <row r="190" spans="1:10">
      <c r="A190">
        <v>1112003</v>
      </c>
      <c r="B190" t="s">
        <v>2724</v>
      </c>
      <c r="C190" t="s">
        <v>1309</v>
      </c>
      <c r="D190" t="s">
        <v>665</v>
      </c>
      <c r="E190" t="s">
        <v>186</v>
      </c>
      <c r="F190" t="s">
        <v>2132</v>
      </c>
      <c r="G190" t="s">
        <v>2725</v>
      </c>
      <c r="H190" t="s">
        <v>2726</v>
      </c>
      <c r="I190" t="s">
        <v>1815</v>
      </c>
      <c r="J190" t="str">
        <f>VLOOKUP(A190,'tabelao cmo tudo'!$A$2:$J$424,2,FALSE)</f>
        <v>Biscoitos</v>
      </c>
    </row>
    <row r="191" spans="1:10">
      <c r="A191">
        <v>1112012</v>
      </c>
      <c r="B191" t="s">
        <v>2727</v>
      </c>
      <c r="C191" t="s">
        <v>194</v>
      </c>
      <c r="D191" t="s">
        <v>575</v>
      </c>
      <c r="E191" t="s">
        <v>2728</v>
      </c>
      <c r="F191" t="s">
        <v>2729</v>
      </c>
      <c r="G191" t="s">
        <v>229</v>
      </c>
      <c r="H191" t="s">
        <v>2220</v>
      </c>
      <c r="I191" t="s">
        <v>2730</v>
      </c>
      <c r="J191" t="e">
        <f>VLOOKUP(A191,'tabelao cmo tudo'!$A$2:$J$424,2,FALSE)</f>
        <v>#N/A</v>
      </c>
    </row>
    <row r="192" spans="1:10">
      <c r="A192">
        <v>1112015</v>
      </c>
      <c r="B192" t="s">
        <v>2731</v>
      </c>
      <c r="C192" t="s">
        <v>1667</v>
      </c>
      <c r="D192" t="s">
        <v>2732</v>
      </c>
      <c r="E192" t="s">
        <v>2733</v>
      </c>
      <c r="F192" t="s">
        <v>2734</v>
      </c>
      <c r="G192" t="s">
        <v>1553</v>
      </c>
      <c r="H192" t="s">
        <v>2735</v>
      </c>
      <c r="I192" t="s">
        <v>584</v>
      </c>
      <c r="J192" t="str">
        <f>VLOOKUP(A192,'tabelao cmo tudo'!$A$2:$J$424,2,FALSE)</f>
        <v>Pão francês</v>
      </c>
    </row>
    <row r="193" spans="1:10">
      <c r="A193">
        <v>1112017</v>
      </c>
      <c r="B193" t="s">
        <v>2736</v>
      </c>
      <c r="C193" t="s">
        <v>528</v>
      </c>
      <c r="D193" t="s">
        <v>468</v>
      </c>
      <c r="E193" t="s">
        <v>1026</v>
      </c>
      <c r="F193" t="s">
        <v>2737</v>
      </c>
      <c r="G193" t="s">
        <v>1197</v>
      </c>
      <c r="H193" t="s">
        <v>1646</v>
      </c>
      <c r="I193" t="s">
        <v>2738</v>
      </c>
      <c r="J193" t="str">
        <f>VLOOKUP(A193,'tabelao cmo tudo'!$A$2:$J$424,2,FALSE)</f>
        <v>Pão doce</v>
      </c>
    </row>
    <row r="194" spans="1:10">
      <c r="A194">
        <v>1112018</v>
      </c>
      <c r="B194" t="s">
        <v>2739</v>
      </c>
      <c r="C194" t="s">
        <v>1940</v>
      </c>
      <c r="D194" t="s">
        <v>1857</v>
      </c>
      <c r="E194" t="s">
        <v>2740</v>
      </c>
      <c r="F194" t="s">
        <v>2741</v>
      </c>
      <c r="G194" t="s">
        <v>2742</v>
      </c>
      <c r="H194" t="s">
        <v>942</v>
      </c>
      <c r="I194" t="s">
        <v>1815</v>
      </c>
      <c r="J194" t="str">
        <f>VLOOKUP(A194,'tabelao cmo tudo'!$A$2:$J$424,2,FALSE)</f>
        <v>Pão de forma</v>
      </c>
    </row>
    <row r="195" spans="1:10">
      <c r="A195">
        <v>1112019</v>
      </c>
      <c r="B195" t="s">
        <v>2743</v>
      </c>
      <c r="C195" t="s">
        <v>721</v>
      </c>
      <c r="D195" t="s">
        <v>100</v>
      </c>
      <c r="E195" t="s">
        <v>571</v>
      </c>
      <c r="F195" t="s">
        <v>2744</v>
      </c>
      <c r="G195" t="s">
        <v>1739</v>
      </c>
      <c r="H195" t="s">
        <v>458</v>
      </c>
      <c r="I195" t="s">
        <v>286</v>
      </c>
      <c r="J195" t="str">
        <f>VLOOKUP(A195,'tabelao cmo tudo'!$A$2:$J$424,2,FALSE)</f>
        <v>Bolo</v>
      </c>
    </row>
    <row r="196" spans="1:10">
      <c r="A196">
        <v>1112021</v>
      </c>
      <c r="B196" t="s">
        <v>2745</v>
      </c>
      <c r="C196" t="s">
        <v>597</v>
      </c>
      <c r="D196" t="s">
        <v>1814</v>
      </c>
      <c r="E196" t="s">
        <v>2746</v>
      </c>
      <c r="F196" t="s">
        <v>2747</v>
      </c>
      <c r="G196" t="s">
        <v>347</v>
      </c>
      <c r="H196" t="s">
        <v>2748</v>
      </c>
      <c r="I196" t="s">
        <v>891</v>
      </c>
      <c r="J196" t="e">
        <f>VLOOKUP(A196,'tabelao cmo tudo'!$A$2:$J$424,2,FALSE)</f>
        <v>#N/A</v>
      </c>
    </row>
    <row r="197" spans="1:10">
      <c r="A197">
        <v>1112025</v>
      </c>
      <c r="B197" t="s">
        <v>2749</v>
      </c>
      <c r="C197" t="s">
        <v>1693</v>
      </c>
      <c r="D197" t="s">
        <v>105</v>
      </c>
      <c r="E197" t="s">
        <v>753</v>
      </c>
      <c r="F197" t="s">
        <v>1890</v>
      </c>
      <c r="G197" t="s">
        <v>2750</v>
      </c>
      <c r="H197" t="s">
        <v>781</v>
      </c>
      <c r="I197" t="s">
        <v>367</v>
      </c>
      <c r="J197" t="e">
        <f>VLOOKUP(A197,'tabelao cmo tudo'!$A$2:$J$424,2,FALSE)</f>
        <v>#N/A</v>
      </c>
    </row>
    <row r="198" spans="1:10">
      <c r="A198">
        <v>1112034</v>
      </c>
      <c r="B198" t="s">
        <v>2751</v>
      </c>
      <c r="C198" t="s">
        <v>2752</v>
      </c>
      <c r="D198" t="s">
        <v>2753</v>
      </c>
      <c r="E198" t="s">
        <v>2202</v>
      </c>
      <c r="F198" t="s">
        <v>1234</v>
      </c>
      <c r="G198" t="s">
        <v>1114</v>
      </c>
      <c r="H198" t="s">
        <v>659</v>
      </c>
      <c r="I198" t="s">
        <v>278</v>
      </c>
      <c r="J198" t="e">
        <f>VLOOKUP(A198,'tabelao cmo tudo'!$A$2:$J$424,2,FALSE)</f>
        <v>#N/A</v>
      </c>
    </row>
    <row r="199" spans="1:10">
      <c r="A199">
        <v>1112040</v>
      </c>
      <c r="B199" t="s">
        <v>2754</v>
      </c>
      <c r="C199" t="s">
        <v>1546</v>
      </c>
      <c r="D199" t="s">
        <v>963</v>
      </c>
      <c r="E199" t="s">
        <v>668</v>
      </c>
      <c r="F199" t="s">
        <v>1134</v>
      </c>
      <c r="G199" t="s">
        <v>1061</v>
      </c>
      <c r="H199" t="s">
        <v>2600</v>
      </c>
      <c r="I199" t="s">
        <v>835</v>
      </c>
      <c r="J199" t="e">
        <f>VLOOKUP(A199,'tabelao cmo tudo'!$A$2:$J$424,2,FALSE)</f>
        <v>#N/A</v>
      </c>
    </row>
    <row r="200" spans="1:10">
      <c r="A200">
        <v>1113</v>
      </c>
      <c r="B200" t="s">
        <v>2755</v>
      </c>
      <c r="C200" t="s">
        <v>622</v>
      </c>
      <c r="D200" t="s">
        <v>2756</v>
      </c>
      <c r="E200" t="s">
        <v>2757</v>
      </c>
      <c r="F200" t="s">
        <v>2758</v>
      </c>
      <c r="G200" t="s">
        <v>751</v>
      </c>
      <c r="H200" t="s">
        <v>1384</v>
      </c>
      <c r="I200" t="s">
        <v>2325</v>
      </c>
      <c r="J200" t="str">
        <f>VLOOKUP(A200,'tabelao cmo tudo'!$A$2:$J$424,2,FALSE)</f>
        <v>Óleos e gorduras</v>
      </c>
    </row>
    <row r="201" spans="1:10">
      <c r="A201">
        <v>1113013</v>
      </c>
      <c r="B201" t="s">
        <v>2759</v>
      </c>
      <c r="C201" t="s">
        <v>322</v>
      </c>
      <c r="D201" t="s">
        <v>2760</v>
      </c>
      <c r="E201" t="s">
        <v>2761</v>
      </c>
      <c r="F201" t="s">
        <v>2762</v>
      </c>
      <c r="G201" t="s">
        <v>2763</v>
      </c>
      <c r="H201" t="s">
        <v>2764</v>
      </c>
      <c r="I201" t="s">
        <v>2765</v>
      </c>
      <c r="J201" t="str">
        <f>VLOOKUP(A201,'tabelao cmo tudo'!$A$2:$J$424,2,FALSE)</f>
        <v>Óleo de soja</v>
      </c>
    </row>
    <row r="202" spans="1:10">
      <c r="A202">
        <v>1113014</v>
      </c>
      <c r="B202" t="s">
        <v>2766</v>
      </c>
      <c r="C202" t="s">
        <v>1289</v>
      </c>
      <c r="D202" t="s">
        <v>2767</v>
      </c>
      <c r="E202" t="s">
        <v>2768</v>
      </c>
      <c r="F202" t="s">
        <v>2769</v>
      </c>
      <c r="G202" t="s">
        <v>2770</v>
      </c>
      <c r="H202" t="s">
        <v>2771</v>
      </c>
      <c r="I202" t="s">
        <v>836</v>
      </c>
      <c r="J202" t="e">
        <f>VLOOKUP(A202,'tabelao cmo tudo'!$A$2:$J$424,2,FALSE)</f>
        <v>#N/A</v>
      </c>
    </row>
    <row r="203" spans="1:10">
      <c r="A203">
        <v>1113040</v>
      </c>
      <c r="B203" t="s">
        <v>2772</v>
      </c>
      <c r="C203" t="s">
        <v>2773</v>
      </c>
      <c r="D203" t="s">
        <v>109</v>
      </c>
      <c r="E203" t="s">
        <v>2774</v>
      </c>
      <c r="F203" t="s">
        <v>2775</v>
      </c>
      <c r="G203" t="s">
        <v>54</v>
      </c>
      <c r="H203" t="s">
        <v>2776</v>
      </c>
      <c r="I203" t="s">
        <v>2777</v>
      </c>
      <c r="J203" t="str">
        <f>VLOOKUP(A203,'tabelao cmo tudo'!$A$2:$J$424,2,FALSE)</f>
        <v>Margarina vegetal</v>
      </c>
    </row>
    <row r="204" spans="1:10">
      <c r="A204">
        <v>1114</v>
      </c>
      <c r="B204" t="s">
        <v>2778</v>
      </c>
      <c r="C204" t="s">
        <v>1559</v>
      </c>
      <c r="D204" t="s">
        <v>1306</v>
      </c>
      <c r="E204" t="s">
        <v>405</v>
      </c>
      <c r="F204" t="s">
        <v>403</v>
      </c>
      <c r="G204" t="s">
        <v>2779</v>
      </c>
      <c r="H204" t="s">
        <v>546</v>
      </c>
      <c r="I204" t="s">
        <v>574</v>
      </c>
      <c r="J204" t="str">
        <f>VLOOKUP(A204,'tabelao cmo tudo'!$A$2:$J$424,2,FALSE)</f>
        <v>Bebidas e infusões</v>
      </c>
    </row>
    <row r="205" spans="1:10">
      <c r="A205">
        <v>1114001</v>
      </c>
      <c r="B205" t="s">
        <v>2780</v>
      </c>
      <c r="C205" t="s">
        <v>1937</v>
      </c>
      <c r="D205" t="s">
        <v>2781</v>
      </c>
      <c r="E205" t="s">
        <v>2090</v>
      </c>
      <c r="F205" t="s">
        <v>967</v>
      </c>
      <c r="G205" t="s">
        <v>256</v>
      </c>
      <c r="H205" t="s">
        <v>1402</v>
      </c>
      <c r="I205" t="s">
        <v>555</v>
      </c>
      <c r="J205" t="str">
        <f>VLOOKUP(A205,'tabelao cmo tudo'!$A$2:$J$424,2,FALSE)</f>
        <v>Sucos artificiais</v>
      </c>
    </row>
    <row r="206" spans="1:10">
      <c r="A206">
        <v>1114004</v>
      </c>
      <c r="B206" t="s">
        <v>2782</v>
      </c>
      <c r="C206" t="s">
        <v>1927</v>
      </c>
      <c r="D206" t="s">
        <v>1708</v>
      </c>
      <c r="E206" t="s">
        <v>755</v>
      </c>
      <c r="F206" t="s">
        <v>2783</v>
      </c>
      <c r="G206" t="s">
        <v>662</v>
      </c>
      <c r="H206" t="s">
        <v>508</v>
      </c>
      <c r="I206" t="s">
        <v>2784</v>
      </c>
      <c r="J206" t="e">
        <f>VLOOKUP(A206,'tabelao cmo tudo'!$A$2:$J$424,2,FALSE)</f>
        <v>#N/A</v>
      </c>
    </row>
    <row r="207" spans="1:10">
      <c r="A207">
        <v>1114022</v>
      </c>
      <c r="B207" t="s">
        <v>2785</v>
      </c>
      <c r="C207" t="s">
        <v>2786</v>
      </c>
      <c r="D207" t="s">
        <v>2787</v>
      </c>
      <c r="E207" t="s">
        <v>2788</v>
      </c>
      <c r="F207" t="s">
        <v>2789</v>
      </c>
      <c r="G207" t="s">
        <v>2790</v>
      </c>
      <c r="H207" t="s">
        <v>181</v>
      </c>
      <c r="I207" t="s">
        <v>388</v>
      </c>
      <c r="J207" t="str">
        <f>VLOOKUP(A207,'tabelao cmo tudo'!$A$2:$J$424,2,FALSE)</f>
        <v>Café moído</v>
      </c>
    </row>
    <row r="208" spans="1:10">
      <c r="A208">
        <v>1114023</v>
      </c>
      <c r="B208" t="s">
        <v>2791</v>
      </c>
      <c r="C208" t="s">
        <v>763</v>
      </c>
      <c r="D208" t="s">
        <v>2500</v>
      </c>
      <c r="E208" t="s">
        <v>2792</v>
      </c>
      <c r="F208" t="s">
        <v>1722</v>
      </c>
      <c r="G208" t="s">
        <v>2793</v>
      </c>
      <c r="H208" t="s">
        <v>311</v>
      </c>
      <c r="I208" t="s">
        <v>217</v>
      </c>
      <c r="J208" t="e">
        <f>VLOOKUP(A208,'tabelao cmo tudo'!$A$2:$J$424,2,FALSE)</f>
        <v>#N/A</v>
      </c>
    </row>
    <row r="209" spans="1:10">
      <c r="A209">
        <v>1114029</v>
      </c>
      <c r="B209" t="s">
        <v>2794</v>
      </c>
      <c r="C209" t="s">
        <v>559</v>
      </c>
      <c r="D209" t="s">
        <v>2795</v>
      </c>
      <c r="E209" t="s">
        <v>1581</v>
      </c>
      <c r="F209" t="s">
        <v>561</v>
      </c>
      <c r="G209" t="s">
        <v>2337</v>
      </c>
      <c r="H209" t="s">
        <v>1035</v>
      </c>
      <c r="I209" t="s">
        <v>2332</v>
      </c>
      <c r="J209" t="str">
        <f>VLOOKUP(A209,'tabelao cmo tudo'!$A$2:$J$424,2,FALSE)</f>
        <v>Mate</v>
      </c>
    </row>
    <row r="210" spans="1:10">
      <c r="A210">
        <v>1114083</v>
      </c>
      <c r="B210" t="s">
        <v>2796</v>
      </c>
      <c r="C210" t="s">
        <v>545</v>
      </c>
      <c r="D210" t="s">
        <v>735</v>
      </c>
      <c r="E210" t="s">
        <v>453</v>
      </c>
      <c r="F210" t="s">
        <v>830</v>
      </c>
      <c r="G210" t="s">
        <v>1535</v>
      </c>
      <c r="H210" t="s">
        <v>711</v>
      </c>
      <c r="I210" t="s">
        <v>1774</v>
      </c>
      <c r="J210" t="str">
        <f>VLOOKUP(A210,'tabelao cmo tudo'!$A$2:$J$424,2,FALSE)</f>
        <v>Refrigerantes</v>
      </c>
    </row>
    <row r="211" spans="1:10">
      <c r="A211">
        <v>1114084</v>
      </c>
      <c r="B211" t="s">
        <v>2797</v>
      </c>
      <c r="C211" t="s">
        <v>551</v>
      </c>
      <c r="D211" t="s">
        <v>435</v>
      </c>
      <c r="E211" t="s">
        <v>390</v>
      </c>
      <c r="F211" t="s">
        <v>2798</v>
      </c>
      <c r="G211" t="s">
        <v>1572</v>
      </c>
      <c r="H211" t="s">
        <v>1903</v>
      </c>
      <c r="I211" t="s">
        <v>725</v>
      </c>
      <c r="J211" t="str">
        <f>VLOOKUP(A211,'tabelao cmo tudo'!$A$2:$J$424,2,FALSE)</f>
        <v>Cerveja</v>
      </c>
    </row>
    <row r="212" spans="1:10">
      <c r="A212">
        <v>1114085</v>
      </c>
      <c r="B212" t="s">
        <v>2799</v>
      </c>
      <c r="C212" t="s">
        <v>1156</v>
      </c>
      <c r="D212" t="s">
        <v>490</v>
      </c>
      <c r="E212" t="s">
        <v>493</v>
      </c>
      <c r="F212" t="s">
        <v>471</v>
      </c>
      <c r="G212" t="s">
        <v>401</v>
      </c>
      <c r="H212" t="s">
        <v>455</v>
      </c>
      <c r="I212" t="s">
        <v>1669</v>
      </c>
      <c r="J212" t="str">
        <f>VLOOKUP(A212,'tabelao cmo tudo'!$A$2:$J$424,2,FALSE)</f>
        <v>Outras bebidas alcoólicas</v>
      </c>
    </row>
    <row r="213" spans="1:10">
      <c r="A213">
        <v>1114087</v>
      </c>
      <c r="B213" t="s">
        <v>2800</v>
      </c>
      <c r="C213" t="s">
        <v>2801</v>
      </c>
      <c r="D213" t="s">
        <v>1070</v>
      </c>
      <c r="E213" t="s">
        <v>607</v>
      </c>
      <c r="F213" t="s">
        <v>2802</v>
      </c>
      <c r="G213" t="s">
        <v>2803</v>
      </c>
      <c r="H213" t="s">
        <v>411</v>
      </c>
      <c r="I213" t="s">
        <v>1047</v>
      </c>
      <c r="J213" t="str">
        <f>VLOOKUP(A213,'tabelao cmo tudo'!$A$2:$J$424,2,FALSE)</f>
        <v>Vinho</v>
      </c>
    </row>
    <row r="214" spans="1:10">
      <c r="A214">
        <v>1114096</v>
      </c>
      <c r="B214" t="s">
        <v>2804</v>
      </c>
      <c r="C214" t="s">
        <v>507</v>
      </c>
      <c r="D214" t="s">
        <v>2805</v>
      </c>
      <c r="E214" t="s">
        <v>2798</v>
      </c>
      <c r="F214" t="s">
        <v>36</v>
      </c>
      <c r="G214" t="s">
        <v>2806</v>
      </c>
      <c r="H214" t="s">
        <v>1897</v>
      </c>
      <c r="I214" t="s">
        <v>432</v>
      </c>
      <c r="J214" t="e">
        <f>VLOOKUP(A214,'tabelao cmo tudo'!$A$2:$J$424,2,FALSE)</f>
        <v>#N/A</v>
      </c>
    </row>
    <row r="215" spans="1:10">
      <c r="A215">
        <v>1115</v>
      </c>
      <c r="B215" t="s">
        <v>2807</v>
      </c>
      <c r="C215" t="s">
        <v>2808</v>
      </c>
      <c r="D215" t="s">
        <v>612</v>
      </c>
      <c r="E215" t="s">
        <v>683</v>
      </c>
      <c r="F215" t="s">
        <v>2809</v>
      </c>
      <c r="G215" t="s">
        <v>1915</v>
      </c>
      <c r="H215" t="s">
        <v>1779</v>
      </c>
      <c r="I215" t="s">
        <v>545</v>
      </c>
      <c r="J215" t="str">
        <f>VLOOKUP(A215,'tabelao cmo tudo'!$A$2:$J$424,2,FALSE)</f>
        <v>Enlatados e conservas</v>
      </c>
    </row>
    <row r="216" spans="1:10">
      <c r="A216">
        <v>1115004</v>
      </c>
      <c r="B216" t="s">
        <v>2810</v>
      </c>
      <c r="C216" t="s">
        <v>2811</v>
      </c>
      <c r="D216" t="s">
        <v>1531</v>
      </c>
      <c r="E216" t="s">
        <v>2812</v>
      </c>
      <c r="F216" t="s">
        <v>2813</v>
      </c>
      <c r="G216" t="s">
        <v>303</v>
      </c>
      <c r="H216" t="s">
        <v>735</v>
      </c>
      <c r="I216" t="s">
        <v>897</v>
      </c>
      <c r="J216" t="str">
        <f>VLOOKUP(A216,'tabelao cmo tudo'!$A$2:$J$424,2,FALSE)</f>
        <v>Coco ralado</v>
      </c>
    </row>
    <row r="217" spans="1:10">
      <c r="A217">
        <v>1115006</v>
      </c>
      <c r="B217" t="s">
        <v>2814</v>
      </c>
      <c r="C217" t="s">
        <v>361</v>
      </c>
      <c r="D217" t="s">
        <v>1758</v>
      </c>
      <c r="E217" t="s">
        <v>1450</v>
      </c>
      <c r="F217" t="s">
        <v>2815</v>
      </c>
      <c r="G217" t="s">
        <v>2047</v>
      </c>
      <c r="H217" t="s">
        <v>48</v>
      </c>
      <c r="I217" t="s">
        <v>437</v>
      </c>
      <c r="J217" t="str">
        <f>VLOOKUP(A217,'tabelao cmo tudo'!$A$2:$J$424,2,FALSE)</f>
        <v>Ervilha em lata</v>
      </c>
    </row>
    <row r="218" spans="1:10">
      <c r="A218">
        <v>1115008</v>
      </c>
      <c r="B218" t="s">
        <v>2816</v>
      </c>
      <c r="C218" t="s">
        <v>1768</v>
      </c>
      <c r="D218" t="s">
        <v>2551</v>
      </c>
      <c r="E218" t="s">
        <v>2817</v>
      </c>
      <c r="F218" t="s">
        <v>1482</v>
      </c>
      <c r="G218" t="s">
        <v>2818</v>
      </c>
      <c r="H218" t="s">
        <v>262</v>
      </c>
      <c r="I218" t="s">
        <v>2819</v>
      </c>
      <c r="J218" t="e">
        <f>VLOOKUP(A218,'tabelao cmo tudo'!$A$2:$J$424,2,FALSE)</f>
        <v>#N/A</v>
      </c>
    </row>
    <row r="219" spans="1:10">
      <c r="A219">
        <v>1115013</v>
      </c>
      <c r="B219" t="s">
        <v>2820</v>
      </c>
      <c r="C219" t="s">
        <v>549</v>
      </c>
      <c r="D219" t="s">
        <v>15</v>
      </c>
      <c r="E219" t="s">
        <v>2821</v>
      </c>
      <c r="F219" t="s">
        <v>254</v>
      </c>
      <c r="G219" t="s">
        <v>2230</v>
      </c>
      <c r="H219" t="s">
        <v>2822</v>
      </c>
      <c r="I219" t="s">
        <v>117</v>
      </c>
      <c r="J219" t="e">
        <f>VLOOKUP(A219,'tabelao cmo tudo'!$A$2:$J$424,2,FALSE)</f>
        <v>#N/A</v>
      </c>
    </row>
    <row r="220" spans="1:10">
      <c r="A220">
        <v>1115016</v>
      </c>
      <c r="B220" t="s">
        <v>2823</v>
      </c>
      <c r="C220" t="s">
        <v>58</v>
      </c>
      <c r="D220" t="s">
        <v>612</v>
      </c>
      <c r="E220" t="s">
        <v>788</v>
      </c>
      <c r="F220" t="s">
        <v>339</v>
      </c>
      <c r="G220" t="s">
        <v>478</v>
      </c>
      <c r="H220" t="s">
        <v>2824</v>
      </c>
      <c r="I220" t="s">
        <v>2825</v>
      </c>
      <c r="J220" t="str">
        <f>VLOOKUP(A220,'tabelao cmo tudo'!$A$2:$J$424,2,FALSE)</f>
        <v>Palmito em conserva</v>
      </c>
    </row>
    <row r="221" spans="1:10">
      <c r="A221">
        <v>1115017</v>
      </c>
      <c r="B221" t="s">
        <v>2826</v>
      </c>
      <c r="C221" t="s">
        <v>669</v>
      </c>
      <c r="D221" t="s">
        <v>2827</v>
      </c>
      <c r="E221" t="s">
        <v>1906</v>
      </c>
      <c r="F221" t="s">
        <v>528</v>
      </c>
      <c r="G221" t="s">
        <v>1573</v>
      </c>
      <c r="H221" t="s">
        <v>2828</v>
      </c>
      <c r="I221" t="s">
        <v>691</v>
      </c>
      <c r="J221" t="str">
        <f>VLOOKUP(A221,'tabelao cmo tudo'!$A$2:$J$424,2,FALSE)</f>
        <v>Pepino em conserva</v>
      </c>
    </row>
    <row r="222" spans="1:10">
      <c r="A222">
        <v>1115039</v>
      </c>
      <c r="B222" t="s">
        <v>2829</v>
      </c>
      <c r="C222" t="s">
        <v>2830</v>
      </c>
      <c r="D222" t="s">
        <v>2831</v>
      </c>
      <c r="E222" t="s">
        <v>413</v>
      </c>
      <c r="F222" t="s">
        <v>2140</v>
      </c>
      <c r="G222" t="s">
        <v>2832</v>
      </c>
      <c r="H222" t="s">
        <v>701</v>
      </c>
      <c r="I222" t="s">
        <v>555</v>
      </c>
      <c r="J222" t="str">
        <f>VLOOKUP(A222,'tabelao cmo tudo'!$A$2:$J$424,2,FALSE)</f>
        <v>Sardinha em lata</v>
      </c>
    </row>
    <row r="223" spans="1:10">
      <c r="A223">
        <v>1115050</v>
      </c>
      <c r="B223" t="s">
        <v>2833</v>
      </c>
      <c r="C223" t="s">
        <v>488</v>
      </c>
      <c r="D223" t="s">
        <v>2834</v>
      </c>
      <c r="E223" t="s">
        <v>393</v>
      </c>
      <c r="F223" t="s">
        <v>2081</v>
      </c>
      <c r="G223" t="s">
        <v>372</v>
      </c>
      <c r="H223" t="s">
        <v>690</v>
      </c>
      <c r="I223" t="s">
        <v>2835</v>
      </c>
      <c r="J223" t="str">
        <f>VLOOKUP(A223,'tabelao cmo tudo'!$A$2:$J$424,2,FALSE)</f>
        <v>Salsicha em lata</v>
      </c>
    </row>
    <row r="224" spans="1:10">
      <c r="A224">
        <v>1115051</v>
      </c>
      <c r="B224" t="s">
        <v>2836</v>
      </c>
      <c r="C224" t="s">
        <v>240</v>
      </c>
      <c r="D224" t="s">
        <v>2728</v>
      </c>
      <c r="E224" t="s">
        <v>562</v>
      </c>
      <c r="F224" t="s">
        <v>2837</v>
      </c>
      <c r="G224" t="s">
        <v>2113</v>
      </c>
      <c r="H224" t="s">
        <v>677</v>
      </c>
      <c r="I224" t="s">
        <v>2838</v>
      </c>
      <c r="J224" t="str">
        <f>VLOOKUP(A224,'tabelao cmo tudo'!$A$2:$J$424,2,FALSE)</f>
        <v>Carne de boi em lata</v>
      </c>
    </row>
    <row r="225" spans="1:10">
      <c r="A225">
        <v>1115056</v>
      </c>
      <c r="B225" t="s">
        <v>2839</v>
      </c>
      <c r="C225" t="s">
        <v>2840</v>
      </c>
      <c r="D225" t="s">
        <v>608</v>
      </c>
      <c r="E225" t="s">
        <v>1634</v>
      </c>
      <c r="F225" t="s">
        <v>908</v>
      </c>
      <c r="G225" t="s">
        <v>2841</v>
      </c>
      <c r="H225" t="s">
        <v>2688</v>
      </c>
      <c r="I225" t="s">
        <v>1129</v>
      </c>
      <c r="J225" t="str">
        <f>VLOOKUP(A225,'tabelao cmo tudo'!$A$2:$J$424,2,FALSE)</f>
        <v>Sopas desidratadas</v>
      </c>
    </row>
    <row r="226" spans="1:10">
      <c r="A226">
        <v>1115057</v>
      </c>
      <c r="B226" t="s">
        <v>2842</v>
      </c>
      <c r="C226" t="s">
        <v>2592</v>
      </c>
      <c r="D226" t="s">
        <v>1559</v>
      </c>
      <c r="E226" t="s">
        <v>2843</v>
      </c>
      <c r="F226" t="s">
        <v>1092</v>
      </c>
      <c r="G226" t="s">
        <v>341</v>
      </c>
      <c r="H226" t="s">
        <v>2844</v>
      </c>
      <c r="I226" t="s">
        <v>389</v>
      </c>
      <c r="J226" t="str">
        <f>VLOOKUP(A226,'tabelao cmo tudo'!$A$2:$J$424,2,FALSE)</f>
        <v>Azeitona</v>
      </c>
    </row>
    <row r="227" spans="1:10">
      <c r="A227">
        <v>1115058</v>
      </c>
      <c r="B227" t="s">
        <v>2845</v>
      </c>
      <c r="C227" t="s">
        <v>733</v>
      </c>
      <c r="D227" t="s">
        <v>683</v>
      </c>
      <c r="E227" t="s">
        <v>609</v>
      </c>
      <c r="F227" t="s">
        <v>2721</v>
      </c>
      <c r="G227" t="s">
        <v>2846</v>
      </c>
      <c r="H227" t="s">
        <v>687</v>
      </c>
      <c r="I227" t="s">
        <v>1700</v>
      </c>
      <c r="J227" t="e">
        <f>VLOOKUP(A227,'tabelao cmo tudo'!$A$2:$J$424,2,FALSE)</f>
        <v>#N/A</v>
      </c>
    </row>
    <row r="228" spans="1:10">
      <c r="A228">
        <v>1115075</v>
      </c>
      <c r="B228" t="s">
        <v>2847</v>
      </c>
      <c r="C228" t="s">
        <v>751</v>
      </c>
      <c r="D228" t="s">
        <v>675</v>
      </c>
      <c r="E228" t="s">
        <v>209</v>
      </c>
      <c r="F228" t="s">
        <v>1658</v>
      </c>
      <c r="G228" t="s">
        <v>2848</v>
      </c>
      <c r="H228" t="s">
        <v>79</v>
      </c>
      <c r="I228" t="s">
        <v>427</v>
      </c>
      <c r="J228" t="str">
        <f>VLOOKUP(A228,'tabelao cmo tudo'!$A$2:$J$424,2,FALSE)</f>
        <v>Atum em lata</v>
      </c>
    </row>
    <row r="229" spans="1:10">
      <c r="A229">
        <v>1116</v>
      </c>
      <c r="B229" t="s">
        <v>2849</v>
      </c>
      <c r="C229" t="s">
        <v>1751</v>
      </c>
      <c r="D229" t="s">
        <v>616</v>
      </c>
      <c r="E229" t="s">
        <v>904</v>
      </c>
      <c r="F229" t="s">
        <v>2850</v>
      </c>
      <c r="G229" t="s">
        <v>635</v>
      </c>
      <c r="H229" t="s">
        <v>1107</v>
      </c>
      <c r="I229" t="s">
        <v>1939</v>
      </c>
      <c r="J229" t="str">
        <f>VLOOKUP(A229,'tabelao cmo tudo'!$A$2:$J$424,2,FALSE)</f>
        <v>Sal e condimentos</v>
      </c>
    </row>
    <row r="230" spans="1:10">
      <c r="A230">
        <v>1116001</v>
      </c>
      <c r="B230" t="s">
        <v>2851</v>
      </c>
      <c r="C230" t="s">
        <v>2852</v>
      </c>
      <c r="D230" t="s">
        <v>2853</v>
      </c>
      <c r="E230" t="s">
        <v>941</v>
      </c>
      <c r="F230" t="s">
        <v>2854</v>
      </c>
      <c r="G230" t="s">
        <v>1399</v>
      </c>
      <c r="H230" t="s">
        <v>2220</v>
      </c>
      <c r="I230" t="s">
        <v>1706</v>
      </c>
      <c r="J230" t="str">
        <f>VLOOKUP(A230,'tabelao cmo tudo'!$A$2:$J$424,2,FALSE)</f>
        <v>Leite de coco</v>
      </c>
    </row>
    <row r="231" spans="1:10">
      <c r="A231">
        <v>1116005</v>
      </c>
      <c r="B231" t="s">
        <v>2855</v>
      </c>
      <c r="C231" t="s">
        <v>906</v>
      </c>
      <c r="D231" t="s">
        <v>696</v>
      </c>
      <c r="E231" t="s">
        <v>1939</v>
      </c>
      <c r="F231" t="s">
        <v>2856</v>
      </c>
      <c r="G231" t="s">
        <v>2857</v>
      </c>
      <c r="H231" t="s">
        <v>870</v>
      </c>
      <c r="I231" t="s">
        <v>730</v>
      </c>
      <c r="J231" t="str">
        <f>VLOOKUP(A231,'tabelao cmo tudo'!$A$2:$J$424,2,FALSE)</f>
        <v>Massa de tomate</v>
      </c>
    </row>
    <row r="232" spans="1:10">
      <c r="A232">
        <v>1116010</v>
      </c>
      <c r="B232" t="s">
        <v>2858</v>
      </c>
      <c r="C232" t="s">
        <v>1018</v>
      </c>
      <c r="D232" t="s">
        <v>1857</v>
      </c>
      <c r="E232" t="s">
        <v>2859</v>
      </c>
      <c r="F232" t="s">
        <v>1634</v>
      </c>
      <c r="G232" t="s">
        <v>989</v>
      </c>
      <c r="H232" t="s">
        <v>2860</v>
      </c>
      <c r="I232" t="s">
        <v>2861</v>
      </c>
      <c r="J232" t="str">
        <f>VLOOKUP(A232,'tabelao cmo tudo'!$A$2:$J$424,2,FALSE)</f>
        <v>Alho</v>
      </c>
    </row>
    <row r="233" spans="1:10">
      <c r="A233">
        <v>1116013</v>
      </c>
      <c r="B233" t="s">
        <v>2862</v>
      </c>
      <c r="C233" t="s">
        <v>714</v>
      </c>
      <c r="D233" t="s">
        <v>332</v>
      </c>
      <c r="E233" t="s">
        <v>622</v>
      </c>
      <c r="F233" t="s">
        <v>2863</v>
      </c>
      <c r="G233" t="s">
        <v>2864</v>
      </c>
      <c r="H233" t="s">
        <v>2865</v>
      </c>
      <c r="I233" t="s">
        <v>1767</v>
      </c>
      <c r="J233" t="str">
        <f>VLOOKUP(A233,'tabelao cmo tudo'!$A$2:$J$424,2,FALSE)</f>
        <v>Sal refinado</v>
      </c>
    </row>
    <row r="234" spans="1:10">
      <c r="A234">
        <v>1116022</v>
      </c>
      <c r="B234" t="s">
        <v>2866</v>
      </c>
      <c r="C234" t="s">
        <v>473</v>
      </c>
      <c r="D234" t="s">
        <v>1636</v>
      </c>
      <c r="E234" t="s">
        <v>683</v>
      </c>
      <c r="F234" t="s">
        <v>124</v>
      </c>
      <c r="G234" t="s">
        <v>2819</v>
      </c>
      <c r="H234" t="s">
        <v>2867</v>
      </c>
      <c r="I234" t="s">
        <v>42</v>
      </c>
      <c r="J234" t="str">
        <f>VLOOKUP(A234,'tabelao cmo tudo'!$A$2:$J$424,2,FALSE)</f>
        <v>Colorau</v>
      </c>
    </row>
    <row r="235" spans="1:10">
      <c r="A235">
        <v>1116023</v>
      </c>
      <c r="B235" t="s">
        <v>2868</v>
      </c>
      <c r="C235" t="s">
        <v>2869</v>
      </c>
      <c r="D235" t="s">
        <v>2870</v>
      </c>
      <c r="E235" t="s">
        <v>223</v>
      </c>
      <c r="F235" t="s">
        <v>2260</v>
      </c>
      <c r="G235" t="s">
        <v>2871</v>
      </c>
      <c r="H235" t="s">
        <v>2872</v>
      </c>
      <c r="I235" t="s">
        <v>784</v>
      </c>
      <c r="J235" t="e">
        <f>VLOOKUP(A235,'tabelao cmo tudo'!$A$2:$J$424,2,FALSE)</f>
        <v>#N/A</v>
      </c>
    </row>
    <row r="236" spans="1:10">
      <c r="A236">
        <v>1116026</v>
      </c>
      <c r="B236" t="s">
        <v>2873</v>
      </c>
      <c r="C236" t="s">
        <v>2874</v>
      </c>
      <c r="D236" t="s">
        <v>2875</v>
      </c>
      <c r="E236" t="s">
        <v>341</v>
      </c>
      <c r="F236" t="s">
        <v>1814</v>
      </c>
      <c r="G236" t="s">
        <v>260</v>
      </c>
      <c r="H236" t="s">
        <v>224</v>
      </c>
      <c r="I236" t="s">
        <v>412</v>
      </c>
      <c r="J236" t="str">
        <f>VLOOKUP(A236,'tabelao cmo tudo'!$A$2:$J$424,2,FALSE)</f>
        <v>Fermento em pó</v>
      </c>
    </row>
    <row r="237" spans="1:10">
      <c r="A237">
        <v>1116033</v>
      </c>
      <c r="B237" t="s">
        <v>2876</v>
      </c>
      <c r="C237" t="s">
        <v>2877</v>
      </c>
      <c r="D237" t="s">
        <v>849</v>
      </c>
      <c r="E237" t="s">
        <v>444</v>
      </c>
      <c r="F237" t="s">
        <v>2878</v>
      </c>
      <c r="G237" t="s">
        <v>407</v>
      </c>
      <c r="H237" t="s">
        <v>643</v>
      </c>
      <c r="I237" t="s">
        <v>2879</v>
      </c>
      <c r="J237" t="str">
        <f>VLOOKUP(A237,'tabelao cmo tudo'!$A$2:$J$424,2,FALSE)</f>
        <v>Maionese</v>
      </c>
    </row>
    <row r="238" spans="1:10">
      <c r="A238">
        <v>1116041</v>
      </c>
      <c r="B238" t="s">
        <v>2880</v>
      </c>
      <c r="C238" t="s">
        <v>2056</v>
      </c>
      <c r="D238" t="s">
        <v>878</v>
      </c>
      <c r="E238" t="s">
        <v>354</v>
      </c>
      <c r="F238" t="s">
        <v>2881</v>
      </c>
      <c r="G238" t="s">
        <v>1580</v>
      </c>
      <c r="H238" t="s">
        <v>745</v>
      </c>
      <c r="I238" t="s">
        <v>2882</v>
      </c>
      <c r="J238" t="str">
        <f>VLOOKUP(A238,'tabelao cmo tudo'!$A$2:$J$424,2,FALSE)</f>
        <v>Vinagre</v>
      </c>
    </row>
    <row r="239" spans="1:10">
      <c r="A239">
        <v>1116048</v>
      </c>
      <c r="B239" t="s">
        <v>2883</v>
      </c>
      <c r="C239" t="s">
        <v>1488</v>
      </c>
      <c r="D239" t="s">
        <v>1618</v>
      </c>
      <c r="E239" t="s">
        <v>965</v>
      </c>
      <c r="F239" t="s">
        <v>1565</v>
      </c>
      <c r="G239" t="s">
        <v>132</v>
      </c>
      <c r="H239" t="s">
        <v>896</v>
      </c>
      <c r="I239" t="s">
        <v>2716</v>
      </c>
      <c r="J239" t="str">
        <f>VLOOKUP(A239,'tabelao cmo tudo'!$A$2:$J$424,2,FALSE)</f>
        <v>Caldo de galinha</v>
      </c>
    </row>
    <row r="240" spans="1:10">
      <c r="A240">
        <v>1116055</v>
      </c>
      <c r="B240" t="s">
        <v>2884</v>
      </c>
      <c r="C240" t="s">
        <v>1409</v>
      </c>
      <c r="D240" t="s">
        <v>684</v>
      </c>
      <c r="E240" t="s">
        <v>2885</v>
      </c>
      <c r="F240" t="s">
        <v>2886</v>
      </c>
      <c r="G240" t="s">
        <v>2863</v>
      </c>
      <c r="H240" t="s">
        <v>2887</v>
      </c>
      <c r="I240" t="s">
        <v>806</v>
      </c>
      <c r="J240" t="str">
        <f>VLOOKUP(A240,'tabelao cmo tudo'!$A$2:$J$424,2,FALSE)</f>
        <v>Cominho</v>
      </c>
    </row>
    <row r="241" spans="1:10">
      <c r="A241">
        <v>1116062</v>
      </c>
      <c r="B241" t="s">
        <v>2888</v>
      </c>
      <c r="C241" t="s">
        <v>656</v>
      </c>
      <c r="D241" t="s">
        <v>2889</v>
      </c>
      <c r="E241" t="s">
        <v>2890</v>
      </c>
      <c r="F241" t="s">
        <v>352</v>
      </c>
      <c r="G241" t="s">
        <v>2891</v>
      </c>
      <c r="H241" t="s">
        <v>506</v>
      </c>
      <c r="I241" t="s">
        <v>1790</v>
      </c>
      <c r="J241" t="str">
        <f>VLOOKUP(A241,'tabelao cmo tudo'!$A$2:$J$424,2,FALSE)</f>
        <v>Pimenta-do-reino</v>
      </c>
    </row>
    <row r="242" spans="1:10">
      <c r="A242">
        <v>1116071</v>
      </c>
      <c r="B242" t="s">
        <v>2892</v>
      </c>
      <c r="C242" t="s">
        <v>2893</v>
      </c>
      <c r="D242" t="s">
        <v>527</v>
      </c>
      <c r="E242" t="s">
        <v>2894</v>
      </c>
      <c r="F242" t="s">
        <v>58</v>
      </c>
      <c r="G242" t="s">
        <v>1616</v>
      </c>
      <c r="H242" t="s">
        <v>729</v>
      </c>
      <c r="I242" t="s">
        <v>405</v>
      </c>
      <c r="J242" t="str">
        <f>VLOOKUP(A242,'tabelao cmo tudo'!$A$2:$J$424,2,FALSE)</f>
        <v>Tempero misto</v>
      </c>
    </row>
    <row r="243" spans="1:10">
      <c r="A243">
        <v>1117</v>
      </c>
      <c r="B243" t="s">
        <v>2895</v>
      </c>
      <c r="C243" t="s">
        <v>699</v>
      </c>
      <c r="D243" t="s">
        <v>1834</v>
      </c>
      <c r="E243" t="s">
        <v>119</v>
      </c>
      <c r="F243" t="s">
        <v>2770</v>
      </c>
      <c r="G243" t="s">
        <v>918</v>
      </c>
      <c r="H243" t="s">
        <v>666</v>
      </c>
      <c r="I243" t="s">
        <v>1613</v>
      </c>
      <c r="J243" t="e">
        <f>VLOOKUP(A243,'tabelao cmo tudo'!$A$2:$J$424,2,FALSE)</f>
        <v>#N/A</v>
      </c>
    </row>
    <row r="244" spans="1:10">
      <c r="A244">
        <v>1117001</v>
      </c>
      <c r="B244" t="s">
        <v>2896</v>
      </c>
      <c r="C244" t="s">
        <v>221</v>
      </c>
      <c r="D244" t="s">
        <v>892</v>
      </c>
      <c r="E244" t="s">
        <v>1639</v>
      </c>
      <c r="F244" t="s">
        <v>1914</v>
      </c>
      <c r="G244" t="s">
        <v>1582</v>
      </c>
      <c r="H244" t="s">
        <v>679</v>
      </c>
      <c r="I244" t="s">
        <v>1957</v>
      </c>
      <c r="J244" t="e">
        <f>VLOOKUP(A244,'tabelao cmo tudo'!$A$2:$J$424,2,FALSE)</f>
        <v>#N/A</v>
      </c>
    </row>
    <row r="245" spans="1:10">
      <c r="A245">
        <v>1117012</v>
      </c>
      <c r="B245" t="s">
        <v>2897</v>
      </c>
      <c r="C245" t="s">
        <v>379</v>
      </c>
      <c r="D245" t="s">
        <v>1617</v>
      </c>
      <c r="E245" t="s">
        <v>630</v>
      </c>
      <c r="F245" t="s">
        <v>2779</v>
      </c>
      <c r="G245" t="s">
        <v>1397</v>
      </c>
      <c r="H245" t="s">
        <v>2898</v>
      </c>
      <c r="I245" t="s">
        <v>1675</v>
      </c>
      <c r="J245" t="e">
        <f>VLOOKUP(A245,'tabelao cmo tudo'!$A$2:$J$424,2,FALSE)</f>
        <v>#N/A</v>
      </c>
    </row>
    <row r="246" spans="1:10">
      <c r="A246">
        <v>12</v>
      </c>
      <c r="B246" t="s">
        <v>2899</v>
      </c>
      <c r="C246" t="s">
        <v>527</v>
      </c>
      <c r="D246" t="s">
        <v>791</v>
      </c>
      <c r="E246" t="s">
        <v>1575</v>
      </c>
      <c r="F246" t="s">
        <v>1746</v>
      </c>
      <c r="G246" t="s">
        <v>879</v>
      </c>
      <c r="H246" t="s">
        <v>1061</v>
      </c>
      <c r="I246" t="s">
        <v>1355</v>
      </c>
      <c r="J246" t="str">
        <f>VLOOKUP(A246,'tabelao cmo tudo'!$A$2:$J$424,2,FALSE)</f>
        <v>Alimentação fora do domicílio</v>
      </c>
    </row>
    <row r="247" spans="1:10">
      <c r="A247">
        <v>1201</v>
      </c>
      <c r="B247" t="s">
        <v>2899</v>
      </c>
      <c r="C247" t="s">
        <v>527</v>
      </c>
      <c r="D247" t="s">
        <v>791</v>
      </c>
      <c r="E247" t="s">
        <v>1575</v>
      </c>
      <c r="F247" t="s">
        <v>1746</v>
      </c>
      <c r="G247" t="s">
        <v>879</v>
      </c>
      <c r="H247" t="s">
        <v>1061</v>
      </c>
      <c r="I247" t="s">
        <v>1355</v>
      </c>
      <c r="J247" t="str">
        <f>VLOOKUP(A247,'tabelao cmo tudo'!$A$2:$J$424,2,FALSE)</f>
        <v>Alimentação fora do domicílio</v>
      </c>
    </row>
    <row r="248" spans="1:10">
      <c r="A248">
        <v>1201001</v>
      </c>
      <c r="B248" t="s">
        <v>2900</v>
      </c>
      <c r="C248" t="s">
        <v>1591</v>
      </c>
      <c r="D248" t="s">
        <v>694</v>
      </c>
      <c r="E248" t="s">
        <v>2901</v>
      </c>
      <c r="F248" t="s">
        <v>1674</v>
      </c>
      <c r="G248" t="s">
        <v>430</v>
      </c>
      <c r="H248" t="s">
        <v>2902</v>
      </c>
      <c r="I248" t="s">
        <v>895</v>
      </c>
      <c r="J248" t="str">
        <f>VLOOKUP(A248,'tabelao cmo tudo'!$A$2:$J$424,2,FALSE)</f>
        <v>Refeição</v>
      </c>
    </row>
    <row r="249" spans="1:10">
      <c r="A249">
        <v>1201003</v>
      </c>
      <c r="B249" t="s">
        <v>2903</v>
      </c>
      <c r="C249" t="s">
        <v>1957</v>
      </c>
      <c r="D249" t="s">
        <v>1937</v>
      </c>
      <c r="E249" t="s">
        <v>664</v>
      </c>
      <c r="F249" t="s">
        <v>118</v>
      </c>
      <c r="G249" t="s">
        <v>818</v>
      </c>
      <c r="H249" t="s">
        <v>2904</v>
      </c>
      <c r="I249" t="s">
        <v>905</v>
      </c>
      <c r="J249" t="str">
        <f>VLOOKUP(A249,'tabelao cmo tudo'!$A$2:$J$424,2,FALSE)</f>
        <v>Lanche</v>
      </c>
    </row>
    <row r="250" spans="1:10">
      <c r="A250">
        <v>1201005</v>
      </c>
      <c r="B250" t="s">
        <v>2905</v>
      </c>
      <c r="C250" t="s">
        <v>1636</v>
      </c>
      <c r="D250" t="s">
        <v>1675</v>
      </c>
      <c r="E250" t="s">
        <v>335</v>
      </c>
      <c r="F250" t="s">
        <v>2222</v>
      </c>
      <c r="G250" t="s">
        <v>1571</v>
      </c>
      <c r="H250" t="s">
        <v>1239</v>
      </c>
      <c r="I250" t="s">
        <v>810</v>
      </c>
      <c r="J250" t="str">
        <f>VLOOKUP(A250,'tabelao cmo tudo'!$A$2:$J$424,2,FALSE)</f>
        <v>Café da manhã</v>
      </c>
    </row>
    <row r="251" spans="1:10">
      <c r="A251">
        <v>1201007</v>
      </c>
      <c r="B251" t="s">
        <v>2796</v>
      </c>
      <c r="C251" t="s">
        <v>1513</v>
      </c>
      <c r="D251" t="s">
        <v>2906</v>
      </c>
      <c r="E251" t="s">
        <v>144</v>
      </c>
      <c r="F251" t="s">
        <v>392</v>
      </c>
      <c r="G251" t="s">
        <v>726</v>
      </c>
      <c r="H251" t="s">
        <v>2907</v>
      </c>
      <c r="I251" t="s">
        <v>1640</v>
      </c>
      <c r="J251" t="str">
        <f>VLOOKUP(A251,'tabelao cmo tudo'!$A$2:$J$424,2,FALSE)</f>
        <v>Refrigerantes e água mineral</v>
      </c>
    </row>
    <row r="252" spans="1:10">
      <c r="A252">
        <v>1201009</v>
      </c>
      <c r="B252" t="s">
        <v>2908</v>
      </c>
      <c r="C252" t="s">
        <v>1604</v>
      </c>
      <c r="D252" t="s">
        <v>315</v>
      </c>
      <c r="E252" t="s">
        <v>1556</v>
      </c>
      <c r="F252" t="s">
        <v>958</v>
      </c>
      <c r="G252" t="s">
        <v>2666</v>
      </c>
      <c r="H252" t="s">
        <v>353</v>
      </c>
      <c r="I252" t="s">
        <v>921</v>
      </c>
      <c r="J252" t="str">
        <f>VLOOKUP(A252,'tabelao cmo tudo'!$A$2:$J$424,2,FALSE)</f>
        <v>Cafezinho</v>
      </c>
    </row>
    <row r="253" spans="1:10">
      <c r="A253">
        <v>1201032</v>
      </c>
      <c r="B253" t="s">
        <v>2909</v>
      </c>
      <c r="C253" t="s">
        <v>405</v>
      </c>
      <c r="D253" t="s">
        <v>1957</v>
      </c>
      <c r="E253" t="s">
        <v>2493</v>
      </c>
      <c r="F253" t="s">
        <v>2910</v>
      </c>
      <c r="G253" t="s">
        <v>1633</v>
      </c>
      <c r="H253" t="s">
        <v>1558</v>
      </c>
      <c r="I253" t="s">
        <v>883</v>
      </c>
      <c r="J253" t="str">
        <f>VLOOKUP(A253,'tabelao cmo tudo'!$A$2:$J$424,2,FALSE)</f>
        <v>Caldos</v>
      </c>
    </row>
    <row r="254" spans="1:10">
      <c r="A254">
        <v>1201048</v>
      </c>
      <c r="B254" t="s">
        <v>2797</v>
      </c>
      <c r="C254" t="s">
        <v>1515</v>
      </c>
      <c r="D254" t="s">
        <v>1759</v>
      </c>
      <c r="E254" t="s">
        <v>2911</v>
      </c>
      <c r="F254" t="s">
        <v>2308</v>
      </c>
      <c r="G254" t="s">
        <v>2637</v>
      </c>
      <c r="H254" t="s">
        <v>1756</v>
      </c>
      <c r="I254" t="s">
        <v>1149</v>
      </c>
      <c r="J254" t="str">
        <f>VLOOKUP(A254,'tabelao cmo tudo'!$A$2:$J$424,2,FALSE)</f>
        <v>Cerveja</v>
      </c>
    </row>
    <row r="255" spans="1:10">
      <c r="A255">
        <v>1201049</v>
      </c>
      <c r="B255" t="s">
        <v>2912</v>
      </c>
      <c r="C255" t="s">
        <v>220</v>
      </c>
      <c r="D255" t="s">
        <v>1707</v>
      </c>
      <c r="E255" t="s">
        <v>2647</v>
      </c>
      <c r="F255" t="s">
        <v>2913</v>
      </c>
      <c r="G255" t="s">
        <v>2914</v>
      </c>
      <c r="H255" t="s">
        <v>1617</v>
      </c>
      <c r="I255" t="s">
        <v>1143</v>
      </c>
      <c r="J255" t="str">
        <f>VLOOKUP(A255,'tabelao cmo tudo'!$A$2:$J$424,2,FALSE)</f>
        <v>Chopp</v>
      </c>
    </row>
    <row r="256" spans="1:10">
      <c r="A256">
        <v>1201050</v>
      </c>
      <c r="B256" t="s">
        <v>2915</v>
      </c>
      <c r="C256" t="s">
        <v>671</v>
      </c>
      <c r="D256" t="s">
        <v>2916</v>
      </c>
      <c r="E256" t="s">
        <v>588</v>
      </c>
      <c r="F256" t="s">
        <v>2917</v>
      </c>
      <c r="G256" t="s">
        <v>2918</v>
      </c>
      <c r="H256" t="s">
        <v>1780</v>
      </c>
      <c r="I256" t="s">
        <v>2496</v>
      </c>
      <c r="J256" t="e">
        <f>VLOOKUP(A256,'tabelao cmo tudo'!$A$2:$J$424,2,FALSE)</f>
        <v>#N/A</v>
      </c>
    </row>
    <row r="257" spans="1:10">
      <c r="A257">
        <v>1201051</v>
      </c>
      <c r="B257" t="s">
        <v>2799</v>
      </c>
      <c r="C257" t="s">
        <v>614</v>
      </c>
      <c r="D257" t="s">
        <v>1619</v>
      </c>
      <c r="E257" t="s">
        <v>1134</v>
      </c>
      <c r="F257" t="s">
        <v>2919</v>
      </c>
      <c r="G257" t="s">
        <v>2920</v>
      </c>
      <c r="H257" t="s">
        <v>1824</v>
      </c>
      <c r="I257" t="s">
        <v>911</v>
      </c>
      <c r="J257" t="str">
        <f>VLOOKUP(A257,'tabelao cmo tudo'!$A$2:$J$424,2,FALSE)</f>
        <v>Outras bebidas alcoólicas</v>
      </c>
    </row>
    <row r="258" spans="1:10">
      <c r="A258">
        <v>1201061</v>
      </c>
      <c r="B258" t="s">
        <v>2921</v>
      </c>
      <c r="C258" t="s">
        <v>415</v>
      </c>
      <c r="D258" t="s">
        <v>548</v>
      </c>
      <c r="E258" t="s">
        <v>799</v>
      </c>
      <c r="F258" t="s">
        <v>2922</v>
      </c>
      <c r="G258" t="s">
        <v>2554</v>
      </c>
      <c r="H258" t="s">
        <v>797</v>
      </c>
      <c r="I258" t="s">
        <v>1500</v>
      </c>
      <c r="J258" t="e">
        <f>VLOOKUP(A258,'tabelao cmo tudo'!$A$2:$J$424,2,FALSE)</f>
        <v>#N/A</v>
      </c>
    </row>
    <row r="259" spans="1:10">
      <c r="A259">
        <v>2</v>
      </c>
      <c r="B259" t="s">
        <v>2923</v>
      </c>
      <c r="C259" t="s">
        <v>1748</v>
      </c>
      <c r="D259" t="s">
        <v>514</v>
      </c>
      <c r="E259" t="s">
        <v>910</v>
      </c>
      <c r="F259" t="s">
        <v>1845</v>
      </c>
      <c r="G259" t="s">
        <v>124</v>
      </c>
      <c r="H259" t="s">
        <v>214</v>
      </c>
      <c r="I259" t="s">
        <v>703</v>
      </c>
      <c r="J259" t="str">
        <f>VLOOKUP(A259,'tabelao cmo tudo'!$A$2:$J$424,2,FALSE)</f>
        <v>Habitação</v>
      </c>
    </row>
    <row r="260" spans="1:10">
      <c r="A260">
        <v>21</v>
      </c>
      <c r="B260" t="s">
        <v>2924</v>
      </c>
      <c r="C260" t="s">
        <v>788</v>
      </c>
      <c r="D260" t="s">
        <v>212</v>
      </c>
      <c r="E260" t="s">
        <v>681</v>
      </c>
      <c r="F260" t="s">
        <v>197</v>
      </c>
      <c r="G260" t="s">
        <v>257</v>
      </c>
      <c r="H260" t="s">
        <v>1670</v>
      </c>
      <c r="I260" t="s">
        <v>1698</v>
      </c>
      <c r="J260" t="str">
        <f>VLOOKUP(A260,'tabelao cmo tudo'!$A$2:$J$424,2,FALSE)</f>
        <v>Encargos e manutenção</v>
      </c>
    </row>
    <row r="261" spans="1:10">
      <c r="A261">
        <v>2101</v>
      </c>
      <c r="B261" t="s">
        <v>2925</v>
      </c>
      <c r="C261" t="s">
        <v>1497</v>
      </c>
      <c r="D261" t="s">
        <v>1846</v>
      </c>
      <c r="E261" t="s">
        <v>337</v>
      </c>
      <c r="F261" t="s">
        <v>689</v>
      </c>
      <c r="G261" t="s">
        <v>1575</v>
      </c>
      <c r="H261" t="s">
        <v>10</v>
      </c>
      <c r="I261" t="s">
        <v>1702</v>
      </c>
      <c r="J261" t="str">
        <f>VLOOKUP(A261,'tabelao cmo tudo'!$A$2:$J$424,2,FALSE)</f>
        <v>Habitação</v>
      </c>
    </row>
    <row r="262" spans="1:10">
      <c r="A262">
        <v>2101001</v>
      </c>
      <c r="B262" t="s">
        <v>2926</v>
      </c>
      <c r="C262" t="s">
        <v>227</v>
      </c>
      <c r="D262" t="s">
        <v>759</v>
      </c>
      <c r="E262" t="s">
        <v>974</v>
      </c>
      <c r="F262" t="s">
        <v>654</v>
      </c>
      <c r="G262" t="s">
        <v>541</v>
      </c>
      <c r="H262" t="s">
        <v>728</v>
      </c>
      <c r="I262" t="s">
        <v>746</v>
      </c>
      <c r="J262" t="str">
        <f>VLOOKUP(A262,'tabelao cmo tudo'!$A$2:$J$424,2,FALSE)</f>
        <v>Aluguel residencial</v>
      </c>
    </row>
    <row r="263" spans="1:10">
      <c r="A263">
        <v>2101002</v>
      </c>
      <c r="B263" t="s">
        <v>2927</v>
      </c>
      <c r="C263" t="s">
        <v>515</v>
      </c>
      <c r="D263" t="s">
        <v>1471</v>
      </c>
      <c r="E263" t="s">
        <v>432</v>
      </c>
      <c r="F263" t="s">
        <v>1851</v>
      </c>
      <c r="G263" t="s">
        <v>535</v>
      </c>
      <c r="H263" t="s">
        <v>1970</v>
      </c>
      <c r="I263" t="s">
        <v>1337</v>
      </c>
      <c r="J263" t="str">
        <f>VLOOKUP(A263,'tabelao cmo tudo'!$A$2:$J$424,2,FALSE)</f>
        <v>Condomínio</v>
      </c>
    </row>
    <row r="264" spans="1:10">
      <c r="A264">
        <v>2101003</v>
      </c>
      <c r="B264" t="s">
        <v>2928</v>
      </c>
      <c r="C264" t="s">
        <v>490</v>
      </c>
      <c r="D264" t="s">
        <v>2929</v>
      </c>
      <c r="E264" t="s">
        <v>650</v>
      </c>
      <c r="F264" t="s">
        <v>2930</v>
      </c>
      <c r="G264" t="s">
        <v>2035</v>
      </c>
      <c r="H264" t="s">
        <v>132</v>
      </c>
      <c r="I264" t="s">
        <v>209</v>
      </c>
      <c r="J264" t="str">
        <f>VLOOKUP(A264,'tabelao cmo tudo'!$A$2:$J$424,2,FALSE)</f>
        <v>Imposto predial</v>
      </c>
    </row>
    <row r="265" spans="1:10">
      <c r="A265">
        <v>2101004</v>
      </c>
      <c r="B265" t="s">
        <v>2931</v>
      </c>
      <c r="C265" t="s">
        <v>331</v>
      </c>
      <c r="D265" t="s">
        <v>487</v>
      </c>
      <c r="E265" t="s">
        <v>1459</v>
      </c>
      <c r="F265" t="s">
        <v>2932</v>
      </c>
      <c r="G265" t="s">
        <v>424</v>
      </c>
      <c r="H265" t="s">
        <v>247</v>
      </c>
      <c r="I265" t="s">
        <v>2933</v>
      </c>
      <c r="J265" t="str">
        <f>VLOOKUP(A265,'tabelao cmo tudo'!$A$2:$J$424,2,FALSE)</f>
        <v>Taxa de água e esgoto</v>
      </c>
    </row>
    <row r="266" spans="1:10">
      <c r="A266">
        <v>2101008</v>
      </c>
      <c r="B266" t="s">
        <v>2934</v>
      </c>
      <c r="C266" t="s">
        <v>2935</v>
      </c>
      <c r="D266" t="s">
        <v>1505</v>
      </c>
      <c r="E266" t="s">
        <v>2936</v>
      </c>
      <c r="F266" t="s">
        <v>2311</v>
      </c>
      <c r="G266" t="s">
        <v>2937</v>
      </c>
      <c r="H266" t="s">
        <v>2938</v>
      </c>
      <c r="I266" t="s">
        <v>1129</v>
      </c>
      <c r="J266" t="e">
        <f>VLOOKUP(A266,'tabelao cmo tudo'!$A$2:$J$424,2,FALSE)</f>
        <v>#N/A</v>
      </c>
    </row>
    <row r="267" spans="1:10">
      <c r="A267">
        <v>2101012</v>
      </c>
      <c r="B267" t="s">
        <v>2939</v>
      </c>
      <c r="C267" t="s">
        <v>814</v>
      </c>
      <c r="D267" t="s">
        <v>787</v>
      </c>
      <c r="E267" t="s">
        <v>418</v>
      </c>
      <c r="F267" t="s">
        <v>2030</v>
      </c>
      <c r="G267" t="s">
        <v>542</v>
      </c>
      <c r="H267" t="s">
        <v>2882</v>
      </c>
      <c r="I267" t="s">
        <v>2195</v>
      </c>
      <c r="J267" t="e">
        <f>VLOOKUP(A267,'tabelao cmo tudo'!$A$2:$J$424,2,FALSE)</f>
        <v>#N/A</v>
      </c>
    </row>
    <row r="268" spans="1:10">
      <c r="A268">
        <v>2103</v>
      </c>
      <c r="B268" t="s">
        <v>2940</v>
      </c>
      <c r="C268" t="s">
        <v>354</v>
      </c>
      <c r="D268" t="s">
        <v>791</v>
      </c>
      <c r="E268" t="s">
        <v>732</v>
      </c>
      <c r="F268" t="s">
        <v>1095</v>
      </c>
      <c r="G268" t="s">
        <v>1063</v>
      </c>
      <c r="H268" t="s">
        <v>2941</v>
      </c>
      <c r="I268" t="s">
        <v>1638</v>
      </c>
      <c r="J268" t="str">
        <f>VLOOKUP(A268,'tabelao cmo tudo'!$A$2:$J$424,2,FALSE)</f>
        <v>Reparos</v>
      </c>
    </row>
    <row r="269" spans="1:10">
      <c r="A269">
        <v>2103005</v>
      </c>
      <c r="B269" t="s">
        <v>2942</v>
      </c>
      <c r="C269" t="s">
        <v>2575</v>
      </c>
      <c r="D269" t="s">
        <v>800</v>
      </c>
      <c r="E269" t="s">
        <v>332</v>
      </c>
      <c r="F269" t="s">
        <v>1664</v>
      </c>
      <c r="G269" t="s">
        <v>2665</v>
      </c>
      <c r="H269" t="s">
        <v>2943</v>
      </c>
      <c r="I269" t="s">
        <v>1561</v>
      </c>
      <c r="J269" t="str">
        <f>VLOOKUP(A269,'tabelao cmo tudo'!$A$2:$J$424,2,FALSE)</f>
        <v>Ferragens</v>
      </c>
    </row>
    <row r="270" spans="1:10">
      <c r="A270">
        <v>2103008</v>
      </c>
      <c r="B270" t="s">
        <v>2944</v>
      </c>
      <c r="C270" t="s">
        <v>689</v>
      </c>
      <c r="D270" t="s">
        <v>1646</v>
      </c>
      <c r="E270" t="s">
        <v>730</v>
      </c>
      <c r="F270" t="s">
        <v>2945</v>
      </c>
      <c r="G270" t="s">
        <v>1673</v>
      </c>
      <c r="H270" t="s">
        <v>2946</v>
      </c>
      <c r="I270" t="s">
        <v>883</v>
      </c>
      <c r="J270" t="str">
        <f>VLOOKUP(A270,'tabelao cmo tudo'!$A$2:$J$424,2,FALSE)</f>
        <v>Material de eletricidade</v>
      </c>
    </row>
    <row r="271" spans="1:10">
      <c r="A271">
        <v>2103009</v>
      </c>
      <c r="B271" t="s">
        <v>2947</v>
      </c>
      <c r="C271" t="s">
        <v>1935</v>
      </c>
      <c r="D271" t="s">
        <v>657</v>
      </c>
      <c r="E271" t="s">
        <v>1107</v>
      </c>
      <c r="F271" t="s">
        <v>342</v>
      </c>
      <c r="G271" t="s">
        <v>2948</v>
      </c>
      <c r="H271" t="s">
        <v>1350</v>
      </c>
      <c r="I271" t="s">
        <v>293</v>
      </c>
      <c r="J271" t="str">
        <f>VLOOKUP(A271,'tabelao cmo tudo'!$A$2:$J$424,2,FALSE)</f>
        <v>Material de pintura</v>
      </c>
    </row>
    <row r="272" spans="1:10">
      <c r="A272">
        <v>2103012</v>
      </c>
      <c r="B272" t="s">
        <v>2949</v>
      </c>
      <c r="C272" t="s">
        <v>548</v>
      </c>
      <c r="D272" t="s">
        <v>1127</v>
      </c>
      <c r="E272" t="s">
        <v>2950</v>
      </c>
      <c r="F272" t="s">
        <v>2951</v>
      </c>
      <c r="G272" t="s">
        <v>1485</v>
      </c>
      <c r="H272" t="s">
        <v>1867</v>
      </c>
      <c r="I272" t="s">
        <v>618</v>
      </c>
      <c r="J272" t="str">
        <f>VLOOKUP(A272,'tabelao cmo tudo'!$A$2:$J$424,2,FALSE)</f>
        <v>Material de vidro</v>
      </c>
    </row>
    <row r="273" spans="1:10">
      <c r="A273">
        <v>2103014</v>
      </c>
      <c r="B273" t="s">
        <v>2952</v>
      </c>
      <c r="C273" t="s">
        <v>2953</v>
      </c>
      <c r="D273" t="s">
        <v>2584</v>
      </c>
      <c r="E273" t="s">
        <v>1746</v>
      </c>
      <c r="F273" t="s">
        <v>2954</v>
      </c>
      <c r="G273" t="s">
        <v>1883</v>
      </c>
      <c r="H273" t="s">
        <v>1128</v>
      </c>
      <c r="I273" t="s">
        <v>509</v>
      </c>
      <c r="J273" t="str">
        <f>VLOOKUP(A273,'tabelao cmo tudo'!$A$2:$J$424,2,FALSE)</f>
        <v>Tinta para casa</v>
      </c>
    </row>
    <row r="274" spans="1:10">
      <c r="A274">
        <v>2103031</v>
      </c>
      <c r="B274" t="s">
        <v>2955</v>
      </c>
      <c r="C274" t="s">
        <v>429</v>
      </c>
      <c r="D274" t="s">
        <v>934</v>
      </c>
      <c r="E274" t="s">
        <v>1439</v>
      </c>
      <c r="F274" t="s">
        <v>1512</v>
      </c>
      <c r="G274" t="s">
        <v>1750</v>
      </c>
      <c r="H274" t="s">
        <v>37</v>
      </c>
      <c r="I274" t="s">
        <v>2956</v>
      </c>
      <c r="J274" t="e">
        <f>VLOOKUP(A274,'tabelao cmo tudo'!$A$2:$J$424,2,FALSE)</f>
        <v>#N/A</v>
      </c>
    </row>
    <row r="275" spans="1:10">
      <c r="A275">
        <v>2104</v>
      </c>
      <c r="B275" t="s">
        <v>2957</v>
      </c>
      <c r="C275" t="s">
        <v>2958</v>
      </c>
      <c r="D275" t="s">
        <v>330</v>
      </c>
      <c r="E275" t="s">
        <v>590</v>
      </c>
      <c r="F275" t="s">
        <v>1226</v>
      </c>
      <c r="G275" t="s">
        <v>2503</v>
      </c>
      <c r="H275" t="s">
        <v>670</v>
      </c>
      <c r="I275" t="s">
        <v>1749</v>
      </c>
      <c r="J275" t="str">
        <f>VLOOKUP(A275,'tabelao cmo tudo'!$A$2:$J$424,2,FALSE)</f>
        <v>Artigos de limpeza</v>
      </c>
    </row>
    <row r="276" spans="1:10">
      <c r="A276">
        <v>2104002</v>
      </c>
      <c r="B276" t="s">
        <v>2959</v>
      </c>
      <c r="C276" t="s">
        <v>363</v>
      </c>
      <c r="D276" t="s">
        <v>234</v>
      </c>
      <c r="E276" t="s">
        <v>82</v>
      </c>
      <c r="F276" t="s">
        <v>1702</v>
      </c>
      <c r="G276" t="s">
        <v>1095</v>
      </c>
      <c r="H276" t="s">
        <v>605</v>
      </c>
      <c r="I276" t="s">
        <v>419</v>
      </c>
      <c r="J276" t="str">
        <f>VLOOKUP(A276,'tabelao cmo tudo'!$A$2:$J$424,2,FALSE)</f>
        <v>Vassoura, rodo, etc</v>
      </c>
    </row>
    <row r="277" spans="1:10">
      <c r="A277">
        <v>2104003</v>
      </c>
      <c r="B277" t="s">
        <v>2960</v>
      </c>
      <c r="C277" t="s">
        <v>767</v>
      </c>
      <c r="D277" t="s">
        <v>2591</v>
      </c>
      <c r="E277" t="s">
        <v>1115</v>
      </c>
      <c r="F277" t="s">
        <v>1614</v>
      </c>
      <c r="G277" t="s">
        <v>2961</v>
      </c>
      <c r="H277" t="s">
        <v>2413</v>
      </c>
      <c r="I277" t="s">
        <v>824</v>
      </c>
      <c r="J277" t="e">
        <f>VLOOKUP(A277,'tabelao cmo tudo'!$A$2:$J$424,2,FALSE)</f>
        <v>#N/A</v>
      </c>
    </row>
    <row r="278" spans="1:10">
      <c r="A278">
        <v>2104005</v>
      </c>
      <c r="B278" t="s">
        <v>2962</v>
      </c>
      <c r="C278" t="s">
        <v>363</v>
      </c>
      <c r="D278" t="s">
        <v>2963</v>
      </c>
      <c r="E278" t="s">
        <v>2964</v>
      </c>
      <c r="F278" t="s">
        <v>445</v>
      </c>
      <c r="G278" t="s">
        <v>2965</v>
      </c>
      <c r="H278" t="s">
        <v>520</v>
      </c>
      <c r="I278" t="s">
        <v>491</v>
      </c>
      <c r="J278" t="str">
        <f>VLOOKUP(A278,'tabelao cmo tudo'!$A$2:$J$424,2,FALSE)</f>
        <v>Água sanitária</v>
      </c>
    </row>
    <row r="279" spans="1:10">
      <c r="A279">
        <v>2104008</v>
      </c>
      <c r="B279" t="s">
        <v>2966</v>
      </c>
      <c r="C279" t="s">
        <v>2967</v>
      </c>
      <c r="D279" t="s">
        <v>867</v>
      </c>
      <c r="E279" t="s">
        <v>856</v>
      </c>
      <c r="F279" t="s">
        <v>2968</v>
      </c>
      <c r="G279" t="s">
        <v>2969</v>
      </c>
      <c r="H279" t="s">
        <v>1178</v>
      </c>
      <c r="I279" t="s">
        <v>592</v>
      </c>
      <c r="J279" t="str">
        <f>VLOOKUP(A279,'tabelao cmo tudo'!$A$2:$J$424,2,FALSE)</f>
        <v>Detergente</v>
      </c>
    </row>
    <row r="280" spans="1:10">
      <c r="A280">
        <v>2104009</v>
      </c>
      <c r="B280" t="s">
        <v>2970</v>
      </c>
      <c r="C280" t="s">
        <v>354</v>
      </c>
      <c r="D280" t="s">
        <v>2971</v>
      </c>
      <c r="E280" t="s">
        <v>2058</v>
      </c>
      <c r="F280" t="s">
        <v>2972</v>
      </c>
      <c r="G280" t="s">
        <v>1137</v>
      </c>
      <c r="H280" t="s">
        <v>755</v>
      </c>
      <c r="I280" t="s">
        <v>1428</v>
      </c>
      <c r="J280" t="str">
        <f>VLOOKUP(A280,'tabelao cmo tudo'!$A$2:$J$424,2,FALSE)</f>
        <v>Sabão (pó e barra)</v>
      </c>
    </row>
    <row r="281" spans="1:10">
      <c r="A281">
        <v>2104012</v>
      </c>
      <c r="B281" t="s">
        <v>2973</v>
      </c>
      <c r="C281" t="s">
        <v>2061</v>
      </c>
      <c r="D281" t="s">
        <v>608</v>
      </c>
      <c r="E281" t="s">
        <v>188</v>
      </c>
      <c r="F281" t="s">
        <v>544</v>
      </c>
      <c r="G281" t="s">
        <v>1616</v>
      </c>
      <c r="H281" t="s">
        <v>17</v>
      </c>
      <c r="I281" t="s">
        <v>228</v>
      </c>
      <c r="J281" t="str">
        <f>VLOOKUP(A281,'tabelao cmo tudo'!$A$2:$J$424,2,FALSE)</f>
        <v>Desinfetante</v>
      </c>
    </row>
    <row r="282" spans="1:10">
      <c r="A282">
        <v>2104013</v>
      </c>
      <c r="B282" t="s">
        <v>2974</v>
      </c>
      <c r="C282" t="s">
        <v>2975</v>
      </c>
      <c r="D282" t="s">
        <v>370</v>
      </c>
      <c r="E282" t="s">
        <v>1104</v>
      </c>
      <c r="F282" t="s">
        <v>388</v>
      </c>
      <c r="G282" t="s">
        <v>2976</v>
      </c>
      <c r="H282" t="s">
        <v>689</v>
      </c>
      <c r="I282" t="s">
        <v>11</v>
      </c>
      <c r="J282" t="str">
        <f>VLOOKUP(A282,'tabelao cmo tudo'!$A$2:$J$424,2,FALSE)</f>
        <v>Inseticida e raticida</v>
      </c>
    </row>
    <row r="283" spans="1:10">
      <c r="A283">
        <v>2104014</v>
      </c>
      <c r="B283" t="s">
        <v>2977</v>
      </c>
      <c r="C283" t="s">
        <v>2468</v>
      </c>
      <c r="D283" t="s">
        <v>1567</v>
      </c>
      <c r="E283" t="s">
        <v>2978</v>
      </c>
      <c r="F283" t="s">
        <v>2963</v>
      </c>
      <c r="G283" t="s">
        <v>927</v>
      </c>
      <c r="H283" t="s">
        <v>1790</v>
      </c>
      <c r="I283" t="s">
        <v>2979</v>
      </c>
      <c r="J283" t="str">
        <f>VLOOKUP(A283,'tabelao cmo tudo'!$A$2:$J$424,2,FALSE)</f>
        <v>Cera e lustra-móveis</v>
      </c>
    </row>
    <row r="284" spans="1:10">
      <c r="A284">
        <v>2104015</v>
      </c>
      <c r="B284" t="s">
        <v>2980</v>
      </c>
      <c r="C284" t="s">
        <v>2230</v>
      </c>
      <c r="D284" t="s">
        <v>475</v>
      </c>
      <c r="E284" t="s">
        <v>2981</v>
      </c>
      <c r="F284" t="s">
        <v>2982</v>
      </c>
      <c r="G284" t="s">
        <v>1124</v>
      </c>
      <c r="H284" t="s">
        <v>1428</v>
      </c>
      <c r="I284" t="s">
        <v>75</v>
      </c>
      <c r="J284" t="e">
        <f>VLOOKUP(A284,'tabelao cmo tudo'!$A$2:$J$424,2,FALSE)</f>
        <v>#N/A</v>
      </c>
    </row>
    <row r="285" spans="1:10">
      <c r="A285">
        <v>2104016</v>
      </c>
      <c r="B285" t="s">
        <v>2983</v>
      </c>
      <c r="C285" t="s">
        <v>2984</v>
      </c>
      <c r="D285" t="s">
        <v>432</v>
      </c>
      <c r="E285" t="s">
        <v>247</v>
      </c>
      <c r="F285" t="s">
        <v>1311</v>
      </c>
      <c r="G285" t="s">
        <v>590</v>
      </c>
      <c r="H285" t="s">
        <v>378</v>
      </c>
      <c r="I285" t="s">
        <v>2985</v>
      </c>
      <c r="J285" t="str">
        <f>VLOOKUP(A285,'tabelao cmo tudo'!$A$2:$J$424,2,FALSE)</f>
        <v>Esponja e bombril</v>
      </c>
    </row>
    <row r="286" spans="1:10">
      <c r="A286">
        <v>2104018</v>
      </c>
      <c r="B286" t="s">
        <v>2986</v>
      </c>
      <c r="C286" t="s">
        <v>2987</v>
      </c>
      <c r="D286" t="s">
        <v>1014</v>
      </c>
      <c r="E286" t="s">
        <v>1890</v>
      </c>
      <c r="F286" t="s">
        <v>1031</v>
      </c>
      <c r="G286" t="s">
        <v>661</v>
      </c>
      <c r="H286" t="s">
        <v>668</v>
      </c>
      <c r="I286" t="s">
        <v>1682</v>
      </c>
      <c r="J286" t="e">
        <f>VLOOKUP(A286,'tabelao cmo tudo'!$A$2:$J$424,2,FALSE)</f>
        <v>#N/A</v>
      </c>
    </row>
    <row r="287" spans="1:10">
      <c r="A287">
        <v>2104020</v>
      </c>
      <c r="B287" t="s">
        <v>2988</v>
      </c>
      <c r="C287" t="s">
        <v>2989</v>
      </c>
      <c r="D287" t="s">
        <v>2990</v>
      </c>
      <c r="E287" t="s">
        <v>2131</v>
      </c>
      <c r="F287" t="s">
        <v>1413</v>
      </c>
      <c r="G287" t="s">
        <v>388</v>
      </c>
      <c r="H287" t="s">
        <v>478</v>
      </c>
      <c r="I287" t="s">
        <v>1810</v>
      </c>
      <c r="J287" t="e">
        <f>VLOOKUP(A287,'tabelao cmo tudo'!$A$2:$J$424,2,FALSE)</f>
        <v>#N/A</v>
      </c>
    </row>
    <row r="288" spans="1:10">
      <c r="A288">
        <v>2104032</v>
      </c>
      <c r="B288" t="s">
        <v>2991</v>
      </c>
      <c r="C288" t="s">
        <v>1767</v>
      </c>
      <c r="D288" t="s">
        <v>1410</v>
      </c>
      <c r="E288" t="s">
        <v>852</v>
      </c>
      <c r="F288" t="s">
        <v>1879</v>
      </c>
      <c r="G288" t="s">
        <v>2641</v>
      </c>
      <c r="H288" t="s">
        <v>10</v>
      </c>
      <c r="I288" t="s">
        <v>1604</v>
      </c>
      <c r="J288" t="str">
        <f>VLOOKUP(A288,'tabelao cmo tudo'!$A$2:$J$424,2,FALSE)</f>
        <v>Amaciante, alvejante, etc</v>
      </c>
    </row>
    <row r="289" spans="1:10">
      <c r="A289">
        <v>2104035</v>
      </c>
      <c r="B289" t="s">
        <v>2992</v>
      </c>
      <c r="C289" t="s">
        <v>541</v>
      </c>
      <c r="D289" t="s">
        <v>2993</v>
      </c>
      <c r="E289" t="s">
        <v>325</v>
      </c>
      <c r="F289" t="s">
        <v>54</v>
      </c>
      <c r="G289" t="s">
        <v>544</v>
      </c>
      <c r="H289" t="s">
        <v>160</v>
      </c>
      <c r="I289" t="s">
        <v>2954</v>
      </c>
      <c r="J289" t="e">
        <f>VLOOKUP(A289,'tabelao cmo tudo'!$A$2:$J$424,2,FALSE)</f>
        <v>#N/A</v>
      </c>
    </row>
    <row r="290" spans="1:10">
      <c r="A290">
        <v>2104041</v>
      </c>
      <c r="B290" t="s">
        <v>2994</v>
      </c>
      <c r="C290" t="s">
        <v>2995</v>
      </c>
      <c r="D290" t="s">
        <v>475</v>
      </c>
      <c r="E290" t="s">
        <v>2996</v>
      </c>
      <c r="F290" t="s">
        <v>2997</v>
      </c>
      <c r="G290" t="s">
        <v>2998</v>
      </c>
      <c r="H290" t="s">
        <v>1122</v>
      </c>
      <c r="I290" t="s">
        <v>2999</v>
      </c>
      <c r="J290" t="e">
        <f>VLOOKUP(A290,'tabelao cmo tudo'!$A$2:$J$424,2,FALSE)</f>
        <v>#N/A</v>
      </c>
    </row>
    <row r="291" spans="1:10">
      <c r="A291">
        <v>2104056</v>
      </c>
      <c r="B291" t="s">
        <v>3000</v>
      </c>
      <c r="C291" t="s">
        <v>2989</v>
      </c>
      <c r="D291" t="s">
        <v>3001</v>
      </c>
      <c r="E291" t="s">
        <v>1399</v>
      </c>
      <c r="F291" t="s">
        <v>770</v>
      </c>
      <c r="G291" t="s">
        <v>3002</v>
      </c>
      <c r="H291" t="s">
        <v>800</v>
      </c>
      <c r="I291" t="s">
        <v>3003</v>
      </c>
      <c r="J291" t="e">
        <f>VLOOKUP(A291,'tabelao cmo tudo'!$A$2:$J$424,2,FALSE)</f>
        <v>#N/A</v>
      </c>
    </row>
    <row r="292" spans="1:10">
      <c r="A292">
        <v>22</v>
      </c>
      <c r="B292" t="s">
        <v>3004</v>
      </c>
      <c r="C292" t="s">
        <v>3005</v>
      </c>
      <c r="D292" t="s">
        <v>2721</v>
      </c>
      <c r="E292" t="s">
        <v>3006</v>
      </c>
      <c r="F292" t="s">
        <v>2179</v>
      </c>
      <c r="G292" t="s">
        <v>3007</v>
      </c>
      <c r="H292" t="s">
        <v>1773</v>
      </c>
      <c r="I292" t="s">
        <v>737</v>
      </c>
      <c r="J292" t="str">
        <f>VLOOKUP(A292,'tabelao cmo tudo'!$A$2:$J$424,2,FALSE)</f>
        <v>Combustíveis, energia</v>
      </c>
    </row>
    <row r="293" spans="1:10">
      <c r="A293">
        <v>2201</v>
      </c>
      <c r="B293" t="s">
        <v>3008</v>
      </c>
      <c r="C293" t="s">
        <v>3009</v>
      </c>
      <c r="D293" t="s">
        <v>3010</v>
      </c>
      <c r="E293" t="s">
        <v>469</v>
      </c>
      <c r="F293" t="s">
        <v>3011</v>
      </c>
      <c r="G293" t="s">
        <v>679</v>
      </c>
      <c r="H293" t="s">
        <v>540</v>
      </c>
      <c r="I293" t="s">
        <v>1491</v>
      </c>
      <c r="J293" t="str">
        <f>VLOOKUP(A293,'tabelao cmo tudo'!$A$2:$J$424,2,FALSE)</f>
        <v>Combustível de uso doméstico</v>
      </c>
    </row>
    <row r="294" spans="1:10">
      <c r="A294">
        <v>2201003</v>
      </c>
      <c r="B294" t="s">
        <v>3012</v>
      </c>
      <c r="C294" t="s">
        <v>30</v>
      </c>
      <c r="D294" t="s">
        <v>3013</v>
      </c>
      <c r="E294" t="s">
        <v>2875</v>
      </c>
      <c r="F294" t="s">
        <v>88</v>
      </c>
      <c r="G294" t="s">
        <v>1681</v>
      </c>
      <c r="H294" t="s">
        <v>1891</v>
      </c>
      <c r="I294" t="s">
        <v>1748</v>
      </c>
      <c r="J294" t="str">
        <f>VLOOKUP(A294,'tabelao cmo tudo'!$A$2:$J$424,2,FALSE)</f>
        <v>Carvão vegetal</v>
      </c>
    </row>
    <row r="295" spans="1:10">
      <c r="A295">
        <v>2201004</v>
      </c>
      <c r="B295" t="s">
        <v>3014</v>
      </c>
      <c r="C295" t="s">
        <v>3015</v>
      </c>
      <c r="D295" t="s">
        <v>3016</v>
      </c>
      <c r="E295" t="s">
        <v>3017</v>
      </c>
      <c r="F295" t="s">
        <v>3018</v>
      </c>
      <c r="G295" t="s">
        <v>697</v>
      </c>
      <c r="H295" t="s">
        <v>651</v>
      </c>
      <c r="I295" t="s">
        <v>43</v>
      </c>
      <c r="J295" t="str">
        <f>VLOOKUP(A295,'tabelao cmo tudo'!$A$2:$J$424,2,FALSE)</f>
        <v>Gás de bujão</v>
      </c>
    </row>
    <row r="296" spans="1:10">
      <c r="A296">
        <v>2201005</v>
      </c>
      <c r="B296" t="s">
        <v>3019</v>
      </c>
      <c r="C296" t="s">
        <v>585</v>
      </c>
      <c r="D296" t="s">
        <v>1459</v>
      </c>
      <c r="E296" t="s">
        <v>2721</v>
      </c>
      <c r="F296" t="s">
        <v>3020</v>
      </c>
      <c r="G296" t="s">
        <v>3021</v>
      </c>
      <c r="H296" t="s">
        <v>1695</v>
      </c>
      <c r="I296" t="s">
        <v>119</v>
      </c>
      <c r="J296" t="str">
        <f>VLOOKUP(A296,'tabelao cmo tudo'!$A$2:$J$424,2,FALSE)</f>
        <v>Gás encanado</v>
      </c>
    </row>
    <row r="297" spans="1:10">
      <c r="A297">
        <v>2202</v>
      </c>
      <c r="B297" t="s">
        <v>3022</v>
      </c>
      <c r="C297" t="s">
        <v>3023</v>
      </c>
      <c r="D297" t="s">
        <v>2657</v>
      </c>
      <c r="E297" t="s">
        <v>3024</v>
      </c>
      <c r="F297" t="s">
        <v>3025</v>
      </c>
      <c r="G297" t="s">
        <v>3026</v>
      </c>
      <c r="H297" t="s">
        <v>3027</v>
      </c>
      <c r="I297" t="s">
        <v>262</v>
      </c>
      <c r="J297" t="str">
        <f>VLOOKUP(A297,'tabelao cmo tudo'!$A$2:$J$424,2,FALSE)</f>
        <v>Energia elétrica</v>
      </c>
    </row>
    <row r="298" spans="1:10">
      <c r="A298">
        <v>2202003</v>
      </c>
      <c r="B298" t="s">
        <v>3022</v>
      </c>
      <c r="C298" t="s">
        <v>3023</v>
      </c>
      <c r="D298" t="s">
        <v>2657</v>
      </c>
      <c r="E298" t="s">
        <v>3024</v>
      </c>
      <c r="F298" t="s">
        <v>3025</v>
      </c>
      <c r="G298" t="s">
        <v>3026</v>
      </c>
      <c r="H298" t="s">
        <v>3027</v>
      </c>
      <c r="I298" t="s">
        <v>262</v>
      </c>
      <c r="J298" t="str">
        <f>VLOOKUP(A298,'tabelao cmo tudo'!$A$2:$J$424,2,FALSE)</f>
        <v>Energia elétrica</v>
      </c>
    </row>
    <row r="299" spans="1:10">
      <c r="A299">
        <v>3</v>
      </c>
      <c r="B299" t="s">
        <v>3028</v>
      </c>
      <c r="C299" t="s">
        <v>552</v>
      </c>
      <c r="D299" t="s">
        <v>1442</v>
      </c>
      <c r="E299" t="s">
        <v>558</v>
      </c>
      <c r="F299" t="s">
        <v>1845</v>
      </c>
      <c r="G299" t="s">
        <v>1197</v>
      </c>
      <c r="H299" t="s">
        <v>1848</v>
      </c>
      <c r="I299" t="s">
        <v>3029</v>
      </c>
      <c r="J299" t="str">
        <f>VLOOKUP(A299,'tabelao cmo tudo'!$A$2:$J$424,2,FALSE)</f>
        <v>Artigos de residência</v>
      </c>
    </row>
    <row r="300" spans="1:10">
      <c r="A300">
        <v>31</v>
      </c>
      <c r="B300" t="s">
        <v>3030</v>
      </c>
      <c r="C300" t="s">
        <v>781</v>
      </c>
      <c r="D300" t="s">
        <v>1567</v>
      </c>
      <c r="E300" t="s">
        <v>3031</v>
      </c>
      <c r="F300" t="s">
        <v>3032</v>
      </c>
      <c r="G300" t="s">
        <v>447</v>
      </c>
      <c r="H300" t="s">
        <v>202</v>
      </c>
      <c r="I300" t="s">
        <v>1289</v>
      </c>
      <c r="J300" t="str">
        <f>VLOOKUP(A300,'tabelao cmo tudo'!$A$2:$J$424,2,FALSE)</f>
        <v>Móveis e utensílios</v>
      </c>
    </row>
    <row r="301" spans="1:10">
      <c r="A301">
        <v>3101</v>
      </c>
      <c r="B301" t="s">
        <v>3033</v>
      </c>
      <c r="C301" t="s">
        <v>1388</v>
      </c>
      <c r="D301" t="s">
        <v>3034</v>
      </c>
      <c r="E301" t="s">
        <v>2001</v>
      </c>
      <c r="F301" t="s">
        <v>3035</v>
      </c>
      <c r="G301" t="s">
        <v>535</v>
      </c>
      <c r="H301" t="s">
        <v>782</v>
      </c>
      <c r="I301" t="s">
        <v>702</v>
      </c>
      <c r="J301" t="str">
        <f>VLOOKUP(A301,'tabelao cmo tudo'!$A$2:$J$424,2,FALSE)</f>
        <v>Mobiliário</v>
      </c>
    </row>
    <row r="302" spans="1:10">
      <c r="A302">
        <v>3101002</v>
      </c>
      <c r="B302" t="s">
        <v>3036</v>
      </c>
      <c r="C302" t="s">
        <v>1129</v>
      </c>
      <c r="D302" t="s">
        <v>1455</v>
      </c>
      <c r="E302" t="s">
        <v>3037</v>
      </c>
      <c r="F302" t="s">
        <v>3038</v>
      </c>
      <c r="G302" t="s">
        <v>148</v>
      </c>
      <c r="H302" t="s">
        <v>725</v>
      </c>
      <c r="I302" t="s">
        <v>339</v>
      </c>
      <c r="J302" t="str">
        <f>VLOOKUP(A302,'tabelao cmo tudo'!$A$2:$J$424,2,FALSE)</f>
        <v>Móveis para sala</v>
      </c>
    </row>
    <row r="303" spans="1:10">
      <c r="A303">
        <v>3101003</v>
      </c>
      <c r="B303" t="s">
        <v>3039</v>
      </c>
      <c r="C303" t="s">
        <v>102</v>
      </c>
      <c r="D303" t="s">
        <v>325</v>
      </c>
      <c r="E303" t="s">
        <v>1556</v>
      </c>
      <c r="F303" t="s">
        <v>637</v>
      </c>
      <c r="G303" t="s">
        <v>295</v>
      </c>
      <c r="H303" t="s">
        <v>687</v>
      </c>
      <c r="I303" t="s">
        <v>446</v>
      </c>
      <c r="J303" t="str">
        <f>VLOOKUP(A303,'tabelao cmo tudo'!$A$2:$J$424,2,FALSE)</f>
        <v>Móveis para quarto</v>
      </c>
    </row>
    <row r="304" spans="1:10">
      <c r="A304">
        <v>3101015</v>
      </c>
      <c r="B304" t="s">
        <v>3040</v>
      </c>
      <c r="C304" t="s">
        <v>841</v>
      </c>
      <c r="D304" t="s">
        <v>1573</v>
      </c>
      <c r="E304" t="s">
        <v>1061</v>
      </c>
      <c r="F304" t="s">
        <v>1516</v>
      </c>
      <c r="G304" t="s">
        <v>2721</v>
      </c>
      <c r="H304" t="s">
        <v>905</v>
      </c>
      <c r="I304" t="s">
        <v>1645</v>
      </c>
      <c r="J304" t="str">
        <f>VLOOKUP(A304,'tabelao cmo tudo'!$A$2:$J$424,2,FALSE)</f>
        <v>Móveis para copa e cozinha</v>
      </c>
    </row>
    <row r="305" spans="1:10">
      <c r="A305">
        <v>3101017</v>
      </c>
      <c r="B305" t="s">
        <v>3041</v>
      </c>
      <c r="C305" t="s">
        <v>1279</v>
      </c>
      <c r="D305" t="s">
        <v>129</v>
      </c>
      <c r="E305" t="s">
        <v>1573</v>
      </c>
      <c r="F305" t="s">
        <v>3042</v>
      </c>
      <c r="G305" t="s">
        <v>787</v>
      </c>
      <c r="H305" t="s">
        <v>810</v>
      </c>
      <c r="I305" t="s">
        <v>490</v>
      </c>
      <c r="J305" t="str">
        <f>VLOOKUP(A305,'tabelao cmo tudo'!$A$2:$J$424,2,FALSE)</f>
        <v>Colchão</v>
      </c>
    </row>
    <row r="306" spans="1:10">
      <c r="A306">
        <v>3101060</v>
      </c>
      <c r="B306" t="s">
        <v>3043</v>
      </c>
      <c r="C306" t="s">
        <v>915</v>
      </c>
      <c r="D306" t="s">
        <v>1613</v>
      </c>
      <c r="E306" t="s">
        <v>683</v>
      </c>
      <c r="F306" t="s">
        <v>303</v>
      </c>
      <c r="G306" t="s">
        <v>571</v>
      </c>
      <c r="H306" t="s">
        <v>343</v>
      </c>
      <c r="I306" t="s">
        <v>1435</v>
      </c>
      <c r="J306" t="str">
        <f>VLOOKUP(A306,'tabelao cmo tudo'!$A$2:$J$424,2,FALSE)</f>
        <v>Rede</v>
      </c>
    </row>
    <row r="307" spans="1:10">
      <c r="A307">
        <v>3102</v>
      </c>
      <c r="B307" t="s">
        <v>3044</v>
      </c>
      <c r="C307" t="s">
        <v>853</v>
      </c>
      <c r="D307" t="s">
        <v>1140</v>
      </c>
      <c r="E307" t="s">
        <v>1160</v>
      </c>
      <c r="F307" t="s">
        <v>850</v>
      </c>
      <c r="G307" t="s">
        <v>1887</v>
      </c>
      <c r="H307" t="s">
        <v>3027</v>
      </c>
      <c r="I307" t="s">
        <v>132</v>
      </c>
      <c r="J307" t="str">
        <f>VLOOKUP(A307,'tabelao cmo tudo'!$A$2:$J$424,2,FALSE)</f>
        <v>Utensílios e enfeites</v>
      </c>
    </row>
    <row r="308" spans="1:10">
      <c r="A308">
        <v>3102004</v>
      </c>
      <c r="B308" t="s">
        <v>3045</v>
      </c>
      <c r="C308" t="s">
        <v>2726</v>
      </c>
      <c r="D308" t="s">
        <v>468</v>
      </c>
      <c r="E308" t="s">
        <v>1824</v>
      </c>
      <c r="F308" t="s">
        <v>377</v>
      </c>
      <c r="G308" t="s">
        <v>370</v>
      </c>
      <c r="H308" t="s">
        <v>321</v>
      </c>
      <c r="I308" t="s">
        <v>190</v>
      </c>
      <c r="J308" t="e">
        <f>VLOOKUP(A308,'tabelao cmo tudo'!$A$2:$J$424,2,FALSE)</f>
        <v>#N/A</v>
      </c>
    </row>
    <row r="309" spans="1:10">
      <c r="A309">
        <v>3102005</v>
      </c>
      <c r="B309" t="s">
        <v>3046</v>
      </c>
      <c r="C309" t="s">
        <v>1160</v>
      </c>
      <c r="D309" t="s">
        <v>1207</v>
      </c>
      <c r="E309" t="s">
        <v>506</v>
      </c>
      <c r="F309" t="s">
        <v>1300</v>
      </c>
      <c r="G309" t="s">
        <v>3047</v>
      </c>
      <c r="H309" t="s">
        <v>2576</v>
      </c>
      <c r="I309" t="s">
        <v>536</v>
      </c>
      <c r="J309" t="str">
        <f>VLOOKUP(A309,'tabelao cmo tudo'!$A$2:$J$424,2,FALSE)</f>
        <v>Tapetes</v>
      </c>
    </row>
    <row r="310" spans="1:10">
      <c r="A310">
        <v>3102006</v>
      </c>
      <c r="B310" t="s">
        <v>3048</v>
      </c>
      <c r="C310" t="s">
        <v>3049</v>
      </c>
      <c r="D310" t="s">
        <v>1836</v>
      </c>
      <c r="E310" t="s">
        <v>3050</v>
      </c>
      <c r="F310" t="s">
        <v>446</v>
      </c>
      <c r="G310" t="s">
        <v>1622</v>
      </c>
      <c r="H310" t="s">
        <v>1633</v>
      </c>
      <c r="I310" t="s">
        <v>3051</v>
      </c>
      <c r="J310" t="str">
        <f>VLOOKUP(A310,'tabelao cmo tudo'!$A$2:$J$424,2,FALSE)</f>
        <v>Cortinas</v>
      </c>
    </row>
    <row r="311" spans="1:10">
      <c r="A311">
        <v>3102007</v>
      </c>
      <c r="B311" t="s">
        <v>3052</v>
      </c>
      <c r="C311" t="s">
        <v>2478</v>
      </c>
      <c r="D311" t="s">
        <v>903</v>
      </c>
      <c r="E311" t="s">
        <v>348</v>
      </c>
      <c r="F311" t="s">
        <v>587</v>
      </c>
      <c r="G311" t="s">
        <v>879</v>
      </c>
      <c r="H311" t="s">
        <v>263</v>
      </c>
      <c r="I311" t="s">
        <v>3053</v>
      </c>
      <c r="J311" t="str">
        <f>VLOOKUP(A311,'tabelao cmo tudo'!$A$2:$J$424,2,FALSE)</f>
        <v>Utensílios de copa e cozinha de metal</v>
      </c>
    </row>
    <row r="312" spans="1:10">
      <c r="A312">
        <v>3102009</v>
      </c>
      <c r="B312" t="s">
        <v>3054</v>
      </c>
      <c r="C312" t="s">
        <v>1423</v>
      </c>
      <c r="D312" t="s">
        <v>1841</v>
      </c>
      <c r="E312" t="s">
        <v>703</v>
      </c>
      <c r="F312" t="s">
        <v>1632</v>
      </c>
      <c r="G312" t="s">
        <v>3055</v>
      </c>
      <c r="H312" t="s">
        <v>2061</v>
      </c>
      <c r="I312" t="s">
        <v>1698</v>
      </c>
      <c r="J312" t="str">
        <f>VLOOKUP(A312,'tabelao cmo tudo'!$A$2:$J$424,2,FALSE)</f>
        <v>Utensílios de copa e cozinha de louça</v>
      </c>
    </row>
    <row r="313" spans="1:10">
      <c r="A313">
        <v>3102010</v>
      </c>
      <c r="B313" t="s">
        <v>3056</v>
      </c>
      <c r="C313" t="s">
        <v>3057</v>
      </c>
      <c r="D313" t="s">
        <v>1659</v>
      </c>
      <c r="E313" t="s">
        <v>1806</v>
      </c>
      <c r="F313" t="s">
        <v>118</v>
      </c>
      <c r="G313" t="s">
        <v>3058</v>
      </c>
      <c r="H313" t="s">
        <v>497</v>
      </c>
      <c r="I313" t="s">
        <v>624</v>
      </c>
      <c r="J313" t="str">
        <f>VLOOKUP(A313,'tabelao cmo tudo'!$A$2:$J$424,2,FALSE)</f>
        <v>Artigos de plástico</v>
      </c>
    </row>
    <row r="314" spans="1:10">
      <c r="A314">
        <v>3102012</v>
      </c>
      <c r="B314" t="s">
        <v>3059</v>
      </c>
      <c r="C314" t="s">
        <v>1880</v>
      </c>
      <c r="D314" t="s">
        <v>2250</v>
      </c>
      <c r="E314" t="s">
        <v>3060</v>
      </c>
      <c r="F314" t="s">
        <v>528</v>
      </c>
      <c r="G314" t="s">
        <v>3031</v>
      </c>
      <c r="H314" t="s">
        <v>58</v>
      </c>
      <c r="I314" t="s">
        <v>1937</v>
      </c>
      <c r="J314" t="str">
        <f>VLOOKUP(A314,'tabelao cmo tudo'!$A$2:$J$424,2,FALSE)</f>
        <v>Mamadeira, garrafa térmica</v>
      </c>
    </row>
    <row r="315" spans="1:10">
      <c r="A315">
        <v>3102014</v>
      </c>
      <c r="B315" t="s">
        <v>3061</v>
      </c>
      <c r="C315" t="s">
        <v>2514</v>
      </c>
      <c r="D315" t="s">
        <v>2137</v>
      </c>
      <c r="E315" t="s">
        <v>3062</v>
      </c>
      <c r="F315" t="s">
        <v>1655</v>
      </c>
      <c r="G315" t="s">
        <v>845</v>
      </c>
      <c r="H315" t="s">
        <v>692</v>
      </c>
      <c r="I315" t="s">
        <v>395</v>
      </c>
      <c r="J315" t="e">
        <f>VLOOKUP(A315,'tabelao cmo tudo'!$A$2:$J$424,2,FALSE)</f>
        <v>#N/A</v>
      </c>
    </row>
    <row r="316" spans="1:10">
      <c r="A316">
        <v>3102015</v>
      </c>
      <c r="B316" t="s">
        <v>3063</v>
      </c>
      <c r="C316" t="s">
        <v>1743</v>
      </c>
      <c r="D316" t="s">
        <v>827</v>
      </c>
      <c r="E316" t="s">
        <v>239</v>
      </c>
      <c r="F316" t="s">
        <v>493</v>
      </c>
      <c r="G316" t="s">
        <v>1703</v>
      </c>
      <c r="H316" t="s">
        <v>2956</v>
      </c>
      <c r="I316" t="s">
        <v>3064</v>
      </c>
      <c r="J316" t="e">
        <f>VLOOKUP(A316,'tabelao cmo tudo'!$A$2:$J$424,2,FALSE)</f>
        <v>#N/A</v>
      </c>
    </row>
    <row r="317" spans="1:10">
      <c r="A317">
        <v>3102016</v>
      </c>
      <c r="B317" t="s">
        <v>3065</v>
      </c>
      <c r="C317" t="s">
        <v>3066</v>
      </c>
      <c r="D317" t="s">
        <v>3067</v>
      </c>
      <c r="E317" t="s">
        <v>1537</v>
      </c>
      <c r="F317" t="s">
        <v>1348</v>
      </c>
      <c r="G317" t="s">
        <v>1741</v>
      </c>
      <c r="H317" t="s">
        <v>371</v>
      </c>
      <c r="I317" t="s">
        <v>807</v>
      </c>
      <c r="J317" t="e">
        <f>VLOOKUP(A317,'tabelao cmo tudo'!$A$2:$J$424,2,FALSE)</f>
        <v>#N/A</v>
      </c>
    </row>
    <row r="318" spans="1:10">
      <c r="A318">
        <v>3102032</v>
      </c>
      <c r="B318" t="s">
        <v>3068</v>
      </c>
      <c r="C318" t="s">
        <v>1306</v>
      </c>
      <c r="D318" t="s">
        <v>2554</v>
      </c>
      <c r="E318" t="s">
        <v>1021</v>
      </c>
      <c r="F318" t="s">
        <v>2504</v>
      </c>
      <c r="G318" t="s">
        <v>881</v>
      </c>
      <c r="H318" t="s">
        <v>257</v>
      </c>
      <c r="I318" t="s">
        <v>84</v>
      </c>
      <c r="J318" t="e">
        <f>VLOOKUP(A318,'tabelao cmo tudo'!$A$2:$J$424,2,FALSE)</f>
        <v>#N/A</v>
      </c>
    </row>
    <row r="319" spans="1:10">
      <c r="A319">
        <v>3102034</v>
      </c>
      <c r="B319" t="s">
        <v>3069</v>
      </c>
      <c r="C319" t="s">
        <v>663</v>
      </c>
      <c r="D319" t="s">
        <v>310</v>
      </c>
      <c r="E319" t="s">
        <v>1586</v>
      </c>
      <c r="F319" t="s">
        <v>1253</v>
      </c>
      <c r="G319" t="s">
        <v>1855</v>
      </c>
      <c r="H319" t="s">
        <v>3070</v>
      </c>
      <c r="I319" t="s">
        <v>1883</v>
      </c>
      <c r="J319" t="e">
        <f>VLOOKUP(A319,'tabelao cmo tudo'!$A$2:$J$424,2,FALSE)</f>
        <v>#N/A</v>
      </c>
    </row>
    <row r="320" spans="1:10">
      <c r="A320">
        <v>3102035</v>
      </c>
      <c r="B320" t="s">
        <v>3071</v>
      </c>
      <c r="C320" t="s">
        <v>358</v>
      </c>
      <c r="D320" t="s">
        <v>714</v>
      </c>
      <c r="E320" t="s">
        <v>1117</v>
      </c>
      <c r="F320" t="s">
        <v>632</v>
      </c>
      <c r="G320" t="s">
        <v>371</v>
      </c>
      <c r="H320" t="s">
        <v>10</v>
      </c>
      <c r="I320" t="s">
        <v>144</v>
      </c>
      <c r="J320" t="e">
        <f>VLOOKUP(A320,'tabelao cmo tudo'!$A$2:$J$424,2,FALSE)</f>
        <v>#N/A</v>
      </c>
    </row>
    <row r="321" spans="1:10">
      <c r="A321">
        <v>3102036</v>
      </c>
      <c r="B321" t="s">
        <v>3072</v>
      </c>
      <c r="C321" t="s">
        <v>1495</v>
      </c>
      <c r="D321" t="s">
        <v>1107</v>
      </c>
      <c r="E321" t="s">
        <v>1783</v>
      </c>
      <c r="F321" t="s">
        <v>743</v>
      </c>
      <c r="G321" t="s">
        <v>1762</v>
      </c>
      <c r="H321" t="s">
        <v>286</v>
      </c>
      <c r="I321" t="s">
        <v>600</v>
      </c>
      <c r="J321" t="e">
        <f>VLOOKUP(A321,'tabelao cmo tudo'!$A$2:$J$424,2,FALSE)</f>
        <v>#N/A</v>
      </c>
    </row>
    <row r="322" spans="1:10">
      <c r="A322">
        <v>3102037</v>
      </c>
      <c r="B322" t="s">
        <v>3073</v>
      </c>
      <c r="C322" t="s">
        <v>212</v>
      </c>
      <c r="D322" t="s">
        <v>3074</v>
      </c>
      <c r="E322" t="s">
        <v>3075</v>
      </c>
      <c r="F322" t="s">
        <v>3076</v>
      </c>
      <c r="G322" t="s">
        <v>1036</v>
      </c>
      <c r="H322" t="s">
        <v>1810</v>
      </c>
      <c r="I322" t="s">
        <v>1757</v>
      </c>
      <c r="J322" t="e">
        <f>VLOOKUP(A322,'tabelao cmo tudo'!$A$2:$J$424,2,FALSE)</f>
        <v>#N/A</v>
      </c>
    </row>
    <row r="323" spans="1:10">
      <c r="A323">
        <v>3102039</v>
      </c>
      <c r="B323" t="s">
        <v>3077</v>
      </c>
      <c r="C323" t="s">
        <v>211</v>
      </c>
      <c r="D323" t="s">
        <v>97</v>
      </c>
      <c r="E323" t="s">
        <v>1016</v>
      </c>
      <c r="F323" t="s">
        <v>3055</v>
      </c>
      <c r="G323" t="s">
        <v>2795</v>
      </c>
      <c r="H323" t="s">
        <v>1782</v>
      </c>
      <c r="I323" t="s">
        <v>815</v>
      </c>
      <c r="J323" t="e">
        <f>VLOOKUP(A323,'tabelao cmo tudo'!$A$2:$J$424,2,FALSE)</f>
        <v>#N/A</v>
      </c>
    </row>
    <row r="324" spans="1:10">
      <c r="A324">
        <v>3102070</v>
      </c>
      <c r="B324" t="s">
        <v>3078</v>
      </c>
      <c r="C324" t="s">
        <v>322</v>
      </c>
      <c r="D324" t="s">
        <v>1780</v>
      </c>
      <c r="E324" t="s">
        <v>1791</v>
      </c>
      <c r="F324" t="s">
        <v>3079</v>
      </c>
      <c r="G324" t="s">
        <v>958</v>
      </c>
      <c r="H324" t="s">
        <v>883</v>
      </c>
      <c r="I324" t="s">
        <v>2694</v>
      </c>
      <c r="J324" t="e">
        <f>VLOOKUP(A324,'tabelao cmo tudo'!$A$2:$J$424,2,FALSE)</f>
        <v>#N/A</v>
      </c>
    </row>
    <row r="325" spans="1:10">
      <c r="A325">
        <v>3102072</v>
      </c>
      <c r="B325" t="s">
        <v>3080</v>
      </c>
      <c r="C325" t="s">
        <v>848</v>
      </c>
      <c r="D325" t="s">
        <v>1728</v>
      </c>
      <c r="E325" t="s">
        <v>3081</v>
      </c>
      <c r="F325" t="s">
        <v>1482</v>
      </c>
      <c r="G325" t="s">
        <v>495</v>
      </c>
      <c r="H325" t="s">
        <v>1863</v>
      </c>
      <c r="I325" t="s">
        <v>3081</v>
      </c>
      <c r="J325" t="e">
        <f>VLOOKUP(A325,'tabelao cmo tudo'!$A$2:$J$424,2,FALSE)</f>
        <v>#N/A</v>
      </c>
    </row>
    <row r="326" spans="1:10">
      <c r="A326">
        <v>3102088</v>
      </c>
      <c r="B326" t="s">
        <v>3082</v>
      </c>
      <c r="C326" t="s">
        <v>3083</v>
      </c>
      <c r="D326" t="s">
        <v>1640</v>
      </c>
      <c r="E326" t="s">
        <v>895</v>
      </c>
      <c r="F326" t="s">
        <v>782</v>
      </c>
      <c r="G326" t="s">
        <v>2268</v>
      </c>
      <c r="H326" t="s">
        <v>1760</v>
      </c>
      <c r="I326" t="s">
        <v>1778</v>
      </c>
      <c r="J326" t="e">
        <f>VLOOKUP(A326,'tabelao cmo tudo'!$A$2:$J$424,2,FALSE)</f>
        <v>#N/A</v>
      </c>
    </row>
    <row r="327" spans="1:10">
      <c r="A327">
        <v>3102089</v>
      </c>
      <c r="B327" t="s">
        <v>3084</v>
      </c>
      <c r="C327" t="s">
        <v>773</v>
      </c>
      <c r="D327" t="s">
        <v>3085</v>
      </c>
      <c r="E327" t="s">
        <v>2619</v>
      </c>
      <c r="F327" t="s">
        <v>146</v>
      </c>
      <c r="G327" t="s">
        <v>1446</v>
      </c>
      <c r="H327" t="s">
        <v>1617</v>
      </c>
      <c r="I327" t="s">
        <v>3086</v>
      </c>
      <c r="J327" t="e">
        <f>VLOOKUP(A327,'tabelao cmo tudo'!$A$2:$J$424,2,FALSE)</f>
        <v>#N/A</v>
      </c>
    </row>
    <row r="328" spans="1:10">
      <c r="A328">
        <v>3102090</v>
      </c>
      <c r="B328" t="s">
        <v>3087</v>
      </c>
      <c r="C328" t="s">
        <v>1441</v>
      </c>
      <c r="D328" t="s">
        <v>888</v>
      </c>
      <c r="E328" t="s">
        <v>737</v>
      </c>
      <c r="F328" t="s">
        <v>3088</v>
      </c>
      <c r="G328" t="s">
        <v>3089</v>
      </c>
      <c r="H328" t="s">
        <v>823</v>
      </c>
      <c r="I328" t="s">
        <v>490</v>
      </c>
      <c r="J328" t="e">
        <f>VLOOKUP(A328,'tabelao cmo tudo'!$A$2:$J$424,2,FALSE)</f>
        <v>#N/A</v>
      </c>
    </row>
    <row r="329" spans="1:10">
      <c r="A329">
        <v>3103</v>
      </c>
      <c r="B329" t="s">
        <v>3090</v>
      </c>
      <c r="C329" t="s">
        <v>423</v>
      </c>
      <c r="D329" t="s">
        <v>306</v>
      </c>
      <c r="E329" t="s">
        <v>622</v>
      </c>
      <c r="F329" t="s">
        <v>3091</v>
      </c>
      <c r="G329" t="s">
        <v>1479</v>
      </c>
      <c r="H329" t="s">
        <v>1579</v>
      </c>
      <c r="I329" t="s">
        <v>457</v>
      </c>
      <c r="J329" t="str">
        <f>VLOOKUP(A329,'tabelao cmo tudo'!$A$2:$J$424,2,FALSE)</f>
        <v>Cama, mesa e banho</v>
      </c>
    </row>
    <row r="330" spans="1:10">
      <c r="A330">
        <v>3103001</v>
      </c>
      <c r="B330" t="s">
        <v>3092</v>
      </c>
      <c r="C330" t="s">
        <v>961</v>
      </c>
      <c r="D330" t="s">
        <v>236</v>
      </c>
      <c r="E330" t="s">
        <v>509</v>
      </c>
      <c r="F330" t="s">
        <v>3020</v>
      </c>
      <c r="G330" t="s">
        <v>2058</v>
      </c>
      <c r="H330" t="s">
        <v>852</v>
      </c>
      <c r="I330" t="s">
        <v>1653</v>
      </c>
      <c r="J330" t="str">
        <f>VLOOKUP(A330,'tabelao cmo tudo'!$A$2:$J$424,2,FALSE)</f>
        <v>Roupas de cama</v>
      </c>
    </row>
    <row r="331" spans="1:10">
      <c r="A331">
        <v>3103002</v>
      </c>
      <c r="B331" t="s">
        <v>3093</v>
      </c>
      <c r="C331" t="s">
        <v>3094</v>
      </c>
      <c r="D331" t="s">
        <v>1527</v>
      </c>
      <c r="E331" t="s">
        <v>1386</v>
      </c>
      <c r="F331" t="s">
        <v>3095</v>
      </c>
      <c r="G331" t="s">
        <v>1156</v>
      </c>
      <c r="H331" t="s">
        <v>1933</v>
      </c>
      <c r="I331" t="s">
        <v>1778</v>
      </c>
      <c r="J331" t="str">
        <f>VLOOKUP(A331,'tabelao cmo tudo'!$A$2:$J$424,2,FALSE)</f>
        <v>Roupas de mesa</v>
      </c>
    </row>
    <row r="332" spans="1:10">
      <c r="A332">
        <v>3103003</v>
      </c>
      <c r="B332" t="s">
        <v>3096</v>
      </c>
      <c r="C332" t="s">
        <v>855</v>
      </c>
      <c r="D332" t="s">
        <v>394</v>
      </c>
      <c r="E332" t="s">
        <v>312</v>
      </c>
      <c r="F332" t="s">
        <v>2236</v>
      </c>
      <c r="G332" t="s">
        <v>2484</v>
      </c>
      <c r="H332" t="s">
        <v>1112</v>
      </c>
      <c r="I332" t="s">
        <v>1110</v>
      </c>
      <c r="J332" t="str">
        <f>VLOOKUP(A332,'tabelao cmo tudo'!$A$2:$J$424,2,FALSE)</f>
        <v>Roupas de banho</v>
      </c>
    </row>
    <row r="333" spans="1:10">
      <c r="A333">
        <v>32</v>
      </c>
      <c r="B333" t="s">
        <v>3097</v>
      </c>
      <c r="C333" t="s">
        <v>1382</v>
      </c>
      <c r="D333" t="s">
        <v>799</v>
      </c>
      <c r="E333" t="s">
        <v>1921</v>
      </c>
      <c r="F333" t="s">
        <v>375</v>
      </c>
      <c r="G333" t="s">
        <v>600</v>
      </c>
      <c r="H333" t="s">
        <v>811</v>
      </c>
      <c r="I333" t="s">
        <v>1723</v>
      </c>
      <c r="J333" t="str">
        <f>VLOOKUP(A333,'tabelao cmo tudo'!$A$2:$J$424,2,FALSE)</f>
        <v>Aparelhos elétricos e não-elétricos</v>
      </c>
    </row>
    <row r="334" spans="1:10">
      <c r="A334">
        <v>3201</v>
      </c>
      <c r="B334" t="s">
        <v>3098</v>
      </c>
      <c r="C334" t="s">
        <v>1787</v>
      </c>
      <c r="D334" t="s">
        <v>1563</v>
      </c>
      <c r="E334" t="s">
        <v>690</v>
      </c>
      <c r="F334" t="s">
        <v>2213</v>
      </c>
      <c r="G334" t="s">
        <v>2850</v>
      </c>
      <c r="H334" t="s">
        <v>132</v>
      </c>
      <c r="I334" t="s">
        <v>2882</v>
      </c>
      <c r="J334" t="str">
        <f>VLOOKUP(A334,'tabelao cmo tudo'!$A$2:$J$424,2,FALSE)</f>
        <v>Eletrodomésticos e equipamentos</v>
      </c>
    </row>
    <row r="335" spans="1:10">
      <c r="A335">
        <v>3201001</v>
      </c>
      <c r="B335" t="s">
        <v>3099</v>
      </c>
      <c r="C335" t="s">
        <v>544</v>
      </c>
      <c r="D335" t="s">
        <v>1031</v>
      </c>
      <c r="E335" t="s">
        <v>3100</v>
      </c>
      <c r="F335" t="s">
        <v>174</v>
      </c>
      <c r="G335" t="s">
        <v>3101</v>
      </c>
      <c r="H335" t="s">
        <v>1886</v>
      </c>
      <c r="I335" t="s">
        <v>1185</v>
      </c>
      <c r="J335" t="str">
        <f>VLOOKUP(A335,'tabelao cmo tudo'!$A$2:$J$424,2,FALSE)</f>
        <v>Refrigerador</v>
      </c>
    </row>
    <row r="336" spans="1:10">
      <c r="A336">
        <v>3201002</v>
      </c>
      <c r="B336" t="s">
        <v>3102</v>
      </c>
      <c r="C336" t="s">
        <v>232</v>
      </c>
      <c r="D336" t="s">
        <v>826</v>
      </c>
      <c r="E336" t="s">
        <v>184</v>
      </c>
      <c r="F336" t="s">
        <v>472</v>
      </c>
      <c r="G336" t="s">
        <v>3103</v>
      </c>
      <c r="H336" t="s">
        <v>760</v>
      </c>
      <c r="I336" t="s">
        <v>1591</v>
      </c>
      <c r="J336" t="str">
        <f>VLOOKUP(A336,'tabelao cmo tudo'!$A$2:$J$424,2,FALSE)</f>
        <v>Condicionador de ar</v>
      </c>
    </row>
    <row r="337" spans="1:10">
      <c r="A337">
        <v>3201003</v>
      </c>
      <c r="B337" t="s">
        <v>3104</v>
      </c>
      <c r="C337" t="s">
        <v>1762</v>
      </c>
      <c r="D337" t="s">
        <v>1766</v>
      </c>
      <c r="E337" t="s">
        <v>385</v>
      </c>
      <c r="F337" t="s">
        <v>1534</v>
      </c>
      <c r="G337" t="s">
        <v>3105</v>
      </c>
      <c r="H337" t="s">
        <v>1017</v>
      </c>
      <c r="I337" t="s">
        <v>2834</v>
      </c>
      <c r="J337" t="str">
        <f>VLOOKUP(A337,'tabelao cmo tudo'!$A$2:$J$424,2,FALSE)</f>
        <v>Máquina de costura</v>
      </c>
    </row>
    <row r="338" spans="1:10">
      <c r="A338">
        <v>3201006</v>
      </c>
      <c r="B338" t="s">
        <v>3106</v>
      </c>
      <c r="C338" t="s">
        <v>932</v>
      </c>
      <c r="D338" t="s">
        <v>1884</v>
      </c>
      <c r="E338" t="s">
        <v>1412</v>
      </c>
      <c r="F338" t="s">
        <v>2641</v>
      </c>
      <c r="G338" t="s">
        <v>3107</v>
      </c>
      <c r="H338" t="s">
        <v>695</v>
      </c>
      <c r="I338" t="s">
        <v>2831</v>
      </c>
      <c r="J338" t="str">
        <f>VLOOKUP(A338,'tabelao cmo tudo'!$A$2:$J$424,2,FALSE)</f>
        <v>Máquina de lavar e secar</v>
      </c>
    </row>
    <row r="339" spans="1:10">
      <c r="A339">
        <v>3201007</v>
      </c>
      <c r="B339" t="s">
        <v>3108</v>
      </c>
      <c r="C339" t="s">
        <v>66</v>
      </c>
      <c r="D339" t="s">
        <v>279</v>
      </c>
      <c r="E339" t="s">
        <v>672</v>
      </c>
      <c r="F339" t="s">
        <v>332</v>
      </c>
      <c r="G339" t="s">
        <v>1779</v>
      </c>
      <c r="H339" t="s">
        <v>633</v>
      </c>
      <c r="I339" t="s">
        <v>2057</v>
      </c>
      <c r="J339" t="str">
        <f>VLOOKUP(A339,'tabelao cmo tudo'!$A$2:$J$424,2,FALSE)</f>
        <v>Ferro elétrico</v>
      </c>
    </row>
    <row r="340" spans="1:10">
      <c r="A340">
        <v>3201008</v>
      </c>
      <c r="B340" t="s">
        <v>3109</v>
      </c>
      <c r="C340" t="s">
        <v>1454</v>
      </c>
      <c r="D340" t="s">
        <v>1031</v>
      </c>
      <c r="E340" t="s">
        <v>3110</v>
      </c>
      <c r="F340" t="s">
        <v>1222</v>
      </c>
      <c r="G340" t="s">
        <v>659</v>
      </c>
      <c r="H340" t="s">
        <v>2989</v>
      </c>
      <c r="I340" t="s">
        <v>3111</v>
      </c>
      <c r="J340" t="e">
        <f>VLOOKUP(A340,'tabelao cmo tudo'!$A$2:$J$424,2,FALSE)</f>
        <v>#N/A</v>
      </c>
    </row>
    <row r="341" spans="1:10">
      <c r="A341">
        <v>3201012</v>
      </c>
      <c r="B341" t="s">
        <v>3112</v>
      </c>
      <c r="C341" t="s">
        <v>2904</v>
      </c>
      <c r="D341" t="s">
        <v>1856</v>
      </c>
      <c r="E341" t="s">
        <v>426</v>
      </c>
      <c r="F341" t="s">
        <v>2720</v>
      </c>
      <c r="G341" t="s">
        <v>836</v>
      </c>
      <c r="H341" t="s">
        <v>874</v>
      </c>
      <c r="I341" t="s">
        <v>803</v>
      </c>
      <c r="J341" t="str">
        <f>VLOOKUP(A341,'tabelao cmo tudo'!$A$2:$J$424,2,FALSE)</f>
        <v>Liquidificador</v>
      </c>
    </row>
    <row r="342" spans="1:10">
      <c r="A342">
        <v>3201013</v>
      </c>
      <c r="B342" t="s">
        <v>3113</v>
      </c>
      <c r="C342" t="s">
        <v>2987</v>
      </c>
      <c r="D342" t="s">
        <v>1432</v>
      </c>
      <c r="E342" t="s">
        <v>1749</v>
      </c>
      <c r="F342" t="s">
        <v>3020</v>
      </c>
      <c r="G342" t="s">
        <v>271</v>
      </c>
      <c r="H342" t="s">
        <v>297</v>
      </c>
      <c r="I342" t="s">
        <v>480</v>
      </c>
      <c r="J342" t="str">
        <f>VLOOKUP(A342,'tabelao cmo tudo'!$A$2:$J$424,2,FALSE)</f>
        <v>Ventilador e exaustor</v>
      </c>
    </row>
    <row r="343" spans="1:10">
      <c r="A343">
        <v>3201021</v>
      </c>
      <c r="B343" t="s">
        <v>3114</v>
      </c>
      <c r="C343" t="s">
        <v>2245</v>
      </c>
      <c r="D343" t="s">
        <v>118</v>
      </c>
      <c r="E343" t="s">
        <v>3115</v>
      </c>
      <c r="F343" t="s">
        <v>3116</v>
      </c>
      <c r="G343" t="s">
        <v>2437</v>
      </c>
      <c r="H343" t="s">
        <v>1605</v>
      </c>
      <c r="I343" t="s">
        <v>1004</v>
      </c>
      <c r="J343" t="str">
        <f>VLOOKUP(A343,'tabelao cmo tudo'!$A$2:$J$424,2,FALSE)</f>
        <v>Fogão</v>
      </c>
    </row>
    <row r="344" spans="1:10">
      <c r="A344">
        <v>3201027</v>
      </c>
      <c r="B344" t="s">
        <v>3117</v>
      </c>
      <c r="C344" t="s">
        <v>665</v>
      </c>
      <c r="D344" t="s">
        <v>312</v>
      </c>
      <c r="E344" t="s">
        <v>564</v>
      </c>
      <c r="F344" t="s">
        <v>2748</v>
      </c>
      <c r="G344" t="s">
        <v>446</v>
      </c>
      <c r="H344" t="s">
        <v>1631</v>
      </c>
      <c r="I344" t="s">
        <v>12</v>
      </c>
      <c r="J344" t="str">
        <f>VLOOKUP(A344,'tabelao cmo tudo'!$A$2:$J$424,2,FALSE)</f>
        <v>Lâmpadas</v>
      </c>
    </row>
    <row r="345" spans="1:10">
      <c r="A345">
        <v>3201029</v>
      </c>
      <c r="B345" t="s">
        <v>3118</v>
      </c>
      <c r="C345" t="s">
        <v>712</v>
      </c>
      <c r="D345" t="s">
        <v>1554</v>
      </c>
      <c r="E345" t="s">
        <v>1178</v>
      </c>
      <c r="F345" t="s">
        <v>695</v>
      </c>
      <c r="G345" t="s">
        <v>481</v>
      </c>
      <c r="H345" t="s">
        <v>544</v>
      </c>
      <c r="I345" t="s">
        <v>553</v>
      </c>
      <c r="J345" t="e">
        <f>VLOOKUP(A345,'tabelao cmo tudo'!$A$2:$J$424,2,FALSE)</f>
        <v>#N/A</v>
      </c>
    </row>
    <row r="346" spans="1:10">
      <c r="A346">
        <v>3201033</v>
      </c>
      <c r="B346" t="s">
        <v>3119</v>
      </c>
      <c r="C346" t="s">
        <v>1638</v>
      </c>
      <c r="D346" t="s">
        <v>1577</v>
      </c>
      <c r="E346" t="s">
        <v>1150</v>
      </c>
      <c r="F346" t="s">
        <v>1536</v>
      </c>
      <c r="G346" t="s">
        <v>862</v>
      </c>
      <c r="H346" t="s">
        <v>3120</v>
      </c>
      <c r="I346" t="s">
        <v>3121</v>
      </c>
      <c r="J346" t="str">
        <f>VLOOKUP(A346,'tabelao cmo tudo'!$A$2:$J$424,2,FALSE)</f>
        <v>Freezer</v>
      </c>
    </row>
    <row r="347" spans="1:10">
      <c r="A347">
        <v>3201034</v>
      </c>
      <c r="B347" t="s">
        <v>3122</v>
      </c>
      <c r="C347" t="s">
        <v>776</v>
      </c>
      <c r="D347" t="s">
        <v>962</v>
      </c>
      <c r="E347" t="s">
        <v>1305</v>
      </c>
      <c r="F347" t="s">
        <v>807</v>
      </c>
      <c r="G347" t="s">
        <v>3123</v>
      </c>
      <c r="H347" t="s">
        <v>831</v>
      </c>
      <c r="I347" t="s">
        <v>1453</v>
      </c>
      <c r="J347" t="e">
        <f>VLOOKUP(A347,'tabelao cmo tudo'!$A$2:$J$424,2,FALSE)</f>
        <v>#N/A</v>
      </c>
    </row>
    <row r="348" spans="1:10">
      <c r="A348">
        <v>3201036</v>
      </c>
      <c r="B348" t="s">
        <v>3124</v>
      </c>
      <c r="C348" t="s">
        <v>628</v>
      </c>
      <c r="D348" t="s">
        <v>3125</v>
      </c>
      <c r="E348" t="s">
        <v>1836</v>
      </c>
      <c r="F348" t="s">
        <v>30</v>
      </c>
      <c r="G348" t="s">
        <v>3126</v>
      </c>
      <c r="H348" t="s">
        <v>806</v>
      </c>
      <c r="I348" t="s">
        <v>1786</v>
      </c>
      <c r="J348" t="e">
        <f>VLOOKUP(A348,'tabelao cmo tudo'!$A$2:$J$424,2,FALSE)</f>
        <v>#N/A</v>
      </c>
    </row>
    <row r="349" spans="1:10">
      <c r="A349">
        <v>3201042</v>
      </c>
      <c r="B349" t="s">
        <v>3127</v>
      </c>
      <c r="C349" t="s">
        <v>1740</v>
      </c>
      <c r="D349" t="s">
        <v>3128</v>
      </c>
      <c r="E349" t="s">
        <v>221</v>
      </c>
      <c r="F349" t="s">
        <v>421</v>
      </c>
      <c r="G349" t="s">
        <v>796</v>
      </c>
      <c r="H349" t="s">
        <v>2875</v>
      </c>
      <c r="I349" t="s">
        <v>964</v>
      </c>
      <c r="J349" t="e">
        <f>VLOOKUP(A349,'tabelao cmo tudo'!$A$2:$J$424,2,FALSE)</f>
        <v>#N/A</v>
      </c>
    </row>
    <row r="350" spans="1:10">
      <c r="A350">
        <v>3201044</v>
      </c>
      <c r="B350" t="s">
        <v>3129</v>
      </c>
      <c r="C350" t="s">
        <v>2138</v>
      </c>
      <c r="D350" t="s">
        <v>1634</v>
      </c>
      <c r="E350" t="s">
        <v>3130</v>
      </c>
      <c r="F350" t="s">
        <v>113</v>
      </c>
      <c r="G350" t="s">
        <v>3131</v>
      </c>
      <c r="H350" t="s">
        <v>1828</v>
      </c>
      <c r="I350" t="s">
        <v>271</v>
      </c>
      <c r="J350" t="str">
        <f>VLOOKUP(A350,'tabelao cmo tudo'!$A$2:$J$424,2,FALSE)</f>
        <v>Aspirador de pó</v>
      </c>
    </row>
    <row r="351" spans="1:10">
      <c r="A351">
        <v>3201050</v>
      </c>
      <c r="B351" t="s">
        <v>3132</v>
      </c>
      <c r="C351" t="s">
        <v>1853</v>
      </c>
      <c r="D351" t="s">
        <v>49</v>
      </c>
      <c r="E351" t="s">
        <v>856</v>
      </c>
      <c r="F351" t="s">
        <v>1789</v>
      </c>
      <c r="G351" t="s">
        <v>2770</v>
      </c>
      <c r="H351" t="s">
        <v>3133</v>
      </c>
      <c r="I351" t="s">
        <v>3134</v>
      </c>
      <c r="J351" t="e">
        <f>VLOOKUP(A351,'tabelao cmo tudo'!$A$2:$J$424,2,FALSE)</f>
        <v>#N/A</v>
      </c>
    </row>
    <row r="352" spans="1:10">
      <c r="A352">
        <v>3201065</v>
      </c>
      <c r="B352" t="s">
        <v>3135</v>
      </c>
      <c r="C352" t="s">
        <v>1671</v>
      </c>
      <c r="D352" t="s">
        <v>825</v>
      </c>
      <c r="E352" t="s">
        <v>3115</v>
      </c>
      <c r="F352" t="s">
        <v>3136</v>
      </c>
      <c r="G352" t="s">
        <v>1031</v>
      </c>
      <c r="H352" t="s">
        <v>1586</v>
      </c>
      <c r="I352" t="s">
        <v>1014</v>
      </c>
      <c r="J352" t="e">
        <f>VLOOKUP(A352,'tabelao cmo tudo'!$A$2:$J$424,2,FALSE)</f>
        <v>#N/A</v>
      </c>
    </row>
    <row r="353" spans="1:10">
      <c r="A353">
        <v>3202</v>
      </c>
      <c r="B353" t="s">
        <v>3137</v>
      </c>
      <c r="C353" t="s">
        <v>3138</v>
      </c>
      <c r="D353" t="s">
        <v>1771</v>
      </c>
      <c r="E353" t="s">
        <v>1847</v>
      </c>
      <c r="F353" t="s">
        <v>2654</v>
      </c>
      <c r="G353" t="s">
        <v>3139</v>
      </c>
      <c r="H353" t="s">
        <v>2707</v>
      </c>
      <c r="I353" t="s">
        <v>2271</v>
      </c>
      <c r="J353" t="str">
        <f>VLOOKUP(A353,'tabelao cmo tudo'!$A$2:$J$424,2,FALSE)</f>
        <v>TV e som</v>
      </c>
    </row>
    <row r="354" spans="1:10">
      <c r="A354">
        <v>3202001</v>
      </c>
      <c r="B354" t="s">
        <v>3140</v>
      </c>
      <c r="C354" t="s">
        <v>1395</v>
      </c>
      <c r="D354" t="s">
        <v>453</v>
      </c>
      <c r="E354" t="s">
        <v>1386</v>
      </c>
      <c r="F354" t="s">
        <v>3026</v>
      </c>
      <c r="G354" t="s">
        <v>1881</v>
      </c>
      <c r="H354" t="s">
        <v>1110</v>
      </c>
      <c r="I354" t="s">
        <v>986</v>
      </c>
      <c r="J354" t="str">
        <f>VLOOKUP(A354,'tabelao cmo tudo'!$A$2:$J$424,2,FALSE)</f>
        <v>Televisor</v>
      </c>
    </row>
    <row r="355" spans="1:10">
      <c r="A355">
        <v>3202003</v>
      </c>
      <c r="B355" t="s">
        <v>3141</v>
      </c>
      <c r="C355" t="s">
        <v>1564</v>
      </c>
      <c r="D355" t="s">
        <v>2220</v>
      </c>
      <c r="E355" t="s">
        <v>686</v>
      </c>
      <c r="F355" t="s">
        <v>572</v>
      </c>
      <c r="G355" t="s">
        <v>394</v>
      </c>
      <c r="H355" t="s">
        <v>3142</v>
      </c>
      <c r="I355" t="s">
        <v>1520</v>
      </c>
      <c r="J355" t="str">
        <f>VLOOKUP(A355,'tabelao cmo tudo'!$A$2:$J$424,2,FALSE)</f>
        <v>Aparelho de som</v>
      </c>
    </row>
    <row r="356" spans="1:10">
      <c r="A356">
        <v>3202005</v>
      </c>
      <c r="B356" t="s">
        <v>3143</v>
      </c>
      <c r="C356" t="s">
        <v>3144</v>
      </c>
      <c r="D356" t="s">
        <v>3145</v>
      </c>
      <c r="E356" t="s">
        <v>1552</v>
      </c>
      <c r="F356" t="s">
        <v>1767</v>
      </c>
      <c r="G356" t="s">
        <v>3146</v>
      </c>
      <c r="H356" t="s">
        <v>3147</v>
      </c>
      <c r="I356" t="s">
        <v>2097</v>
      </c>
      <c r="J356" t="str">
        <f>VLOOKUP(A356,'tabelao cmo tudo'!$A$2:$J$424,2,FALSE)</f>
        <v>Vídeo-cassete</v>
      </c>
    </row>
    <row r="357" spans="1:10">
      <c r="A357">
        <v>3202008</v>
      </c>
      <c r="B357" t="s">
        <v>3148</v>
      </c>
      <c r="C357" t="s">
        <v>366</v>
      </c>
      <c r="D357" t="s">
        <v>768</v>
      </c>
      <c r="E357" t="s">
        <v>3149</v>
      </c>
      <c r="F357" t="s">
        <v>3150</v>
      </c>
      <c r="G357" t="s">
        <v>879</v>
      </c>
      <c r="H357" t="s">
        <v>1957</v>
      </c>
      <c r="I357" t="s">
        <v>1774</v>
      </c>
      <c r="J357" t="e">
        <f>VLOOKUP(A357,'tabelao cmo tudo'!$A$2:$J$424,2,FALSE)</f>
        <v>#N/A</v>
      </c>
    </row>
    <row r="358" spans="1:10">
      <c r="A358">
        <v>3202028</v>
      </c>
      <c r="B358" t="s">
        <v>3151</v>
      </c>
      <c r="C358" t="s">
        <v>399</v>
      </c>
      <c r="D358" t="s">
        <v>3152</v>
      </c>
      <c r="E358" t="s">
        <v>3153</v>
      </c>
      <c r="F358" t="s">
        <v>559</v>
      </c>
      <c r="G358" t="s">
        <v>3154</v>
      </c>
      <c r="H358" t="s">
        <v>1495</v>
      </c>
      <c r="I358" t="s">
        <v>3155</v>
      </c>
      <c r="J358" t="e">
        <f>VLOOKUP(A358,'tabelao cmo tudo'!$A$2:$J$424,2,FALSE)</f>
        <v>#N/A</v>
      </c>
    </row>
    <row r="359" spans="1:10">
      <c r="A359">
        <v>33</v>
      </c>
      <c r="B359" t="s">
        <v>3156</v>
      </c>
      <c r="C359" t="s">
        <v>1497</v>
      </c>
      <c r="D359" t="s">
        <v>184</v>
      </c>
      <c r="E359" t="s">
        <v>551</v>
      </c>
      <c r="F359" t="s">
        <v>1901</v>
      </c>
      <c r="G359" t="s">
        <v>293</v>
      </c>
      <c r="H359" t="s">
        <v>558</v>
      </c>
      <c r="I359" t="s">
        <v>568</v>
      </c>
      <c r="J359" t="e">
        <f>VLOOKUP(A359,'tabelao cmo tudo'!$A$2:$J$424,2,FALSE)</f>
        <v>#N/A</v>
      </c>
    </row>
    <row r="360" spans="1:10">
      <c r="A360">
        <v>3301</v>
      </c>
      <c r="B360" t="s">
        <v>3156</v>
      </c>
      <c r="C360" t="s">
        <v>1497</v>
      </c>
      <c r="D360" t="s">
        <v>184</v>
      </c>
      <c r="E360" t="s">
        <v>551</v>
      </c>
      <c r="F360" t="s">
        <v>1901</v>
      </c>
      <c r="G360" t="s">
        <v>293</v>
      </c>
      <c r="H360" t="s">
        <v>558</v>
      </c>
      <c r="I360" t="s">
        <v>568</v>
      </c>
      <c r="J360" t="e">
        <f>VLOOKUP(A360,'tabelao cmo tudo'!$A$2:$J$424,2,FALSE)</f>
        <v>#N/A</v>
      </c>
    </row>
    <row r="361" spans="1:10">
      <c r="A361">
        <v>3301002</v>
      </c>
      <c r="B361" t="s">
        <v>3157</v>
      </c>
      <c r="C361" t="s">
        <v>697</v>
      </c>
      <c r="D361" t="s">
        <v>1337</v>
      </c>
      <c r="E361" t="s">
        <v>797</v>
      </c>
      <c r="F361" t="s">
        <v>2600</v>
      </c>
      <c r="G361" t="s">
        <v>456</v>
      </c>
      <c r="H361" t="s">
        <v>571</v>
      </c>
      <c r="I361" t="s">
        <v>1894</v>
      </c>
      <c r="J361" t="e">
        <f>VLOOKUP(A361,'tabelao cmo tudo'!$A$2:$J$424,2,FALSE)</f>
        <v>#N/A</v>
      </c>
    </row>
    <row r="362" spans="1:10">
      <c r="A362">
        <v>3301009</v>
      </c>
      <c r="B362" t="s">
        <v>3158</v>
      </c>
      <c r="C362" t="s">
        <v>262</v>
      </c>
      <c r="D362" t="s">
        <v>2919</v>
      </c>
      <c r="E362" t="s">
        <v>1832</v>
      </c>
      <c r="F362" t="s">
        <v>1447</v>
      </c>
      <c r="G362" t="s">
        <v>1111</v>
      </c>
      <c r="H362" t="s">
        <v>1506</v>
      </c>
      <c r="I362" t="s">
        <v>236</v>
      </c>
      <c r="J362" t="e">
        <f>VLOOKUP(A362,'tabelao cmo tudo'!$A$2:$J$424,2,FALSE)</f>
        <v>#N/A</v>
      </c>
    </row>
    <row r="363" spans="1:10">
      <c r="A363">
        <v>3301012</v>
      </c>
      <c r="B363" t="s">
        <v>3159</v>
      </c>
      <c r="C363" t="s">
        <v>1609</v>
      </c>
      <c r="D363" t="s">
        <v>2834</v>
      </c>
      <c r="E363" t="s">
        <v>776</v>
      </c>
      <c r="F363" t="s">
        <v>734</v>
      </c>
      <c r="G363" t="s">
        <v>164</v>
      </c>
      <c r="H363" t="s">
        <v>1794</v>
      </c>
      <c r="I363" t="s">
        <v>102</v>
      </c>
      <c r="J363" t="e">
        <f>VLOOKUP(A363,'tabelao cmo tudo'!$A$2:$J$424,2,FALSE)</f>
        <v>#N/A</v>
      </c>
    </row>
    <row r="364" spans="1:10">
      <c r="A364">
        <v>3301015</v>
      </c>
      <c r="B364" t="s">
        <v>3160</v>
      </c>
      <c r="C364" t="s">
        <v>575</v>
      </c>
      <c r="D364" t="s">
        <v>1017</v>
      </c>
      <c r="E364" t="s">
        <v>1117</v>
      </c>
      <c r="F364" t="s">
        <v>1342</v>
      </c>
      <c r="G364" t="s">
        <v>1383</v>
      </c>
      <c r="H364" t="s">
        <v>576</v>
      </c>
      <c r="I364" t="s">
        <v>767</v>
      </c>
      <c r="J364" t="e">
        <f>VLOOKUP(A364,'tabelao cmo tudo'!$A$2:$J$424,2,FALSE)</f>
        <v>#N/A</v>
      </c>
    </row>
    <row r="365" spans="1:10">
      <c r="A365">
        <v>3301021</v>
      </c>
      <c r="B365" t="s">
        <v>3161</v>
      </c>
      <c r="C365" t="s">
        <v>2530</v>
      </c>
      <c r="D365" t="s">
        <v>1970</v>
      </c>
      <c r="E365" t="s">
        <v>3162</v>
      </c>
      <c r="F365" t="s">
        <v>3163</v>
      </c>
      <c r="G365" t="s">
        <v>760</v>
      </c>
      <c r="H365" t="s">
        <v>1645</v>
      </c>
      <c r="I365" t="s">
        <v>1149</v>
      </c>
      <c r="J365" t="e">
        <f>VLOOKUP(A365,'tabelao cmo tudo'!$A$2:$J$424,2,FALSE)</f>
        <v>#N/A</v>
      </c>
    </row>
    <row r="366" spans="1:10">
      <c r="A366">
        <v>3301022</v>
      </c>
      <c r="B366" t="s">
        <v>3164</v>
      </c>
      <c r="C366" t="s">
        <v>248</v>
      </c>
      <c r="D366" t="s">
        <v>3165</v>
      </c>
      <c r="E366" t="s">
        <v>479</v>
      </c>
      <c r="F366" t="s">
        <v>711</v>
      </c>
      <c r="G366" t="s">
        <v>1376</v>
      </c>
      <c r="H366" t="s">
        <v>555</v>
      </c>
      <c r="I366" t="s">
        <v>788</v>
      </c>
      <c r="J366" t="e">
        <f>VLOOKUP(A366,'tabelao cmo tudo'!$A$2:$J$424,2,FALSE)</f>
        <v>#N/A</v>
      </c>
    </row>
    <row r="367" spans="1:10">
      <c r="A367">
        <v>3301023</v>
      </c>
      <c r="B367" t="s">
        <v>3166</v>
      </c>
      <c r="C367" t="s">
        <v>864</v>
      </c>
      <c r="D367" t="s">
        <v>2449</v>
      </c>
      <c r="E367" t="s">
        <v>251</v>
      </c>
      <c r="F367" t="s">
        <v>2320</v>
      </c>
      <c r="G367" t="s">
        <v>837</v>
      </c>
      <c r="H367" t="s">
        <v>341</v>
      </c>
      <c r="I367" t="s">
        <v>1865</v>
      </c>
      <c r="J367" t="e">
        <f>VLOOKUP(A367,'tabelao cmo tudo'!$A$2:$J$424,2,FALSE)</f>
        <v>#N/A</v>
      </c>
    </row>
    <row r="368" spans="1:10">
      <c r="A368">
        <v>3301024</v>
      </c>
      <c r="B368" t="s">
        <v>3167</v>
      </c>
      <c r="C368" t="s">
        <v>379</v>
      </c>
      <c r="D368" t="s">
        <v>1521</v>
      </c>
      <c r="E368" t="s">
        <v>3168</v>
      </c>
      <c r="F368" t="s">
        <v>3142</v>
      </c>
      <c r="G368" t="s">
        <v>1436</v>
      </c>
      <c r="H368" t="s">
        <v>717</v>
      </c>
      <c r="I368" t="s">
        <v>688</v>
      </c>
      <c r="J368" t="e">
        <f>VLOOKUP(A368,'tabelao cmo tudo'!$A$2:$J$424,2,FALSE)</f>
        <v>#N/A</v>
      </c>
    </row>
    <row r="369" spans="1:10">
      <c r="A369">
        <v>4</v>
      </c>
      <c r="B369" t="s">
        <v>3169</v>
      </c>
      <c r="C369" t="s">
        <v>707</v>
      </c>
      <c r="D369" t="s">
        <v>700</v>
      </c>
      <c r="E369" t="s">
        <v>622</v>
      </c>
      <c r="F369" t="s">
        <v>1548</v>
      </c>
      <c r="G369" t="s">
        <v>2250</v>
      </c>
      <c r="H369" t="s">
        <v>1086</v>
      </c>
      <c r="I369" t="s">
        <v>833</v>
      </c>
      <c r="J369" t="str">
        <f>VLOOKUP(A369,'tabelao cmo tudo'!$A$2:$J$424,2,FALSE)</f>
        <v>Vestuário</v>
      </c>
    </row>
    <row r="370" spans="1:10">
      <c r="A370">
        <v>41</v>
      </c>
      <c r="B370" t="s">
        <v>3170</v>
      </c>
      <c r="C370" t="s">
        <v>498</v>
      </c>
      <c r="D370" t="s">
        <v>102</v>
      </c>
      <c r="E370" t="s">
        <v>581</v>
      </c>
      <c r="F370" t="s">
        <v>1774</v>
      </c>
      <c r="G370" t="s">
        <v>1898</v>
      </c>
      <c r="H370" t="s">
        <v>2795</v>
      </c>
      <c r="I370" t="s">
        <v>775</v>
      </c>
      <c r="J370" t="str">
        <f>VLOOKUP(A370,'tabelao cmo tudo'!$A$2:$J$424,2,FALSE)</f>
        <v>Roupas</v>
      </c>
    </row>
    <row r="371" spans="1:10">
      <c r="A371">
        <v>4101</v>
      </c>
      <c r="B371" t="s">
        <v>3171</v>
      </c>
      <c r="C371" t="s">
        <v>1583</v>
      </c>
      <c r="D371" t="s">
        <v>750</v>
      </c>
      <c r="E371" t="s">
        <v>872</v>
      </c>
      <c r="F371" t="s">
        <v>1628</v>
      </c>
      <c r="G371" t="s">
        <v>1945</v>
      </c>
      <c r="H371" t="s">
        <v>2138</v>
      </c>
      <c r="I371" t="s">
        <v>1320</v>
      </c>
      <c r="J371" t="str">
        <f>VLOOKUP(A371,'tabelao cmo tudo'!$A$2:$J$424,2,FALSE)</f>
        <v>Roupa de homem</v>
      </c>
    </row>
    <row r="372" spans="1:10">
      <c r="A372">
        <v>4101002</v>
      </c>
      <c r="B372" t="s">
        <v>3172</v>
      </c>
      <c r="C372" t="s">
        <v>1894</v>
      </c>
      <c r="D372" t="s">
        <v>596</v>
      </c>
      <c r="E372" t="s">
        <v>3173</v>
      </c>
      <c r="F372" t="s">
        <v>1486</v>
      </c>
      <c r="G372" t="s">
        <v>2246</v>
      </c>
      <c r="H372" t="s">
        <v>2995</v>
      </c>
      <c r="I372" t="s">
        <v>411</v>
      </c>
      <c r="J372" t="str">
        <f>VLOOKUP(A372,'tabelao cmo tudo'!$A$2:$J$424,2,FALSE)</f>
        <v>Calça comprida</v>
      </c>
    </row>
    <row r="373" spans="1:10">
      <c r="A373">
        <v>4101004</v>
      </c>
      <c r="B373" t="s">
        <v>3174</v>
      </c>
      <c r="C373" t="s">
        <v>682</v>
      </c>
      <c r="D373" t="s">
        <v>1431</v>
      </c>
      <c r="E373" t="s">
        <v>690</v>
      </c>
      <c r="F373" t="s">
        <v>706</v>
      </c>
      <c r="G373" t="s">
        <v>505</v>
      </c>
      <c r="H373" t="s">
        <v>705</v>
      </c>
      <c r="I373" t="s">
        <v>1767</v>
      </c>
      <c r="J373" t="str">
        <f>VLOOKUP(A373,'tabelao cmo tudo'!$A$2:$J$424,2,FALSE)</f>
        <v>Terno</v>
      </c>
    </row>
    <row r="374" spans="1:10">
      <c r="A374">
        <v>4101005</v>
      </c>
      <c r="B374" t="s">
        <v>3175</v>
      </c>
      <c r="C374" t="s">
        <v>2297</v>
      </c>
      <c r="D374" t="s">
        <v>1782</v>
      </c>
      <c r="E374" t="s">
        <v>1149</v>
      </c>
      <c r="F374" t="s">
        <v>853</v>
      </c>
      <c r="G374" t="s">
        <v>148</v>
      </c>
      <c r="H374" t="s">
        <v>2936</v>
      </c>
      <c r="I374" t="s">
        <v>2259</v>
      </c>
      <c r="J374" t="str">
        <f>VLOOKUP(A374,'tabelao cmo tudo'!$A$2:$J$424,2,FALSE)</f>
        <v>Agasalhos</v>
      </c>
    </row>
    <row r="375" spans="1:10">
      <c r="A375">
        <v>4101006</v>
      </c>
      <c r="B375" t="s">
        <v>3176</v>
      </c>
      <c r="C375" t="s">
        <v>1563</v>
      </c>
      <c r="D375" t="s">
        <v>1503</v>
      </c>
      <c r="E375" t="s">
        <v>1225</v>
      </c>
      <c r="F375" t="s">
        <v>1112</v>
      </c>
      <c r="G375" t="s">
        <v>237</v>
      </c>
      <c r="H375" t="s">
        <v>250</v>
      </c>
      <c r="I375" t="s">
        <v>1875</v>
      </c>
      <c r="J375" t="str">
        <f>VLOOKUP(A375,'tabelao cmo tudo'!$A$2:$J$424,2,FALSE)</f>
        <v>Short, calção e bermuda</v>
      </c>
    </row>
    <row r="376" spans="1:10">
      <c r="A376">
        <v>4101008</v>
      </c>
      <c r="B376" t="s">
        <v>3177</v>
      </c>
      <c r="C376" t="s">
        <v>864</v>
      </c>
      <c r="D376" t="s">
        <v>201</v>
      </c>
      <c r="E376" t="s">
        <v>844</v>
      </c>
      <c r="F376" t="s">
        <v>1594</v>
      </c>
      <c r="G376" t="s">
        <v>909</v>
      </c>
      <c r="H376" t="s">
        <v>727</v>
      </c>
      <c r="I376" t="s">
        <v>815</v>
      </c>
      <c r="J376" t="str">
        <f>VLOOKUP(A376,'tabelao cmo tudo'!$A$2:$J$424,2,FALSE)</f>
        <v>Cueca</v>
      </c>
    </row>
    <row r="377" spans="1:10">
      <c r="A377">
        <v>4101009</v>
      </c>
      <c r="B377" t="s">
        <v>3178</v>
      </c>
      <c r="C377" t="s">
        <v>552</v>
      </c>
      <c r="D377" t="s">
        <v>546</v>
      </c>
      <c r="E377" t="s">
        <v>568</v>
      </c>
      <c r="F377" t="s">
        <v>2065</v>
      </c>
      <c r="G377" t="s">
        <v>716</v>
      </c>
      <c r="H377" t="s">
        <v>1792</v>
      </c>
      <c r="I377" t="s">
        <v>172</v>
      </c>
      <c r="J377" t="str">
        <f>VLOOKUP(A377,'tabelao cmo tudo'!$A$2:$J$424,2,FALSE)</f>
        <v>Camisa</v>
      </c>
    </row>
    <row r="378" spans="1:10">
      <c r="A378">
        <v>4101010</v>
      </c>
      <c r="B378" t="s">
        <v>3179</v>
      </c>
      <c r="C378" t="s">
        <v>296</v>
      </c>
      <c r="D378" t="s">
        <v>761</v>
      </c>
      <c r="E378" t="s">
        <v>1749</v>
      </c>
      <c r="F378" t="s">
        <v>3180</v>
      </c>
      <c r="G378" t="s">
        <v>821</v>
      </c>
      <c r="H378" t="s">
        <v>2046</v>
      </c>
      <c r="I378" t="s">
        <v>739</v>
      </c>
      <c r="J378" t="str">
        <f>VLOOKUP(A378,'tabelao cmo tudo'!$A$2:$J$424,2,FALSE)</f>
        <v>Camiseta</v>
      </c>
    </row>
    <row r="379" spans="1:10">
      <c r="A379">
        <v>4101011</v>
      </c>
      <c r="B379" t="s">
        <v>3181</v>
      </c>
      <c r="C379" t="s">
        <v>97</v>
      </c>
      <c r="D379" t="s">
        <v>2584</v>
      </c>
      <c r="E379" t="s">
        <v>240</v>
      </c>
      <c r="F379" t="s">
        <v>1320</v>
      </c>
      <c r="G379" t="s">
        <v>1118</v>
      </c>
      <c r="H379" t="s">
        <v>3182</v>
      </c>
      <c r="I379" t="s">
        <v>17</v>
      </c>
      <c r="J379" t="e">
        <f>VLOOKUP(A379,'tabelao cmo tudo'!$A$2:$J$424,2,FALSE)</f>
        <v>#N/A</v>
      </c>
    </row>
    <row r="380" spans="1:10">
      <c r="A380">
        <v>4101015</v>
      </c>
      <c r="B380" t="s">
        <v>3183</v>
      </c>
      <c r="C380" t="s">
        <v>1741</v>
      </c>
      <c r="D380" t="s">
        <v>2904</v>
      </c>
      <c r="E380" t="s">
        <v>1573</v>
      </c>
      <c r="F380" t="s">
        <v>2602</v>
      </c>
      <c r="G380" t="s">
        <v>2625</v>
      </c>
      <c r="H380" t="s">
        <v>3184</v>
      </c>
      <c r="I380" t="s">
        <v>816</v>
      </c>
      <c r="J380" t="e">
        <f>VLOOKUP(A380,'tabelao cmo tudo'!$A$2:$J$424,2,FALSE)</f>
        <v>#N/A</v>
      </c>
    </row>
    <row r="381" spans="1:10">
      <c r="A381">
        <v>4101021</v>
      </c>
      <c r="B381" t="s">
        <v>3185</v>
      </c>
      <c r="C381" t="s">
        <v>178</v>
      </c>
      <c r="D381" t="s">
        <v>455</v>
      </c>
      <c r="E381" t="s">
        <v>1648</v>
      </c>
      <c r="F381" t="s">
        <v>1572</v>
      </c>
      <c r="G381" t="s">
        <v>3070</v>
      </c>
      <c r="H381" t="s">
        <v>317</v>
      </c>
      <c r="I381" t="s">
        <v>2065</v>
      </c>
      <c r="J381" t="e">
        <f>VLOOKUP(A381,'tabelao cmo tudo'!$A$2:$J$424,2,FALSE)</f>
        <v>#N/A</v>
      </c>
    </row>
    <row r="382" spans="1:10">
      <c r="A382">
        <v>4102</v>
      </c>
      <c r="B382" t="s">
        <v>3186</v>
      </c>
      <c r="C382" t="s">
        <v>993</v>
      </c>
      <c r="D382" t="s">
        <v>408</v>
      </c>
      <c r="E382" t="s">
        <v>1756</v>
      </c>
      <c r="F382" t="s">
        <v>1931</v>
      </c>
      <c r="G382" t="s">
        <v>927</v>
      </c>
      <c r="H382" t="s">
        <v>2995</v>
      </c>
      <c r="I382" t="s">
        <v>1416</v>
      </c>
      <c r="J382" t="str">
        <f>VLOOKUP(A382,'tabelao cmo tudo'!$A$2:$J$424,2,FALSE)</f>
        <v>Roupa de mulher</v>
      </c>
    </row>
    <row r="383" spans="1:10">
      <c r="A383">
        <v>4102002</v>
      </c>
      <c r="B383" t="s">
        <v>3187</v>
      </c>
      <c r="C383" t="s">
        <v>797</v>
      </c>
      <c r="D383" t="s">
        <v>87</v>
      </c>
      <c r="E383" t="s">
        <v>477</v>
      </c>
      <c r="F383" t="s">
        <v>607</v>
      </c>
      <c r="G383" t="s">
        <v>1161</v>
      </c>
      <c r="H383" t="s">
        <v>2684</v>
      </c>
      <c r="I383" t="s">
        <v>691</v>
      </c>
      <c r="J383" t="str">
        <f>VLOOKUP(A383,'tabelao cmo tudo'!$A$2:$J$424,2,FALSE)</f>
        <v>Calça comprida</v>
      </c>
    </row>
    <row r="384" spans="1:10">
      <c r="A384">
        <v>4102003</v>
      </c>
      <c r="B384" t="s">
        <v>3188</v>
      </c>
      <c r="C384" t="s">
        <v>1631</v>
      </c>
      <c r="D384" t="s">
        <v>1741</v>
      </c>
      <c r="E384" t="s">
        <v>113</v>
      </c>
      <c r="F384" t="s">
        <v>528</v>
      </c>
      <c r="G384" t="s">
        <v>1803</v>
      </c>
      <c r="H384" t="s">
        <v>175</v>
      </c>
      <c r="I384" t="s">
        <v>145</v>
      </c>
      <c r="J384" t="str">
        <f>VLOOKUP(A384,'tabelao cmo tudo'!$A$2:$J$424,2,FALSE)</f>
        <v>Agasalho</v>
      </c>
    </row>
    <row r="385" spans="1:10">
      <c r="A385">
        <v>4102004</v>
      </c>
      <c r="B385" t="s">
        <v>3189</v>
      </c>
      <c r="C385" t="s">
        <v>575</v>
      </c>
      <c r="D385" t="s">
        <v>1431</v>
      </c>
      <c r="E385" t="s">
        <v>112</v>
      </c>
      <c r="F385" t="s">
        <v>354</v>
      </c>
      <c r="G385" t="s">
        <v>903</v>
      </c>
      <c r="H385" t="s">
        <v>1784</v>
      </c>
      <c r="I385" t="s">
        <v>1363</v>
      </c>
      <c r="J385" t="str">
        <f>VLOOKUP(A385,'tabelao cmo tudo'!$A$2:$J$424,2,FALSE)</f>
        <v>Saia</v>
      </c>
    </row>
    <row r="386" spans="1:10">
      <c r="A386">
        <v>4102005</v>
      </c>
      <c r="B386" t="s">
        <v>3190</v>
      </c>
      <c r="C386" t="s">
        <v>109</v>
      </c>
      <c r="D386" t="s">
        <v>245</v>
      </c>
      <c r="E386" t="s">
        <v>246</v>
      </c>
      <c r="F386" t="s">
        <v>3191</v>
      </c>
      <c r="G386" t="s">
        <v>921</v>
      </c>
      <c r="H386" t="s">
        <v>413</v>
      </c>
      <c r="I386" t="s">
        <v>1606</v>
      </c>
      <c r="J386" t="str">
        <f>VLOOKUP(A386,'tabelao cmo tudo'!$A$2:$J$424,2,FALSE)</f>
        <v>Vestido</v>
      </c>
    </row>
    <row r="387" spans="1:10">
      <c r="A387">
        <v>4102008</v>
      </c>
      <c r="B387" t="s">
        <v>3192</v>
      </c>
      <c r="C387" t="s">
        <v>2776</v>
      </c>
      <c r="D387" t="s">
        <v>1952</v>
      </c>
      <c r="E387" t="s">
        <v>1104</v>
      </c>
      <c r="F387" t="s">
        <v>2046</v>
      </c>
      <c r="G387" t="s">
        <v>2046</v>
      </c>
      <c r="H387" t="s">
        <v>2337</v>
      </c>
      <c r="I387" t="s">
        <v>1889</v>
      </c>
      <c r="J387" t="str">
        <f>VLOOKUP(A387,'tabelao cmo tudo'!$A$2:$J$424,2,FALSE)</f>
        <v>Camiseta, blusa</v>
      </c>
    </row>
    <row r="388" spans="1:10">
      <c r="A388">
        <v>4102009</v>
      </c>
      <c r="B388" t="s">
        <v>3193</v>
      </c>
      <c r="C388" t="s">
        <v>770</v>
      </c>
      <c r="D388" t="s">
        <v>865</v>
      </c>
      <c r="E388" t="s">
        <v>1847</v>
      </c>
      <c r="F388" t="s">
        <v>1113</v>
      </c>
      <c r="G388" t="s">
        <v>2893</v>
      </c>
      <c r="H388" t="s">
        <v>3194</v>
      </c>
      <c r="I388" t="s">
        <v>1566</v>
      </c>
      <c r="J388" t="str">
        <f>VLOOKUP(A388,'tabelao cmo tudo'!$A$2:$J$424,2,FALSE)</f>
        <v>Meias</v>
      </c>
    </row>
    <row r="389" spans="1:10">
      <c r="A389">
        <v>4102010</v>
      </c>
      <c r="B389" t="s">
        <v>3195</v>
      </c>
      <c r="C389" t="s">
        <v>854</v>
      </c>
      <c r="D389" t="s">
        <v>240</v>
      </c>
      <c r="E389" t="s">
        <v>296</v>
      </c>
      <c r="F389" t="s">
        <v>1178</v>
      </c>
      <c r="G389" t="s">
        <v>2795</v>
      </c>
      <c r="H389" t="s">
        <v>3196</v>
      </c>
      <c r="I389" t="s">
        <v>593</v>
      </c>
      <c r="J389" t="str">
        <f>VLOOKUP(A389,'tabelao cmo tudo'!$A$2:$J$424,2,FALSE)</f>
        <v>Lingerie</v>
      </c>
    </row>
    <row r="390" spans="1:10">
      <c r="A390">
        <v>4102011</v>
      </c>
      <c r="B390" t="s">
        <v>3197</v>
      </c>
      <c r="C390" t="s">
        <v>2822</v>
      </c>
      <c r="D390" t="s">
        <v>1870</v>
      </c>
      <c r="E390" t="s">
        <v>1825</v>
      </c>
      <c r="F390" t="s">
        <v>942</v>
      </c>
      <c r="G390" t="s">
        <v>3198</v>
      </c>
      <c r="H390" t="s">
        <v>833</v>
      </c>
      <c r="I390" t="s">
        <v>1864</v>
      </c>
      <c r="J390" t="str">
        <f>VLOOKUP(A390,'tabelao cmo tudo'!$A$2:$J$424,2,FALSE)</f>
        <v>Roupa de dormir</v>
      </c>
    </row>
    <row r="391" spans="1:10">
      <c r="A391">
        <v>4102012</v>
      </c>
      <c r="B391" t="s">
        <v>3199</v>
      </c>
      <c r="C391" t="s">
        <v>583</v>
      </c>
      <c r="D391" t="s">
        <v>1643</v>
      </c>
      <c r="E391" t="s">
        <v>3200</v>
      </c>
      <c r="F391" t="s">
        <v>900</v>
      </c>
      <c r="G391" t="s">
        <v>956</v>
      </c>
      <c r="H391" t="s">
        <v>1320</v>
      </c>
      <c r="I391" t="s">
        <v>796</v>
      </c>
      <c r="J391" t="str">
        <f>VLOOKUP(A391,'tabelao cmo tudo'!$A$2:$J$424,2,FALSE)</f>
        <v>Roupa de banho</v>
      </c>
    </row>
    <row r="392" spans="1:10">
      <c r="A392">
        <v>4102013</v>
      </c>
      <c r="B392" t="s">
        <v>3201</v>
      </c>
      <c r="C392" t="s">
        <v>2869</v>
      </c>
      <c r="D392" t="s">
        <v>2738</v>
      </c>
      <c r="E392" t="s">
        <v>579</v>
      </c>
      <c r="F392" t="s">
        <v>838</v>
      </c>
      <c r="G392" t="s">
        <v>905</v>
      </c>
      <c r="H392" t="s">
        <v>65</v>
      </c>
      <c r="I392" t="s">
        <v>2747</v>
      </c>
      <c r="J392" t="str">
        <f>VLOOKUP(A392,'tabelao cmo tudo'!$A$2:$J$424,2,FALSE)</f>
        <v>Bermuda e short</v>
      </c>
    </row>
    <row r="393" spans="1:10">
      <c r="A393">
        <v>4102014</v>
      </c>
      <c r="B393" t="s">
        <v>3202</v>
      </c>
      <c r="C393" t="s">
        <v>1209</v>
      </c>
      <c r="D393" t="s">
        <v>468</v>
      </c>
      <c r="E393" t="s">
        <v>3203</v>
      </c>
      <c r="F393" t="s">
        <v>3204</v>
      </c>
      <c r="G393" t="s">
        <v>3205</v>
      </c>
      <c r="H393" t="s">
        <v>2953</v>
      </c>
      <c r="I393" t="s">
        <v>1313</v>
      </c>
      <c r="J393" t="e">
        <f>VLOOKUP(A393,'tabelao cmo tudo'!$A$2:$J$424,2,FALSE)</f>
        <v>#N/A</v>
      </c>
    </row>
    <row r="394" spans="1:10">
      <c r="A394">
        <v>4102050</v>
      </c>
      <c r="B394" t="s">
        <v>3206</v>
      </c>
      <c r="C394" t="s">
        <v>652</v>
      </c>
      <c r="D394" t="s">
        <v>1819</v>
      </c>
      <c r="E394" t="s">
        <v>872</v>
      </c>
      <c r="F394" t="s">
        <v>730</v>
      </c>
      <c r="G394" t="s">
        <v>592</v>
      </c>
      <c r="H394" t="s">
        <v>1641</v>
      </c>
      <c r="I394" t="s">
        <v>329</v>
      </c>
      <c r="J394" t="e">
        <f>VLOOKUP(A394,'tabelao cmo tudo'!$A$2:$J$424,2,FALSE)</f>
        <v>#N/A</v>
      </c>
    </row>
    <row r="395" spans="1:10">
      <c r="A395">
        <v>4103</v>
      </c>
      <c r="B395" t="s">
        <v>3207</v>
      </c>
      <c r="C395" t="s">
        <v>693</v>
      </c>
      <c r="D395" t="s">
        <v>215</v>
      </c>
      <c r="E395" t="s">
        <v>596</v>
      </c>
      <c r="F395" t="s">
        <v>1848</v>
      </c>
      <c r="G395" t="s">
        <v>1792</v>
      </c>
      <c r="H395" t="s">
        <v>1142</v>
      </c>
      <c r="I395" t="s">
        <v>650</v>
      </c>
      <c r="J395" t="str">
        <f>VLOOKUP(A395,'tabelao cmo tudo'!$A$2:$J$424,2,FALSE)</f>
        <v>Roupa de criança</v>
      </c>
    </row>
    <row r="396" spans="1:10">
      <c r="A396">
        <v>4103001</v>
      </c>
      <c r="B396" t="s">
        <v>3208</v>
      </c>
      <c r="C396" t="s">
        <v>764</v>
      </c>
      <c r="D396" t="s">
        <v>289</v>
      </c>
      <c r="E396" t="s">
        <v>397</v>
      </c>
      <c r="F396" t="s">
        <v>1790</v>
      </c>
      <c r="G396" t="s">
        <v>2483</v>
      </c>
      <c r="H396" t="s">
        <v>1067</v>
      </c>
      <c r="I396" t="s">
        <v>1147</v>
      </c>
      <c r="J396" t="str">
        <f>VLOOKUP(A396,'tabelao cmo tudo'!$A$2:$J$424,2,FALSE)</f>
        <v>Uniforme</v>
      </c>
    </row>
    <row r="397" spans="1:10">
      <c r="A397">
        <v>4103002</v>
      </c>
      <c r="B397" t="s">
        <v>3209</v>
      </c>
      <c r="C397" t="s">
        <v>428</v>
      </c>
      <c r="D397" t="s">
        <v>632</v>
      </c>
      <c r="E397" t="s">
        <v>942</v>
      </c>
      <c r="F397" t="s">
        <v>1486</v>
      </c>
      <c r="G397" t="s">
        <v>1222</v>
      </c>
      <c r="H397" t="s">
        <v>2877</v>
      </c>
      <c r="I397" t="s">
        <v>1774</v>
      </c>
      <c r="J397" t="str">
        <f>VLOOKUP(A397,'tabelao cmo tudo'!$A$2:$J$424,2,FALSE)</f>
        <v>Calça comprida</v>
      </c>
    </row>
    <row r="398" spans="1:10">
      <c r="A398">
        <v>4103005</v>
      </c>
      <c r="B398" t="s">
        <v>3210</v>
      </c>
      <c r="C398" t="s">
        <v>1620</v>
      </c>
      <c r="D398" t="s">
        <v>766</v>
      </c>
      <c r="E398" t="s">
        <v>1579</v>
      </c>
      <c r="F398" t="s">
        <v>690</v>
      </c>
      <c r="G398" t="s">
        <v>2910</v>
      </c>
      <c r="H398" t="s">
        <v>3211</v>
      </c>
      <c r="I398" t="s">
        <v>2308</v>
      </c>
      <c r="J398" t="str">
        <f>VLOOKUP(A398,'tabelao cmo tudo'!$A$2:$J$424,2,FALSE)</f>
        <v>Agasalho</v>
      </c>
    </row>
    <row r="399" spans="1:10">
      <c r="A399">
        <v>4103007</v>
      </c>
      <c r="B399" t="s">
        <v>3212</v>
      </c>
      <c r="C399" t="s">
        <v>3213</v>
      </c>
      <c r="D399" t="s">
        <v>3214</v>
      </c>
      <c r="E399" t="s">
        <v>1825</v>
      </c>
      <c r="F399" t="s">
        <v>53</v>
      </c>
      <c r="G399" t="s">
        <v>1944</v>
      </c>
      <c r="H399" t="s">
        <v>3215</v>
      </c>
      <c r="I399" t="s">
        <v>599</v>
      </c>
      <c r="J399" t="str">
        <f>VLOOKUP(A399,'tabelao cmo tudo'!$A$2:$J$424,2,FALSE)</f>
        <v>Vestido</v>
      </c>
    </row>
    <row r="400" spans="1:10">
      <c r="A400">
        <v>4103008</v>
      </c>
      <c r="B400" t="s">
        <v>3216</v>
      </c>
      <c r="C400" t="s">
        <v>539</v>
      </c>
      <c r="D400" t="s">
        <v>999</v>
      </c>
      <c r="E400" t="s">
        <v>780</v>
      </c>
      <c r="F400" t="s">
        <v>1397</v>
      </c>
      <c r="G400" t="s">
        <v>1883</v>
      </c>
      <c r="H400" t="s">
        <v>1867</v>
      </c>
      <c r="I400" t="s">
        <v>615</v>
      </c>
      <c r="J400" t="str">
        <f>VLOOKUP(A400,'tabelao cmo tudo'!$A$2:$J$424,2,FALSE)</f>
        <v>Short</v>
      </c>
    </row>
    <row r="401" spans="1:10">
      <c r="A401">
        <v>4103011</v>
      </c>
      <c r="B401" t="s">
        <v>3217</v>
      </c>
      <c r="C401" t="s">
        <v>721</v>
      </c>
      <c r="D401" t="s">
        <v>1655</v>
      </c>
      <c r="E401" t="s">
        <v>1620</v>
      </c>
      <c r="F401" t="s">
        <v>202</v>
      </c>
      <c r="G401" t="s">
        <v>1449</v>
      </c>
      <c r="H401" t="s">
        <v>3218</v>
      </c>
      <c r="I401" t="s">
        <v>883</v>
      </c>
      <c r="J401" t="str">
        <f>VLOOKUP(A401,'tabelao cmo tudo'!$A$2:$J$424,2,FALSE)</f>
        <v>Camisa</v>
      </c>
    </row>
    <row r="402" spans="1:10">
      <c r="A402">
        <v>4103012</v>
      </c>
      <c r="B402" t="s">
        <v>3219</v>
      </c>
      <c r="C402" t="s">
        <v>370</v>
      </c>
      <c r="D402" t="s">
        <v>742</v>
      </c>
      <c r="E402" t="s">
        <v>750</v>
      </c>
      <c r="F402" t="s">
        <v>917</v>
      </c>
      <c r="G402" t="s">
        <v>271</v>
      </c>
      <c r="H402" t="s">
        <v>2491</v>
      </c>
      <c r="I402" t="s">
        <v>736</v>
      </c>
      <c r="J402" t="str">
        <f>VLOOKUP(A402,'tabelao cmo tudo'!$A$2:$J$424,2,FALSE)</f>
        <v>Camiseta</v>
      </c>
    </row>
    <row r="403" spans="1:10">
      <c r="A403">
        <v>4103013</v>
      </c>
      <c r="B403" t="s">
        <v>3220</v>
      </c>
      <c r="C403" t="s">
        <v>671</v>
      </c>
      <c r="D403" t="s">
        <v>773</v>
      </c>
      <c r="E403" t="s">
        <v>1469</v>
      </c>
      <c r="F403" t="s">
        <v>1116</v>
      </c>
      <c r="G403" t="s">
        <v>3221</v>
      </c>
      <c r="H403" t="s">
        <v>3222</v>
      </c>
      <c r="I403" t="s">
        <v>1397</v>
      </c>
      <c r="J403" t="e">
        <f>VLOOKUP(A403,'tabelao cmo tudo'!$A$2:$J$424,2,FALSE)</f>
        <v>#N/A</v>
      </c>
    </row>
    <row r="404" spans="1:10">
      <c r="A404">
        <v>4103014</v>
      </c>
      <c r="B404" t="s">
        <v>3223</v>
      </c>
      <c r="C404" t="s">
        <v>261</v>
      </c>
      <c r="D404" t="s">
        <v>273</v>
      </c>
      <c r="E404" t="s">
        <v>849</v>
      </c>
      <c r="F404" t="s">
        <v>2767</v>
      </c>
      <c r="G404" t="s">
        <v>477</v>
      </c>
      <c r="H404" t="s">
        <v>166</v>
      </c>
      <c r="I404" t="s">
        <v>913</v>
      </c>
      <c r="J404" t="e">
        <f>VLOOKUP(A404,'tabelao cmo tudo'!$A$2:$J$424,2,FALSE)</f>
        <v>#N/A</v>
      </c>
    </row>
    <row r="405" spans="1:10">
      <c r="A405">
        <v>4103017</v>
      </c>
      <c r="B405" t="s">
        <v>3224</v>
      </c>
      <c r="C405" t="s">
        <v>1666</v>
      </c>
      <c r="D405" t="s">
        <v>347</v>
      </c>
      <c r="E405" t="s">
        <v>1192</v>
      </c>
      <c r="F405" t="s">
        <v>279</v>
      </c>
      <c r="G405" t="s">
        <v>1671</v>
      </c>
      <c r="H405" t="s">
        <v>1698</v>
      </c>
      <c r="I405" t="s">
        <v>682</v>
      </c>
      <c r="J405" t="str">
        <f>VLOOKUP(A405,'tabelao cmo tudo'!$A$2:$J$424,2,FALSE)</f>
        <v>Fralda</v>
      </c>
    </row>
    <row r="406" spans="1:10">
      <c r="A406">
        <v>4103020</v>
      </c>
      <c r="B406" t="s">
        <v>3225</v>
      </c>
      <c r="C406" t="s">
        <v>1705</v>
      </c>
      <c r="D406" t="s">
        <v>3226</v>
      </c>
      <c r="E406" t="s">
        <v>1574</v>
      </c>
      <c r="F406" t="s">
        <v>718</v>
      </c>
      <c r="G406" t="s">
        <v>209</v>
      </c>
      <c r="H406" t="s">
        <v>2773</v>
      </c>
      <c r="I406" t="s">
        <v>3227</v>
      </c>
      <c r="J406" t="e">
        <f>VLOOKUP(A406,'tabelao cmo tudo'!$A$2:$J$424,2,FALSE)</f>
        <v>#N/A</v>
      </c>
    </row>
    <row r="407" spans="1:10">
      <c r="A407">
        <v>4103021</v>
      </c>
      <c r="B407" t="s">
        <v>3228</v>
      </c>
      <c r="C407" t="s">
        <v>3229</v>
      </c>
      <c r="D407" t="s">
        <v>2241</v>
      </c>
      <c r="E407" t="s">
        <v>642</v>
      </c>
      <c r="F407" t="s">
        <v>3230</v>
      </c>
      <c r="G407" t="s">
        <v>1560</v>
      </c>
      <c r="H407" t="s">
        <v>627</v>
      </c>
      <c r="I407" t="s">
        <v>1344</v>
      </c>
      <c r="J407" t="e">
        <f>VLOOKUP(A407,'tabelao cmo tudo'!$A$2:$J$424,2,FALSE)</f>
        <v>#N/A</v>
      </c>
    </row>
    <row r="408" spans="1:10">
      <c r="A408">
        <v>4103022</v>
      </c>
      <c r="B408" t="s">
        <v>3231</v>
      </c>
      <c r="C408" t="s">
        <v>1111</v>
      </c>
      <c r="D408" t="s">
        <v>656</v>
      </c>
      <c r="E408" t="s">
        <v>999</v>
      </c>
      <c r="F408" t="s">
        <v>632</v>
      </c>
      <c r="G408" t="s">
        <v>304</v>
      </c>
      <c r="H408" t="s">
        <v>1573</v>
      </c>
      <c r="I408" t="s">
        <v>538</v>
      </c>
      <c r="J408" t="e">
        <f>VLOOKUP(A408,'tabelao cmo tudo'!$A$2:$J$424,2,FALSE)</f>
        <v>#N/A</v>
      </c>
    </row>
    <row r="409" spans="1:10">
      <c r="A409">
        <v>4103031</v>
      </c>
      <c r="B409" t="s">
        <v>3232</v>
      </c>
      <c r="C409" t="s">
        <v>379</v>
      </c>
      <c r="D409" t="s">
        <v>460</v>
      </c>
      <c r="E409" t="s">
        <v>800</v>
      </c>
      <c r="F409" t="s">
        <v>1500</v>
      </c>
      <c r="G409" t="s">
        <v>3163</v>
      </c>
      <c r="H409" t="s">
        <v>804</v>
      </c>
      <c r="I409" t="s">
        <v>775</v>
      </c>
      <c r="J409" t="e">
        <f>VLOOKUP(A409,'tabelao cmo tudo'!$A$2:$J$424,2,FALSE)</f>
        <v>#N/A</v>
      </c>
    </row>
    <row r="410" spans="1:10">
      <c r="A410">
        <v>4103040</v>
      </c>
      <c r="B410" t="s">
        <v>3233</v>
      </c>
      <c r="C410" t="s">
        <v>426</v>
      </c>
      <c r="D410" t="s">
        <v>3234</v>
      </c>
      <c r="E410" t="s">
        <v>1613</v>
      </c>
      <c r="F410" t="s">
        <v>3235</v>
      </c>
      <c r="G410" t="s">
        <v>1148</v>
      </c>
      <c r="H410" t="s">
        <v>1658</v>
      </c>
      <c r="I410" t="s">
        <v>115</v>
      </c>
      <c r="J410" t="e">
        <f>VLOOKUP(A410,'tabelao cmo tudo'!$A$2:$J$424,2,FALSE)</f>
        <v>#N/A</v>
      </c>
    </row>
    <row r="411" spans="1:10">
      <c r="A411">
        <v>4103051</v>
      </c>
      <c r="B411" t="s">
        <v>3236</v>
      </c>
      <c r="C411" t="s">
        <v>608</v>
      </c>
      <c r="D411" t="s">
        <v>836</v>
      </c>
      <c r="E411" t="s">
        <v>427</v>
      </c>
      <c r="F411" t="s">
        <v>1954</v>
      </c>
      <c r="G411" t="s">
        <v>3051</v>
      </c>
      <c r="H411" t="s">
        <v>836</v>
      </c>
      <c r="I411" t="s">
        <v>919</v>
      </c>
      <c r="J411" t="e">
        <f>VLOOKUP(A411,'tabelao cmo tudo'!$A$2:$J$424,2,FALSE)</f>
        <v>#N/A</v>
      </c>
    </row>
    <row r="412" spans="1:10">
      <c r="A412">
        <v>42</v>
      </c>
      <c r="B412" t="s">
        <v>3237</v>
      </c>
      <c r="C412" t="s">
        <v>3238</v>
      </c>
      <c r="D412" t="s">
        <v>593</v>
      </c>
      <c r="E412" t="s">
        <v>2036</v>
      </c>
      <c r="F412" t="s">
        <v>1885</v>
      </c>
      <c r="G412" t="s">
        <v>2651</v>
      </c>
      <c r="H412" t="s">
        <v>828</v>
      </c>
      <c r="I412" t="s">
        <v>536</v>
      </c>
      <c r="J412" t="str">
        <f>VLOOKUP(A412,'tabelao cmo tudo'!$A$2:$J$424,2,FALSE)</f>
        <v>Calçados e acessórios</v>
      </c>
    </row>
    <row r="413" spans="1:10">
      <c r="A413">
        <v>4201</v>
      </c>
      <c r="B413" t="s">
        <v>3237</v>
      </c>
      <c r="C413" t="s">
        <v>3238</v>
      </c>
      <c r="D413" t="s">
        <v>593</v>
      </c>
      <c r="E413" t="s">
        <v>2036</v>
      </c>
      <c r="F413" t="s">
        <v>1885</v>
      </c>
      <c r="G413" t="s">
        <v>2651</v>
      </c>
      <c r="H413" t="s">
        <v>828</v>
      </c>
      <c r="I413" t="s">
        <v>536</v>
      </c>
      <c r="J413" t="str">
        <f>VLOOKUP(A413,'tabelao cmo tudo'!$A$2:$J$424,2,FALSE)</f>
        <v>Calçados e acessórios</v>
      </c>
    </row>
    <row r="414" spans="1:10">
      <c r="A414">
        <v>4201002</v>
      </c>
      <c r="B414" t="s">
        <v>3239</v>
      </c>
      <c r="C414" t="s">
        <v>795</v>
      </c>
      <c r="D414" t="s">
        <v>146</v>
      </c>
      <c r="E414" t="s">
        <v>909</v>
      </c>
      <c r="F414" t="s">
        <v>2932</v>
      </c>
      <c r="G414" t="s">
        <v>1447</v>
      </c>
      <c r="H414" t="s">
        <v>363</v>
      </c>
      <c r="I414" t="s">
        <v>1523</v>
      </c>
      <c r="J414" t="str">
        <f>VLOOKUP(A414,'tabelao cmo tudo'!$A$2:$J$424,2,FALSE)</f>
        <v>Sapato de homem</v>
      </c>
    </row>
    <row r="415" spans="1:10">
      <c r="A415">
        <v>4201003</v>
      </c>
      <c r="B415" t="s">
        <v>3240</v>
      </c>
      <c r="C415" t="s">
        <v>1653</v>
      </c>
      <c r="D415" t="s">
        <v>1128</v>
      </c>
      <c r="E415" t="s">
        <v>592</v>
      </c>
      <c r="F415" t="s">
        <v>1030</v>
      </c>
      <c r="G415" t="s">
        <v>1747</v>
      </c>
      <c r="H415" t="s">
        <v>1886</v>
      </c>
      <c r="I415" t="s">
        <v>847</v>
      </c>
      <c r="J415" t="str">
        <f>VLOOKUP(A415,'tabelao cmo tudo'!$A$2:$J$424,2,FALSE)</f>
        <v>Sapato de mulher</v>
      </c>
    </row>
    <row r="416" spans="1:10">
      <c r="A416">
        <v>4201004</v>
      </c>
      <c r="B416" t="s">
        <v>3241</v>
      </c>
      <c r="C416" t="s">
        <v>2331</v>
      </c>
      <c r="D416" t="s">
        <v>1534</v>
      </c>
      <c r="E416" t="s">
        <v>943</v>
      </c>
      <c r="F416" t="s">
        <v>920</v>
      </c>
      <c r="G416" t="s">
        <v>497</v>
      </c>
      <c r="H416" t="s">
        <v>667</v>
      </c>
      <c r="I416" t="s">
        <v>858</v>
      </c>
      <c r="J416" t="str">
        <f>VLOOKUP(A416,'tabelao cmo tudo'!$A$2:$J$424,2,FALSE)</f>
        <v>Sapato de criança</v>
      </c>
    </row>
    <row r="417" spans="1:10">
      <c r="A417">
        <v>4201006</v>
      </c>
      <c r="B417" t="s">
        <v>3242</v>
      </c>
      <c r="C417" t="s">
        <v>1723</v>
      </c>
      <c r="D417" t="s">
        <v>546</v>
      </c>
      <c r="E417" t="s">
        <v>1439</v>
      </c>
      <c r="F417" t="s">
        <v>1578</v>
      </c>
      <c r="G417" t="s">
        <v>3243</v>
      </c>
      <c r="H417" t="s">
        <v>1892</v>
      </c>
      <c r="I417" t="s">
        <v>150</v>
      </c>
      <c r="J417" t="e">
        <f>VLOOKUP(A417,'tabelao cmo tudo'!$A$2:$J$424,2,FALSE)</f>
        <v>#N/A</v>
      </c>
    </row>
    <row r="418" spans="1:10">
      <c r="A418">
        <v>4201007</v>
      </c>
      <c r="B418" t="s">
        <v>3244</v>
      </c>
      <c r="C418" t="s">
        <v>3245</v>
      </c>
      <c r="D418" t="s">
        <v>412</v>
      </c>
      <c r="E418" t="s">
        <v>1342</v>
      </c>
      <c r="F418" t="s">
        <v>95</v>
      </c>
      <c r="G418" t="s">
        <v>2806</v>
      </c>
      <c r="H418" t="s">
        <v>1804</v>
      </c>
      <c r="I418" t="s">
        <v>3031</v>
      </c>
      <c r="J418" t="str">
        <f>VLOOKUP(A418,'tabelao cmo tudo'!$A$2:$J$424,2,FALSE)</f>
        <v>Sandália de mulher</v>
      </c>
    </row>
    <row r="419" spans="1:10">
      <c r="A419">
        <v>4201008</v>
      </c>
      <c r="B419" t="s">
        <v>3246</v>
      </c>
      <c r="C419" t="s">
        <v>2929</v>
      </c>
      <c r="D419" t="s">
        <v>1547</v>
      </c>
      <c r="E419" t="s">
        <v>547</v>
      </c>
      <c r="F419" t="s">
        <v>3247</v>
      </c>
      <c r="G419" t="s">
        <v>2398</v>
      </c>
      <c r="H419" t="s">
        <v>834</v>
      </c>
      <c r="I419" t="s">
        <v>1871</v>
      </c>
      <c r="J419" t="e">
        <f>VLOOKUP(A419,'tabelao cmo tudo'!$A$2:$J$424,2,FALSE)</f>
        <v>#N/A</v>
      </c>
    </row>
    <row r="420" spans="1:10">
      <c r="A420">
        <v>4201015</v>
      </c>
      <c r="B420" t="s">
        <v>3248</v>
      </c>
      <c r="C420" t="s">
        <v>965</v>
      </c>
      <c r="D420" t="s">
        <v>562</v>
      </c>
      <c r="E420" t="s">
        <v>2079</v>
      </c>
      <c r="F420" t="s">
        <v>818</v>
      </c>
      <c r="G420" t="s">
        <v>1143</v>
      </c>
      <c r="H420" t="s">
        <v>1806</v>
      </c>
      <c r="I420" t="s">
        <v>231</v>
      </c>
      <c r="J420" t="str">
        <f>VLOOKUP(A420,'tabelao cmo tudo'!$A$2:$J$424,2,FALSE)</f>
        <v>Bolsa de mulher</v>
      </c>
    </row>
    <row r="421" spans="1:10">
      <c r="A421">
        <v>4201029</v>
      </c>
      <c r="B421" t="s">
        <v>3249</v>
      </c>
      <c r="C421" t="s">
        <v>3250</v>
      </c>
      <c r="D421" t="s">
        <v>841</v>
      </c>
      <c r="E421" t="s">
        <v>2131</v>
      </c>
      <c r="F421" t="s">
        <v>2770</v>
      </c>
      <c r="G421" t="s">
        <v>2806</v>
      </c>
      <c r="H421" t="s">
        <v>2752</v>
      </c>
      <c r="I421" t="s">
        <v>3251</v>
      </c>
      <c r="J421" t="str">
        <f>VLOOKUP(A421,'tabelao cmo tudo'!$A$2:$J$424,2,FALSE)</f>
        <v>Bolsa de homem</v>
      </c>
    </row>
    <row r="422" spans="1:10">
      <c r="A422">
        <v>4201063</v>
      </c>
      <c r="B422" t="s">
        <v>3252</v>
      </c>
      <c r="C422" t="s">
        <v>1412</v>
      </c>
      <c r="D422" t="s">
        <v>1197</v>
      </c>
      <c r="E422" t="s">
        <v>558</v>
      </c>
      <c r="F422" t="s">
        <v>1828</v>
      </c>
      <c r="G422" t="s">
        <v>2901</v>
      </c>
      <c r="H422" t="s">
        <v>1362</v>
      </c>
      <c r="I422" t="s">
        <v>817</v>
      </c>
      <c r="J422" t="str">
        <f>VLOOKUP(A422,'tabelao cmo tudo'!$A$2:$J$424,2,FALSE)</f>
        <v>Tênis de homem ou mulher</v>
      </c>
    </row>
    <row r="423" spans="1:10">
      <c r="A423">
        <v>43</v>
      </c>
      <c r="B423" t="s">
        <v>3253</v>
      </c>
      <c r="C423" t="s">
        <v>3254</v>
      </c>
      <c r="D423" t="s">
        <v>471</v>
      </c>
      <c r="E423" t="s">
        <v>1132</v>
      </c>
      <c r="F423" t="s">
        <v>3255</v>
      </c>
      <c r="G423" t="s">
        <v>231</v>
      </c>
      <c r="H423" t="s">
        <v>1760</v>
      </c>
      <c r="I423" t="s">
        <v>379</v>
      </c>
      <c r="J423" t="str">
        <f>VLOOKUP(A423,'tabelao cmo tudo'!$A$2:$J$424,2,FALSE)</f>
        <v>Joias, relógio de pulso</v>
      </c>
    </row>
    <row r="424" spans="1:10">
      <c r="A424">
        <v>4301</v>
      </c>
      <c r="B424" t="s">
        <v>3253</v>
      </c>
      <c r="C424" t="s">
        <v>3254</v>
      </c>
      <c r="D424" t="s">
        <v>471</v>
      </c>
      <c r="E424" t="s">
        <v>1132</v>
      </c>
      <c r="F424" t="s">
        <v>3255</v>
      </c>
      <c r="G424" t="s">
        <v>231</v>
      </c>
      <c r="H424" t="s">
        <v>1760</v>
      </c>
      <c r="I424" t="s">
        <v>379</v>
      </c>
      <c r="J424" t="str">
        <f>VLOOKUP(A424,'tabelao cmo tudo'!$A$2:$J$424,2,FALSE)</f>
        <v>Joias, relógio de pulso</v>
      </c>
    </row>
    <row r="425" spans="1:10">
      <c r="A425">
        <v>4301001</v>
      </c>
      <c r="B425" t="s">
        <v>3256</v>
      </c>
      <c r="C425" t="s">
        <v>226</v>
      </c>
      <c r="D425" t="s">
        <v>3257</v>
      </c>
      <c r="E425" t="s">
        <v>1792</v>
      </c>
      <c r="F425" t="s">
        <v>3200</v>
      </c>
      <c r="G425" t="s">
        <v>265</v>
      </c>
      <c r="H425" t="s">
        <v>934</v>
      </c>
      <c r="I425" t="s">
        <v>680</v>
      </c>
      <c r="J425" t="e">
        <f>VLOOKUP(A425,'tabelao cmo tudo'!$A$2:$J$424,2,FALSE)</f>
        <v>#N/A</v>
      </c>
    </row>
    <row r="426" spans="1:10">
      <c r="A426">
        <v>4301002</v>
      </c>
      <c r="B426" t="s">
        <v>3258</v>
      </c>
      <c r="C426" t="s">
        <v>3259</v>
      </c>
      <c r="D426" t="s">
        <v>738</v>
      </c>
      <c r="E426" t="s">
        <v>2495</v>
      </c>
      <c r="F426" t="s">
        <v>3260</v>
      </c>
      <c r="G426" t="s">
        <v>1443</v>
      </c>
      <c r="H426" t="s">
        <v>3261</v>
      </c>
      <c r="I426" t="s">
        <v>2776</v>
      </c>
      <c r="J426" t="str">
        <f>VLOOKUP(A426,'tabelao cmo tudo'!$A$2:$J$424,2,FALSE)</f>
        <v>Joias</v>
      </c>
    </row>
    <row r="427" spans="1:10">
      <c r="A427">
        <v>4301004</v>
      </c>
      <c r="B427" t="s">
        <v>3262</v>
      </c>
      <c r="C427" t="s">
        <v>2857</v>
      </c>
      <c r="D427" t="s">
        <v>53</v>
      </c>
      <c r="E427" t="s">
        <v>1307</v>
      </c>
      <c r="F427" t="s">
        <v>3263</v>
      </c>
      <c r="G427" t="s">
        <v>1331</v>
      </c>
      <c r="H427" t="s">
        <v>279</v>
      </c>
      <c r="I427" t="s">
        <v>526</v>
      </c>
      <c r="J427" t="str">
        <f>VLOOKUP(A427,'tabelao cmo tudo'!$A$2:$J$424,2,FALSE)</f>
        <v>Relógio de pulso</v>
      </c>
    </row>
    <row r="428" spans="1:10">
      <c r="A428">
        <v>44</v>
      </c>
      <c r="B428" t="s">
        <v>3264</v>
      </c>
      <c r="C428" t="s">
        <v>1365</v>
      </c>
      <c r="D428" t="s">
        <v>2473</v>
      </c>
      <c r="E428" t="s">
        <v>534</v>
      </c>
      <c r="F428" t="s">
        <v>1136</v>
      </c>
      <c r="G428" t="s">
        <v>1369</v>
      </c>
      <c r="H428" t="s">
        <v>1848</v>
      </c>
      <c r="I428" t="s">
        <v>690</v>
      </c>
      <c r="J428" t="str">
        <f>VLOOKUP(A428,'tabelao cmo tudo'!$A$2:$J$424,2,FALSE)</f>
        <v>Tecidos e armarinho</v>
      </c>
    </row>
    <row r="429" spans="1:10">
      <c r="A429">
        <v>4401</v>
      </c>
      <c r="B429" t="s">
        <v>3264</v>
      </c>
      <c r="C429" t="s">
        <v>1365</v>
      </c>
      <c r="D429" t="s">
        <v>2473</v>
      </c>
      <c r="E429" t="s">
        <v>534</v>
      </c>
      <c r="F429" t="s">
        <v>1136</v>
      </c>
      <c r="G429" t="s">
        <v>1369</v>
      </c>
      <c r="H429" t="s">
        <v>1848</v>
      </c>
      <c r="I429" t="s">
        <v>690</v>
      </c>
      <c r="J429" t="str">
        <f>VLOOKUP(A429,'tabelao cmo tudo'!$A$2:$J$424,2,FALSE)</f>
        <v>Tecidos e armarinho</v>
      </c>
    </row>
    <row r="430" spans="1:10">
      <c r="A430">
        <v>4401001</v>
      </c>
      <c r="B430" t="s">
        <v>3265</v>
      </c>
      <c r="C430" t="s">
        <v>3266</v>
      </c>
      <c r="D430" t="s">
        <v>505</v>
      </c>
      <c r="E430" t="s">
        <v>532</v>
      </c>
      <c r="F430" t="s">
        <v>1884</v>
      </c>
      <c r="G430" t="s">
        <v>3222</v>
      </c>
      <c r="H430" t="s">
        <v>53</v>
      </c>
      <c r="I430" t="s">
        <v>1903</v>
      </c>
      <c r="J430" t="str">
        <f>VLOOKUP(A430,'tabelao cmo tudo'!$A$2:$J$424,2,FALSE)</f>
        <v>Tecidos</v>
      </c>
    </row>
    <row r="431" spans="1:10">
      <c r="A431">
        <v>4401002</v>
      </c>
      <c r="B431" t="s">
        <v>3267</v>
      </c>
      <c r="C431" t="s">
        <v>18</v>
      </c>
      <c r="D431" t="s">
        <v>591</v>
      </c>
      <c r="E431" t="s">
        <v>1529</v>
      </c>
      <c r="F431" t="s">
        <v>366</v>
      </c>
      <c r="G431" t="s">
        <v>448</v>
      </c>
      <c r="H431" t="s">
        <v>322</v>
      </c>
      <c r="I431" t="s">
        <v>864</v>
      </c>
      <c r="J431" t="str">
        <f>VLOOKUP(A431,'tabelao cmo tudo'!$A$2:$J$424,2,FALSE)</f>
        <v>Artigos de armarinho</v>
      </c>
    </row>
    <row r="432" spans="1:10">
      <c r="A432">
        <v>4401005</v>
      </c>
      <c r="B432" t="s">
        <v>3268</v>
      </c>
      <c r="C432" t="s">
        <v>1643</v>
      </c>
      <c r="D432" t="s">
        <v>938</v>
      </c>
      <c r="E432" t="s">
        <v>1769</v>
      </c>
      <c r="F432" t="s">
        <v>1778</v>
      </c>
      <c r="G432" t="s">
        <v>3269</v>
      </c>
      <c r="H432" t="s">
        <v>2227</v>
      </c>
      <c r="I432" t="s">
        <v>1150</v>
      </c>
      <c r="J432" t="e">
        <f>VLOOKUP(A432,'tabelao cmo tudo'!$A$2:$J$424,2,FALSE)</f>
        <v>#N/A</v>
      </c>
    </row>
    <row r="433" spans="1:10">
      <c r="A433">
        <v>5</v>
      </c>
      <c r="B433" t="s">
        <v>3270</v>
      </c>
      <c r="C433" t="s">
        <v>3271</v>
      </c>
      <c r="D433" t="s">
        <v>1026</v>
      </c>
      <c r="E433" t="s">
        <v>1659</v>
      </c>
      <c r="F433" t="s">
        <v>1627</v>
      </c>
      <c r="G433" t="s">
        <v>775</v>
      </c>
      <c r="H433" t="s">
        <v>1667</v>
      </c>
      <c r="I433" t="s">
        <v>582</v>
      </c>
      <c r="J433" t="str">
        <f>VLOOKUP(A433,'tabelao cmo tudo'!$A$2:$J$424,2,FALSE)</f>
        <v>Transporte e comunicação</v>
      </c>
    </row>
    <row r="434" spans="1:10">
      <c r="A434">
        <v>51</v>
      </c>
      <c r="B434" t="s">
        <v>3270</v>
      </c>
      <c r="C434" t="s">
        <v>3271</v>
      </c>
      <c r="D434" t="s">
        <v>1026</v>
      </c>
      <c r="E434" t="s">
        <v>1659</v>
      </c>
      <c r="F434" t="s">
        <v>1627</v>
      </c>
      <c r="G434" t="s">
        <v>775</v>
      </c>
      <c r="H434" t="s">
        <v>1667</v>
      </c>
      <c r="I434" t="s">
        <v>582</v>
      </c>
      <c r="J434" t="str">
        <f>VLOOKUP(A434,'tabelao cmo tudo'!$A$2:$J$424,2,FALSE)</f>
        <v>Transporte</v>
      </c>
    </row>
    <row r="435" spans="1:10">
      <c r="A435">
        <v>5101</v>
      </c>
      <c r="B435" t="s">
        <v>3272</v>
      </c>
      <c r="C435" t="s">
        <v>3273</v>
      </c>
      <c r="D435" t="s">
        <v>635</v>
      </c>
      <c r="E435" t="s">
        <v>50</v>
      </c>
      <c r="F435" t="s">
        <v>2701</v>
      </c>
      <c r="G435" t="s">
        <v>340</v>
      </c>
      <c r="H435" t="s">
        <v>416</v>
      </c>
      <c r="I435" t="s">
        <v>695</v>
      </c>
      <c r="J435" t="str">
        <f>VLOOKUP(A435,'tabelao cmo tudo'!$A$2:$J$424,2,FALSE)</f>
        <v>Transporte público</v>
      </c>
    </row>
    <row r="436" spans="1:10">
      <c r="A436">
        <v>5101001</v>
      </c>
      <c r="B436" t="s">
        <v>3274</v>
      </c>
      <c r="C436" t="s">
        <v>186</v>
      </c>
      <c r="D436" t="s">
        <v>905</v>
      </c>
      <c r="E436" t="s">
        <v>3275</v>
      </c>
      <c r="F436" t="s">
        <v>2703</v>
      </c>
      <c r="G436" t="s">
        <v>1266</v>
      </c>
      <c r="H436" t="s">
        <v>1749</v>
      </c>
      <c r="I436" t="s">
        <v>2956</v>
      </c>
      <c r="J436" t="str">
        <f>VLOOKUP(A436,'tabelao cmo tudo'!$A$2:$J$424,2,FALSE)</f>
        <v>Ônibus urbano</v>
      </c>
    </row>
    <row r="437" spans="1:10">
      <c r="A437">
        <v>5101002</v>
      </c>
      <c r="B437" t="s">
        <v>3276</v>
      </c>
      <c r="C437" t="s">
        <v>1664</v>
      </c>
      <c r="D437" t="s">
        <v>923</v>
      </c>
      <c r="E437" t="s">
        <v>2720</v>
      </c>
      <c r="F437" t="s">
        <v>863</v>
      </c>
      <c r="G437" t="s">
        <v>381</v>
      </c>
      <c r="H437" t="s">
        <v>812</v>
      </c>
      <c r="I437" t="s">
        <v>110</v>
      </c>
      <c r="J437" t="str">
        <f>VLOOKUP(A437,'tabelao cmo tudo'!$A$2:$J$424,2,FALSE)</f>
        <v>Táxi</v>
      </c>
    </row>
    <row r="438" spans="1:10">
      <c r="A438">
        <v>5101004</v>
      </c>
      <c r="B438" t="s">
        <v>3277</v>
      </c>
      <c r="C438" t="s">
        <v>3278</v>
      </c>
      <c r="D438" t="s">
        <v>747</v>
      </c>
      <c r="E438" t="s">
        <v>2938</v>
      </c>
      <c r="F438" t="s">
        <v>747</v>
      </c>
      <c r="G438" t="s">
        <v>3279</v>
      </c>
      <c r="H438" t="s">
        <v>243</v>
      </c>
      <c r="I438" t="s">
        <v>1311</v>
      </c>
      <c r="J438" t="e">
        <f>VLOOKUP(A438,'tabelao cmo tudo'!$A$2:$J$424,2,FALSE)</f>
        <v>#N/A</v>
      </c>
    </row>
    <row r="439" spans="1:10">
      <c r="A439">
        <v>5101006</v>
      </c>
      <c r="B439" t="s">
        <v>3280</v>
      </c>
      <c r="C439" t="s">
        <v>1363</v>
      </c>
      <c r="D439" t="s">
        <v>3281</v>
      </c>
      <c r="E439" t="s">
        <v>2168</v>
      </c>
      <c r="F439" t="s">
        <v>834</v>
      </c>
      <c r="G439" t="s">
        <v>1460</v>
      </c>
      <c r="H439" t="s">
        <v>598</v>
      </c>
      <c r="I439" t="s">
        <v>3282</v>
      </c>
      <c r="J439" t="str">
        <f>VLOOKUP(A439,'tabelao cmo tudo'!$A$2:$J$424,2,FALSE)</f>
        <v>Ônibus a distância</v>
      </c>
    </row>
    <row r="440" spans="1:10">
      <c r="A440">
        <v>5101007</v>
      </c>
      <c r="B440" t="s">
        <v>3283</v>
      </c>
      <c r="C440" t="s">
        <v>160</v>
      </c>
      <c r="D440" t="s">
        <v>353</v>
      </c>
      <c r="E440" t="s">
        <v>3284</v>
      </c>
      <c r="F440" t="s">
        <v>909</v>
      </c>
      <c r="G440" t="s">
        <v>3285</v>
      </c>
      <c r="H440" t="s">
        <v>607</v>
      </c>
      <c r="I440" t="s">
        <v>2295</v>
      </c>
      <c r="J440" t="e">
        <f>VLOOKUP(A440,'tabelao cmo tudo'!$A$2:$J$424,2,FALSE)</f>
        <v>#N/A</v>
      </c>
    </row>
    <row r="441" spans="1:10">
      <c r="A441">
        <v>5101009</v>
      </c>
      <c r="B441" t="s">
        <v>3286</v>
      </c>
      <c r="C441" t="s">
        <v>804</v>
      </c>
      <c r="D441" t="s">
        <v>747</v>
      </c>
      <c r="E441" t="s">
        <v>3287</v>
      </c>
      <c r="F441" t="s">
        <v>1090</v>
      </c>
      <c r="G441" t="s">
        <v>1048</v>
      </c>
      <c r="H441" t="s">
        <v>747</v>
      </c>
      <c r="I441" t="s">
        <v>747</v>
      </c>
      <c r="J441" t="e">
        <f>VLOOKUP(A441,'tabelao cmo tudo'!$A$2:$J$424,2,FALSE)</f>
        <v>#N/A</v>
      </c>
    </row>
    <row r="442" spans="1:10">
      <c r="A442">
        <v>5101010</v>
      </c>
      <c r="B442" t="s">
        <v>3288</v>
      </c>
      <c r="C442" t="s">
        <v>3289</v>
      </c>
      <c r="D442" t="s">
        <v>3024</v>
      </c>
      <c r="E442" t="s">
        <v>3290</v>
      </c>
      <c r="F442" t="s">
        <v>3291</v>
      </c>
      <c r="G442" t="s">
        <v>961</v>
      </c>
      <c r="H442" t="s">
        <v>458</v>
      </c>
      <c r="I442" t="s">
        <v>3292</v>
      </c>
      <c r="J442" t="str">
        <f>VLOOKUP(A442,'tabelao cmo tudo'!$A$2:$J$424,2,FALSE)</f>
        <v>Avião</v>
      </c>
    </row>
    <row r="443" spans="1:10">
      <c r="A443">
        <v>5101011</v>
      </c>
      <c r="B443" t="s">
        <v>3293</v>
      </c>
      <c r="C443" t="s">
        <v>13</v>
      </c>
      <c r="D443" t="s">
        <v>1705</v>
      </c>
      <c r="E443" t="s">
        <v>2526</v>
      </c>
      <c r="F443" t="s">
        <v>701</v>
      </c>
      <c r="G443" t="s">
        <v>3294</v>
      </c>
      <c r="H443" t="s">
        <v>640</v>
      </c>
      <c r="I443" t="s">
        <v>1872</v>
      </c>
      <c r="J443" t="str">
        <f>VLOOKUP(A443,'tabelao cmo tudo'!$A$2:$J$424,2,FALSE)</f>
        <v>Metrô</v>
      </c>
    </row>
    <row r="444" spans="1:10">
      <c r="A444">
        <v>5101020</v>
      </c>
      <c r="B444" t="s">
        <v>3295</v>
      </c>
      <c r="C444" t="s">
        <v>747</v>
      </c>
      <c r="D444" t="s">
        <v>1226</v>
      </c>
      <c r="E444" t="s">
        <v>745</v>
      </c>
      <c r="F444" t="s">
        <v>1142</v>
      </c>
      <c r="G444" t="s">
        <v>264</v>
      </c>
      <c r="H444" t="s">
        <v>3296</v>
      </c>
      <c r="I444" t="s">
        <v>747</v>
      </c>
      <c r="J444" t="e">
        <f>VLOOKUP(A444,'tabelao cmo tudo'!$A$2:$J$424,2,FALSE)</f>
        <v>#N/A</v>
      </c>
    </row>
    <row r="445" spans="1:10">
      <c r="A445">
        <v>5101022</v>
      </c>
      <c r="B445" t="s">
        <v>3297</v>
      </c>
      <c r="C445" t="s">
        <v>3298</v>
      </c>
      <c r="D445" t="s">
        <v>3299</v>
      </c>
      <c r="E445" t="s">
        <v>924</v>
      </c>
      <c r="F445" t="s">
        <v>3300</v>
      </c>
      <c r="G445" t="s">
        <v>2267</v>
      </c>
      <c r="H445" t="s">
        <v>233</v>
      </c>
      <c r="I445" t="s">
        <v>553</v>
      </c>
      <c r="J445" t="e">
        <f>VLOOKUP(A445,'tabelao cmo tudo'!$A$2:$J$424,2,FALSE)</f>
        <v>#N/A</v>
      </c>
    </row>
    <row r="446" spans="1:10">
      <c r="A446">
        <v>5101026</v>
      </c>
      <c r="B446" t="s">
        <v>3301</v>
      </c>
      <c r="C446" t="s">
        <v>249</v>
      </c>
      <c r="D446" t="s">
        <v>616</v>
      </c>
      <c r="E446" t="s">
        <v>1515</v>
      </c>
      <c r="F446" t="s">
        <v>1143</v>
      </c>
      <c r="G446" t="s">
        <v>237</v>
      </c>
      <c r="H446" t="s">
        <v>1149</v>
      </c>
      <c r="I446" t="s">
        <v>1566</v>
      </c>
      <c r="J446" t="str">
        <f>VLOOKUP(A446,'tabelao cmo tudo'!$A$2:$J$424,2,FALSE)</f>
        <v>Transporte escolar</v>
      </c>
    </row>
    <row r="447" spans="1:10">
      <c r="A447">
        <v>5102</v>
      </c>
      <c r="B447" t="s">
        <v>3302</v>
      </c>
      <c r="C447" t="s">
        <v>1971</v>
      </c>
      <c r="D447" t="s">
        <v>226</v>
      </c>
      <c r="E447" t="s">
        <v>416</v>
      </c>
      <c r="F447" t="s">
        <v>224</v>
      </c>
      <c r="G447" t="s">
        <v>797</v>
      </c>
      <c r="H447" t="s">
        <v>1786</v>
      </c>
      <c r="I447" t="s">
        <v>558</v>
      </c>
      <c r="J447" t="str">
        <f>VLOOKUP(A447,'tabelao cmo tudo'!$A$2:$J$424,2,FALSE)</f>
        <v>Veículo próprio</v>
      </c>
    </row>
    <row r="448" spans="1:10">
      <c r="A448">
        <v>5102001</v>
      </c>
      <c r="B448" t="s">
        <v>3303</v>
      </c>
      <c r="C448" t="s">
        <v>3304</v>
      </c>
      <c r="D448" t="s">
        <v>1739</v>
      </c>
      <c r="E448" t="s">
        <v>591</v>
      </c>
      <c r="F448" t="s">
        <v>66</v>
      </c>
      <c r="G448" t="s">
        <v>1428</v>
      </c>
      <c r="H448" t="s">
        <v>3305</v>
      </c>
      <c r="I448" t="s">
        <v>678</v>
      </c>
      <c r="J448" t="str">
        <f>VLOOKUP(A448,'tabelao cmo tudo'!$A$2:$J$424,2,FALSE)</f>
        <v>Automóveis novos</v>
      </c>
    </row>
    <row r="449" spans="1:10">
      <c r="A449">
        <v>5102004</v>
      </c>
      <c r="B449" t="s">
        <v>3306</v>
      </c>
      <c r="C449" t="s">
        <v>3307</v>
      </c>
      <c r="D449" t="s">
        <v>1327</v>
      </c>
      <c r="E449" t="s">
        <v>837</v>
      </c>
      <c r="F449" t="s">
        <v>3308</v>
      </c>
      <c r="G449" t="s">
        <v>1579</v>
      </c>
      <c r="H449" t="s">
        <v>1571</v>
      </c>
      <c r="I449" t="s">
        <v>3309</v>
      </c>
      <c r="J449" t="str">
        <f>VLOOKUP(A449,'tabelao cmo tudo'!$A$2:$J$424,2,FALSE)</f>
        <v>Emplacamento e licença</v>
      </c>
    </row>
    <row r="450" spans="1:10">
      <c r="A450">
        <v>5102005</v>
      </c>
      <c r="B450" t="s">
        <v>3310</v>
      </c>
      <c r="C450" t="s">
        <v>523</v>
      </c>
      <c r="D450" t="s">
        <v>13</v>
      </c>
      <c r="E450" t="s">
        <v>1702</v>
      </c>
      <c r="F450" t="s">
        <v>732</v>
      </c>
      <c r="G450" t="s">
        <v>1437</v>
      </c>
      <c r="H450" t="s">
        <v>3311</v>
      </c>
      <c r="I450" t="s">
        <v>182</v>
      </c>
      <c r="J450" t="str">
        <f>VLOOKUP(A450,'tabelao cmo tudo'!$A$2:$J$424,2,FALSE)</f>
        <v>Seguro voluntário para veículos</v>
      </c>
    </row>
    <row r="451" spans="1:10">
      <c r="A451">
        <v>5102007</v>
      </c>
      <c r="B451" t="s">
        <v>3312</v>
      </c>
      <c r="C451" t="s">
        <v>419</v>
      </c>
      <c r="D451" t="s">
        <v>1012</v>
      </c>
      <c r="E451" t="s">
        <v>1766</v>
      </c>
      <c r="F451" t="s">
        <v>3309</v>
      </c>
      <c r="G451" t="s">
        <v>3313</v>
      </c>
      <c r="H451" t="s">
        <v>3314</v>
      </c>
      <c r="I451" t="s">
        <v>3315</v>
      </c>
      <c r="J451" t="str">
        <f>VLOOKUP(A451,'tabelao cmo tudo'!$A$2:$J$424,2,FALSE)</f>
        <v>Óleo</v>
      </c>
    </row>
    <row r="452" spans="1:10">
      <c r="A452">
        <v>5102009</v>
      </c>
      <c r="B452" t="s">
        <v>3316</v>
      </c>
      <c r="C452" t="s">
        <v>2967</v>
      </c>
      <c r="D452" t="s">
        <v>627</v>
      </c>
      <c r="E452" t="s">
        <v>750</v>
      </c>
      <c r="F452" t="s">
        <v>612</v>
      </c>
      <c r="G452" t="s">
        <v>1615</v>
      </c>
      <c r="H452" t="s">
        <v>2254</v>
      </c>
      <c r="I452" t="s">
        <v>852</v>
      </c>
      <c r="J452" t="str">
        <f>VLOOKUP(A452,'tabelao cmo tudo'!$A$2:$J$424,2,FALSE)</f>
        <v>Acessórios e peças</v>
      </c>
    </row>
    <row r="453" spans="1:10">
      <c r="A453">
        <v>5102010</v>
      </c>
      <c r="B453" t="s">
        <v>3317</v>
      </c>
      <c r="C453" t="s">
        <v>3318</v>
      </c>
      <c r="D453" t="s">
        <v>679</v>
      </c>
      <c r="E453" t="s">
        <v>2081</v>
      </c>
      <c r="F453" t="s">
        <v>3319</v>
      </c>
      <c r="G453" t="s">
        <v>3320</v>
      </c>
      <c r="H453" t="s">
        <v>3321</v>
      </c>
      <c r="I453" t="s">
        <v>805</v>
      </c>
      <c r="J453" t="str">
        <f>VLOOKUP(A453,'tabelao cmo tudo'!$A$2:$J$424,2,FALSE)</f>
        <v>Pneu e câmara-de-ar</v>
      </c>
    </row>
    <row r="454" spans="1:10">
      <c r="A454">
        <v>5102011</v>
      </c>
      <c r="B454" t="s">
        <v>3322</v>
      </c>
      <c r="C454" t="s">
        <v>3200</v>
      </c>
      <c r="D454" t="s">
        <v>1436</v>
      </c>
      <c r="E454" t="s">
        <v>1563</v>
      </c>
      <c r="F454" t="s">
        <v>1432</v>
      </c>
      <c r="G454" t="s">
        <v>506</v>
      </c>
      <c r="H454" t="s">
        <v>493</v>
      </c>
      <c r="I454" t="s">
        <v>689</v>
      </c>
      <c r="J454" t="str">
        <f>VLOOKUP(A454,'tabelao cmo tudo'!$A$2:$J$424,2,FALSE)</f>
        <v>Conserto de automóveis</v>
      </c>
    </row>
    <row r="455" spans="1:10">
      <c r="A455">
        <v>5102013</v>
      </c>
      <c r="B455" t="s">
        <v>3323</v>
      </c>
      <c r="C455" t="s">
        <v>1836</v>
      </c>
      <c r="D455" t="s">
        <v>3173</v>
      </c>
      <c r="E455" t="s">
        <v>1794</v>
      </c>
      <c r="F455" t="s">
        <v>805</v>
      </c>
      <c r="G455" t="s">
        <v>507</v>
      </c>
      <c r="H455" t="s">
        <v>2297</v>
      </c>
      <c r="I455" t="s">
        <v>1675</v>
      </c>
      <c r="J455" t="str">
        <f>VLOOKUP(A455,'tabelao cmo tudo'!$A$2:$J$424,2,FALSE)</f>
        <v>Estacionamento</v>
      </c>
    </row>
    <row r="456" spans="1:10">
      <c r="A456">
        <v>5102015</v>
      </c>
      <c r="B456" t="s">
        <v>3324</v>
      </c>
      <c r="C456" t="s">
        <v>1634</v>
      </c>
      <c r="D456" t="s">
        <v>3325</v>
      </c>
      <c r="E456" t="s">
        <v>3326</v>
      </c>
      <c r="F456" t="s">
        <v>3081</v>
      </c>
      <c r="G456" t="s">
        <v>3327</v>
      </c>
      <c r="H456" t="s">
        <v>299</v>
      </c>
      <c r="I456" t="s">
        <v>1225</v>
      </c>
      <c r="J456" t="e">
        <f>VLOOKUP(A456,'tabelao cmo tudo'!$A$2:$J$424,2,FALSE)</f>
        <v>#N/A</v>
      </c>
    </row>
    <row r="457" spans="1:10">
      <c r="A457">
        <v>5102019</v>
      </c>
      <c r="B457" t="s">
        <v>3328</v>
      </c>
      <c r="C457" t="s">
        <v>468</v>
      </c>
      <c r="D457" t="s">
        <v>773</v>
      </c>
      <c r="E457" t="s">
        <v>1476</v>
      </c>
      <c r="F457" t="s">
        <v>1739</v>
      </c>
      <c r="G457" t="s">
        <v>289</v>
      </c>
      <c r="H457" t="s">
        <v>178</v>
      </c>
      <c r="I457" t="s">
        <v>58</v>
      </c>
      <c r="J457" t="str">
        <f>VLOOKUP(A457,'tabelao cmo tudo'!$A$2:$J$424,2,FALSE)</f>
        <v>Lubrificação e lavagem</v>
      </c>
    </row>
    <row r="458" spans="1:10">
      <c r="A458">
        <v>5102020</v>
      </c>
      <c r="B458" t="s">
        <v>3329</v>
      </c>
      <c r="C458" t="s">
        <v>2168</v>
      </c>
      <c r="D458" t="s">
        <v>2222</v>
      </c>
      <c r="E458" t="s">
        <v>236</v>
      </c>
      <c r="F458" t="s">
        <v>1578</v>
      </c>
      <c r="G458" t="s">
        <v>1952</v>
      </c>
      <c r="H458" t="s">
        <v>242</v>
      </c>
      <c r="I458" t="s">
        <v>1632</v>
      </c>
      <c r="J458" t="str">
        <f>VLOOKUP(A458,'tabelao cmo tudo'!$A$2:$J$424,2,FALSE)</f>
        <v>Automóveis usados</v>
      </c>
    </row>
    <row r="459" spans="1:10">
      <c r="A459">
        <v>5102037</v>
      </c>
      <c r="B459" t="s">
        <v>3330</v>
      </c>
      <c r="C459" t="s">
        <v>795</v>
      </c>
      <c r="D459" t="s">
        <v>551</v>
      </c>
      <c r="E459" t="s">
        <v>546</v>
      </c>
      <c r="F459" t="s">
        <v>1425</v>
      </c>
      <c r="G459" t="s">
        <v>694</v>
      </c>
      <c r="H459" t="s">
        <v>965</v>
      </c>
      <c r="I459" t="s">
        <v>3331</v>
      </c>
      <c r="J459" t="e">
        <f>VLOOKUP(A459,'tabelao cmo tudo'!$A$2:$J$424,2,FALSE)</f>
        <v>#N/A</v>
      </c>
    </row>
    <row r="460" spans="1:10">
      <c r="A460">
        <v>5102053</v>
      </c>
      <c r="B460" t="s">
        <v>3332</v>
      </c>
      <c r="C460" t="s">
        <v>2956</v>
      </c>
      <c r="D460" t="s">
        <v>1337</v>
      </c>
      <c r="E460" t="s">
        <v>306</v>
      </c>
      <c r="F460" t="s">
        <v>833</v>
      </c>
      <c r="G460" t="s">
        <v>119</v>
      </c>
      <c r="H460" t="s">
        <v>1938</v>
      </c>
      <c r="I460" t="s">
        <v>459</v>
      </c>
      <c r="J460" t="str">
        <f>VLOOKUP(A460,'tabelao cmo tudo'!$A$2:$J$424,2,FALSE)</f>
        <v>Motocicletas</v>
      </c>
    </row>
    <row r="461" spans="1:10">
      <c r="A461">
        <v>5102054</v>
      </c>
      <c r="B461" t="s">
        <v>3333</v>
      </c>
      <c r="C461" t="s">
        <v>2355</v>
      </c>
      <c r="D461" t="s">
        <v>586</v>
      </c>
      <c r="E461" t="s">
        <v>441</v>
      </c>
      <c r="F461" t="s">
        <v>1361</v>
      </c>
      <c r="G461" t="s">
        <v>681</v>
      </c>
      <c r="H461" t="s">
        <v>2001</v>
      </c>
      <c r="I461" t="s">
        <v>415</v>
      </c>
      <c r="J461" t="e">
        <f>VLOOKUP(A461,'tabelao cmo tudo'!$A$2:$J$424,2,FALSE)</f>
        <v>#N/A</v>
      </c>
    </row>
    <row r="462" spans="1:10">
      <c r="A462">
        <v>5104</v>
      </c>
      <c r="B462" t="s">
        <v>3334</v>
      </c>
      <c r="C462" t="s">
        <v>3335</v>
      </c>
      <c r="D462" t="s">
        <v>3336</v>
      </c>
      <c r="E462" t="s">
        <v>632</v>
      </c>
      <c r="F462" t="s">
        <v>2606</v>
      </c>
      <c r="G462" t="s">
        <v>229</v>
      </c>
      <c r="H462" t="s">
        <v>1121</v>
      </c>
      <c r="I462" t="s">
        <v>1563</v>
      </c>
      <c r="J462" t="str">
        <f>VLOOKUP(A462,'tabelao cmo tudo'!$A$2:$J$424,2,FALSE)</f>
        <v>Combustíveis</v>
      </c>
    </row>
    <row r="463" spans="1:10">
      <c r="A463">
        <v>5104001</v>
      </c>
      <c r="B463" t="s">
        <v>3337</v>
      </c>
      <c r="C463" t="s">
        <v>3338</v>
      </c>
      <c r="D463" t="s">
        <v>3339</v>
      </c>
      <c r="E463" t="s">
        <v>1376</v>
      </c>
      <c r="F463" t="s">
        <v>1026</v>
      </c>
      <c r="G463" t="s">
        <v>2929</v>
      </c>
      <c r="H463" t="s">
        <v>3340</v>
      </c>
      <c r="I463" t="s">
        <v>321</v>
      </c>
      <c r="J463" t="str">
        <f>VLOOKUP(A463,'tabelao cmo tudo'!$A$2:$J$424,2,FALSE)</f>
        <v>Gasolina</v>
      </c>
    </row>
    <row r="464" spans="1:10">
      <c r="A464">
        <v>5104002</v>
      </c>
      <c r="B464" t="s">
        <v>3341</v>
      </c>
      <c r="C464" t="s">
        <v>3342</v>
      </c>
      <c r="D464" t="s">
        <v>3343</v>
      </c>
      <c r="E464" t="s">
        <v>3344</v>
      </c>
      <c r="F464" t="s">
        <v>3345</v>
      </c>
      <c r="G464" t="s">
        <v>3346</v>
      </c>
      <c r="H464" t="s">
        <v>3347</v>
      </c>
      <c r="I464" t="s">
        <v>919</v>
      </c>
      <c r="J464" t="str">
        <f>VLOOKUP(A464,'tabelao cmo tudo'!$A$2:$J$424,2,FALSE)</f>
        <v>Álcool</v>
      </c>
    </row>
    <row r="465" spans="1:10">
      <c r="A465">
        <v>5104003</v>
      </c>
      <c r="B465" t="s">
        <v>3348</v>
      </c>
      <c r="C465" t="s">
        <v>672</v>
      </c>
      <c r="D465" t="s">
        <v>3349</v>
      </c>
      <c r="E465" t="s">
        <v>3350</v>
      </c>
      <c r="F465" t="s">
        <v>3351</v>
      </c>
      <c r="G465" t="s">
        <v>449</v>
      </c>
      <c r="H465" t="s">
        <v>3352</v>
      </c>
      <c r="I465" t="s">
        <v>1674</v>
      </c>
      <c r="J465" t="e">
        <f>VLOOKUP(A465,'tabelao cmo tudo'!$A$2:$J$424,2,FALSE)</f>
        <v>#N/A</v>
      </c>
    </row>
    <row r="466" spans="1:10">
      <c r="A466">
        <v>6</v>
      </c>
      <c r="B466" t="s">
        <v>3353</v>
      </c>
      <c r="C466" t="s">
        <v>491</v>
      </c>
      <c r="D466" t="s">
        <v>805</v>
      </c>
      <c r="E466" t="s">
        <v>1484</v>
      </c>
      <c r="F466" t="s">
        <v>257</v>
      </c>
      <c r="G466" t="s">
        <v>816</v>
      </c>
      <c r="H466" t="s">
        <v>1702</v>
      </c>
      <c r="I466" t="s">
        <v>53</v>
      </c>
      <c r="J466" t="str">
        <f>VLOOKUP(A466,'tabelao cmo tudo'!$A$2:$J$424,2,FALSE)</f>
        <v>Saúde e cuidados pessoais</v>
      </c>
    </row>
    <row r="467" spans="1:10">
      <c r="A467">
        <v>61</v>
      </c>
      <c r="B467" t="s">
        <v>3354</v>
      </c>
      <c r="C467" t="s">
        <v>3355</v>
      </c>
      <c r="D467" t="s">
        <v>2929</v>
      </c>
      <c r="E467" t="s">
        <v>1802</v>
      </c>
      <c r="F467" t="s">
        <v>2084</v>
      </c>
      <c r="G467" t="s">
        <v>3356</v>
      </c>
      <c r="H467" t="s">
        <v>579</v>
      </c>
      <c r="I467" t="s">
        <v>1178</v>
      </c>
      <c r="J467" t="str">
        <f>VLOOKUP(A467,'tabelao cmo tudo'!$A$2:$J$424,2,FALSE)</f>
        <v>Produtos farmacêuticos, óculos e lentes</v>
      </c>
    </row>
    <row r="468" spans="1:10">
      <c r="A468">
        <v>6101</v>
      </c>
      <c r="B468" t="s">
        <v>3357</v>
      </c>
      <c r="C468" t="s">
        <v>3358</v>
      </c>
      <c r="D468" t="s">
        <v>437</v>
      </c>
      <c r="E468" t="s">
        <v>3359</v>
      </c>
      <c r="F468" t="s">
        <v>633</v>
      </c>
      <c r="G468" t="s">
        <v>1664</v>
      </c>
      <c r="H468" t="s">
        <v>798</v>
      </c>
      <c r="I468" t="s">
        <v>477</v>
      </c>
      <c r="J468" t="str">
        <f>VLOOKUP(A468,'tabelao cmo tudo'!$A$2:$J$424,2,FALSE)</f>
        <v>Produtos farmacêuticos</v>
      </c>
    </row>
    <row r="469" spans="1:10">
      <c r="A469">
        <v>6101001</v>
      </c>
      <c r="B469" t="s">
        <v>3360</v>
      </c>
      <c r="C469" t="s">
        <v>3361</v>
      </c>
      <c r="D469" t="s">
        <v>1815</v>
      </c>
      <c r="E469" t="s">
        <v>575</v>
      </c>
      <c r="F469" t="s">
        <v>2907</v>
      </c>
      <c r="G469" t="s">
        <v>325</v>
      </c>
      <c r="H469" t="s">
        <v>793</v>
      </c>
      <c r="I469" t="s">
        <v>1580</v>
      </c>
      <c r="J469" t="str">
        <f>VLOOKUP(A469,'tabelao cmo tudo'!$A$2:$J$424,2,FALSE)</f>
        <v>Anti-infecciosos</v>
      </c>
    </row>
    <row r="470" spans="1:10">
      <c r="A470">
        <v>6101002</v>
      </c>
      <c r="B470" t="s">
        <v>3362</v>
      </c>
      <c r="C470" t="s">
        <v>3363</v>
      </c>
      <c r="D470" t="s">
        <v>1585</v>
      </c>
      <c r="E470" t="s">
        <v>925</v>
      </c>
      <c r="F470" t="s">
        <v>2945</v>
      </c>
      <c r="G470" t="s">
        <v>3006</v>
      </c>
      <c r="H470" t="s">
        <v>2720</v>
      </c>
      <c r="I470" t="s">
        <v>1804</v>
      </c>
      <c r="J470" t="str">
        <f>VLOOKUP(A470,'tabelao cmo tudo'!$A$2:$J$424,2,FALSE)</f>
        <v>Analgésicos</v>
      </c>
    </row>
    <row r="471" spans="1:10">
      <c r="A471">
        <v>6101003</v>
      </c>
      <c r="B471" t="s">
        <v>3364</v>
      </c>
      <c r="C471" t="s">
        <v>449</v>
      </c>
      <c r="D471" t="s">
        <v>664</v>
      </c>
      <c r="E471" t="s">
        <v>2267</v>
      </c>
      <c r="F471" t="s">
        <v>447</v>
      </c>
      <c r="G471" t="s">
        <v>630</v>
      </c>
      <c r="H471" t="s">
        <v>398</v>
      </c>
      <c r="I471" t="s">
        <v>1610</v>
      </c>
      <c r="J471" t="e">
        <f>VLOOKUP(A471,'tabelao cmo tudo'!$A$2:$J$424,2,FALSE)</f>
        <v>#N/A</v>
      </c>
    </row>
    <row r="472" spans="1:10">
      <c r="A472">
        <v>6101004</v>
      </c>
      <c r="B472" t="s">
        <v>3365</v>
      </c>
      <c r="C472" t="s">
        <v>41</v>
      </c>
      <c r="D472" t="s">
        <v>774</v>
      </c>
      <c r="E472" t="s">
        <v>592</v>
      </c>
      <c r="F472" t="s">
        <v>1789</v>
      </c>
      <c r="G472" t="s">
        <v>250</v>
      </c>
      <c r="H472" t="s">
        <v>771</v>
      </c>
      <c r="I472" t="s">
        <v>1883</v>
      </c>
      <c r="J472" t="str">
        <f>VLOOKUP(A472,'tabelao cmo tudo'!$A$2:$J$424,2,FALSE)</f>
        <v>Antigripais e antitussígenos</v>
      </c>
    </row>
    <row r="473" spans="1:10">
      <c r="A473">
        <v>6101005</v>
      </c>
      <c r="B473" t="s">
        <v>3366</v>
      </c>
      <c r="C473" t="s">
        <v>848</v>
      </c>
      <c r="D473" t="s">
        <v>3367</v>
      </c>
      <c r="E473" t="s">
        <v>1377</v>
      </c>
      <c r="F473" t="s">
        <v>3368</v>
      </c>
      <c r="G473" t="s">
        <v>3001</v>
      </c>
      <c r="H473" t="s">
        <v>1408</v>
      </c>
      <c r="I473" t="s">
        <v>3116</v>
      </c>
      <c r="J473" t="str">
        <f>VLOOKUP(A473,'tabelao cmo tudo'!$A$2:$J$424,2,FALSE)</f>
        <v>Colagogos e hepatoprotetores</v>
      </c>
    </row>
    <row r="474" spans="1:10">
      <c r="A474">
        <v>6101006</v>
      </c>
      <c r="B474" t="s">
        <v>3369</v>
      </c>
      <c r="C474" t="s">
        <v>2641</v>
      </c>
      <c r="D474" t="s">
        <v>3370</v>
      </c>
      <c r="E474" t="s">
        <v>355</v>
      </c>
      <c r="F474" t="s">
        <v>257</v>
      </c>
      <c r="G474" t="s">
        <v>218</v>
      </c>
      <c r="H474" t="s">
        <v>495</v>
      </c>
      <c r="I474" t="s">
        <v>1748</v>
      </c>
      <c r="J474" t="str">
        <f>VLOOKUP(A474,'tabelao cmo tudo'!$A$2:$J$424,2,FALSE)</f>
        <v>Pomadas, parasiticidas</v>
      </c>
    </row>
    <row r="475" spans="1:10">
      <c r="A475">
        <v>6101007</v>
      </c>
      <c r="B475" t="s">
        <v>3371</v>
      </c>
      <c r="C475" t="s">
        <v>3372</v>
      </c>
      <c r="D475" t="s">
        <v>785</v>
      </c>
      <c r="E475" t="s">
        <v>933</v>
      </c>
      <c r="F475" t="s">
        <v>1752</v>
      </c>
      <c r="G475" t="s">
        <v>960</v>
      </c>
      <c r="H475" t="s">
        <v>459</v>
      </c>
      <c r="I475" t="s">
        <v>579</v>
      </c>
      <c r="J475" t="str">
        <f>VLOOKUP(A475,'tabelao cmo tudo'!$A$2:$J$424,2,FALSE)</f>
        <v>Antialérgicos e corticosteróides</v>
      </c>
    </row>
    <row r="476" spans="1:10">
      <c r="A476">
        <v>6101009</v>
      </c>
      <c r="B476" t="s">
        <v>3373</v>
      </c>
      <c r="C476" t="s">
        <v>3374</v>
      </c>
      <c r="D476" t="s">
        <v>701</v>
      </c>
      <c r="E476" t="s">
        <v>3375</v>
      </c>
      <c r="F476" t="s">
        <v>2779</v>
      </c>
      <c r="G476" t="s">
        <v>3055</v>
      </c>
      <c r="H476" t="s">
        <v>3376</v>
      </c>
      <c r="I476" t="s">
        <v>1197</v>
      </c>
      <c r="J476" t="str">
        <f>VLOOKUP(A476,'tabelao cmo tudo'!$A$2:$J$424,2,FALSE)</f>
        <v>Antiácidos, etc</v>
      </c>
    </row>
    <row r="477" spans="1:10">
      <c r="A477">
        <v>6101010</v>
      </c>
      <c r="B477" t="s">
        <v>3377</v>
      </c>
      <c r="C477" t="s">
        <v>3378</v>
      </c>
      <c r="D477" t="s">
        <v>1876</v>
      </c>
      <c r="E477" t="s">
        <v>1196</v>
      </c>
      <c r="F477" t="s">
        <v>2057</v>
      </c>
      <c r="G477" t="s">
        <v>862</v>
      </c>
      <c r="H477" t="s">
        <v>494</v>
      </c>
      <c r="I477" t="s">
        <v>1698</v>
      </c>
      <c r="J477" t="str">
        <f>VLOOKUP(A477,'tabelao cmo tudo'!$A$2:$J$424,2,FALSE)</f>
        <v>Fortificantes e vitaminas (exceto B12)</v>
      </c>
    </row>
    <row r="478" spans="1:10">
      <c r="A478">
        <v>6101011</v>
      </c>
      <c r="B478" t="s">
        <v>3379</v>
      </c>
      <c r="C478" t="s">
        <v>596</v>
      </c>
      <c r="D478" t="s">
        <v>1514</v>
      </c>
      <c r="E478" t="s">
        <v>1119</v>
      </c>
      <c r="F478" t="s">
        <v>218</v>
      </c>
      <c r="G478" t="s">
        <v>55</v>
      </c>
      <c r="H478" t="s">
        <v>53</v>
      </c>
      <c r="I478" t="s">
        <v>208</v>
      </c>
      <c r="J478" t="str">
        <f>VLOOKUP(A478,'tabelao cmo tudo'!$A$2:$J$424,2,FALSE)</f>
        <v>Anticoncepcionais, hormônios</v>
      </c>
    </row>
    <row r="479" spans="1:10">
      <c r="A479">
        <v>6101013</v>
      </c>
      <c r="B479" t="s">
        <v>3380</v>
      </c>
      <c r="C479" t="s">
        <v>2259</v>
      </c>
      <c r="D479" t="s">
        <v>1118</v>
      </c>
      <c r="E479" t="s">
        <v>3381</v>
      </c>
      <c r="F479" t="s">
        <v>271</v>
      </c>
      <c r="G479" t="s">
        <v>84</v>
      </c>
      <c r="H479" t="s">
        <v>1848</v>
      </c>
      <c r="I479" t="s">
        <v>853</v>
      </c>
      <c r="J479" t="str">
        <f>VLOOKUP(A479,'tabelao cmo tudo'!$A$2:$J$424,2,FALSE)</f>
        <v>Psicotrópicos e anoréxicos</v>
      </c>
    </row>
    <row r="480" spans="1:10">
      <c r="A480">
        <v>6101014</v>
      </c>
      <c r="B480" t="s">
        <v>3382</v>
      </c>
      <c r="C480" t="s">
        <v>3383</v>
      </c>
      <c r="D480" t="s">
        <v>2752</v>
      </c>
      <c r="E480" t="s">
        <v>1489</v>
      </c>
      <c r="F480" t="s">
        <v>1773</v>
      </c>
      <c r="G480" t="s">
        <v>1914</v>
      </c>
      <c r="H480" t="s">
        <v>1342</v>
      </c>
      <c r="I480" t="s">
        <v>602</v>
      </c>
      <c r="J480" t="str">
        <f>VLOOKUP(A480,'tabelao cmo tudo'!$A$2:$J$424,2,FALSE)</f>
        <v>Anticoagulante, cardiovascular</v>
      </c>
    </row>
    <row r="481" spans="1:10">
      <c r="A481">
        <v>6101016</v>
      </c>
      <c r="B481" t="s">
        <v>3384</v>
      </c>
      <c r="C481" t="s">
        <v>1447</v>
      </c>
      <c r="D481" t="s">
        <v>1576</v>
      </c>
      <c r="E481" t="s">
        <v>1014</v>
      </c>
      <c r="F481" t="s">
        <v>1843</v>
      </c>
      <c r="G481" t="s">
        <v>2770</v>
      </c>
      <c r="H481" t="s">
        <v>2901</v>
      </c>
      <c r="I481" t="s">
        <v>2906</v>
      </c>
      <c r="J481" t="str">
        <f>VLOOKUP(A481,'tabelao cmo tudo'!$A$2:$J$424,2,FALSE)</f>
        <v>Material para curativo</v>
      </c>
    </row>
    <row r="482" spans="1:10">
      <c r="A482">
        <v>6101064</v>
      </c>
      <c r="B482" t="s">
        <v>3385</v>
      </c>
      <c r="C482" t="s">
        <v>864</v>
      </c>
      <c r="D482" t="s">
        <v>865</v>
      </c>
      <c r="E482" t="s">
        <v>3386</v>
      </c>
      <c r="F482" t="s">
        <v>2117</v>
      </c>
      <c r="G482" t="s">
        <v>2554</v>
      </c>
      <c r="H482" t="s">
        <v>1534</v>
      </c>
      <c r="I482" t="s">
        <v>511</v>
      </c>
      <c r="J482" t="e">
        <f>VLOOKUP(A482,'tabelao cmo tudo'!$A$2:$J$424,2,FALSE)</f>
        <v>#N/A</v>
      </c>
    </row>
    <row r="483" spans="1:10">
      <c r="A483">
        <v>6102</v>
      </c>
      <c r="B483" t="s">
        <v>3387</v>
      </c>
      <c r="C483" t="s">
        <v>884</v>
      </c>
      <c r="D483" t="s">
        <v>1766</v>
      </c>
      <c r="E483" t="s">
        <v>3388</v>
      </c>
      <c r="F483" t="s">
        <v>1777</v>
      </c>
      <c r="G483" t="s">
        <v>3389</v>
      </c>
      <c r="H483" t="s">
        <v>1605</v>
      </c>
      <c r="I483" t="s">
        <v>508</v>
      </c>
      <c r="J483" t="str">
        <f>VLOOKUP(A483,'tabelao cmo tudo'!$A$2:$J$424,2,FALSE)</f>
        <v>Óculos e Lentes</v>
      </c>
    </row>
    <row r="484" spans="1:10">
      <c r="A484">
        <v>6102001</v>
      </c>
      <c r="B484" t="s">
        <v>3390</v>
      </c>
      <c r="C484" t="s">
        <v>704</v>
      </c>
      <c r="D484" t="s">
        <v>21</v>
      </c>
      <c r="E484" t="s">
        <v>2319</v>
      </c>
      <c r="F484" t="s">
        <v>969</v>
      </c>
      <c r="G484" t="s">
        <v>1004</v>
      </c>
      <c r="H484" t="s">
        <v>1140</v>
      </c>
      <c r="I484" t="s">
        <v>1615</v>
      </c>
      <c r="J484" t="str">
        <f>VLOOKUP(A484,'tabelao cmo tudo'!$A$2:$J$424,2,FALSE)</f>
        <v>Óculos e lentes</v>
      </c>
    </row>
    <row r="485" spans="1:10">
      <c r="A485">
        <v>6102002</v>
      </c>
      <c r="B485" t="s">
        <v>3391</v>
      </c>
      <c r="C485" t="s">
        <v>863</v>
      </c>
      <c r="D485" t="s">
        <v>801</v>
      </c>
      <c r="E485" t="s">
        <v>1913</v>
      </c>
      <c r="F485" t="s">
        <v>3392</v>
      </c>
      <c r="G485" t="s">
        <v>2488</v>
      </c>
      <c r="H485" t="s">
        <v>1910</v>
      </c>
      <c r="I485" t="s">
        <v>406</v>
      </c>
      <c r="J485" t="e">
        <f>VLOOKUP(A485,'tabelao cmo tudo'!$A$2:$J$424,2,FALSE)</f>
        <v>#N/A</v>
      </c>
    </row>
    <row r="486" spans="1:10">
      <c r="A486">
        <v>6102003</v>
      </c>
      <c r="B486" t="s">
        <v>3393</v>
      </c>
      <c r="C486" t="s">
        <v>565</v>
      </c>
      <c r="D486" t="s">
        <v>601</v>
      </c>
      <c r="E486" t="s">
        <v>3394</v>
      </c>
      <c r="F486" t="s">
        <v>2911</v>
      </c>
      <c r="G486" t="s">
        <v>2976</v>
      </c>
      <c r="H486" t="s">
        <v>1792</v>
      </c>
      <c r="I486" t="s">
        <v>3356</v>
      </c>
      <c r="J486" t="e">
        <f>VLOOKUP(A486,'tabelao cmo tudo'!$A$2:$J$424,2,FALSE)</f>
        <v>#N/A</v>
      </c>
    </row>
    <row r="487" spans="1:10">
      <c r="A487">
        <v>6102008</v>
      </c>
      <c r="B487" t="s">
        <v>3395</v>
      </c>
      <c r="C487" t="s">
        <v>1383</v>
      </c>
      <c r="D487" t="s">
        <v>1289</v>
      </c>
      <c r="E487" t="s">
        <v>625</v>
      </c>
      <c r="F487" t="s">
        <v>533</v>
      </c>
      <c r="G487" t="s">
        <v>2060</v>
      </c>
      <c r="H487" t="s">
        <v>414</v>
      </c>
      <c r="I487" t="s">
        <v>677</v>
      </c>
      <c r="J487" t="e">
        <f>VLOOKUP(A487,'tabelao cmo tudo'!$A$2:$J$424,2,FALSE)</f>
        <v>#N/A</v>
      </c>
    </row>
    <row r="488" spans="1:10">
      <c r="A488">
        <v>62</v>
      </c>
      <c r="B488" t="s">
        <v>3396</v>
      </c>
      <c r="C488" t="s">
        <v>678</v>
      </c>
      <c r="D488" t="s">
        <v>1032</v>
      </c>
      <c r="E488" t="s">
        <v>362</v>
      </c>
      <c r="F488" t="s">
        <v>1860</v>
      </c>
      <c r="G488" t="s">
        <v>1828</v>
      </c>
      <c r="H488" t="s">
        <v>1935</v>
      </c>
      <c r="I488" t="s">
        <v>1970</v>
      </c>
      <c r="J488" t="str">
        <f>VLOOKUP(A488,'tabelao cmo tudo'!$A$2:$J$424,2,FALSE)</f>
        <v>Atendimento e serviços</v>
      </c>
    </row>
    <row r="489" spans="1:10">
      <c r="A489">
        <v>6201</v>
      </c>
      <c r="B489" t="s">
        <v>3397</v>
      </c>
      <c r="C489" t="s">
        <v>1645</v>
      </c>
      <c r="D489" t="s">
        <v>1047</v>
      </c>
      <c r="E489" t="s">
        <v>839</v>
      </c>
      <c r="F489" t="s">
        <v>921</v>
      </c>
      <c r="G489" t="s">
        <v>1388</v>
      </c>
      <c r="H489" t="s">
        <v>1372</v>
      </c>
      <c r="I489" t="s">
        <v>490</v>
      </c>
      <c r="J489" t="str">
        <f>VLOOKUP(A489,'tabelao cmo tudo'!$A$2:$J$424,2,FALSE)</f>
        <v>Atendimento</v>
      </c>
    </row>
    <row r="490" spans="1:10">
      <c r="A490">
        <v>6201002</v>
      </c>
      <c r="B490" t="s">
        <v>3398</v>
      </c>
      <c r="C490" t="s">
        <v>591</v>
      </c>
      <c r="D490" t="s">
        <v>917</v>
      </c>
      <c r="E490" t="s">
        <v>1469</v>
      </c>
      <c r="F490" t="s">
        <v>854</v>
      </c>
      <c r="G490" t="s">
        <v>1376</v>
      </c>
      <c r="H490" t="s">
        <v>423</v>
      </c>
      <c r="I490" t="s">
        <v>1767</v>
      </c>
      <c r="J490" t="str">
        <f>VLOOKUP(A490,'tabelao cmo tudo'!$A$2:$J$424,2,FALSE)</f>
        <v>Médico</v>
      </c>
    </row>
    <row r="491" spans="1:10">
      <c r="A491">
        <v>6201003</v>
      </c>
      <c r="B491" t="s">
        <v>3399</v>
      </c>
      <c r="C491" t="s">
        <v>1522</v>
      </c>
      <c r="D491" t="s">
        <v>500</v>
      </c>
      <c r="E491" t="s">
        <v>766</v>
      </c>
      <c r="F491" t="s">
        <v>609</v>
      </c>
      <c r="G491" t="s">
        <v>561</v>
      </c>
      <c r="H491" t="s">
        <v>306</v>
      </c>
      <c r="I491" t="s">
        <v>773</v>
      </c>
      <c r="J491" t="str">
        <f>VLOOKUP(A491,'tabelao cmo tudo'!$A$2:$J$424,2,FALSE)</f>
        <v>Dentista</v>
      </c>
    </row>
    <row r="492" spans="1:10">
      <c r="A492">
        <v>6201005</v>
      </c>
      <c r="B492" t="s">
        <v>3400</v>
      </c>
      <c r="C492" t="s">
        <v>1396</v>
      </c>
      <c r="D492" t="s">
        <v>851</v>
      </c>
      <c r="E492" t="s">
        <v>349</v>
      </c>
      <c r="F492" t="s">
        <v>1523</v>
      </c>
      <c r="G492" t="s">
        <v>453</v>
      </c>
      <c r="H492" t="s">
        <v>835</v>
      </c>
      <c r="I492" t="s">
        <v>653</v>
      </c>
      <c r="J492" t="str">
        <f>VLOOKUP(A492,'tabelao cmo tudo'!$A$2:$J$424,2,FALSE)</f>
        <v>Aparelho dentário</v>
      </c>
    </row>
    <row r="493" spans="1:10">
      <c r="A493">
        <v>6201006</v>
      </c>
      <c r="B493" t="s">
        <v>3401</v>
      </c>
      <c r="C493" t="s">
        <v>944</v>
      </c>
      <c r="D493" t="s">
        <v>919</v>
      </c>
      <c r="E493" t="s">
        <v>864</v>
      </c>
      <c r="F493" t="s">
        <v>1536</v>
      </c>
      <c r="G493" t="s">
        <v>3402</v>
      </c>
      <c r="H493" t="s">
        <v>239</v>
      </c>
      <c r="I493" t="s">
        <v>1289</v>
      </c>
      <c r="J493" t="e">
        <f>VLOOKUP(A493,'tabelao cmo tudo'!$A$2:$J$424,2,FALSE)</f>
        <v>#N/A</v>
      </c>
    </row>
    <row r="494" spans="1:10">
      <c r="A494">
        <v>6201008</v>
      </c>
      <c r="B494" t="s">
        <v>3403</v>
      </c>
      <c r="C494" t="s">
        <v>1534</v>
      </c>
      <c r="D494" t="s">
        <v>665</v>
      </c>
      <c r="E494" t="s">
        <v>507</v>
      </c>
      <c r="F494" t="s">
        <v>606</v>
      </c>
      <c r="G494" t="s">
        <v>1603</v>
      </c>
      <c r="H494" t="s">
        <v>1484</v>
      </c>
      <c r="I494" t="s">
        <v>1938</v>
      </c>
      <c r="J494" t="str">
        <f>VLOOKUP(A494,'tabelao cmo tudo'!$A$2:$J$424,2,FALSE)</f>
        <v>Tratamento psicológico e fisioterapêutico</v>
      </c>
    </row>
    <row r="495" spans="1:10">
      <c r="A495">
        <v>6202</v>
      </c>
      <c r="B495" t="s">
        <v>3404</v>
      </c>
      <c r="C495" t="s">
        <v>600</v>
      </c>
      <c r="D495" t="s">
        <v>1642</v>
      </c>
      <c r="E495" t="s">
        <v>460</v>
      </c>
      <c r="F495" t="s">
        <v>532</v>
      </c>
      <c r="G495" t="s">
        <v>48</v>
      </c>
      <c r="H495" t="s">
        <v>1409</v>
      </c>
      <c r="I495" t="s">
        <v>366</v>
      </c>
      <c r="J495" t="str">
        <f>VLOOKUP(A495,'tabelao cmo tudo'!$A$2:$J$424,2,FALSE)</f>
        <v>Serviços médicos</v>
      </c>
    </row>
    <row r="496" spans="1:10">
      <c r="A496">
        <v>6202003</v>
      </c>
      <c r="B496" t="s">
        <v>3405</v>
      </c>
      <c r="C496" t="s">
        <v>1689</v>
      </c>
      <c r="D496" t="s">
        <v>179</v>
      </c>
      <c r="E496" t="s">
        <v>640</v>
      </c>
      <c r="F496" t="s">
        <v>813</v>
      </c>
      <c r="G496" t="s">
        <v>851</v>
      </c>
      <c r="H496" t="s">
        <v>1596</v>
      </c>
      <c r="I496" t="s">
        <v>1639</v>
      </c>
      <c r="J496" t="str">
        <f>VLOOKUP(A496,'tabelao cmo tudo'!$A$2:$J$424,2,FALSE)</f>
        <v>Exame de laboratório</v>
      </c>
    </row>
    <row r="497" spans="1:10">
      <c r="A497">
        <v>6202004</v>
      </c>
      <c r="B497" t="s">
        <v>3406</v>
      </c>
      <c r="C497" t="s">
        <v>240</v>
      </c>
      <c r="D497" t="s">
        <v>1531</v>
      </c>
      <c r="E497" t="s">
        <v>286</v>
      </c>
      <c r="F497" t="s">
        <v>1666</v>
      </c>
      <c r="G497" t="s">
        <v>150</v>
      </c>
      <c r="H497" t="s">
        <v>884</v>
      </c>
      <c r="I497" t="s">
        <v>87</v>
      </c>
      <c r="J497" t="str">
        <f>VLOOKUP(A497,'tabelao cmo tudo'!$A$2:$J$424,2,FALSE)</f>
        <v>Hospitalização e cirurgias</v>
      </c>
    </row>
    <row r="498" spans="1:10">
      <c r="A498">
        <v>6202006</v>
      </c>
      <c r="B498" t="s">
        <v>3407</v>
      </c>
      <c r="C498" t="s">
        <v>49</v>
      </c>
      <c r="D498" t="s">
        <v>3408</v>
      </c>
      <c r="E498" t="s">
        <v>64</v>
      </c>
      <c r="F498" t="s">
        <v>1932</v>
      </c>
      <c r="G498" t="s">
        <v>3409</v>
      </c>
      <c r="H498" t="s">
        <v>1954</v>
      </c>
      <c r="I498" t="s">
        <v>515</v>
      </c>
      <c r="J498" t="e">
        <f>VLOOKUP(A498,'tabelao cmo tudo'!$A$2:$J$424,2,FALSE)</f>
        <v>#N/A</v>
      </c>
    </row>
    <row r="499" spans="1:10">
      <c r="A499">
        <v>6202013</v>
      </c>
      <c r="B499" t="s">
        <v>3410</v>
      </c>
      <c r="C499" t="s">
        <v>1265</v>
      </c>
      <c r="D499" t="s">
        <v>1122</v>
      </c>
      <c r="E499" t="s">
        <v>2726</v>
      </c>
      <c r="F499" t="s">
        <v>2511</v>
      </c>
      <c r="G499" t="s">
        <v>677</v>
      </c>
      <c r="H499" t="s">
        <v>1643</v>
      </c>
      <c r="I499" t="s">
        <v>589</v>
      </c>
      <c r="J499" t="e">
        <f>VLOOKUP(A499,'tabelao cmo tudo'!$A$2:$J$424,2,FALSE)</f>
        <v>#N/A</v>
      </c>
    </row>
    <row r="500" spans="1:10">
      <c r="A500">
        <v>6203</v>
      </c>
      <c r="B500" t="s">
        <v>3411</v>
      </c>
      <c r="C500" t="s">
        <v>850</v>
      </c>
      <c r="D500" t="s">
        <v>1848</v>
      </c>
      <c r="E500" t="s">
        <v>504</v>
      </c>
      <c r="F500" t="s">
        <v>1943</v>
      </c>
      <c r="G500" t="s">
        <v>1931</v>
      </c>
      <c r="H500" t="s">
        <v>3412</v>
      </c>
      <c r="I500" t="s">
        <v>3413</v>
      </c>
      <c r="J500" t="e">
        <f>VLOOKUP(A500,'tabelao cmo tudo'!$A$2:$J$424,2,FALSE)</f>
        <v>#N/A</v>
      </c>
    </row>
    <row r="501" spans="1:10">
      <c r="A501">
        <v>6203001</v>
      </c>
      <c r="B501" t="s">
        <v>3411</v>
      </c>
      <c r="C501" t="s">
        <v>850</v>
      </c>
      <c r="D501" t="s">
        <v>1848</v>
      </c>
      <c r="E501" t="s">
        <v>504</v>
      </c>
      <c r="F501" t="s">
        <v>1943</v>
      </c>
      <c r="G501" t="s">
        <v>1931</v>
      </c>
      <c r="H501" t="s">
        <v>3412</v>
      </c>
      <c r="I501" t="s">
        <v>3413</v>
      </c>
      <c r="J501" t="e">
        <f>VLOOKUP(A501,'tabelao cmo tudo'!$A$2:$J$424,2,FALSE)</f>
        <v>#N/A</v>
      </c>
    </row>
    <row r="502" spans="1:10">
      <c r="A502">
        <v>63</v>
      </c>
      <c r="B502" t="s">
        <v>3414</v>
      </c>
      <c r="C502" t="s">
        <v>267</v>
      </c>
      <c r="D502" t="s">
        <v>839</v>
      </c>
      <c r="E502" t="s">
        <v>1607</v>
      </c>
      <c r="F502" t="s">
        <v>2163</v>
      </c>
      <c r="G502" t="s">
        <v>151</v>
      </c>
      <c r="H502" t="s">
        <v>1047</v>
      </c>
      <c r="I502" t="s">
        <v>3415</v>
      </c>
      <c r="J502" t="str">
        <f>VLOOKUP(A502,'tabelao cmo tudo'!$A$2:$J$424,2,FALSE)</f>
        <v>Cuidados pessoais</v>
      </c>
    </row>
    <row r="503" spans="1:10">
      <c r="A503">
        <v>6301</v>
      </c>
      <c r="B503" t="s">
        <v>3416</v>
      </c>
      <c r="C503" t="s">
        <v>267</v>
      </c>
      <c r="D503" t="s">
        <v>839</v>
      </c>
      <c r="E503" t="s">
        <v>1607</v>
      </c>
      <c r="F503" t="s">
        <v>2163</v>
      </c>
      <c r="G503" t="s">
        <v>151</v>
      </c>
      <c r="H503" t="s">
        <v>1047</v>
      </c>
      <c r="I503" t="s">
        <v>3415</v>
      </c>
      <c r="J503" t="str">
        <f>VLOOKUP(A503,'tabelao cmo tudo'!$A$2:$J$424,2,FALSE)</f>
        <v>Higiene pessoal</v>
      </c>
    </row>
    <row r="504" spans="1:10">
      <c r="A504">
        <v>6301001</v>
      </c>
      <c r="B504" t="s">
        <v>3417</v>
      </c>
      <c r="C504" t="s">
        <v>2779</v>
      </c>
      <c r="D504" t="s">
        <v>302</v>
      </c>
      <c r="E504" t="s">
        <v>271</v>
      </c>
      <c r="F504" t="s">
        <v>1365</v>
      </c>
      <c r="G504" t="s">
        <v>1971</v>
      </c>
      <c r="H504" t="s">
        <v>709</v>
      </c>
      <c r="I504" t="s">
        <v>1645</v>
      </c>
      <c r="J504" t="str">
        <f>VLOOKUP(A504,'tabelao cmo tudo'!$A$2:$J$424,2,FALSE)</f>
        <v>Produtos para cabelo</v>
      </c>
    </row>
    <row r="505" spans="1:10">
      <c r="A505">
        <v>6301004</v>
      </c>
      <c r="B505" t="s">
        <v>3418</v>
      </c>
      <c r="C505" t="s">
        <v>1884</v>
      </c>
      <c r="D505" t="s">
        <v>908</v>
      </c>
      <c r="E505" t="s">
        <v>3419</v>
      </c>
      <c r="F505" t="s">
        <v>187</v>
      </c>
      <c r="G505" t="s">
        <v>965</v>
      </c>
      <c r="H505" t="s">
        <v>608</v>
      </c>
      <c r="I505" t="s">
        <v>559</v>
      </c>
      <c r="J505" t="e">
        <f>VLOOKUP(A505,'tabelao cmo tudo'!$A$2:$J$424,2,FALSE)</f>
        <v>#N/A</v>
      </c>
    </row>
    <row r="506" spans="1:10">
      <c r="A506">
        <v>6301006</v>
      </c>
      <c r="B506" t="s">
        <v>3420</v>
      </c>
      <c r="C506" t="s">
        <v>1871</v>
      </c>
      <c r="D506" t="s">
        <v>3421</v>
      </c>
      <c r="E506" t="s">
        <v>516</v>
      </c>
      <c r="F506" t="s">
        <v>652</v>
      </c>
      <c r="G506" t="s">
        <v>2065</v>
      </c>
      <c r="H506" t="s">
        <v>965</v>
      </c>
      <c r="I506" t="s">
        <v>957</v>
      </c>
      <c r="J506" t="str">
        <f>VLOOKUP(A506,'tabelao cmo tudo'!$A$2:$J$424,2,FALSE)</f>
        <v>Produtos para pele</v>
      </c>
    </row>
    <row r="507" spans="1:10">
      <c r="A507">
        <v>6301007</v>
      </c>
      <c r="B507" t="s">
        <v>3422</v>
      </c>
      <c r="C507" t="s">
        <v>1017</v>
      </c>
      <c r="D507" t="s">
        <v>1513</v>
      </c>
      <c r="E507" t="s">
        <v>307</v>
      </c>
      <c r="F507" t="s">
        <v>931</v>
      </c>
      <c r="G507" t="s">
        <v>3031</v>
      </c>
      <c r="H507" t="s">
        <v>613</v>
      </c>
      <c r="I507" t="s">
        <v>1522</v>
      </c>
      <c r="J507" t="str">
        <f>VLOOKUP(A507,'tabelao cmo tudo'!$A$2:$J$424,2,FALSE)</f>
        <v>Produtos para boca</v>
      </c>
    </row>
    <row r="508" spans="1:10">
      <c r="A508">
        <v>6301010</v>
      </c>
      <c r="B508" t="s">
        <v>3423</v>
      </c>
      <c r="C508" t="s">
        <v>405</v>
      </c>
      <c r="D508" t="s">
        <v>570</v>
      </c>
      <c r="E508" t="s">
        <v>2552</v>
      </c>
      <c r="F508" t="s">
        <v>3412</v>
      </c>
      <c r="G508" t="s">
        <v>1311</v>
      </c>
      <c r="H508" t="s">
        <v>243</v>
      </c>
      <c r="I508" t="s">
        <v>1221</v>
      </c>
      <c r="J508" t="e">
        <f>VLOOKUP(A508,'tabelao cmo tudo'!$A$2:$J$424,2,FALSE)</f>
        <v>#N/A</v>
      </c>
    </row>
    <row r="509" spans="1:10">
      <c r="A509">
        <v>6301011</v>
      </c>
      <c r="B509" t="s">
        <v>3424</v>
      </c>
      <c r="C509" t="s">
        <v>1814</v>
      </c>
      <c r="D509" t="s">
        <v>578</v>
      </c>
      <c r="E509" t="s">
        <v>81</v>
      </c>
      <c r="F509" t="s">
        <v>3425</v>
      </c>
      <c r="G509" t="s">
        <v>127</v>
      </c>
      <c r="H509" t="s">
        <v>459</v>
      </c>
      <c r="I509" t="s">
        <v>1190</v>
      </c>
      <c r="J509" t="e">
        <f>VLOOKUP(A509,'tabelao cmo tudo'!$A$2:$J$424,2,FALSE)</f>
        <v>#N/A</v>
      </c>
    </row>
    <row r="510" spans="1:10">
      <c r="A510">
        <v>6301013</v>
      </c>
      <c r="B510" t="s">
        <v>3426</v>
      </c>
      <c r="C510" t="s">
        <v>3427</v>
      </c>
      <c r="D510" t="s">
        <v>1469</v>
      </c>
      <c r="E510" t="s">
        <v>1789</v>
      </c>
      <c r="F510" t="s">
        <v>160</v>
      </c>
      <c r="G510" t="s">
        <v>2383</v>
      </c>
      <c r="H510" t="s">
        <v>2413</v>
      </c>
      <c r="I510" t="s">
        <v>1665</v>
      </c>
      <c r="J510" t="e">
        <f>VLOOKUP(A510,'tabelao cmo tudo'!$A$2:$J$424,2,FALSE)</f>
        <v>#N/A</v>
      </c>
    </row>
    <row r="511" spans="1:10">
      <c r="A511">
        <v>6301014</v>
      </c>
      <c r="B511" t="s">
        <v>3428</v>
      </c>
      <c r="C511" t="s">
        <v>922</v>
      </c>
      <c r="D511" t="s">
        <v>2259</v>
      </c>
      <c r="E511" t="s">
        <v>1832</v>
      </c>
      <c r="F511" t="s">
        <v>3215</v>
      </c>
      <c r="G511" t="s">
        <v>162</v>
      </c>
      <c r="H511" t="s">
        <v>627</v>
      </c>
      <c r="I511" t="s">
        <v>379</v>
      </c>
      <c r="J511" t="str">
        <f>VLOOKUP(A511,'tabelao cmo tudo'!$A$2:$J$424,2,FALSE)</f>
        <v>Desodorante e perfume</v>
      </c>
    </row>
    <row r="512" spans="1:10">
      <c r="A512">
        <v>6301015</v>
      </c>
      <c r="B512" t="s">
        <v>3429</v>
      </c>
      <c r="C512" t="s">
        <v>679</v>
      </c>
      <c r="D512" t="s">
        <v>1596</v>
      </c>
      <c r="E512" t="s">
        <v>770</v>
      </c>
      <c r="F512" t="s">
        <v>670</v>
      </c>
      <c r="G512" t="s">
        <v>1774</v>
      </c>
      <c r="H512" t="s">
        <v>882</v>
      </c>
      <c r="I512" t="s">
        <v>1457</v>
      </c>
      <c r="J512" t="str">
        <f>VLOOKUP(A512,'tabelao cmo tudo'!$A$2:$J$424,2,FALSE)</f>
        <v>Absorvente</v>
      </c>
    </row>
    <row r="513" spans="1:10">
      <c r="A513">
        <v>6301016</v>
      </c>
      <c r="B513" t="s">
        <v>3430</v>
      </c>
      <c r="C513" t="s">
        <v>438</v>
      </c>
      <c r="D513" t="s">
        <v>570</v>
      </c>
      <c r="E513" t="s">
        <v>1128</v>
      </c>
      <c r="F513" t="s">
        <v>2913</v>
      </c>
      <c r="G513" t="s">
        <v>3431</v>
      </c>
      <c r="H513" t="s">
        <v>1957</v>
      </c>
      <c r="I513" t="s">
        <v>3432</v>
      </c>
      <c r="J513" t="str">
        <f>VLOOKUP(A513,'tabelao cmo tudo'!$A$2:$J$424,2,FALSE)</f>
        <v>Sabonete</v>
      </c>
    </row>
    <row r="514" spans="1:10">
      <c r="A514">
        <v>6301017</v>
      </c>
      <c r="B514" t="s">
        <v>3433</v>
      </c>
      <c r="C514" t="s">
        <v>3434</v>
      </c>
      <c r="D514" t="s">
        <v>832</v>
      </c>
      <c r="E514" t="s">
        <v>130</v>
      </c>
      <c r="F514" t="s">
        <v>3305</v>
      </c>
      <c r="G514" t="s">
        <v>905</v>
      </c>
      <c r="H514" t="s">
        <v>844</v>
      </c>
      <c r="I514" t="s">
        <v>3435</v>
      </c>
      <c r="J514" t="str">
        <f>VLOOKUP(A514,'tabelao cmo tudo'!$A$2:$J$424,2,FALSE)</f>
        <v>Papel higiênico</v>
      </c>
    </row>
    <row r="515" spans="1:10">
      <c r="A515">
        <v>6301020</v>
      </c>
      <c r="B515" t="s">
        <v>3436</v>
      </c>
      <c r="C515" t="s">
        <v>3266</v>
      </c>
      <c r="D515" t="s">
        <v>124</v>
      </c>
      <c r="E515" t="s">
        <v>1619</v>
      </c>
      <c r="F515" t="s">
        <v>3437</v>
      </c>
      <c r="G515" t="s">
        <v>562</v>
      </c>
      <c r="H515" t="s">
        <v>836</v>
      </c>
      <c r="I515" t="s">
        <v>793</v>
      </c>
      <c r="J515" t="str">
        <f>VLOOKUP(A515,'tabelao cmo tudo'!$A$2:$J$424,2,FALSE)</f>
        <v>Artigo de maquilagem</v>
      </c>
    </row>
    <row r="516" spans="1:10">
      <c r="A516">
        <v>7</v>
      </c>
      <c r="B516" t="s">
        <v>3438</v>
      </c>
      <c r="C516" t="s">
        <v>686</v>
      </c>
      <c r="D516" t="s">
        <v>792</v>
      </c>
      <c r="E516" t="s">
        <v>1129</v>
      </c>
      <c r="F516" t="s">
        <v>821</v>
      </c>
      <c r="G516" t="s">
        <v>1561</v>
      </c>
      <c r="H516" t="s">
        <v>874</v>
      </c>
      <c r="I516" t="s">
        <v>2049</v>
      </c>
      <c r="J516" t="str">
        <f>VLOOKUP(A516,'tabelao cmo tudo'!$A$2:$J$424,2,FALSE)</f>
        <v>Despesas pessoais</v>
      </c>
    </row>
    <row r="517" spans="1:10">
      <c r="A517">
        <v>71</v>
      </c>
      <c r="B517" t="s">
        <v>3439</v>
      </c>
      <c r="C517" t="s">
        <v>1741</v>
      </c>
      <c r="D517" t="s">
        <v>1320</v>
      </c>
      <c r="E517" t="s">
        <v>792</v>
      </c>
      <c r="F517" t="s">
        <v>1863</v>
      </c>
      <c r="G517" t="s">
        <v>144</v>
      </c>
      <c r="H517" t="s">
        <v>2971</v>
      </c>
      <c r="I517" t="s">
        <v>1792</v>
      </c>
      <c r="J517" t="str">
        <f>VLOOKUP(A517,'tabelao cmo tudo'!$A$2:$J$424,2,FALSE)</f>
        <v>Serviços</v>
      </c>
    </row>
    <row r="518" spans="1:10">
      <c r="A518">
        <v>7101</v>
      </c>
      <c r="B518" t="s">
        <v>3439</v>
      </c>
      <c r="C518" t="s">
        <v>1741</v>
      </c>
      <c r="D518" t="s">
        <v>1320</v>
      </c>
      <c r="E518" t="s">
        <v>792</v>
      </c>
      <c r="F518" t="s">
        <v>1863</v>
      </c>
      <c r="G518" t="s">
        <v>144</v>
      </c>
      <c r="H518" t="s">
        <v>2971</v>
      </c>
      <c r="I518" t="s">
        <v>1792</v>
      </c>
      <c r="J518" t="str">
        <f>VLOOKUP(A518,'tabelao cmo tudo'!$A$2:$J$424,2,FALSE)</f>
        <v>Serviços pessoais</v>
      </c>
    </row>
    <row r="519" spans="1:10">
      <c r="A519">
        <v>7101001</v>
      </c>
      <c r="B519" t="s">
        <v>3440</v>
      </c>
      <c r="C519" t="s">
        <v>464</v>
      </c>
      <c r="D519" t="s">
        <v>456</v>
      </c>
      <c r="E519" t="s">
        <v>1771</v>
      </c>
      <c r="F519" t="s">
        <v>1381</v>
      </c>
      <c r="G519" t="s">
        <v>514</v>
      </c>
      <c r="H519" t="s">
        <v>1751</v>
      </c>
      <c r="I519" t="s">
        <v>1342</v>
      </c>
      <c r="J519" t="str">
        <f>VLOOKUP(A519,'tabelao cmo tudo'!$A$2:$J$424,2,FALSE)</f>
        <v>Alfaiate e costureira</v>
      </c>
    </row>
    <row r="520" spans="1:10">
      <c r="A520">
        <v>7101004</v>
      </c>
      <c r="B520" t="s">
        <v>3441</v>
      </c>
      <c r="C520" t="s">
        <v>596</v>
      </c>
      <c r="D520" t="s">
        <v>1741</v>
      </c>
      <c r="E520" t="s">
        <v>728</v>
      </c>
      <c r="F520" t="s">
        <v>534</v>
      </c>
      <c r="G520" t="s">
        <v>1832</v>
      </c>
      <c r="H520" t="s">
        <v>116</v>
      </c>
      <c r="I520" t="s">
        <v>1756</v>
      </c>
      <c r="J520" t="str">
        <f>VLOOKUP(A520,'tabelao cmo tudo'!$A$2:$J$424,2,FALSE)</f>
        <v>Tinturaria</v>
      </c>
    </row>
    <row r="521" spans="1:10">
      <c r="A521">
        <v>7101005</v>
      </c>
      <c r="B521" t="s">
        <v>3442</v>
      </c>
      <c r="C521" t="s">
        <v>1896</v>
      </c>
      <c r="D521" t="s">
        <v>959</v>
      </c>
      <c r="E521" t="s">
        <v>3142</v>
      </c>
      <c r="F521" t="s">
        <v>750</v>
      </c>
      <c r="G521" t="s">
        <v>1471</v>
      </c>
      <c r="H521" t="s">
        <v>1661</v>
      </c>
      <c r="I521" t="s">
        <v>725</v>
      </c>
      <c r="J521" t="e">
        <f>VLOOKUP(A521,'tabelao cmo tudo'!$A$2:$J$424,2,FALSE)</f>
        <v>#N/A</v>
      </c>
    </row>
    <row r="522" spans="1:10">
      <c r="A522">
        <v>7101008</v>
      </c>
      <c r="B522" t="s">
        <v>3443</v>
      </c>
      <c r="C522" t="s">
        <v>789</v>
      </c>
      <c r="D522" t="s">
        <v>1847</v>
      </c>
      <c r="E522" t="s">
        <v>1853</v>
      </c>
      <c r="F522" t="s">
        <v>602</v>
      </c>
      <c r="G522" t="s">
        <v>788</v>
      </c>
      <c r="H522" t="s">
        <v>333</v>
      </c>
      <c r="I522" t="s">
        <v>599</v>
      </c>
      <c r="J522" t="str">
        <f>VLOOKUP(A522,'tabelao cmo tudo'!$A$2:$J$424,2,FALSE)</f>
        <v>Barbeiro</v>
      </c>
    </row>
    <row r="523" spans="1:10">
      <c r="A523">
        <v>7101009</v>
      </c>
      <c r="B523" t="s">
        <v>3444</v>
      </c>
      <c r="C523" t="s">
        <v>3445</v>
      </c>
      <c r="D523" t="s">
        <v>1117</v>
      </c>
      <c r="E523" t="s">
        <v>743</v>
      </c>
      <c r="F523" t="s">
        <v>230</v>
      </c>
      <c r="G523" t="s">
        <v>1603</v>
      </c>
      <c r="H523" t="s">
        <v>2049</v>
      </c>
      <c r="I523" t="s">
        <v>1761</v>
      </c>
      <c r="J523" t="str">
        <f>VLOOKUP(A523,'tabelao cmo tudo'!$A$2:$J$424,2,FALSE)</f>
        <v>Cabeleireiro e manicure</v>
      </c>
    </row>
    <row r="524" spans="1:10">
      <c r="A524">
        <v>7101010</v>
      </c>
      <c r="B524" t="s">
        <v>3446</v>
      </c>
      <c r="C524" t="s">
        <v>780</v>
      </c>
      <c r="D524" t="s">
        <v>2407</v>
      </c>
      <c r="E524" t="s">
        <v>552</v>
      </c>
      <c r="F524" t="s">
        <v>845</v>
      </c>
      <c r="G524" t="s">
        <v>1379</v>
      </c>
      <c r="H524" t="s">
        <v>1434</v>
      </c>
      <c r="I524" t="s">
        <v>2770</v>
      </c>
      <c r="J524" t="str">
        <f>VLOOKUP(A524,'tabelao cmo tudo'!$A$2:$J$424,2,FALSE)</f>
        <v>Empregada doméstica</v>
      </c>
    </row>
    <row r="525" spans="1:10">
      <c r="A525">
        <v>7101014</v>
      </c>
      <c r="B525" t="s">
        <v>3447</v>
      </c>
      <c r="C525" t="s">
        <v>755</v>
      </c>
      <c r="D525" t="s">
        <v>674</v>
      </c>
      <c r="E525" t="s">
        <v>1546</v>
      </c>
      <c r="F525" t="s">
        <v>246</v>
      </c>
      <c r="G525" t="s">
        <v>839</v>
      </c>
      <c r="H525" t="s">
        <v>3448</v>
      </c>
      <c r="I525" t="s">
        <v>1596</v>
      </c>
      <c r="J525" t="e">
        <f>VLOOKUP(A525,'tabelao cmo tudo'!$A$2:$J$424,2,FALSE)</f>
        <v>#N/A</v>
      </c>
    </row>
    <row r="526" spans="1:10">
      <c r="A526">
        <v>7101018</v>
      </c>
      <c r="B526" t="s">
        <v>3449</v>
      </c>
      <c r="C526" t="s">
        <v>747</v>
      </c>
      <c r="D526" t="s">
        <v>1612</v>
      </c>
      <c r="E526" t="s">
        <v>500</v>
      </c>
      <c r="F526" t="s">
        <v>223</v>
      </c>
      <c r="G526" t="s">
        <v>3450</v>
      </c>
      <c r="H526" t="s">
        <v>686</v>
      </c>
      <c r="I526" t="s">
        <v>10</v>
      </c>
      <c r="J526" t="e">
        <f>VLOOKUP(A526,'tabelao cmo tudo'!$A$2:$J$424,2,FALSE)</f>
        <v>#N/A</v>
      </c>
    </row>
    <row r="527" spans="1:10">
      <c r="A527">
        <v>7101034</v>
      </c>
      <c r="B527" t="s">
        <v>3451</v>
      </c>
      <c r="C527" t="s">
        <v>1770</v>
      </c>
      <c r="D527" t="s">
        <v>1465</v>
      </c>
      <c r="E527" t="s">
        <v>359</v>
      </c>
      <c r="F527" t="s">
        <v>1397</v>
      </c>
      <c r="G527" t="s">
        <v>3452</v>
      </c>
      <c r="H527" t="s">
        <v>220</v>
      </c>
      <c r="I527" t="s">
        <v>481</v>
      </c>
      <c r="J527" t="e">
        <f>VLOOKUP(A527,'tabelao cmo tudo'!$A$2:$J$424,2,FALSE)</f>
        <v>#N/A</v>
      </c>
    </row>
    <row r="528" spans="1:10">
      <c r="A528">
        <v>7101036</v>
      </c>
      <c r="B528" t="s">
        <v>3453</v>
      </c>
      <c r="C528" t="s">
        <v>1903</v>
      </c>
      <c r="D528" t="s">
        <v>1825</v>
      </c>
      <c r="E528" t="s">
        <v>3454</v>
      </c>
      <c r="F528" t="s">
        <v>3298</v>
      </c>
      <c r="G528" t="s">
        <v>1381</v>
      </c>
      <c r="H528" t="s">
        <v>1774</v>
      </c>
      <c r="I528" t="s">
        <v>768</v>
      </c>
      <c r="J528" t="e">
        <f>VLOOKUP(A528,'tabelao cmo tudo'!$A$2:$J$424,2,FALSE)</f>
        <v>#N/A</v>
      </c>
    </row>
    <row r="529" spans="1:10">
      <c r="A529">
        <v>7101038</v>
      </c>
      <c r="B529" t="s">
        <v>3455</v>
      </c>
      <c r="C529" t="s">
        <v>1334</v>
      </c>
      <c r="D529" t="s">
        <v>1637</v>
      </c>
      <c r="E529" t="s">
        <v>936</v>
      </c>
      <c r="F529" t="s">
        <v>2383</v>
      </c>
      <c r="G529" t="s">
        <v>1678</v>
      </c>
      <c r="H529" t="s">
        <v>834</v>
      </c>
      <c r="I529" t="s">
        <v>860</v>
      </c>
      <c r="J529" t="e">
        <f>VLOOKUP(A529,'tabelao cmo tudo'!$A$2:$J$424,2,FALSE)</f>
        <v>#N/A</v>
      </c>
    </row>
    <row r="530" spans="1:10">
      <c r="A530">
        <v>7101051</v>
      </c>
      <c r="B530" t="s">
        <v>3456</v>
      </c>
      <c r="C530" t="s">
        <v>2890</v>
      </c>
      <c r="D530" t="s">
        <v>3457</v>
      </c>
      <c r="E530" t="s">
        <v>602</v>
      </c>
      <c r="F530" t="s">
        <v>388</v>
      </c>
      <c r="G530" t="s">
        <v>769</v>
      </c>
      <c r="H530" t="s">
        <v>1010</v>
      </c>
      <c r="I530" t="s">
        <v>423</v>
      </c>
      <c r="J530" t="e">
        <f>VLOOKUP(A530,'tabelao cmo tudo'!$A$2:$J$424,2,FALSE)</f>
        <v>#N/A</v>
      </c>
    </row>
    <row r="531" spans="1:10">
      <c r="A531">
        <v>7101076</v>
      </c>
      <c r="B531" t="s">
        <v>3458</v>
      </c>
      <c r="C531" t="s">
        <v>747</v>
      </c>
      <c r="D531" t="s">
        <v>747</v>
      </c>
      <c r="E531" t="s">
        <v>1955</v>
      </c>
      <c r="F531" t="s">
        <v>806</v>
      </c>
      <c r="G531" t="s">
        <v>747</v>
      </c>
      <c r="H531" t="s">
        <v>747</v>
      </c>
      <c r="I531" t="s">
        <v>916</v>
      </c>
      <c r="J531" t="e">
        <f>VLOOKUP(A531,'tabelao cmo tudo'!$A$2:$J$424,2,FALSE)</f>
        <v>#N/A</v>
      </c>
    </row>
    <row r="532" spans="1:10">
      <c r="A532">
        <v>7101090</v>
      </c>
      <c r="B532" t="s">
        <v>3459</v>
      </c>
      <c r="C532" t="s">
        <v>747</v>
      </c>
      <c r="D532" t="s">
        <v>143</v>
      </c>
      <c r="E532" t="s">
        <v>1591</v>
      </c>
      <c r="F532" t="s">
        <v>3163</v>
      </c>
      <c r="G532" t="s">
        <v>414</v>
      </c>
      <c r="H532" t="s">
        <v>630</v>
      </c>
      <c r="I532" t="s">
        <v>1954</v>
      </c>
      <c r="J532" t="e">
        <f>VLOOKUP(A532,'tabelao cmo tudo'!$A$2:$J$424,2,FALSE)</f>
        <v>#N/A</v>
      </c>
    </row>
    <row r="533" spans="1:10">
      <c r="A533">
        <v>72</v>
      </c>
      <c r="B533" t="s">
        <v>3460</v>
      </c>
      <c r="C533" t="s">
        <v>504</v>
      </c>
      <c r="D533" t="s">
        <v>382</v>
      </c>
      <c r="E533" t="s">
        <v>1943</v>
      </c>
      <c r="F533" t="s">
        <v>928</v>
      </c>
      <c r="G533" t="s">
        <v>2969</v>
      </c>
      <c r="H533" t="s">
        <v>3203</v>
      </c>
      <c r="I533" t="s">
        <v>872</v>
      </c>
      <c r="J533" t="str">
        <f>VLOOKUP(A533,'tabelao cmo tudo'!$A$2:$J$424,2,FALSE)</f>
        <v>Recreação e fumo</v>
      </c>
    </row>
    <row r="534" spans="1:10">
      <c r="A534">
        <v>7201</v>
      </c>
      <c r="B534" t="s">
        <v>3461</v>
      </c>
      <c r="C534" t="s">
        <v>1486</v>
      </c>
      <c r="D534" t="s">
        <v>337</v>
      </c>
      <c r="E534" t="s">
        <v>401</v>
      </c>
      <c r="F534" t="s">
        <v>1860</v>
      </c>
      <c r="G534" t="s">
        <v>3211</v>
      </c>
      <c r="H534" t="s">
        <v>834</v>
      </c>
      <c r="I534" t="s">
        <v>561</v>
      </c>
      <c r="J534" t="str">
        <f>VLOOKUP(A534,'tabelao cmo tudo'!$A$2:$J$424,2,FALSE)</f>
        <v>Recreação</v>
      </c>
    </row>
    <row r="535" spans="1:10">
      <c r="A535">
        <v>7201001</v>
      </c>
      <c r="B535" t="s">
        <v>3462</v>
      </c>
      <c r="C535" t="s">
        <v>761</v>
      </c>
      <c r="D535" t="s">
        <v>1476</v>
      </c>
      <c r="E535" t="s">
        <v>110</v>
      </c>
      <c r="F535" t="s">
        <v>579</v>
      </c>
      <c r="G535" t="s">
        <v>1026</v>
      </c>
      <c r="H535" t="s">
        <v>1761</v>
      </c>
      <c r="I535" t="s">
        <v>2554</v>
      </c>
      <c r="J535" t="str">
        <f>VLOOKUP(A535,'tabelao cmo tudo'!$A$2:$J$424,2,FALSE)</f>
        <v>Cinema</v>
      </c>
    </row>
    <row r="536" spans="1:10">
      <c r="A536">
        <v>7201003</v>
      </c>
      <c r="B536" t="s">
        <v>3463</v>
      </c>
      <c r="C536" t="s">
        <v>256</v>
      </c>
      <c r="D536" t="s">
        <v>923</v>
      </c>
      <c r="E536" t="s">
        <v>1884</v>
      </c>
      <c r="F536" t="s">
        <v>59</v>
      </c>
      <c r="G536" t="s">
        <v>1030</v>
      </c>
      <c r="H536" t="s">
        <v>414</v>
      </c>
      <c r="I536" t="s">
        <v>769</v>
      </c>
      <c r="J536" t="str">
        <f>VLOOKUP(A536,'tabelao cmo tudo'!$A$2:$J$424,2,FALSE)</f>
        <v>Jogo de futebol</v>
      </c>
    </row>
    <row r="537" spans="1:10">
      <c r="A537">
        <v>7201006</v>
      </c>
      <c r="B537" t="s">
        <v>3464</v>
      </c>
      <c r="C537" t="s">
        <v>276</v>
      </c>
      <c r="D537" t="s">
        <v>810</v>
      </c>
      <c r="E537" t="s">
        <v>3314</v>
      </c>
      <c r="F537" t="s">
        <v>398</v>
      </c>
      <c r="G537" t="s">
        <v>1062</v>
      </c>
      <c r="H537" t="s">
        <v>321</v>
      </c>
      <c r="I537" t="s">
        <v>1572</v>
      </c>
      <c r="J537" t="str">
        <f>VLOOKUP(A537,'tabelao cmo tudo'!$A$2:$J$424,2,FALSE)</f>
        <v>Clubes</v>
      </c>
    </row>
    <row r="538" spans="1:10">
      <c r="A538">
        <v>7201008</v>
      </c>
      <c r="B538" t="s">
        <v>3465</v>
      </c>
      <c r="C538" t="s">
        <v>144</v>
      </c>
      <c r="D538" t="s">
        <v>1443</v>
      </c>
      <c r="E538" t="s">
        <v>1625</v>
      </c>
      <c r="F538" t="s">
        <v>1803</v>
      </c>
      <c r="G538" t="s">
        <v>1951</v>
      </c>
      <c r="H538" t="s">
        <v>1670</v>
      </c>
      <c r="I538" t="s">
        <v>132</v>
      </c>
      <c r="J538" t="str">
        <f>VLOOKUP(A538,'tabelao cmo tudo'!$A$2:$J$424,2,FALSE)</f>
        <v>Disco e fita</v>
      </c>
    </row>
    <row r="539" spans="1:10">
      <c r="A539">
        <v>7201010</v>
      </c>
      <c r="B539" t="s">
        <v>3466</v>
      </c>
      <c r="C539" t="s">
        <v>2726</v>
      </c>
      <c r="D539" t="s">
        <v>3467</v>
      </c>
      <c r="E539" t="s">
        <v>3468</v>
      </c>
      <c r="F539" t="s">
        <v>3469</v>
      </c>
      <c r="G539" t="s">
        <v>2035</v>
      </c>
      <c r="H539" t="s">
        <v>3470</v>
      </c>
      <c r="I539" t="s">
        <v>2473</v>
      </c>
      <c r="J539" t="e">
        <f>VLOOKUP(A539,'tabelao cmo tudo'!$A$2:$J$424,2,FALSE)</f>
        <v>#N/A</v>
      </c>
    </row>
    <row r="540" spans="1:10">
      <c r="A540">
        <v>7201019</v>
      </c>
      <c r="B540" t="s">
        <v>3471</v>
      </c>
      <c r="C540" t="s">
        <v>2898</v>
      </c>
      <c r="D540" t="s">
        <v>1476</v>
      </c>
      <c r="E540" t="s">
        <v>807</v>
      </c>
      <c r="F540" t="s">
        <v>3095</v>
      </c>
      <c r="G540" t="s">
        <v>2407</v>
      </c>
      <c r="H540" t="s">
        <v>513</v>
      </c>
      <c r="I540" t="s">
        <v>1587</v>
      </c>
      <c r="J540" t="str">
        <f>VLOOKUP(A540,'tabelao cmo tudo'!$A$2:$J$424,2,FALSE)</f>
        <v>Bicicleta</v>
      </c>
    </row>
    <row r="541" spans="1:10">
      <c r="A541">
        <v>7201020</v>
      </c>
      <c r="B541" t="s">
        <v>3472</v>
      </c>
      <c r="C541" t="s">
        <v>426</v>
      </c>
      <c r="D541" t="s">
        <v>911</v>
      </c>
      <c r="E541" t="s">
        <v>3031</v>
      </c>
      <c r="F541" t="s">
        <v>247</v>
      </c>
      <c r="G541" t="s">
        <v>2588</v>
      </c>
      <c r="H541" t="s">
        <v>2809</v>
      </c>
      <c r="I541" t="s">
        <v>156</v>
      </c>
      <c r="J541" t="str">
        <f>VLOOKUP(A541,'tabelao cmo tudo'!$A$2:$J$424,2,FALSE)</f>
        <v>Alimento para cães</v>
      </c>
    </row>
    <row r="542" spans="1:10">
      <c r="A542">
        <v>7201023</v>
      </c>
      <c r="B542" t="s">
        <v>3473</v>
      </c>
      <c r="C542" t="s">
        <v>797</v>
      </c>
      <c r="D542" t="s">
        <v>598</v>
      </c>
      <c r="E542" t="s">
        <v>879</v>
      </c>
      <c r="F542" t="s">
        <v>2666</v>
      </c>
      <c r="G542" t="s">
        <v>1843</v>
      </c>
      <c r="H542" t="s">
        <v>411</v>
      </c>
      <c r="I542" t="s">
        <v>1574</v>
      </c>
      <c r="J542" t="str">
        <f>VLOOKUP(A542,'tabelao cmo tudo'!$A$2:$J$424,2,FALSE)</f>
        <v>Brinquedos</v>
      </c>
    </row>
    <row r="543" spans="1:10">
      <c r="A543">
        <v>7201051</v>
      </c>
      <c r="B543" t="s">
        <v>3474</v>
      </c>
      <c r="C543" t="s">
        <v>1585</v>
      </c>
      <c r="D543" t="s">
        <v>512</v>
      </c>
      <c r="E543" t="s">
        <v>2079</v>
      </c>
      <c r="F543" t="s">
        <v>3475</v>
      </c>
      <c r="G543" t="s">
        <v>470</v>
      </c>
      <c r="H543" t="s">
        <v>2948</v>
      </c>
      <c r="I543" t="s">
        <v>509</v>
      </c>
      <c r="J543" t="e">
        <f>VLOOKUP(A543,'tabelao cmo tudo'!$A$2:$J$424,2,FALSE)</f>
        <v>#N/A</v>
      </c>
    </row>
    <row r="544" spans="1:10">
      <c r="A544">
        <v>7201052</v>
      </c>
      <c r="B544" t="s">
        <v>3476</v>
      </c>
      <c r="C544" t="s">
        <v>3412</v>
      </c>
      <c r="D544" t="s">
        <v>719</v>
      </c>
      <c r="E544" t="s">
        <v>1372</v>
      </c>
      <c r="F544" t="s">
        <v>132</v>
      </c>
      <c r="G544" t="s">
        <v>1762</v>
      </c>
      <c r="H544" t="s">
        <v>742</v>
      </c>
      <c r="I544" t="s">
        <v>1594</v>
      </c>
      <c r="J544" t="str">
        <f>VLOOKUP(A544,'tabelao cmo tudo'!$A$2:$J$424,2,FALSE)</f>
        <v>Aluguel de fita para vídeo</v>
      </c>
    </row>
    <row r="545" spans="1:10">
      <c r="A545">
        <v>7201054</v>
      </c>
      <c r="B545" t="s">
        <v>3477</v>
      </c>
      <c r="C545" t="s">
        <v>2979</v>
      </c>
      <c r="D545" t="s">
        <v>1854</v>
      </c>
      <c r="E545" t="s">
        <v>247</v>
      </c>
      <c r="F545" t="s">
        <v>246</v>
      </c>
      <c r="G545" t="s">
        <v>884</v>
      </c>
      <c r="H545" t="s">
        <v>3031</v>
      </c>
      <c r="I545" t="s">
        <v>2688</v>
      </c>
      <c r="J545" t="e">
        <f>VLOOKUP(A545,'tabelao cmo tudo'!$A$2:$J$424,2,FALSE)</f>
        <v>#N/A</v>
      </c>
    </row>
    <row r="546" spans="1:10">
      <c r="A546">
        <v>7201063</v>
      </c>
      <c r="B546" t="s">
        <v>3478</v>
      </c>
      <c r="C546" t="s">
        <v>747</v>
      </c>
      <c r="D546" t="s">
        <v>747</v>
      </c>
      <c r="E546" t="s">
        <v>747</v>
      </c>
      <c r="F546" t="s">
        <v>747</v>
      </c>
      <c r="G546" t="s">
        <v>3479</v>
      </c>
      <c r="H546" t="s">
        <v>1202</v>
      </c>
      <c r="I546" t="s">
        <v>3480</v>
      </c>
      <c r="J546" t="e">
        <f>VLOOKUP(A546,'tabelao cmo tudo'!$A$2:$J$424,2,FALSE)</f>
        <v>#N/A</v>
      </c>
    </row>
    <row r="547" spans="1:10">
      <c r="A547">
        <v>7201066</v>
      </c>
      <c r="B547" t="s">
        <v>3481</v>
      </c>
      <c r="C547" t="s">
        <v>640</v>
      </c>
      <c r="D547" t="s">
        <v>1708</v>
      </c>
      <c r="E547" t="s">
        <v>162</v>
      </c>
      <c r="F547" t="s">
        <v>117</v>
      </c>
      <c r="G547" t="s">
        <v>598</v>
      </c>
      <c r="H547" t="s">
        <v>2747</v>
      </c>
      <c r="I547" t="s">
        <v>45</v>
      </c>
      <c r="J547" t="e">
        <f>VLOOKUP(A547,'tabelao cmo tudo'!$A$2:$J$424,2,FALSE)</f>
        <v>#N/A</v>
      </c>
    </row>
    <row r="548" spans="1:10">
      <c r="A548">
        <v>7201068</v>
      </c>
      <c r="B548" t="s">
        <v>3482</v>
      </c>
      <c r="C548" t="s">
        <v>1816</v>
      </c>
      <c r="D548" t="s">
        <v>317</v>
      </c>
      <c r="E548" t="s">
        <v>95</v>
      </c>
      <c r="F548" t="s">
        <v>558</v>
      </c>
      <c r="G548" t="s">
        <v>1804</v>
      </c>
      <c r="H548" t="s">
        <v>667</v>
      </c>
      <c r="I548" t="s">
        <v>870</v>
      </c>
      <c r="J548" t="str">
        <f>VLOOKUP(A548,'tabelao cmo tudo'!$A$2:$J$424,2,FALSE)</f>
        <v>Motel</v>
      </c>
    </row>
    <row r="549" spans="1:10">
      <c r="A549">
        <v>7201069</v>
      </c>
      <c r="B549" t="s">
        <v>3483</v>
      </c>
      <c r="C549" t="s">
        <v>259</v>
      </c>
      <c r="D549" t="s">
        <v>3484</v>
      </c>
      <c r="E549" t="s">
        <v>1558</v>
      </c>
      <c r="F549" t="s">
        <v>3485</v>
      </c>
      <c r="G549" t="s">
        <v>1535</v>
      </c>
      <c r="H549" t="s">
        <v>1834</v>
      </c>
      <c r="I549" t="s">
        <v>3486</v>
      </c>
      <c r="J549" t="e">
        <f>VLOOKUP(A549,'tabelao cmo tudo'!$A$2:$J$424,2,FALSE)</f>
        <v>#N/A</v>
      </c>
    </row>
    <row r="550" spans="1:10">
      <c r="A550">
        <v>7201083</v>
      </c>
      <c r="B550" t="s">
        <v>3487</v>
      </c>
      <c r="C550" t="s">
        <v>464</v>
      </c>
      <c r="D550" t="s">
        <v>3488</v>
      </c>
      <c r="E550" t="s">
        <v>503</v>
      </c>
      <c r="F550" t="s">
        <v>13</v>
      </c>
      <c r="G550" t="s">
        <v>3489</v>
      </c>
      <c r="H550" t="s">
        <v>3490</v>
      </c>
      <c r="I550" t="s">
        <v>360</v>
      </c>
      <c r="J550" t="e">
        <f>VLOOKUP(A550,'tabelao cmo tudo'!$A$2:$J$424,2,FALSE)</f>
        <v>#N/A</v>
      </c>
    </row>
    <row r="551" spans="1:10">
      <c r="A551">
        <v>7201084</v>
      </c>
      <c r="B551" t="s">
        <v>3491</v>
      </c>
      <c r="C551" t="s">
        <v>747</v>
      </c>
      <c r="D551" t="s">
        <v>747</v>
      </c>
      <c r="E551" t="s">
        <v>747</v>
      </c>
      <c r="F551" t="s">
        <v>747</v>
      </c>
      <c r="G551" t="s">
        <v>747</v>
      </c>
      <c r="H551" t="s">
        <v>747</v>
      </c>
      <c r="I551" t="s">
        <v>3298</v>
      </c>
      <c r="J551" t="e">
        <f>VLOOKUP(A551,'tabelao cmo tudo'!$A$2:$J$424,2,FALSE)</f>
        <v>#N/A</v>
      </c>
    </row>
    <row r="552" spans="1:10">
      <c r="A552">
        <v>7201085</v>
      </c>
      <c r="B552" t="s">
        <v>3492</v>
      </c>
      <c r="C552" t="s">
        <v>2906</v>
      </c>
      <c r="D552" t="s">
        <v>1836</v>
      </c>
      <c r="E552" t="s">
        <v>664</v>
      </c>
      <c r="F552" t="s">
        <v>3121</v>
      </c>
      <c r="G552" t="s">
        <v>1067</v>
      </c>
      <c r="H552" t="s">
        <v>251</v>
      </c>
      <c r="I552" t="s">
        <v>1569</v>
      </c>
      <c r="J552" t="e">
        <f>VLOOKUP(A552,'tabelao cmo tudo'!$A$2:$J$424,2,FALSE)</f>
        <v>#N/A</v>
      </c>
    </row>
    <row r="553" spans="1:10">
      <c r="A553">
        <v>7201088</v>
      </c>
      <c r="B553" t="s">
        <v>3493</v>
      </c>
      <c r="C553" t="s">
        <v>3494</v>
      </c>
      <c r="D553" t="s">
        <v>2149</v>
      </c>
      <c r="E553" t="s">
        <v>671</v>
      </c>
      <c r="F553" t="s">
        <v>1434</v>
      </c>
      <c r="G553" t="s">
        <v>547</v>
      </c>
      <c r="H553" t="s">
        <v>1502</v>
      </c>
      <c r="I553" t="s">
        <v>763</v>
      </c>
      <c r="J553" t="e">
        <f>VLOOKUP(A553,'tabelao cmo tudo'!$A$2:$J$424,2,FALSE)</f>
        <v>#N/A</v>
      </c>
    </row>
    <row r="554" spans="1:10">
      <c r="A554">
        <v>7201090</v>
      </c>
      <c r="B554" t="s">
        <v>3495</v>
      </c>
      <c r="C554" t="s">
        <v>1167</v>
      </c>
      <c r="D554" t="s">
        <v>3496</v>
      </c>
      <c r="E554" t="s">
        <v>1639</v>
      </c>
      <c r="F554" t="s">
        <v>1580</v>
      </c>
      <c r="G554" t="s">
        <v>635</v>
      </c>
      <c r="H554" t="s">
        <v>325</v>
      </c>
      <c r="I554" t="s">
        <v>1639</v>
      </c>
      <c r="J554" t="str">
        <f>VLOOKUP(A554,'tabelao cmo tudo'!$A$2:$J$424,2,FALSE)</f>
        <v>Hotel</v>
      </c>
    </row>
    <row r="555" spans="1:10">
      <c r="A555">
        <v>7201091</v>
      </c>
      <c r="B555" t="s">
        <v>3497</v>
      </c>
      <c r="C555" t="s">
        <v>694</v>
      </c>
      <c r="D555" t="s">
        <v>1640</v>
      </c>
      <c r="E555" t="s">
        <v>1113</v>
      </c>
      <c r="F555" t="s">
        <v>316</v>
      </c>
      <c r="G555" t="s">
        <v>2619</v>
      </c>
      <c r="H555" t="s">
        <v>2213</v>
      </c>
      <c r="I555" t="s">
        <v>2798</v>
      </c>
      <c r="J555" t="e">
        <f>VLOOKUP(A555,'tabelao cmo tudo'!$A$2:$J$424,2,FALSE)</f>
        <v>#N/A</v>
      </c>
    </row>
    <row r="556" spans="1:10">
      <c r="A556">
        <v>7201095</v>
      </c>
      <c r="B556" t="s">
        <v>3498</v>
      </c>
      <c r="C556" t="s">
        <v>871</v>
      </c>
      <c r="D556" t="s">
        <v>1322</v>
      </c>
      <c r="E556" t="s">
        <v>3038</v>
      </c>
      <c r="F556" t="s">
        <v>3499</v>
      </c>
      <c r="G556" t="s">
        <v>1564</v>
      </c>
      <c r="H556" t="s">
        <v>3500</v>
      </c>
      <c r="I556" t="s">
        <v>2456</v>
      </c>
      <c r="J556" t="str">
        <f>VLOOKUP(A556,'tabelao cmo tudo'!$A$2:$J$424,2,FALSE)</f>
        <v>Excursões</v>
      </c>
    </row>
    <row r="557" spans="1:10">
      <c r="A557">
        <v>7201097</v>
      </c>
      <c r="B557" t="s">
        <v>3501</v>
      </c>
      <c r="C557" t="s">
        <v>1746</v>
      </c>
      <c r="D557" t="s">
        <v>1428</v>
      </c>
      <c r="E557" t="s">
        <v>695</v>
      </c>
      <c r="F557" t="s">
        <v>1264</v>
      </c>
      <c r="G557" t="s">
        <v>3502</v>
      </c>
      <c r="H557" t="s">
        <v>1788</v>
      </c>
      <c r="I557" t="s">
        <v>693</v>
      </c>
      <c r="J557" t="str">
        <f>VLOOKUP(A557,'tabelao cmo tudo'!$A$2:$J$424,2,FALSE)</f>
        <v>Alimento para animais (exceto cães)</v>
      </c>
    </row>
    <row r="558" spans="1:10">
      <c r="A558">
        <v>7202</v>
      </c>
      <c r="B558" t="s">
        <v>3503</v>
      </c>
      <c r="C558" t="s">
        <v>1826</v>
      </c>
      <c r="D558" t="s">
        <v>2716</v>
      </c>
      <c r="E558" t="s">
        <v>253</v>
      </c>
      <c r="F558" t="s">
        <v>2875</v>
      </c>
      <c r="G558" t="s">
        <v>2138</v>
      </c>
      <c r="H558" t="s">
        <v>297</v>
      </c>
      <c r="I558" t="s">
        <v>654</v>
      </c>
      <c r="J558" t="str">
        <f>VLOOKUP(A558,'tabelao cmo tudo'!$A$2:$J$424,2,FALSE)</f>
        <v>Fumo</v>
      </c>
    </row>
    <row r="559" spans="1:10">
      <c r="A559">
        <v>7202041</v>
      </c>
      <c r="B559" t="s">
        <v>3504</v>
      </c>
      <c r="C559" t="s">
        <v>1826</v>
      </c>
      <c r="D559" t="s">
        <v>2716</v>
      </c>
      <c r="E559" t="s">
        <v>253</v>
      </c>
      <c r="F559" t="s">
        <v>2875</v>
      </c>
      <c r="G559" t="s">
        <v>2138</v>
      </c>
      <c r="H559" t="s">
        <v>297</v>
      </c>
      <c r="I559" t="s">
        <v>654</v>
      </c>
      <c r="J559" t="str">
        <f>VLOOKUP(A559,'tabelao cmo tudo'!$A$2:$J$424,2,FALSE)</f>
        <v>Cigarros</v>
      </c>
    </row>
    <row r="560" spans="1:10">
      <c r="A560">
        <v>7203</v>
      </c>
      <c r="B560" t="s">
        <v>3505</v>
      </c>
      <c r="C560" t="s">
        <v>456</v>
      </c>
      <c r="D560" t="s">
        <v>1939</v>
      </c>
      <c r="E560" t="s">
        <v>3050</v>
      </c>
      <c r="F560" t="s">
        <v>406</v>
      </c>
      <c r="G560" t="s">
        <v>652</v>
      </c>
      <c r="H560" t="s">
        <v>228</v>
      </c>
      <c r="I560" t="s">
        <v>507</v>
      </c>
      <c r="J560" t="e">
        <f>VLOOKUP(A560,'tabelao cmo tudo'!$A$2:$J$424,2,FALSE)</f>
        <v>#N/A</v>
      </c>
    </row>
    <row r="561" spans="1:10">
      <c r="A561">
        <v>7203001</v>
      </c>
      <c r="B561" t="s">
        <v>3506</v>
      </c>
      <c r="C561" t="s">
        <v>498</v>
      </c>
      <c r="D561" t="s">
        <v>3314</v>
      </c>
      <c r="E561" t="s">
        <v>1930</v>
      </c>
      <c r="F561" t="s">
        <v>493</v>
      </c>
      <c r="G561" t="s">
        <v>146</v>
      </c>
      <c r="H561" t="s">
        <v>1021</v>
      </c>
      <c r="I561" t="s">
        <v>1311</v>
      </c>
      <c r="J561" t="e">
        <f>VLOOKUP(A561,'tabelao cmo tudo'!$A$2:$J$424,2,FALSE)</f>
        <v>#N/A</v>
      </c>
    </row>
    <row r="562" spans="1:10">
      <c r="A562">
        <v>7203002</v>
      </c>
      <c r="B562" t="s">
        <v>3507</v>
      </c>
      <c r="C562" t="s">
        <v>1516</v>
      </c>
      <c r="D562" t="s">
        <v>1425</v>
      </c>
      <c r="E562" t="s">
        <v>3508</v>
      </c>
      <c r="F562" t="s">
        <v>1673</v>
      </c>
      <c r="G562" t="s">
        <v>1402</v>
      </c>
      <c r="H562" t="s">
        <v>864</v>
      </c>
      <c r="I562" t="s">
        <v>974</v>
      </c>
      <c r="J562" t="e">
        <f>VLOOKUP(A562,'tabelao cmo tudo'!$A$2:$J$424,2,FALSE)</f>
        <v>#N/A</v>
      </c>
    </row>
    <row r="563" spans="1:10">
      <c r="A563">
        <v>7203003</v>
      </c>
      <c r="B563" t="s">
        <v>3509</v>
      </c>
      <c r="C563" t="s">
        <v>3510</v>
      </c>
      <c r="D563" t="s">
        <v>640</v>
      </c>
      <c r="E563" t="s">
        <v>2526</v>
      </c>
      <c r="F563" t="s">
        <v>1399</v>
      </c>
      <c r="G563" t="s">
        <v>596</v>
      </c>
      <c r="H563" t="s">
        <v>681</v>
      </c>
      <c r="I563" t="s">
        <v>1435</v>
      </c>
      <c r="J563" t="e">
        <f>VLOOKUP(A563,'tabelao cmo tudo'!$A$2:$J$424,2,FALSE)</f>
        <v>#N/A</v>
      </c>
    </row>
    <row r="564" spans="1:10">
      <c r="A564">
        <v>7203004</v>
      </c>
      <c r="B564" t="s">
        <v>3511</v>
      </c>
      <c r="C564" t="s">
        <v>371</v>
      </c>
      <c r="D564" t="s">
        <v>1560</v>
      </c>
      <c r="E564" t="s">
        <v>1865</v>
      </c>
      <c r="F564" t="s">
        <v>1564</v>
      </c>
      <c r="G564" t="s">
        <v>1810</v>
      </c>
      <c r="H564" t="s">
        <v>1535</v>
      </c>
      <c r="I564" t="s">
        <v>397</v>
      </c>
      <c r="J564" t="e">
        <f>VLOOKUP(A564,'tabelao cmo tudo'!$A$2:$J$424,2,FALSE)</f>
        <v>#N/A</v>
      </c>
    </row>
    <row r="565" spans="1:10">
      <c r="A565">
        <v>7203006</v>
      </c>
      <c r="B565" t="s">
        <v>3512</v>
      </c>
      <c r="C565" t="s">
        <v>3513</v>
      </c>
      <c r="D565" t="s">
        <v>627</v>
      </c>
      <c r="E565" t="s">
        <v>661</v>
      </c>
      <c r="F565" t="s">
        <v>960</v>
      </c>
      <c r="G565" t="s">
        <v>599</v>
      </c>
      <c r="H565" t="s">
        <v>1451</v>
      </c>
      <c r="I565" t="s">
        <v>339</v>
      </c>
      <c r="J565" t="e">
        <f>VLOOKUP(A565,'tabelao cmo tudo'!$A$2:$J$424,2,FALSE)</f>
        <v>#N/A</v>
      </c>
    </row>
    <row r="566" spans="1:10">
      <c r="A566">
        <v>8</v>
      </c>
      <c r="B566" t="s">
        <v>3514</v>
      </c>
      <c r="C566" t="s">
        <v>679</v>
      </c>
      <c r="D566" t="s">
        <v>519</v>
      </c>
      <c r="E566" t="s">
        <v>523</v>
      </c>
      <c r="F566" t="s">
        <v>494</v>
      </c>
      <c r="G566" t="s">
        <v>909</v>
      </c>
      <c r="H566" t="s">
        <v>2956</v>
      </c>
      <c r="I566" t="s">
        <v>471</v>
      </c>
      <c r="J566" t="e">
        <f>VLOOKUP(A566,'tabelao cmo tudo'!$A$2:$J$424,2,FALSE)</f>
        <v>#N/A</v>
      </c>
    </row>
    <row r="567" spans="1:10">
      <c r="A567">
        <v>81</v>
      </c>
      <c r="B567" t="s">
        <v>3515</v>
      </c>
      <c r="C567" t="s">
        <v>679</v>
      </c>
      <c r="D567" t="s">
        <v>519</v>
      </c>
      <c r="E567" t="s">
        <v>523</v>
      </c>
      <c r="F567" t="s">
        <v>494</v>
      </c>
      <c r="G567" t="s">
        <v>909</v>
      </c>
      <c r="H567" t="s">
        <v>2956</v>
      </c>
      <c r="I567" t="s">
        <v>471</v>
      </c>
      <c r="J567" t="e">
        <f>VLOOKUP(A567,'tabelao cmo tudo'!$A$2:$J$424,2,FALSE)</f>
        <v>#N/A</v>
      </c>
    </row>
    <row r="568" spans="1:10">
      <c r="A568">
        <v>8101</v>
      </c>
      <c r="B568" t="s">
        <v>3516</v>
      </c>
      <c r="C568" t="s">
        <v>839</v>
      </c>
      <c r="D568" t="s">
        <v>51</v>
      </c>
      <c r="E568" t="s">
        <v>357</v>
      </c>
      <c r="F568" t="s">
        <v>2920</v>
      </c>
      <c r="G568" t="s">
        <v>823</v>
      </c>
      <c r="H568" t="s">
        <v>1143</v>
      </c>
      <c r="I568" t="s">
        <v>1239</v>
      </c>
      <c r="J568" t="e">
        <f>VLOOKUP(A568,'tabelao cmo tudo'!$A$2:$J$424,2,FALSE)</f>
        <v>#N/A</v>
      </c>
    </row>
    <row r="569" spans="1:10">
      <c r="A569">
        <v>8101001</v>
      </c>
      <c r="B569" t="s">
        <v>3517</v>
      </c>
      <c r="C569" t="s">
        <v>36</v>
      </c>
      <c r="D569" t="s">
        <v>2478</v>
      </c>
      <c r="E569" t="s">
        <v>1522</v>
      </c>
      <c r="F569" t="s">
        <v>453</v>
      </c>
      <c r="G569" t="s">
        <v>2995</v>
      </c>
      <c r="H569" t="s">
        <v>3314</v>
      </c>
      <c r="I569" t="s">
        <v>1566</v>
      </c>
      <c r="J569" t="e">
        <f>VLOOKUP(A569,'tabelao cmo tudo'!$A$2:$J$424,2,FALSE)</f>
        <v>#N/A</v>
      </c>
    </row>
    <row r="570" spans="1:10">
      <c r="A570">
        <v>8101002</v>
      </c>
      <c r="B570" t="s">
        <v>3518</v>
      </c>
      <c r="C570" t="s">
        <v>3519</v>
      </c>
      <c r="D570" t="s">
        <v>1751</v>
      </c>
      <c r="E570" t="s">
        <v>681</v>
      </c>
      <c r="F570" t="s">
        <v>1761</v>
      </c>
      <c r="G570" t="s">
        <v>845</v>
      </c>
      <c r="H570" t="s">
        <v>2231</v>
      </c>
      <c r="I570" t="s">
        <v>1813</v>
      </c>
      <c r="J570" t="e">
        <f>VLOOKUP(A570,'tabelao cmo tudo'!$A$2:$J$424,2,FALSE)</f>
        <v>#N/A</v>
      </c>
    </row>
    <row r="571" spans="1:10">
      <c r="A571">
        <v>8101003</v>
      </c>
      <c r="B571" t="s">
        <v>3520</v>
      </c>
      <c r="C571" t="s">
        <v>1471</v>
      </c>
      <c r="D571" t="s">
        <v>500</v>
      </c>
      <c r="E571" t="s">
        <v>784</v>
      </c>
      <c r="F571" t="s">
        <v>1813</v>
      </c>
      <c r="G571" t="s">
        <v>430</v>
      </c>
      <c r="H571" t="s">
        <v>2963</v>
      </c>
      <c r="I571" t="s">
        <v>2046</v>
      </c>
      <c r="J571" t="e">
        <f>VLOOKUP(A571,'tabelao cmo tudo'!$A$2:$J$424,2,FALSE)</f>
        <v>#N/A</v>
      </c>
    </row>
    <row r="572" spans="1:10">
      <c r="A572">
        <v>8101004</v>
      </c>
      <c r="B572" t="s">
        <v>3521</v>
      </c>
      <c r="C572" t="s">
        <v>2514</v>
      </c>
      <c r="D572" t="s">
        <v>1954</v>
      </c>
      <c r="E572" t="s">
        <v>3281</v>
      </c>
      <c r="F572" t="s">
        <v>388</v>
      </c>
      <c r="G572" t="s">
        <v>3081</v>
      </c>
      <c r="H572" t="s">
        <v>695</v>
      </c>
      <c r="I572" t="s">
        <v>663</v>
      </c>
      <c r="J572" t="e">
        <f>VLOOKUP(A572,'tabelao cmo tudo'!$A$2:$J$424,2,FALSE)</f>
        <v>#N/A</v>
      </c>
    </row>
    <row r="573" spans="1:10">
      <c r="A573">
        <v>8101005</v>
      </c>
      <c r="B573" t="s">
        <v>3522</v>
      </c>
      <c r="C573" t="s">
        <v>1014</v>
      </c>
      <c r="D573" t="s">
        <v>1067</v>
      </c>
      <c r="E573" t="s">
        <v>116</v>
      </c>
      <c r="F573" t="s">
        <v>1892</v>
      </c>
      <c r="G573" t="s">
        <v>271</v>
      </c>
      <c r="H573" t="s">
        <v>448</v>
      </c>
      <c r="I573" t="s">
        <v>831</v>
      </c>
      <c r="J573" t="e">
        <f>VLOOKUP(A573,'tabelao cmo tudo'!$A$2:$J$424,2,FALSE)</f>
        <v>#N/A</v>
      </c>
    </row>
    <row r="574" spans="1:10">
      <c r="A574">
        <v>8101014</v>
      </c>
      <c r="B574" t="s">
        <v>3523</v>
      </c>
      <c r="C574" t="s">
        <v>1471</v>
      </c>
      <c r="D574" t="s">
        <v>1008</v>
      </c>
      <c r="E574" t="s">
        <v>707</v>
      </c>
      <c r="F574" t="s">
        <v>1565</v>
      </c>
      <c r="G574" t="s">
        <v>332</v>
      </c>
      <c r="H574" t="s">
        <v>251</v>
      </c>
      <c r="I574" t="s">
        <v>208</v>
      </c>
      <c r="J574" t="e">
        <f>VLOOKUP(A574,'tabelao cmo tudo'!$A$2:$J$424,2,FALSE)</f>
        <v>#N/A</v>
      </c>
    </row>
    <row r="575" spans="1:10">
      <c r="A575">
        <v>8101018</v>
      </c>
      <c r="B575" t="s">
        <v>3524</v>
      </c>
      <c r="C575" t="s">
        <v>886</v>
      </c>
      <c r="D575" t="s">
        <v>775</v>
      </c>
      <c r="E575" t="s">
        <v>651</v>
      </c>
      <c r="F575" t="s">
        <v>2473</v>
      </c>
      <c r="G575" t="s">
        <v>2744</v>
      </c>
      <c r="H575" t="s">
        <v>138</v>
      </c>
      <c r="I575" t="s">
        <v>930</v>
      </c>
      <c r="J575" t="e">
        <f>VLOOKUP(A575,'tabelao cmo tudo'!$A$2:$J$424,2,FALSE)</f>
        <v>#N/A</v>
      </c>
    </row>
    <row r="576" spans="1:10">
      <c r="A576">
        <v>8101024</v>
      </c>
      <c r="B576" t="s">
        <v>3525</v>
      </c>
      <c r="C576" t="s">
        <v>1564</v>
      </c>
      <c r="D576" t="s">
        <v>1642</v>
      </c>
      <c r="E576" t="s">
        <v>775</v>
      </c>
      <c r="F576" t="s">
        <v>1222</v>
      </c>
      <c r="G576" t="s">
        <v>2089</v>
      </c>
      <c r="H576" t="s">
        <v>2819</v>
      </c>
      <c r="I576" t="s">
        <v>837</v>
      </c>
      <c r="J576" t="e">
        <f>VLOOKUP(A576,'tabelao cmo tudo'!$A$2:$J$424,2,FALSE)</f>
        <v>#N/A</v>
      </c>
    </row>
    <row r="577" spans="1:10">
      <c r="A577">
        <v>8102</v>
      </c>
      <c r="B577" t="s">
        <v>3526</v>
      </c>
      <c r="C577" t="s">
        <v>3235</v>
      </c>
      <c r="D577" t="s">
        <v>1778</v>
      </c>
      <c r="E577" t="s">
        <v>3527</v>
      </c>
      <c r="F577" t="s">
        <v>2922</v>
      </c>
      <c r="G577" t="s">
        <v>861</v>
      </c>
      <c r="H577" t="s">
        <v>410</v>
      </c>
      <c r="I577" t="s">
        <v>860</v>
      </c>
      <c r="J577" t="e">
        <f>VLOOKUP(A577,'tabelao cmo tudo'!$A$2:$J$424,2,FALSE)</f>
        <v>#N/A</v>
      </c>
    </row>
    <row r="578" spans="1:10">
      <c r="A578">
        <v>8102001</v>
      </c>
      <c r="B578" t="s">
        <v>3528</v>
      </c>
      <c r="C578" t="s">
        <v>3529</v>
      </c>
      <c r="D578" t="s">
        <v>493</v>
      </c>
      <c r="E578" t="s">
        <v>3530</v>
      </c>
      <c r="F578" t="s">
        <v>1382</v>
      </c>
      <c r="G578" t="s">
        <v>1222</v>
      </c>
      <c r="H578" t="s">
        <v>1870</v>
      </c>
      <c r="I578" t="s">
        <v>579</v>
      </c>
      <c r="J578" t="e">
        <f>VLOOKUP(A578,'tabelao cmo tudo'!$A$2:$J$424,2,FALSE)</f>
        <v>#N/A</v>
      </c>
    </row>
    <row r="579" spans="1:10">
      <c r="A579">
        <v>8102002</v>
      </c>
      <c r="B579" t="s">
        <v>3531</v>
      </c>
      <c r="C579" t="s">
        <v>3532</v>
      </c>
      <c r="D579" t="s">
        <v>2906</v>
      </c>
      <c r="E579" t="s">
        <v>3533</v>
      </c>
      <c r="F579" t="s">
        <v>2901</v>
      </c>
      <c r="G579" t="s">
        <v>1095</v>
      </c>
      <c r="H579" t="s">
        <v>1565</v>
      </c>
      <c r="I579" t="s">
        <v>708</v>
      </c>
      <c r="J579" t="e">
        <f>VLOOKUP(A579,'tabelao cmo tudo'!$A$2:$J$424,2,FALSE)</f>
        <v>#N/A</v>
      </c>
    </row>
    <row r="580" spans="1:10">
      <c r="A580">
        <v>8102004</v>
      </c>
      <c r="B580" t="s">
        <v>3534</v>
      </c>
      <c r="C580" t="s">
        <v>1434</v>
      </c>
      <c r="D580" t="s">
        <v>3535</v>
      </c>
      <c r="E580" t="s">
        <v>410</v>
      </c>
      <c r="F580" t="s">
        <v>828</v>
      </c>
      <c r="G580" t="s">
        <v>2834</v>
      </c>
      <c r="H580" t="s">
        <v>1792</v>
      </c>
      <c r="I580" t="s">
        <v>1213</v>
      </c>
      <c r="J580" t="e">
        <f>VLOOKUP(A580,'tabelao cmo tudo'!$A$2:$J$424,2,FALSE)</f>
        <v>#N/A</v>
      </c>
    </row>
    <row r="581" spans="1:10">
      <c r="A581">
        <v>8102005</v>
      </c>
      <c r="B581" t="s">
        <v>3536</v>
      </c>
      <c r="C581" t="s">
        <v>704</v>
      </c>
      <c r="D581" t="s">
        <v>3196</v>
      </c>
      <c r="E581" t="s">
        <v>393</v>
      </c>
      <c r="F581" t="s">
        <v>287</v>
      </c>
      <c r="G581" t="s">
        <v>2488</v>
      </c>
      <c r="H581" t="s">
        <v>659</v>
      </c>
      <c r="I581" t="s">
        <v>470</v>
      </c>
      <c r="J581" t="e">
        <f>VLOOKUP(A581,'tabelao cmo tudo'!$A$2:$J$424,2,FALSE)</f>
        <v>#N/A</v>
      </c>
    </row>
    <row r="582" spans="1:10">
      <c r="A582">
        <v>8103</v>
      </c>
      <c r="B582" t="s">
        <v>3537</v>
      </c>
      <c r="C582" t="s">
        <v>479</v>
      </c>
      <c r="D582" t="s">
        <v>1886</v>
      </c>
      <c r="E582" t="s">
        <v>36</v>
      </c>
      <c r="F582" t="s">
        <v>1320</v>
      </c>
      <c r="G582" t="s">
        <v>1131</v>
      </c>
      <c r="H582" t="s">
        <v>1451</v>
      </c>
      <c r="I582" t="s">
        <v>1119</v>
      </c>
      <c r="J582" t="e">
        <f>VLOOKUP(A582,'tabelao cmo tudo'!$A$2:$J$424,2,FALSE)</f>
        <v>#N/A</v>
      </c>
    </row>
    <row r="583" spans="1:10">
      <c r="A583">
        <v>8103001</v>
      </c>
      <c r="B583" t="s">
        <v>3538</v>
      </c>
      <c r="C583" t="s">
        <v>499</v>
      </c>
      <c r="D583" t="s">
        <v>1133</v>
      </c>
      <c r="E583" t="s">
        <v>491</v>
      </c>
      <c r="F583" t="s">
        <v>371</v>
      </c>
      <c r="G583" t="s">
        <v>253</v>
      </c>
      <c r="H583" t="s">
        <v>1447</v>
      </c>
      <c r="I583" t="s">
        <v>418</v>
      </c>
      <c r="J583" t="e">
        <f>VLOOKUP(A583,'tabelao cmo tudo'!$A$2:$J$424,2,FALSE)</f>
        <v>#N/A</v>
      </c>
    </row>
    <row r="584" spans="1:10">
      <c r="A584">
        <v>8103002</v>
      </c>
      <c r="B584" t="s">
        <v>3539</v>
      </c>
      <c r="C584" t="s">
        <v>1534</v>
      </c>
      <c r="D584" t="s">
        <v>545</v>
      </c>
      <c r="E584" t="s">
        <v>1847</v>
      </c>
      <c r="F584" t="s">
        <v>1698</v>
      </c>
      <c r="G584" t="s">
        <v>2877</v>
      </c>
      <c r="H584" t="s">
        <v>664</v>
      </c>
      <c r="I584" t="s">
        <v>748</v>
      </c>
      <c r="J584" t="e">
        <f>VLOOKUP(A584,'tabelao cmo tudo'!$A$2:$J$424,2,FALSE)</f>
        <v>#N/A</v>
      </c>
    </row>
    <row r="585" spans="1:10">
      <c r="A585">
        <v>8103014</v>
      </c>
      <c r="B585" t="s">
        <v>3540</v>
      </c>
      <c r="C585" t="s">
        <v>1512</v>
      </c>
      <c r="D585" t="s">
        <v>164</v>
      </c>
      <c r="E585" t="s">
        <v>1556</v>
      </c>
      <c r="F585" t="s">
        <v>874</v>
      </c>
      <c r="G585" t="s">
        <v>2956</v>
      </c>
      <c r="H585" t="s">
        <v>2246</v>
      </c>
      <c r="I585" t="s">
        <v>1275</v>
      </c>
      <c r="J585" t="e">
        <f>VLOOKUP(A585,'tabelao cmo tudo'!$A$2:$J$424,2,FALSE)</f>
        <v>#N/A</v>
      </c>
    </row>
    <row r="586" spans="1:10">
      <c r="A586">
        <v>9</v>
      </c>
      <c r="B586" t="s">
        <v>3541</v>
      </c>
      <c r="C586" t="s">
        <v>129</v>
      </c>
      <c r="D586" t="s">
        <v>842</v>
      </c>
      <c r="E586" t="s">
        <v>698</v>
      </c>
      <c r="F586" t="s">
        <v>1918</v>
      </c>
      <c r="G586" t="s">
        <v>2535</v>
      </c>
      <c r="H586" t="s">
        <v>3542</v>
      </c>
      <c r="I586" t="s">
        <v>1582</v>
      </c>
      <c r="J586" t="e">
        <f>VLOOKUP(A586,'tabelao cmo tudo'!$A$2:$J$424,2,FALSE)</f>
        <v>#N/A</v>
      </c>
    </row>
    <row r="587" spans="1:10">
      <c r="A587">
        <v>91</v>
      </c>
      <c r="B587" t="s">
        <v>3541</v>
      </c>
      <c r="C587" t="s">
        <v>129</v>
      </c>
      <c r="D587" t="s">
        <v>842</v>
      </c>
      <c r="E587" t="s">
        <v>698</v>
      </c>
      <c r="F587" t="s">
        <v>1918</v>
      </c>
      <c r="G587" t="s">
        <v>2535</v>
      </c>
      <c r="H587" t="s">
        <v>3542</v>
      </c>
      <c r="I587" t="s">
        <v>1582</v>
      </c>
      <c r="J587" t="e">
        <f>VLOOKUP(A587,'tabelao cmo tudo'!$A$2:$J$424,2,FALSE)</f>
        <v>#N/A</v>
      </c>
    </row>
    <row r="588" spans="1:10">
      <c r="A588">
        <v>9101</v>
      </c>
      <c r="B588" t="s">
        <v>3541</v>
      </c>
      <c r="C588" t="s">
        <v>129</v>
      </c>
      <c r="D588" t="s">
        <v>842</v>
      </c>
      <c r="E588" t="s">
        <v>698</v>
      </c>
      <c r="F588" t="s">
        <v>1918</v>
      </c>
      <c r="G588" t="s">
        <v>2535</v>
      </c>
      <c r="H588" t="s">
        <v>3542</v>
      </c>
      <c r="I588" t="s">
        <v>1582</v>
      </c>
      <c r="J588" t="e">
        <f>VLOOKUP(A588,'tabelao cmo tudo'!$A$2:$J$424,2,FALSE)</f>
        <v>#N/A</v>
      </c>
    </row>
    <row r="589" spans="1:10">
      <c r="A589">
        <v>9101001</v>
      </c>
      <c r="B589" t="s">
        <v>3543</v>
      </c>
      <c r="C589" t="s">
        <v>747</v>
      </c>
      <c r="D589" t="s">
        <v>2677</v>
      </c>
      <c r="E589" t="s">
        <v>3544</v>
      </c>
      <c r="F589" t="s">
        <v>264</v>
      </c>
      <c r="G589" t="s">
        <v>818</v>
      </c>
      <c r="H589" t="s">
        <v>828</v>
      </c>
      <c r="I589" t="s">
        <v>747</v>
      </c>
      <c r="J589" t="e">
        <f>VLOOKUP(A589,'tabelao cmo tudo'!$A$2:$J$424,2,FALSE)</f>
        <v>#N/A</v>
      </c>
    </row>
    <row r="590" spans="1:10">
      <c r="A590">
        <v>9101002</v>
      </c>
      <c r="B590" t="s">
        <v>3545</v>
      </c>
      <c r="C590" t="s">
        <v>3546</v>
      </c>
      <c r="D590" t="s">
        <v>3047</v>
      </c>
      <c r="E590" t="s">
        <v>423</v>
      </c>
      <c r="F590" t="s">
        <v>3547</v>
      </c>
      <c r="G590" t="s">
        <v>2841</v>
      </c>
      <c r="H590" t="s">
        <v>3548</v>
      </c>
      <c r="I590" t="s">
        <v>810</v>
      </c>
      <c r="J590" t="e">
        <f>VLOOKUP(A590,'tabelao cmo tudo'!$A$2:$J$424,2,FALSE)</f>
        <v>#N/A</v>
      </c>
    </row>
    <row r="591" spans="1:10">
      <c r="A591">
        <v>9101003</v>
      </c>
      <c r="B591" t="s">
        <v>3549</v>
      </c>
      <c r="C591" t="s">
        <v>3331</v>
      </c>
      <c r="D591" t="s">
        <v>2414</v>
      </c>
      <c r="E591" t="s">
        <v>1617</v>
      </c>
      <c r="F591" t="s">
        <v>146</v>
      </c>
      <c r="G591" t="s">
        <v>3550</v>
      </c>
      <c r="H591" t="s">
        <v>663</v>
      </c>
      <c r="I591" t="s">
        <v>1147</v>
      </c>
      <c r="J591" t="e">
        <f>VLOOKUP(A591,'tabelao cmo tudo'!$A$2:$J$424,2,FALSE)</f>
        <v>#N/A</v>
      </c>
    </row>
    <row r="592" spans="1:10">
      <c r="A592">
        <v>9101008</v>
      </c>
      <c r="B592" t="s">
        <v>3551</v>
      </c>
      <c r="C592" t="s">
        <v>31</v>
      </c>
      <c r="D592" t="s">
        <v>1558</v>
      </c>
      <c r="E592" t="s">
        <v>788</v>
      </c>
      <c r="F592" t="s">
        <v>1670</v>
      </c>
      <c r="G592" t="s">
        <v>2566</v>
      </c>
      <c r="H592" t="s">
        <v>1615</v>
      </c>
      <c r="I592" t="s">
        <v>1372</v>
      </c>
      <c r="J592" t="e">
        <f>VLOOKUP(A592,'tabelao cmo tudo'!$A$2:$J$424,2,FALSE)</f>
        <v>#N/A</v>
      </c>
    </row>
    <row r="593" spans="1:10">
      <c r="A593">
        <v>9101010</v>
      </c>
      <c r="B593" t="s">
        <v>3552</v>
      </c>
      <c r="C593" t="s">
        <v>3519</v>
      </c>
      <c r="D593" t="s">
        <v>3553</v>
      </c>
      <c r="E593" t="s">
        <v>1601</v>
      </c>
      <c r="F593" t="s">
        <v>1805</v>
      </c>
      <c r="G593" t="s">
        <v>1890</v>
      </c>
      <c r="H593" t="s">
        <v>1747</v>
      </c>
      <c r="I593" t="s">
        <v>1149</v>
      </c>
      <c r="J593" t="e">
        <f>VLOOKUP(A593,'tabelao cmo tudo'!$A$2:$J$424,2,FALSE)</f>
        <v>#N/A</v>
      </c>
    </row>
    <row r="594" spans="1:10">
      <c r="A594">
        <v>9101019</v>
      </c>
      <c r="B594" t="s">
        <v>3554</v>
      </c>
      <c r="C594" t="s">
        <v>621</v>
      </c>
      <c r="D594" t="s">
        <v>2707</v>
      </c>
      <c r="E594" t="s">
        <v>833</v>
      </c>
      <c r="F594" t="s">
        <v>224</v>
      </c>
      <c r="G594" t="s">
        <v>2600</v>
      </c>
      <c r="H594" t="s">
        <v>3269</v>
      </c>
      <c r="I594" t="s">
        <v>1029</v>
      </c>
      <c r="J594" t="e">
        <f>VLOOKUP(A594,'tabelao cmo tudo'!$A$2:$J$424,2,FALSE)</f>
        <v>#N/A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4"/>
  <sheetViews>
    <sheetView workbookViewId="0">
      <selection activeCell="AE10" sqref="A1:AF424"/>
    </sheetView>
  </sheetViews>
  <sheetFormatPr baseColWidth="10" defaultRowHeight="12" x14ac:dyDescent="0"/>
  <cols>
    <col min="2" max="2" width="19.1640625" customWidth="1"/>
  </cols>
  <sheetData>
    <row r="1" spans="1:32">
      <c r="A1" t="s">
        <v>3555</v>
      </c>
      <c r="B1" t="s">
        <v>3556</v>
      </c>
      <c r="C1" t="s">
        <v>3557</v>
      </c>
      <c r="D1" t="s">
        <v>3558</v>
      </c>
      <c r="E1" t="s">
        <v>3559</v>
      </c>
      <c r="F1" t="s">
        <v>3560</v>
      </c>
      <c r="G1" t="s">
        <v>3561</v>
      </c>
      <c r="H1" t="s">
        <v>3562</v>
      </c>
      <c r="I1" t="s">
        <v>3563</v>
      </c>
      <c r="J1" t="s">
        <v>3564</v>
      </c>
      <c r="L1" t="s">
        <v>1963</v>
      </c>
      <c r="M1" t="s">
        <v>1964</v>
      </c>
      <c r="N1" t="s">
        <v>1965</v>
      </c>
      <c r="O1" t="s">
        <v>1966</v>
      </c>
      <c r="P1" t="s">
        <v>1967</v>
      </c>
      <c r="Q1" t="s">
        <v>1968</v>
      </c>
      <c r="R1" t="s">
        <v>1969</v>
      </c>
      <c r="T1" t="s">
        <v>949</v>
      </c>
      <c r="U1" t="s">
        <v>950</v>
      </c>
      <c r="V1" t="s">
        <v>951</v>
      </c>
      <c r="W1" t="s">
        <v>952</v>
      </c>
      <c r="X1" t="s">
        <v>953</v>
      </c>
      <c r="Y1" t="s">
        <v>954</v>
      </c>
      <c r="AA1" t="s">
        <v>6</v>
      </c>
      <c r="AB1" t="s">
        <v>7</v>
      </c>
      <c r="AC1" t="s">
        <v>8</v>
      </c>
    </row>
    <row r="2" spans="1:32">
      <c r="A2">
        <v>0</v>
      </c>
      <c r="B2" t="s">
        <v>9</v>
      </c>
      <c r="C2" t="s">
        <v>2229</v>
      </c>
      <c r="D2" t="s">
        <v>1605</v>
      </c>
      <c r="E2" t="s">
        <v>444</v>
      </c>
      <c r="F2" t="s">
        <v>3331</v>
      </c>
      <c r="G2" t="s">
        <v>9</v>
      </c>
      <c r="H2" t="s">
        <v>9</v>
      </c>
      <c r="I2" t="s">
        <v>9</v>
      </c>
      <c r="J2">
        <v>0</v>
      </c>
      <c r="K2" t="str">
        <f>VLOOKUP($A2,Sheet3!$A$2:$I$594,2,FALSE)</f>
        <v>Índice geral</v>
      </c>
      <c r="L2" t="str">
        <f>VLOOKUP($A2,Sheet3!$A$2:$I$594,3,FALSE)</f>
        <v>8,94</v>
      </c>
      <c r="M2" t="str">
        <f>VLOOKUP($A2,Sheet3!$A$2:$I$594,4,FALSE)</f>
        <v>5,97</v>
      </c>
      <c r="N2" t="str">
        <f>VLOOKUP($A2,Sheet3!$A$2:$I$594,5,FALSE)</f>
        <v>7,67</v>
      </c>
      <c r="O2" t="str">
        <f>VLOOKUP($A2,Sheet3!$A$2:$I$594,6,FALSE)</f>
        <v>12,53</v>
      </c>
      <c r="P2" t="str">
        <f>VLOOKUP($A2,Sheet3!$A$2:$I$594,7,FALSE)</f>
        <v>9,30</v>
      </c>
      <c r="Q2" t="str">
        <f>VLOOKUP($A2,Sheet3!$A$2:$I$594,8,FALSE)</f>
        <v>7,60</v>
      </c>
      <c r="R2" t="str">
        <f>VLOOKUP($A2,Sheet3!$A$2:$I$594,9,FALSE)</f>
        <v>5,69</v>
      </c>
      <c r="S2" t="str">
        <f>VLOOKUP($A2,Sheet2!$A$2:$H$466,2,FALSE)</f>
        <v>Índice geral</v>
      </c>
      <c r="T2" t="str">
        <f>VLOOKUP($A2,Sheet2!$A$2:$H$466,3,FALSE)</f>
        <v>3,14</v>
      </c>
      <c r="U2" t="str">
        <f>VLOOKUP($A2,Sheet2!$A$2:$H$466,4,FALSE)</f>
        <v>4,46</v>
      </c>
      <c r="V2" t="str">
        <f>VLOOKUP($A2,Sheet2!$A$2:$H$466,5,FALSE)</f>
        <v>5,90</v>
      </c>
      <c r="W2" t="str">
        <f>VLOOKUP($A2,Sheet2!$A$2:$H$466,6,FALSE)</f>
        <v>4,31</v>
      </c>
      <c r="X2" t="str">
        <f>VLOOKUP($A2,Sheet2!$A$2:$H$466,7,FALSE)</f>
        <v>5,92</v>
      </c>
      <c r="Y2" t="str">
        <f>VLOOKUP($A2,Sheet2!$A$2:$H$466,8,FALSE)</f>
        <v>6,50</v>
      </c>
      <c r="Z2" t="str">
        <f>VLOOKUP($A2,Sheet1!$A$6:$E$459,2,FALSE)</f>
        <v>Índice geral</v>
      </c>
      <c r="AA2" t="str">
        <f>VLOOKUP($A2,Sheet1!$A$6:$E$459,3,FALSE)</f>
        <v>5,84</v>
      </c>
      <c r="AB2" t="str">
        <f>VLOOKUP($A2,Sheet1!$A$6:$E$459,4,FALSE)</f>
        <v>5,91</v>
      </c>
      <c r="AC2" t="str">
        <f>VLOOKUP($A2,Sheet1!$A$6:$E$459,5,FALSE)</f>
        <v>3,33</v>
      </c>
      <c r="AD2" t="b">
        <f>EXACT(B2,K2)</f>
        <v>1</v>
      </c>
      <c r="AE2" t="b">
        <f>EXACT(B2,S2)</f>
        <v>1</v>
      </c>
      <c r="AF2" t="b">
        <f>EXACT(B2,Z2)</f>
        <v>1</v>
      </c>
    </row>
    <row r="3" spans="1:32">
      <c r="A3">
        <v>1</v>
      </c>
      <c r="B3" t="s">
        <v>1972</v>
      </c>
      <c r="C3" t="s">
        <v>1943</v>
      </c>
      <c r="D3" t="s">
        <v>319</v>
      </c>
      <c r="E3" t="s">
        <v>701</v>
      </c>
      <c r="F3" t="s">
        <v>639</v>
      </c>
      <c r="G3" t="s">
        <v>1972</v>
      </c>
      <c r="H3" t="s">
        <v>1972</v>
      </c>
      <c r="I3" t="s">
        <v>1972</v>
      </c>
      <c r="J3">
        <v>0</v>
      </c>
      <c r="K3" t="str">
        <f>VLOOKUP(A3,Sheet3!$A$2:$I$594,2,FALSE)</f>
        <v>Alimentação e bebidas</v>
      </c>
      <c r="L3" t="str">
        <f>VLOOKUP($A3,Sheet3!$A$2:$I$594,3,FALSE)</f>
        <v>8,14</v>
      </c>
      <c r="M3" t="str">
        <f>VLOOKUP($A3,Sheet3!$A$2:$I$594,4,FALSE)</f>
        <v>3,20</v>
      </c>
      <c r="N3" t="str">
        <f>VLOOKUP($A3,Sheet3!$A$2:$I$594,5,FALSE)</f>
        <v>9,63</v>
      </c>
      <c r="O3" t="str">
        <f>VLOOKUP($A3,Sheet3!$A$2:$I$594,6,FALSE)</f>
        <v>19,47</v>
      </c>
      <c r="P3" t="str">
        <f>VLOOKUP($A3,Sheet3!$A$2:$I$594,7,FALSE)</f>
        <v>7,48</v>
      </c>
      <c r="Q3" t="str">
        <f>VLOOKUP($A3,Sheet3!$A$2:$I$594,8,FALSE)</f>
        <v>3,86</v>
      </c>
      <c r="R3" t="str">
        <f>VLOOKUP($A3,Sheet3!$A$2:$I$594,9,FALSE)</f>
        <v>1,99</v>
      </c>
      <c r="S3" t="str">
        <f>VLOOKUP($A3,Sheet2!$A$2:$H$466,2,FALSE)</f>
        <v>Alimentação e bebidas</v>
      </c>
      <c r="T3" t="str">
        <f>VLOOKUP($A3,Sheet2!$A$2:$H$466,3,FALSE)</f>
        <v>1,23</v>
      </c>
      <c r="U3" t="str">
        <f>VLOOKUP($A3,Sheet2!$A$2:$H$466,4,FALSE)</f>
        <v>10,79</v>
      </c>
      <c r="V3" t="str">
        <f>VLOOKUP($A3,Sheet2!$A$2:$H$466,5,FALSE)</f>
        <v>11,11</v>
      </c>
      <c r="W3" t="str">
        <f>VLOOKUP($A3,Sheet2!$A$2:$H$466,6,FALSE)</f>
        <v>3,18</v>
      </c>
      <c r="X3" t="str">
        <f>VLOOKUP($A3,Sheet2!$A$2:$H$466,7,FALSE)</f>
        <v>10,39</v>
      </c>
      <c r="Y3" t="str">
        <f>VLOOKUP($A3,Sheet2!$A$2:$H$466,8,FALSE)</f>
        <v>7,18</v>
      </c>
      <c r="Z3" t="str">
        <f>VLOOKUP($A3,Sheet1!$A$6:$E$459,2,FALSE)</f>
        <v>Alimentação e bebidas</v>
      </c>
      <c r="AA3" t="str">
        <f>VLOOKUP($A3,Sheet1!$A$6:$E$459,3,FALSE)</f>
        <v>9,86</v>
      </c>
      <c r="AB3" t="str">
        <f>VLOOKUP($A3,Sheet1!$A$6:$E$459,4,FALSE)</f>
        <v>8,48</v>
      </c>
      <c r="AC3" t="str">
        <f>VLOOKUP($A3,Sheet1!$A$6:$E$459,5,FALSE)</f>
        <v>5,19</v>
      </c>
      <c r="AD3" t="b">
        <f t="shared" ref="AD3:AD66" si="0">EXACT(B3,K3)</f>
        <v>1</v>
      </c>
      <c r="AE3" t="b">
        <f t="shared" ref="AE3:AE66" si="1">EXACT(B3,S3)</f>
        <v>1</v>
      </c>
      <c r="AF3" t="b">
        <f t="shared" ref="AF3:AF66" si="2">EXACT(B3,Z3)</f>
        <v>1</v>
      </c>
    </row>
    <row r="4" spans="1:32">
      <c r="A4">
        <v>11</v>
      </c>
      <c r="B4" t="s">
        <v>1974</v>
      </c>
      <c r="C4" t="s">
        <v>871</v>
      </c>
      <c r="D4" t="s">
        <v>286</v>
      </c>
      <c r="E4" t="s">
        <v>317</v>
      </c>
      <c r="F4" t="s">
        <v>449</v>
      </c>
      <c r="G4" t="s">
        <v>1972</v>
      </c>
      <c r="H4" t="s">
        <v>1974</v>
      </c>
      <c r="I4" t="s">
        <v>1974</v>
      </c>
      <c r="J4">
        <v>0</v>
      </c>
      <c r="K4" t="str">
        <f>VLOOKUP(A4,Sheet3!$A$2:$I$594,2,FALSE)</f>
        <v>Alimentação no domicílio</v>
      </c>
      <c r="L4" t="str">
        <f>VLOOKUP($A4,Sheet3!$A$2:$I$594,3,FALSE)</f>
        <v>10,25</v>
      </c>
      <c r="M4" t="str">
        <f>VLOOKUP($A4,Sheet3!$A$2:$I$594,4,FALSE)</f>
        <v>3,08</v>
      </c>
      <c r="N4" t="str">
        <f>VLOOKUP($A4,Sheet3!$A$2:$I$594,5,FALSE)</f>
        <v>9,63</v>
      </c>
      <c r="O4" t="str">
        <f>VLOOKUP($A4,Sheet3!$A$2:$I$594,6,FALSE)</f>
        <v>21,58</v>
      </c>
      <c r="P4" t="str">
        <f>VLOOKUP($A4,Sheet3!$A$2:$I$594,7,FALSE)</f>
        <v>6,71</v>
      </c>
      <c r="Q4" t="str">
        <f>VLOOKUP($A4,Sheet3!$A$2:$I$594,8,FALSE)</f>
        <v>2,57</v>
      </c>
      <c r="R4" t="str">
        <f>VLOOKUP($A4,Sheet3!$A$2:$I$594,9,FALSE)</f>
        <v>0,59</v>
      </c>
      <c r="S4" t="str">
        <f>VLOOKUP($A4,Sheet2!$A$2:$H$466,2,FALSE)</f>
        <v>Alimentação no domicílio</v>
      </c>
      <c r="T4" t="str">
        <f>VLOOKUP($A4,Sheet2!$A$2:$H$466,3,FALSE)</f>
        <v>-0,16</v>
      </c>
      <c r="U4" t="str">
        <f>VLOOKUP($A4,Sheet2!$A$2:$H$466,4,FALSE)</f>
        <v>12,39</v>
      </c>
      <c r="V4" t="str">
        <f>VLOOKUP($A4,Sheet2!$A$2:$H$466,5,FALSE)</f>
        <v>10,68</v>
      </c>
      <c r="W4" t="str">
        <f>VLOOKUP($A4,Sheet2!$A$2:$H$466,6,FALSE)</f>
        <v>0,88</v>
      </c>
      <c r="X4" t="str">
        <f>VLOOKUP($A4,Sheet2!$A$2:$H$466,7,FALSE)</f>
        <v>10,70</v>
      </c>
      <c r="Y4" t="str">
        <f>VLOOKUP($A4,Sheet2!$A$2:$H$466,8,FALSE)</f>
        <v>5,43</v>
      </c>
      <c r="Z4" t="str">
        <f>VLOOKUP($A4,Sheet1!$A$6:$E$459,2,FALSE)</f>
        <v>Alimentação no domicílio</v>
      </c>
      <c r="AA4" t="str">
        <f>VLOOKUP($A4,Sheet1!$A$6:$E$459,3,FALSE)</f>
        <v>10,04</v>
      </c>
      <c r="AB4" t="str">
        <f>VLOOKUP($A4,Sheet1!$A$6:$E$459,4,FALSE)</f>
        <v>7,64</v>
      </c>
      <c r="AC4" t="str">
        <f>VLOOKUP($A4,Sheet1!$A$6:$E$459,5,FALSE)</f>
        <v>5,58</v>
      </c>
      <c r="AD4" t="b">
        <f t="shared" si="0"/>
        <v>1</v>
      </c>
      <c r="AE4" t="b">
        <f t="shared" si="1"/>
        <v>1</v>
      </c>
      <c r="AF4" t="b">
        <f t="shared" si="2"/>
        <v>1</v>
      </c>
    </row>
    <row r="5" spans="1:32">
      <c r="A5">
        <v>1101</v>
      </c>
      <c r="B5" t="s">
        <v>1976</v>
      </c>
      <c r="C5" t="s">
        <v>1753</v>
      </c>
      <c r="D5" t="s">
        <v>3282</v>
      </c>
      <c r="E5" t="s">
        <v>231</v>
      </c>
      <c r="F5" t="s">
        <v>3565</v>
      </c>
      <c r="G5" t="s">
        <v>1972</v>
      </c>
      <c r="H5" t="s">
        <v>1974</v>
      </c>
      <c r="I5" t="s">
        <v>1976</v>
      </c>
      <c r="J5">
        <v>0</v>
      </c>
      <c r="K5" t="str">
        <f>VLOOKUP(A5,Sheet3!$A$2:$I$594,2,FALSE)</f>
        <v>Cereais, leguminosas e oleaginosas</v>
      </c>
      <c r="L5" t="str">
        <f>VLOOKUP($A5,Sheet3!$A$2:$I$594,3,FALSE)</f>
        <v>-18,75</v>
      </c>
      <c r="M5" t="str">
        <f>VLOOKUP($A5,Sheet3!$A$2:$I$594,4,FALSE)</f>
        <v>-8,98</v>
      </c>
      <c r="N5" t="str">
        <f>VLOOKUP($A5,Sheet3!$A$2:$I$594,5,FALSE)</f>
        <v>49,67</v>
      </c>
      <c r="O5" t="str">
        <f>VLOOKUP($A5,Sheet3!$A$2:$I$594,6,FALSE)</f>
        <v>32,71</v>
      </c>
      <c r="P5" t="str">
        <f>VLOOKUP($A5,Sheet3!$A$2:$I$594,7,FALSE)</f>
        <v>9,66</v>
      </c>
      <c r="Q5" t="str">
        <f>VLOOKUP($A5,Sheet3!$A$2:$I$594,8,FALSE)</f>
        <v>-8,52</v>
      </c>
      <c r="R5" t="str">
        <f>VLOOKUP($A5,Sheet3!$A$2:$I$594,9,FALSE)</f>
        <v>-13,68</v>
      </c>
      <c r="S5" t="str">
        <f>VLOOKUP($A5,Sheet2!$A$2:$H$466,2,FALSE)</f>
        <v>Cereais, leguminosas e oleaginosas</v>
      </c>
      <c r="T5" t="str">
        <f>VLOOKUP($A5,Sheet2!$A$2:$H$466,3,FALSE)</f>
        <v>3,18</v>
      </c>
      <c r="U5" t="str">
        <f>VLOOKUP($A5,Sheet2!$A$2:$H$466,4,FALSE)</f>
        <v>34,44</v>
      </c>
      <c r="V5" t="str">
        <f>VLOOKUP($A5,Sheet2!$A$2:$H$466,5,FALSE)</f>
        <v>11,62</v>
      </c>
      <c r="W5" t="str">
        <f>VLOOKUP($A5,Sheet2!$A$2:$H$466,6,FALSE)</f>
        <v>-23,25</v>
      </c>
      <c r="X5" t="str">
        <f>VLOOKUP($A5,Sheet2!$A$2:$H$466,7,FALSE)</f>
        <v>17,93</v>
      </c>
      <c r="Y5" t="str">
        <f>VLOOKUP($A5,Sheet2!$A$2:$H$466,8,FALSE)</f>
        <v>-5,21</v>
      </c>
      <c r="Z5" t="str">
        <f>VLOOKUP($A5,Sheet1!$A$6:$E$459,2,FALSE)</f>
        <v>Cereais, leguminosas e oleaginosas</v>
      </c>
      <c r="AA5" t="str">
        <f>VLOOKUP($A5,Sheet1!$A$6:$E$459,3,FALSE)</f>
        <v>34,91</v>
      </c>
      <c r="AB5" t="str">
        <f>VLOOKUP($A5,Sheet1!$A$6:$E$459,4,FALSE)</f>
        <v>-6,24</v>
      </c>
      <c r="AC5" t="str">
        <f>VLOOKUP($A5,Sheet1!$A$6:$E$459,5,FALSE)</f>
        <v>5,31</v>
      </c>
      <c r="AD5" t="b">
        <f t="shared" si="0"/>
        <v>1</v>
      </c>
      <c r="AE5" t="b">
        <f t="shared" si="1"/>
        <v>1</v>
      </c>
      <c r="AF5" t="b">
        <f t="shared" si="2"/>
        <v>1</v>
      </c>
    </row>
    <row r="6" spans="1:32">
      <c r="A6">
        <v>1101002</v>
      </c>
      <c r="B6" t="s">
        <v>1983</v>
      </c>
      <c r="C6" t="s">
        <v>612</v>
      </c>
      <c r="D6" t="s">
        <v>1954</v>
      </c>
      <c r="E6" t="s">
        <v>3566</v>
      </c>
      <c r="F6" t="s">
        <v>3567</v>
      </c>
      <c r="G6" t="s">
        <v>1972</v>
      </c>
      <c r="H6" t="s">
        <v>1974</v>
      </c>
      <c r="I6" t="s">
        <v>1976</v>
      </c>
      <c r="J6">
        <v>1</v>
      </c>
      <c r="K6" t="str">
        <f>VLOOKUP(A6,Sheet3!$A$2:$I$594,2,FALSE)</f>
        <v>Arroz</v>
      </c>
      <c r="L6" t="str">
        <f>VLOOKUP($A6,Sheet3!$A$2:$I$594,3,FALSE)</f>
        <v>-13,73</v>
      </c>
      <c r="M6" t="str">
        <f>VLOOKUP($A6,Sheet3!$A$2:$I$594,4,FALSE)</f>
        <v>-10,21</v>
      </c>
      <c r="N6" t="str">
        <f>VLOOKUP($A6,Sheet3!$A$2:$I$594,5,FALSE)</f>
        <v>43,58</v>
      </c>
      <c r="O6" t="str">
        <f>VLOOKUP($A6,Sheet3!$A$2:$I$594,6,FALSE)</f>
        <v>36,69</v>
      </c>
      <c r="P6" t="str">
        <f>VLOOKUP($A6,Sheet3!$A$2:$I$594,7,FALSE)</f>
        <v>25,21</v>
      </c>
      <c r="Q6" t="str">
        <f>VLOOKUP($A6,Sheet3!$A$2:$I$594,8,FALSE)</f>
        <v>-17,14</v>
      </c>
      <c r="R6" t="str">
        <f>VLOOKUP($A6,Sheet3!$A$2:$I$594,9,FALSE)</f>
        <v>-21,45</v>
      </c>
      <c r="S6" t="str">
        <f>VLOOKUP($A6,Sheet2!$A$2:$H$466,2,FALSE)</f>
        <v>Arroz</v>
      </c>
      <c r="T6" t="str">
        <f>VLOOKUP($A6,Sheet2!$A$2:$H$466,3,FALSE)</f>
        <v>13,60</v>
      </c>
      <c r="U6" t="str">
        <f>VLOOKUP($A6,Sheet2!$A$2:$H$466,4,FALSE)</f>
        <v>-1,90</v>
      </c>
      <c r="V6" t="str">
        <f>VLOOKUP($A6,Sheet2!$A$2:$H$466,5,FALSE)</f>
        <v>33,95</v>
      </c>
      <c r="W6" t="str">
        <f>VLOOKUP($A6,Sheet2!$A$2:$H$466,6,FALSE)</f>
        <v>-13,14</v>
      </c>
      <c r="X6" t="str">
        <f>VLOOKUP($A6,Sheet2!$A$2:$H$466,7,FALSE)</f>
        <v>1,07</v>
      </c>
      <c r="Y6" t="str">
        <f>VLOOKUP($A6,Sheet2!$A$2:$H$466,8,FALSE)</f>
        <v>-5,08</v>
      </c>
      <c r="Z6" t="str">
        <f>VLOOKUP($A6,Sheet1!$A$6:$E$459,2,FALSE)</f>
        <v>Arroz</v>
      </c>
      <c r="AA6" t="str">
        <f>VLOOKUP($A6,Sheet1!$A$6:$E$459,3,FALSE)</f>
        <v>36,67</v>
      </c>
      <c r="AB6" t="str">
        <f>VLOOKUP($A6,Sheet1!$A$6:$E$459,4,FALSE)</f>
        <v>-4,87</v>
      </c>
      <c r="AC6" t="str">
        <f>VLOOKUP($A6,Sheet1!$A$6:$E$459,5,FALSE)</f>
        <v>4,21</v>
      </c>
      <c r="AD6" t="b">
        <f t="shared" si="0"/>
        <v>1</v>
      </c>
      <c r="AE6" t="b">
        <f t="shared" si="1"/>
        <v>1</v>
      </c>
      <c r="AF6" t="b">
        <f t="shared" si="2"/>
        <v>1</v>
      </c>
    </row>
    <row r="7" spans="1:32">
      <c r="A7">
        <v>1101051</v>
      </c>
      <c r="B7" t="s">
        <v>1991</v>
      </c>
      <c r="C7" t="s">
        <v>3568</v>
      </c>
      <c r="D7" t="s">
        <v>3569</v>
      </c>
      <c r="E7" t="s">
        <v>3570</v>
      </c>
      <c r="F7" t="s">
        <v>3571</v>
      </c>
      <c r="G7" t="s">
        <v>1972</v>
      </c>
      <c r="H7" t="s">
        <v>1974</v>
      </c>
      <c r="I7" t="s">
        <v>1976</v>
      </c>
      <c r="J7">
        <v>1</v>
      </c>
      <c r="K7" t="str">
        <f>VLOOKUP(A7,Sheet3!$A$2:$I$594,2,FALSE)</f>
        <v>Feijão - mulatinho</v>
      </c>
      <c r="L7" t="str">
        <f>VLOOKUP($A7,Sheet3!$A$2:$I$594,3,FALSE)</f>
        <v>-32,05</v>
      </c>
      <c r="M7" t="str">
        <f>VLOOKUP($A7,Sheet3!$A$2:$I$594,4,FALSE)</f>
        <v>-1,30</v>
      </c>
      <c r="N7" t="str">
        <f>VLOOKUP($A7,Sheet3!$A$2:$I$594,5,FALSE)</f>
        <v>54,45</v>
      </c>
      <c r="O7" t="str">
        <f>VLOOKUP($A7,Sheet3!$A$2:$I$594,6,FALSE)</f>
        <v>43,04</v>
      </c>
      <c r="P7" t="str">
        <f>VLOOKUP($A7,Sheet3!$A$2:$I$594,7,FALSE)</f>
        <v>-7,93</v>
      </c>
      <c r="Q7" t="str">
        <f>VLOOKUP($A7,Sheet3!$A$2:$I$594,8,FALSE)</f>
        <v>8,79</v>
      </c>
      <c r="R7" t="str">
        <f>VLOOKUP($A7,Sheet3!$A$2:$I$594,9,FALSE)</f>
        <v>2,19</v>
      </c>
      <c r="S7" t="str">
        <f>VLOOKUP($A7,Sheet2!$A$2:$H$466,2,FALSE)</f>
        <v>Feijão - mulatinho</v>
      </c>
      <c r="T7" t="str">
        <f>VLOOKUP($A7,Sheet2!$A$2:$H$466,3,FALSE)</f>
        <v>-5,72</v>
      </c>
      <c r="U7" t="str">
        <f>VLOOKUP($A7,Sheet2!$A$2:$H$466,4,FALSE)</f>
        <v>136,10</v>
      </c>
      <c r="V7" t="str">
        <f>VLOOKUP($A7,Sheet2!$A$2:$H$466,5,FALSE)</f>
        <v>-12,41</v>
      </c>
      <c r="W7" t="str">
        <f>VLOOKUP($A7,Sheet2!$A$2:$H$466,6,FALSE)</f>
        <v>-31,40</v>
      </c>
      <c r="X7" t="str">
        <f>VLOOKUP($A7,Sheet2!$A$2:$H$466,7,FALSE)</f>
        <v>36,06</v>
      </c>
      <c r="Y7" t="str">
        <f>VLOOKUP($A7,Sheet2!$A$2:$H$466,8,FALSE)</f>
        <v>3,75</v>
      </c>
      <c r="Z7" t="str">
        <f>VLOOKUP($A7,Sheet1!$A$6:$E$459,2,FALSE)</f>
        <v>Feijão - mulatinho</v>
      </c>
      <c r="AA7" t="str">
        <f>VLOOKUP($A7,Sheet1!$A$6:$E$459,3,FALSE)</f>
        <v>53,80</v>
      </c>
      <c r="AB7" t="str">
        <f>VLOOKUP($A7,Sheet1!$A$6:$E$459,4,FALSE)</f>
        <v>-14,05</v>
      </c>
      <c r="AC7" t="str">
        <f>VLOOKUP($A7,Sheet1!$A$6:$E$459,5,FALSE)</f>
        <v>-4,77</v>
      </c>
      <c r="AD7" t="b">
        <f t="shared" si="0"/>
        <v>1</v>
      </c>
      <c r="AE7" t="b">
        <f t="shared" si="1"/>
        <v>1</v>
      </c>
      <c r="AF7" t="b">
        <f t="shared" si="2"/>
        <v>1</v>
      </c>
    </row>
    <row r="8" spans="1:32">
      <c r="A8">
        <v>1101052</v>
      </c>
      <c r="B8" t="s">
        <v>1995</v>
      </c>
      <c r="C8" t="s">
        <v>1088</v>
      </c>
      <c r="D8" t="s">
        <v>102</v>
      </c>
      <c r="E8" t="s">
        <v>3572</v>
      </c>
      <c r="F8" t="s">
        <v>1755</v>
      </c>
      <c r="G8" t="s">
        <v>1972</v>
      </c>
      <c r="H8" t="s">
        <v>1974</v>
      </c>
      <c r="I8" t="s">
        <v>1976</v>
      </c>
      <c r="J8">
        <v>1</v>
      </c>
      <c r="K8" t="str">
        <f>VLOOKUP(A8,Sheet3!$A$2:$I$594,2,FALSE)</f>
        <v>Feijão - preto</v>
      </c>
      <c r="L8" t="str">
        <f>VLOOKUP($A8,Sheet3!$A$2:$I$594,3,FALSE)</f>
        <v>-31,22</v>
      </c>
      <c r="M8" t="str">
        <f>VLOOKUP($A8,Sheet3!$A$2:$I$594,4,FALSE)</f>
        <v>-17,08</v>
      </c>
      <c r="N8" t="str">
        <f>VLOOKUP($A8,Sheet3!$A$2:$I$594,5,FALSE)</f>
        <v>162,31</v>
      </c>
      <c r="O8" t="str">
        <f>VLOOKUP($A8,Sheet3!$A$2:$I$594,6,FALSE)</f>
        <v>-7,95</v>
      </c>
      <c r="P8" t="str">
        <f>VLOOKUP($A8,Sheet3!$A$2:$I$594,7,FALSE)</f>
        <v>-13,32</v>
      </c>
      <c r="Q8" t="str">
        <f>VLOOKUP($A8,Sheet3!$A$2:$I$594,8,FALSE)</f>
        <v>8,51</v>
      </c>
      <c r="R8" t="str">
        <f>VLOOKUP($A8,Sheet3!$A$2:$I$594,9,FALSE)</f>
        <v>11,86</v>
      </c>
      <c r="S8" t="str">
        <f>VLOOKUP($A8,Sheet2!$A$2:$H$466,2,FALSE)</f>
        <v>Feijão - preto</v>
      </c>
      <c r="T8" t="str">
        <f>VLOOKUP($A8,Sheet2!$A$2:$H$466,3,FALSE)</f>
        <v>-34,11</v>
      </c>
      <c r="U8" t="str">
        <f>VLOOKUP($A8,Sheet2!$A$2:$H$466,4,FALSE)</f>
        <v>39,02</v>
      </c>
      <c r="V8" t="str">
        <f>VLOOKUP($A8,Sheet2!$A$2:$H$466,5,FALSE)</f>
        <v>65,48</v>
      </c>
      <c r="W8" t="str">
        <f>VLOOKUP($A8,Sheet2!$A$2:$H$466,6,FALSE)</f>
        <v>-44,29</v>
      </c>
      <c r="X8" t="str">
        <f>VLOOKUP($A8,Sheet2!$A$2:$H$466,7,FALSE)</f>
        <v>30,08</v>
      </c>
      <c r="Y8" t="str">
        <f>VLOOKUP($A8,Sheet2!$A$2:$H$466,8,FALSE)</f>
        <v>-11,05</v>
      </c>
      <c r="Z8" t="str">
        <f>VLOOKUP($A8,Sheet1!$A$6:$E$459,2,FALSE)</f>
        <v>Feijão - preto</v>
      </c>
      <c r="AA8" t="str">
        <f>VLOOKUP($A8,Sheet1!$A$6:$E$459,3,FALSE)</f>
        <v>44,20</v>
      </c>
      <c r="AB8" t="str">
        <f>VLOOKUP($A8,Sheet1!$A$6:$E$459,4,FALSE)</f>
        <v>21,51</v>
      </c>
      <c r="AC8" t="str">
        <f>VLOOKUP($A8,Sheet1!$A$6:$E$459,5,FALSE)</f>
        <v>4,33</v>
      </c>
      <c r="AD8" t="b">
        <f t="shared" si="0"/>
        <v>1</v>
      </c>
      <c r="AE8" t="b">
        <f t="shared" si="1"/>
        <v>1</v>
      </c>
      <c r="AF8" t="b">
        <f t="shared" si="2"/>
        <v>1</v>
      </c>
    </row>
    <row r="9" spans="1:32">
      <c r="A9">
        <v>1101053</v>
      </c>
      <c r="B9" t="s">
        <v>3573</v>
      </c>
      <c r="C9" t="s">
        <v>3574</v>
      </c>
      <c r="D9" t="s">
        <v>3575</v>
      </c>
      <c r="E9" t="s">
        <v>1888</v>
      </c>
      <c r="F9" t="s">
        <v>3576</v>
      </c>
      <c r="G9" t="s">
        <v>1972</v>
      </c>
      <c r="H9" t="s">
        <v>1974</v>
      </c>
      <c r="I9" t="s">
        <v>1976</v>
      </c>
      <c r="J9">
        <v>1</v>
      </c>
      <c r="K9" t="str">
        <f>VLOOKUP(A9,Sheet3!$A$2:$I$594,2,FALSE)</f>
        <v>Feijão - macassar (fradinho)</v>
      </c>
      <c r="L9" t="str">
        <f>VLOOKUP($A9,Sheet3!$A$2:$I$594,3,FALSE)</f>
        <v>-41,42</v>
      </c>
      <c r="M9" t="str">
        <f>VLOOKUP($A9,Sheet3!$A$2:$I$594,4,FALSE)</f>
        <v>36,33</v>
      </c>
      <c r="N9" t="str">
        <f>VLOOKUP($A9,Sheet3!$A$2:$I$594,5,FALSE)</f>
        <v>53,04</v>
      </c>
      <c r="O9" t="str">
        <f>VLOOKUP($A9,Sheet3!$A$2:$I$594,6,FALSE)</f>
        <v>1,67</v>
      </c>
      <c r="P9" t="str">
        <f>VLOOKUP($A9,Sheet3!$A$2:$I$594,7,FALSE)</f>
        <v>-1,59</v>
      </c>
      <c r="Q9" t="str">
        <f>VLOOKUP($A9,Sheet3!$A$2:$I$594,8,FALSE)</f>
        <v>6,32</v>
      </c>
      <c r="R9" t="str">
        <f>VLOOKUP($A9,Sheet3!$A$2:$I$594,9,FALSE)</f>
        <v>7,09</v>
      </c>
      <c r="S9" t="str">
        <f>VLOOKUP($A9,Sheet2!$A$2:$H$466,2,FALSE)</f>
        <v>Feijão - macassar (fradinho)</v>
      </c>
      <c r="T9" t="str">
        <f>VLOOKUP($A9,Sheet2!$A$2:$H$466,3,FALSE)</f>
        <v>-21,58</v>
      </c>
      <c r="U9" t="str">
        <f>VLOOKUP($A9,Sheet2!$A$2:$H$466,4,FALSE)</f>
        <v>58,47</v>
      </c>
      <c r="V9" t="str">
        <f>VLOOKUP($A9,Sheet2!$A$2:$H$466,5,FALSE)</f>
        <v>-17,81</v>
      </c>
      <c r="W9" t="str">
        <f>VLOOKUP($A9,Sheet2!$A$2:$H$466,6,FALSE)</f>
        <v>-22,78</v>
      </c>
      <c r="X9" t="str">
        <f>VLOOKUP($A9,Sheet2!$A$2:$H$466,7,FALSE)</f>
        <v>70,20</v>
      </c>
      <c r="Y9" t="str">
        <f>VLOOKUP($A9,Sheet2!$A$2:$H$466,8,FALSE)</f>
        <v>-21,00</v>
      </c>
      <c r="Z9" t="str">
        <f>VLOOKUP($A9,Sheet1!$A$6:$E$459,2,FALSE)</f>
        <v>Feijão - macassar (fradinho)</v>
      </c>
      <c r="AA9" t="str">
        <f>VLOOKUP($A9,Sheet1!$A$6:$E$459,3,FALSE)</f>
        <v>2,39</v>
      </c>
      <c r="AB9" t="str">
        <f>VLOOKUP($A9,Sheet1!$A$6:$E$459,4,FALSE)</f>
        <v>-0,18</v>
      </c>
      <c r="AC9" t="str">
        <f>VLOOKUP($A9,Sheet1!$A$6:$E$459,5,FALSE)</f>
        <v>23,68</v>
      </c>
      <c r="AD9" t="b">
        <f t="shared" si="0"/>
        <v>0</v>
      </c>
      <c r="AE9" t="b">
        <f t="shared" si="1"/>
        <v>0</v>
      </c>
      <c r="AF9" t="b">
        <f t="shared" si="2"/>
        <v>0</v>
      </c>
    </row>
    <row r="10" spans="1:32">
      <c r="A10">
        <v>1101064</v>
      </c>
      <c r="B10" t="s">
        <v>2007</v>
      </c>
      <c r="C10" t="s">
        <v>3577</v>
      </c>
      <c r="D10" t="s">
        <v>3578</v>
      </c>
      <c r="E10" t="s">
        <v>3579</v>
      </c>
      <c r="F10" t="s">
        <v>3580</v>
      </c>
      <c r="G10" t="s">
        <v>1972</v>
      </c>
      <c r="H10" t="s">
        <v>1974</v>
      </c>
      <c r="I10" t="s">
        <v>1976</v>
      </c>
      <c r="J10">
        <v>1</v>
      </c>
      <c r="K10" t="str">
        <f>VLOOKUP(A10,Sheet3!$A$2:$I$594,2,FALSE)</f>
        <v>Feijão - jalo (enxofrão)</v>
      </c>
      <c r="L10" t="str">
        <f>VLOOKUP($A10,Sheet3!$A$2:$I$594,3,FALSE)</f>
        <v>-26,90</v>
      </c>
      <c r="M10" t="str">
        <f>VLOOKUP($A10,Sheet3!$A$2:$I$594,4,FALSE)</f>
        <v>11,82</v>
      </c>
      <c r="N10" t="str">
        <f>VLOOKUP($A10,Sheet3!$A$2:$I$594,5,FALSE)</f>
        <v>5,20</v>
      </c>
      <c r="O10" t="str">
        <f>VLOOKUP($A10,Sheet3!$A$2:$I$594,6,FALSE)</f>
        <v>56,11</v>
      </c>
      <c r="P10" t="str">
        <f>VLOOKUP($A10,Sheet3!$A$2:$I$594,7,FALSE)</f>
        <v>-19,65</v>
      </c>
      <c r="Q10" t="str">
        <f>VLOOKUP($A10,Sheet3!$A$2:$I$594,8,FALSE)</f>
        <v>13,55</v>
      </c>
      <c r="R10" t="str">
        <f>VLOOKUP($A10,Sheet3!$A$2:$I$594,9,FALSE)</f>
        <v>-0,60</v>
      </c>
      <c r="S10" t="e">
        <f>VLOOKUP($A10,Sheet2!$A$2:$H$466,2,FALSE)</f>
        <v>#N/A</v>
      </c>
      <c r="T10" t="e">
        <f>VLOOKUP($A10,Sheet2!$A$2:$H$466,3,FALSE)</f>
        <v>#N/A</v>
      </c>
      <c r="U10" t="e">
        <f>VLOOKUP($A10,Sheet2!$A$2:$H$466,4,FALSE)</f>
        <v>#N/A</v>
      </c>
      <c r="V10" t="e">
        <f>VLOOKUP($A10,Sheet2!$A$2:$H$466,5,FALSE)</f>
        <v>#N/A</v>
      </c>
      <c r="W10" t="e">
        <f>VLOOKUP($A10,Sheet2!$A$2:$H$466,6,FALSE)</f>
        <v>#N/A</v>
      </c>
      <c r="X10" t="e">
        <f>VLOOKUP($A10,Sheet2!$A$2:$H$466,7,FALSE)</f>
        <v>#N/A</v>
      </c>
      <c r="Y10" t="e">
        <f>VLOOKUP($A10,Sheet2!$A$2:$H$466,8,FALSE)</f>
        <v>#N/A</v>
      </c>
      <c r="Z10" t="e">
        <f>VLOOKUP($A10,Sheet1!$A$6:$E$459,2,FALSE)</f>
        <v>#N/A</v>
      </c>
      <c r="AA10" t="e">
        <f>VLOOKUP($A10,Sheet1!$A$6:$E$459,3,FALSE)</f>
        <v>#N/A</v>
      </c>
      <c r="AB10" t="e">
        <f>VLOOKUP($A10,Sheet1!$A$6:$E$459,4,FALSE)</f>
        <v>#N/A</v>
      </c>
      <c r="AC10" t="e">
        <f>VLOOKUP($A10,Sheet1!$A$6:$E$459,5,FALSE)</f>
        <v>#N/A</v>
      </c>
      <c r="AD10" t="b">
        <f t="shared" si="0"/>
        <v>1</v>
      </c>
      <c r="AE10" t="e">
        <f t="shared" si="1"/>
        <v>#N/A</v>
      </c>
      <c r="AF10" t="e">
        <f t="shared" si="2"/>
        <v>#N/A</v>
      </c>
    </row>
    <row r="11" spans="1:32">
      <c r="A11">
        <v>1101068</v>
      </c>
      <c r="B11" t="s">
        <v>2011</v>
      </c>
      <c r="C11" t="s">
        <v>3581</v>
      </c>
      <c r="D11" t="s">
        <v>3582</v>
      </c>
      <c r="E11" t="s">
        <v>2395</v>
      </c>
      <c r="F11" t="s">
        <v>3583</v>
      </c>
      <c r="G11" t="s">
        <v>1972</v>
      </c>
      <c r="H11" t="s">
        <v>1974</v>
      </c>
      <c r="I11" t="s">
        <v>1976</v>
      </c>
      <c r="J11">
        <v>1</v>
      </c>
      <c r="K11" t="str">
        <f>VLOOKUP(A11,Sheet3!$A$2:$I$594,2,FALSE)</f>
        <v>Feijão - roxo</v>
      </c>
      <c r="L11" t="str">
        <f>VLOOKUP($A11,Sheet3!$A$2:$I$594,3,FALSE)</f>
        <v>-24,36</v>
      </c>
      <c r="M11" t="str">
        <f>VLOOKUP($A11,Sheet3!$A$2:$I$594,4,FALSE)</f>
        <v>20,04</v>
      </c>
      <c r="N11" t="str">
        <f>VLOOKUP($A11,Sheet3!$A$2:$I$594,5,FALSE)</f>
        <v>13,96</v>
      </c>
      <c r="O11" t="str">
        <f>VLOOKUP($A11,Sheet3!$A$2:$I$594,6,FALSE)</f>
        <v>17,22</v>
      </c>
      <c r="P11" t="str">
        <f>VLOOKUP($A11,Sheet3!$A$2:$I$594,7,FALSE)</f>
        <v>25,70</v>
      </c>
      <c r="Q11" t="str">
        <f>VLOOKUP($A11,Sheet3!$A$2:$I$594,8,FALSE)</f>
        <v>-6,43</v>
      </c>
      <c r="R11" t="str">
        <f>VLOOKUP($A11,Sheet3!$A$2:$I$594,9,FALSE)</f>
        <v>2,98</v>
      </c>
      <c r="S11" t="e">
        <f>VLOOKUP($A11,Sheet2!$A$2:$H$466,2,FALSE)</f>
        <v>#N/A</v>
      </c>
      <c r="T11" t="e">
        <f>VLOOKUP($A11,Sheet2!$A$2:$H$466,3,FALSE)</f>
        <v>#N/A</v>
      </c>
      <c r="U11" t="e">
        <f>VLOOKUP($A11,Sheet2!$A$2:$H$466,4,FALSE)</f>
        <v>#N/A</v>
      </c>
      <c r="V11" t="e">
        <f>VLOOKUP($A11,Sheet2!$A$2:$H$466,5,FALSE)</f>
        <v>#N/A</v>
      </c>
      <c r="W11" t="e">
        <f>VLOOKUP($A11,Sheet2!$A$2:$H$466,6,FALSE)</f>
        <v>#N/A</v>
      </c>
      <c r="X11" t="e">
        <f>VLOOKUP($A11,Sheet2!$A$2:$H$466,7,FALSE)</f>
        <v>#N/A</v>
      </c>
      <c r="Y11" t="e">
        <f>VLOOKUP($A11,Sheet2!$A$2:$H$466,8,FALSE)</f>
        <v>#N/A</v>
      </c>
      <c r="Z11" t="e">
        <f>VLOOKUP($A11,Sheet1!$A$6:$E$459,2,FALSE)</f>
        <v>#N/A</v>
      </c>
      <c r="AA11" t="e">
        <f>VLOOKUP($A11,Sheet1!$A$6:$E$459,3,FALSE)</f>
        <v>#N/A</v>
      </c>
      <c r="AB11" t="e">
        <f>VLOOKUP($A11,Sheet1!$A$6:$E$459,4,FALSE)</f>
        <v>#N/A</v>
      </c>
      <c r="AC11" t="e">
        <f>VLOOKUP($A11,Sheet1!$A$6:$E$459,5,FALSE)</f>
        <v>#N/A</v>
      </c>
      <c r="AD11" t="b">
        <f t="shared" si="0"/>
        <v>1</v>
      </c>
      <c r="AE11" t="e">
        <f t="shared" si="1"/>
        <v>#N/A</v>
      </c>
      <c r="AF11" t="e">
        <f t="shared" si="2"/>
        <v>#N/A</v>
      </c>
    </row>
    <row r="12" spans="1:32">
      <c r="A12">
        <v>1101073</v>
      </c>
      <c r="B12" t="s">
        <v>3584</v>
      </c>
      <c r="C12" t="s">
        <v>3585</v>
      </c>
      <c r="D12" t="s">
        <v>3586</v>
      </c>
      <c r="E12" t="s">
        <v>3587</v>
      </c>
      <c r="F12" t="s">
        <v>3588</v>
      </c>
      <c r="G12" t="s">
        <v>1972</v>
      </c>
      <c r="H12" t="s">
        <v>1974</v>
      </c>
      <c r="I12" t="s">
        <v>1976</v>
      </c>
      <c r="J12">
        <v>1</v>
      </c>
      <c r="K12" t="str">
        <f>VLOOKUP(A12,Sheet3!$A$2:$I$594,2,FALSE)</f>
        <v>Feijão - carioca (rajado))</v>
      </c>
      <c r="L12" t="str">
        <f>VLOOKUP($A12,Sheet3!$A$2:$I$594,3,FALSE)</f>
        <v>-24,72</v>
      </c>
      <c r="M12" t="str">
        <f>VLOOKUP($A12,Sheet3!$A$2:$I$594,4,FALSE)</f>
        <v>-6,77</v>
      </c>
      <c r="N12" t="str">
        <f>VLOOKUP($A12,Sheet3!$A$2:$I$594,5,FALSE)</f>
        <v>23,47</v>
      </c>
      <c r="O12" t="str">
        <f>VLOOKUP($A12,Sheet3!$A$2:$I$594,6,FALSE)</f>
        <v>61,79</v>
      </c>
      <c r="P12" t="str">
        <f>VLOOKUP($A12,Sheet3!$A$2:$I$594,7,FALSE)</f>
        <v>-22,69</v>
      </c>
      <c r="Q12" t="str">
        <f>VLOOKUP($A12,Sheet3!$A$2:$I$594,8,FALSE)</f>
        <v>16,82</v>
      </c>
      <c r="R12" t="str">
        <f>VLOOKUP($A12,Sheet3!$A$2:$I$594,9,FALSE)</f>
        <v>-7,72</v>
      </c>
      <c r="S12" t="str">
        <f>VLOOKUP($A12,Sheet2!$A$2:$H$466,2,FALSE)</f>
        <v>Feijão - carioca (rajado))</v>
      </c>
      <c r="T12" t="str">
        <f>VLOOKUP($A12,Sheet2!$A$2:$H$466,3,FALSE)</f>
        <v>0,92</v>
      </c>
      <c r="U12" t="str">
        <f>VLOOKUP($A12,Sheet2!$A$2:$H$466,4,FALSE)</f>
        <v>144,42</v>
      </c>
      <c r="V12" t="str">
        <f>VLOOKUP($A12,Sheet2!$A$2:$H$466,5,FALSE)</f>
        <v>-29,50</v>
      </c>
      <c r="W12" t="str">
        <f>VLOOKUP($A12,Sheet2!$A$2:$H$466,6,FALSE)</f>
        <v>-35,85</v>
      </c>
      <c r="X12" t="str">
        <f>VLOOKUP($A12,Sheet2!$A$2:$H$466,7,FALSE)</f>
        <v>63,62</v>
      </c>
      <c r="Y12" t="str">
        <f>VLOOKUP($A12,Sheet2!$A$2:$H$466,8,FALSE)</f>
        <v>-2,74</v>
      </c>
      <c r="Z12" t="str">
        <f>VLOOKUP($A12,Sheet1!$A$6:$E$459,2,FALSE)</f>
        <v>Feijão - carioca (rajado)</v>
      </c>
      <c r="AA12" t="str">
        <f>VLOOKUP($A12,Sheet1!$A$6:$E$459,3,FALSE)</f>
        <v>31,53</v>
      </c>
      <c r="AB12" t="str">
        <f>VLOOKUP($A12,Sheet1!$A$6:$E$459,4,FALSE)</f>
        <v>-17,32</v>
      </c>
      <c r="AC12" t="str">
        <f>VLOOKUP($A12,Sheet1!$A$6:$E$459,5,FALSE)</f>
        <v>7,44</v>
      </c>
      <c r="AD12" t="b">
        <f t="shared" si="0"/>
        <v>0</v>
      </c>
      <c r="AE12" t="b">
        <f t="shared" si="1"/>
        <v>0</v>
      </c>
      <c r="AF12" t="b">
        <f t="shared" si="2"/>
        <v>0</v>
      </c>
    </row>
    <row r="13" spans="1:32">
      <c r="A13">
        <v>1102</v>
      </c>
      <c r="B13" t="s">
        <v>3589</v>
      </c>
      <c r="C13" t="s">
        <v>3590</v>
      </c>
      <c r="D13" t="s">
        <v>1943</v>
      </c>
      <c r="E13" t="s">
        <v>3591</v>
      </c>
      <c r="F13" t="s">
        <v>697</v>
      </c>
      <c r="G13" t="s">
        <v>1972</v>
      </c>
      <c r="H13" t="s">
        <v>1974</v>
      </c>
      <c r="I13" t="s">
        <v>3589</v>
      </c>
      <c r="J13">
        <v>0</v>
      </c>
      <c r="K13" t="str">
        <f>VLOOKUP(A13,Sheet3!$A$2:$I$594,2,FALSE)</f>
        <v>Farinhas, féculas e massas</v>
      </c>
      <c r="L13" t="str">
        <f>VLOOKUP($A13,Sheet3!$A$2:$I$594,3,FALSE)</f>
        <v>19,43</v>
      </c>
      <c r="M13" t="str">
        <f>VLOOKUP($A13,Sheet3!$A$2:$I$594,4,FALSE)</f>
        <v>1,39</v>
      </c>
      <c r="N13" t="str">
        <f>VLOOKUP($A13,Sheet3!$A$2:$I$594,5,FALSE)</f>
        <v>15,76</v>
      </c>
      <c r="O13" t="str">
        <f>VLOOKUP($A13,Sheet3!$A$2:$I$594,6,FALSE)</f>
        <v>40,40</v>
      </c>
      <c r="P13" t="str">
        <f>VLOOKUP($A13,Sheet3!$A$2:$I$594,7,FALSE)</f>
        <v>9,24</v>
      </c>
      <c r="Q13" t="str">
        <f>VLOOKUP($A13,Sheet3!$A$2:$I$594,8,FALSE)</f>
        <v>-4,28</v>
      </c>
      <c r="R13" t="str">
        <f>VLOOKUP($A13,Sheet3!$A$2:$I$594,9,FALSE)</f>
        <v>-3,61</v>
      </c>
      <c r="S13" t="str">
        <f>VLOOKUP($A13,Sheet2!$A$2:$H$466,2,FALSE)</f>
        <v>Farinhas, féculas e massas</v>
      </c>
      <c r="T13" t="str">
        <f>VLOOKUP($A13,Sheet2!$A$2:$H$466,3,FALSE)</f>
        <v>1,66</v>
      </c>
      <c r="U13" t="str">
        <f>VLOOKUP($A13,Sheet2!$A$2:$H$466,4,FALSE)</f>
        <v>9,07</v>
      </c>
      <c r="V13" t="str">
        <f>VLOOKUP($A13,Sheet2!$A$2:$H$466,5,FALSE)</f>
        <v>12,52</v>
      </c>
      <c r="W13" t="str">
        <f>VLOOKUP($A13,Sheet2!$A$2:$H$466,6,FALSE)</f>
        <v>-3,15</v>
      </c>
      <c r="X13" t="str">
        <f>VLOOKUP($A13,Sheet2!$A$2:$H$466,7,FALSE)</f>
        <v>9,08</v>
      </c>
      <c r="Y13" t="str">
        <f>VLOOKUP($A13,Sheet2!$A$2:$H$466,8,FALSE)</f>
        <v>1,64</v>
      </c>
      <c r="Z13" t="str">
        <f>VLOOKUP($A13,Sheet1!$A$6:$E$459,2,FALSE)</f>
        <v>Farinhas, féculas e massas</v>
      </c>
      <c r="AA13" t="str">
        <f>VLOOKUP($A13,Sheet1!$A$6:$E$459,3,FALSE)</f>
        <v>17,79</v>
      </c>
      <c r="AB13" t="str">
        <f>VLOOKUP($A13,Sheet1!$A$6:$E$459,4,FALSE)</f>
        <v>19,17</v>
      </c>
      <c r="AC13" t="str">
        <f>VLOOKUP($A13,Sheet1!$A$6:$E$459,5,FALSE)</f>
        <v>-4,05</v>
      </c>
      <c r="AD13" t="b">
        <f t="shared" si="0"/>
        <v>0</v>
      </c>
      <c r="AE13" t="b">
        <f t="shared" si="1"/>
        <v>0</v>
      </c>
      <c r="AF13" t="b">
        <f t="shared" si="2"/>
        <v>0</v>
      </c>
    </row>
    <row r="14" spans="1:32">
      <c r="A14">
        <v>1102006</v>
      </c>
      <c r="B14" t="s">
        <v>2039</v>
      </c>
      <c r="C14" t="s">
        <v>3592</v>
      </c>
      <c r="D14" t="s">
        <v>825</v>
      </c>
      <c r="E14" t="s">
        <v>2227</v>
      </c>
      <c r="F14" t="s">
        <v>1244</v>
      </c>
      <c r="G14" t="s">
        <v>1972</v>
      </c>
      <c r="H14" t="s">
        <v>1974</v>
      </c>
      <c r="I14" t="s">
        <v>3589</v>
      </c>
      <c r="J14">
        <v>1</v>
      </c>
      <c r="K14" t="str">
        <f>VLOOKUP(A14,Sheet3!$A$2:$I$594,2,FALSE)</f>
        <v>Macarrão</v>
      </c>
      <c r="L14" t="str">
        <f>VLOOKUP($A14,Sheet3!$A$2:$I$594,3,FALSE)</f>
        <v>17,93</v>
      </c>
      <c r="M14" t="str">
        <f>VLOOKUP($A14,Sheet3!$A$2:$I$594,4,FALSE)</f>
        <v>4,68</v>
      </c>
      <c r="N14" t="str">
        <f>VLOOKUP($A14,Sheet3!$A$2:$I$594,5,FALSE)</f>
        <v>25,70</v>
      </c>
      <c r="O14" t="str">
        <f>VLOOKUP($A14,Sheet3!$A$2:$I$594,6,FALSE)</f>
        <v>38,12</v>
      </c>
      <c r="P14" t="str">
        <f>VLOOKUP($A14,Sheet3!$A$2:$I$594,7,FALSE)</f>
        <v>0,60</v>
      </c>
      <c r="Q14" t="str">
        <f>VLOOKUP($A14,Sheet3!$A$2:$I$594,8,FALSE)</f>
        <v>0,01</v>
      </c>
      <c r="R14" t="str">
        <f>VLOOKUP($A14,Sheet3!$A$2:$I$594,9,FALSE)</f>
        <v>-4,38</v>
      </c>
      <c r="S14" t="str">
        <f>VLOOKUP($A14,Sheet2!$A$2:$H$466,2,FALSE)</f>
        <v>Macarrão</v>
      </c>
      <c r="T14" t="str">
        <f>VLOOKUP($A14,Sheet2!$A$2:$H$466,3,FALSE)</f>
        <v>-3,13</v>
      </c>
      <c r="U14" t="str">
        <f>VLOOKUP($A14,Sheet2!$A$2:$H$466,4,FALSE)</f>
        <v>7,58</v>
      </c>
      <c r="V14" t="str">
        <f>VLOOKUP($A14,Sheet2!$A$2:$H$466,5,FALSE)</f>
        <v>13,75</v>
      </c>
      <c r="W14" t="str">
        <f>VLOOKUP($A14,Sheet2!$A$2:$H$466,6,FALSE)</f>
        <v>-4,52</v>
      </c>
      <c r="X14" t="str">
        <f>VLOOKUP($A14,Sheet2!$A$2:$H$466,7,FALSE)</f>
        <v>5,71</v>
      </c>
      <c r="Y14" t="str">
        <f>VLOOKUP($A14,Sheet2!$A$2:$H$466,8,FALSE)</f>
        <v>2,22</v>
      </c>
      <c r="Z14" t="str">
        <f>VLOOKUP($A14,Sheet1!$A$6:$E$459,2,FALSE)</f>
        <v>Macarrão</v>
      </c>
      <c r="AA14" t="str">
        <f>VLOOKUP($A14,Sheet1!$A$6:$E$459,3,FALSE)</f>
        <v>0,25</v>
      </c>
      <c r="AB14" t="str">
        <f>VLOOKUP($A14,Sheet1!$A$6:$E$459,4,FALSE)</f>
        <v>16,80</v>
      </c>
      <c r="AC14" t="str">
        <f>VLOOKUP($A14,Sheet1!$A$6:$E$459,5,FALSE)</f>
        <v>3,28</v>
      </c>
      <c r="AD14" t="b">
        <f t="shared" si="0"/>
        <v>1</v>
      </c>
      <c r="AE14" t="b">
        <f t="shared" si="1"/>
        <v>1</v>
      </c>
      <c r="AF14" t="b">
        <f t="shared" si="2"/>
        <v>1</v>
      </c>
    </row>
    <row r="15" spans="1:32">
      <c r="A15">
        <v>1102008</v>
      </c>
      <c r="B15" t="s">
        <v>2042</v>
      </c>
      <c r="C15" t="s">
        <v>410</v>
      </c>
      <c r="D15" t="s">
        <v>1589</v>
      </c>
      <c r="E15" t="s">
        <v>1770</v>
      </c>
      <c r="F15" t="s">
        <v>1869</v>
      </c>
      <c r="G15" t="s">
        <v>1972</v>
      </c>
      <c r="H15" t="s">
        <v>1974</v>
      </c>
      <c r="I15" t="s">
        <v>3589</v>
      </c>
      <c r="J15">
        <v>1</v>
      </c>
      <c r="K15" t="str">
        <f>VLOOKUP(A15,Sheet3!$A$2:$I$594,2,FALSE)</f>
        <v>Fubá de milho</v>
      </c>
      <c r="L15" t="str">
        <f>VLOOKUP($A15,Sheet3!$A$2:$I$594,3,FALSE)</f>
        <v>24,05</v>
      </c>
      <c r="M15" t="str">
        <f>VLOOKUP($A15,Sheet3!$A$2:$I$594,4,FALSE)</f>
        <v>4,60</v>
      </c>
      <c r="N15" t="str">
        <f>VLOOKUP($A15,Sheet3!$A$2:$I$594,5,FALSE)</f>
        <v>6,00</v>
      </c>
      <c r="O15" t="str">
        <f>VLOOKUP($A15,Sheet3!$A$2:$I$594,6,FALSE)</f>
        <v>42,43</v>
      </c>
      <c r="P15" t="str">
        <f>VLOOKUP($A15,Sheet3!$A$2:$I$594,7,FALSE)</f>
        <v>9,21</v>
      </c>
      <c r="Q15" t="str">
        <f>VLOOKUP($A15,Sheet3!$A$2:$I$594,8,FALSE)</f>
        <v>-0,41</v>
      </c>
      <c r="R15" t="str">
        <f>VLOOKUP($A15,Sheet3!$A$2:$I$594,9,FALSE)</f>
        <v>-0,76</v>
      </c>
      <c r="S15" t="str">
        <f>VLOOKUP($A15,Sheet2!$A$2:$H$466,2,FALSE)</f>
        <v>Fubá de milho</v>
      </c>
      <c r="T15" t="str">
        <f>VLOOKUP($A15,Sheet2!$A$2:$H$466,3,FALSE)</f>
        <v>-2,16</v>
      </c>
      <c r="U15" t="str">
        <f>VLOOKUP($A15,Sheet2!$A$2:$H$466,4,FALSE)</f>
        <v>12,48</v>
      </c>
      <c r="V15" t="str">
        <f>VLOOKUP($A15,Sheet2!$A$2:$H$466,5,FALSE)</f>
        <v>14,12</v>
      </c>
      <c r="W15" t="str">
        <f>VLOOKUP($A15,Sheet2!$A$2:$H$466,6,FALSE)</f>
        <v>-7,69</v>
      </c>
      <c r="X15" t="str">
        <f>VLOOKUP($A15,Sheet2!$A$2:$H$466,7,FALSE)</f>
        <v>-3,75</v>
      </c>
      <c r="Y15" t="str">
        <f>VLOOKUP($A15,Sheet2!$A$2:$H$466,8,FALSE)</f>
        <v>18,08</v>
      </c>
      <c r="Z15" t="str">
        <f>VLOOKUP($A15,Sheet1!$A$6:$E$459,2,FALSE)</f>
        <v>Fubá de milho</v>
      </c>
      <c r="AA15" t="str">
        <f>VLOOKUP($A15,Sheet1!$A$6:$E$459,3,FALSE)</f>
        <v>12,30</v>
      </c>
      <c r="AB15" t="str">
        <f>VLOOKUP($A15,Sheet1!$A$6:$E$459,4,FALSE)</f>
        <v>3,66</v>
      </c>
      <c r="AC15" t="str">
        <f>VLOOKUP($A15,Sheet1!$A$6:$E$459,5,FALSE)</f>
        <v>5,89</v>
      </c>
      <c r="AD15" t="b">
        <f t="shared" si="0"/>
        <v>1</v>
      </c>
      <c r="AE15" t="b">
        <f t="shared" si="1"/>
        <v>1</v>
      </c>
      <c r="AF15" t="b">
        <f t="shared" si="2"/>
        <v>1</v>
      </c>
    </row>
    <row r="16" spans="1:32">
      <c r="A16">
        <v>1102012</v>
      </c>
      <c r="B16" t="s">
        <v>2050</v>
      </c>
      <c r="C16" t="s">
        <v>3593</v>
      </c>
      <c r="D16" t="s">
        <v>773</v>
      </c>
      <c r="E16" t="s">
        <v>3594</v>
      </c>
      <c r="F16" t="s">
        <v>397</v>
      </c>
      <c r="G16" t="s">
        <v>1972</v>
      </c>
      <c r="H16" t="s">
        <v>1974</v>
      </c>
      <c r="I16" t="s">
        <v>3589</v>
      </c>
      <c r="J16">
        <v>1</v>
      </c>
      <c r="K16" t="str">
        <f>VLOOKUP(A16,Sheet3!$A$2:$I$594,2,FALSE)</f>
        <v>Farinha de trigo</v>
      </c>
      <c r="L16" t="str">
        <f>VLOOKUP($A16,Sheet3!$A$2:$I$594,3,FALSE)</f>
        <v>36,00</v>
      </c>
      <c r="M16" t="str">
        <f>VLOOKUP($A16,Sheet3!$A$2:$I$594,4,FALSE)</f>
        <v>-5,45</v>
      </c>
      <c r="N16" t="str">
        <f>VLOOKUP($A16,Sheet3!$A$2:$I$594,5,FALSE)</f>
        <v>29,66</v>
      </c>
      <c r="O16" t="str">
        <f>VLOOKUP($A16,Sheet3!$A$2:$I$594,6,FALSE)</f>
        <v>75,57</v>
      </c>
      <c r="P16" t="str">
        <f>VLOOKUP($A16,Sheet3!$A$2:$I$594,7,FALSE)</f>
        <v>-18,31</v>
      </c>
      <c r="Q16" t="str">
        <f>VLOOKUP($A16,Sheet3!$A$2:$I$594,8,FALSE)</f>
        <v>-3,39</v>
      </c>
      <c r="R16" t="str">
        <f>VLOOKUP($A16,Sheet3!$A$2:$I$594,9,FALSE)</f>
        <v>-6,91</v>
      </c>
      <c r="S16" t="str">
        <f>VLOOKUP($A16,Sheet2!$A$2:$H$466,2,FALSE)</f>
        <v>Farinha de trigo</v>
      </c>
      <c r="T16" t="str">
        <f>VLOOKUP($A16,Sheet2!$A$2:$H$466,3,FALSE)</f>
        <v>11,32</v>
      </c>
      <c r="U16" t="str">
        <f>VLOOKUP($A16,Sheet2!$A$2:$H$466,4,FALSE)</f>
        <v>11,12</v>
      </c>
      <c r="V16" t="str">
        <f>VLOOKUP($A16,Sheet2!$A$2:$H$466,5,FALSE)</f>
        <v>9,18</v>
      </c>
      <c r="W16" t="str">
        <f>VLOOKUP($A16,Sheet2!$A$2:$H$466,6,FALSE)</f>
        <v>-13,78</v>
      </c>
      <c r="X16" t="str">
        <f>VLOOKUP($A16,Sheet2!$A$2:$H$466,7,FALSE)</f>
        <v>16,00</v>
      </c>
      <c r="Y16" t="str">
        <f>VLOOKUP($A16,Sheet2!$A$2:$H$466,8,FALSE)</f>
        <v>0,97</v>
      </c>
      <c r="Z16" t="str">
        <f>VLOOKUP($A16,Sheet1!$A$6:$E$459,2,FALSE)</f>
        <v>Farinha de trigo</v>
      </c>
      <c r="AA16" t="str">
        <f>VLOOKUP($A16,Sheet1!$A$6:$E$459,3,FALSE)</f>
        <v>7,30</v>
      </c>
      <c r="AB16" t="str">
        <f>VLOOKUP($A16,Sheet1!$A$6:$E$459,4,FALSE)</f>
        <v>30,16</v>
      </c>
      <c r="AC16" t="str">
        <f>VLOOKUP($A16,Sheet1!$A$6:$E$459,5,FALSE)</f>
        <v>0,51</v>
      </c>
      <c r="AD16" t="b">
        <f t="shared" si="0"/>
        <v>1</v>
      </c>
      <c r="AE16" t="b">
        <f t="shared" si="1"/>
        <v>1</v>
      </c>
      <c r="AF16" t="b">
        <f t="shared" si="2"/>
        <v>1</v>
      </c>
    </row>
    <row r="17" spans="1:32">
      <c r="A17">
        <v>1102013</v>
      </c>
      <c r="B17" t="s">
        <v>2055</v>
      </c>
      <c r="C17" t="s">
        <v>3595</v>
      </c>
      <c r="D17" t="s">
        <v>1537</v>
      </c>
      <c r="E17" t="s">
        <v>3596</v>
      </c>
      <c r="F17" t="s">
        <v>449</v>
      </c>
      <c r="G17" t="s">
        <v>1972</v>
      </c>
      <c r="H17" t="s">
        <v>1974</v>
      </c>
      <c r="I17" t="s">
        <v>3589</v>
      </c>
      <c r="J17">
        <v>1</v>
      </c>
      <c r="K17" t="str">
        <f>VLOOKUP(A17,Sheet3!$A$2:$I$594,2,FALSE)</f>
        <v>Farinha vitaminada</v>
      </c>
      <c r="L17" t="str">
        <f>VLOOKUP($A17,Sheet3!$A$2:$I$594,3,FALSE)</f>
        <v>12,98</v>
      </c>
      <c r="M17" t="str">
        <f>VLOOKUP($A17,Sheet3!$A$2:$I$594,4,FALSE)</f>
        <v>0,82</v>
      </c>
      <c r="N17" t="str">
        <f>VLOOKUP($A17,Sheet3!$A$2:$I$594,5,FALSE)</f>
        <v>12,74</v>
      </c>
      <c r="O17" t="str">
        <f>VLOOKUP($A17,Sheet3!$A$2:$I$594,6,FALSE)</f>
        <v>14,13</v>
      </c>
      <c r="P17" t="str">
        <f>VLOOKUP($A17,Sheet3!$A$2:$I$594,7,FALSE)</f>
        <v>4,09</v>
      </c>
      <c r="Q17" t="str">
        <f>VLOOKUP($A17,Sheet3!$A$2:$I$594,8,FALSE)</f>
        <v>2,98</v>
      </c>
      <c r="R17" t="str">
        <f>VLOOKUP($A17,Sheet3!$A$2:$I$594,9,FALSE)</f>
        <v>10,62</v>
      </c>
      <c r="S17" t="str">
        <f>VLOOKUP($A17,Sheet2!$A$2:$H$466,2,FALSE)</f>
        <v>Farinha vitaminada</v>
      </c>
      <c r="T17" t="str">
        <f>VLOOKUP($A17,Sheet2!$A$2:$H$466,3,FALSE)</f>
        <v>9,32</v>
      </c>
      <c r="U17" t="str">
        <f>VLOOKUP($A17,Sheet2!$A$2:$H$466,4,FALSE)</f>
        <v>3,16</v>
      </c>
      <c r="V17" t="str">
        <f>VLOOKUP($A17,Sheet2!$A$2:$H$466,5,FALSE)</f>
        <v>8,58</v>
      </c>
      <c r="W17" t="str">
        <f>VLOOKUP($A17,Sheet2!$A$2:$H$466,6,FALSE)</f>
        <v>2,80</v>
      </c>
      <c r="X17" t="str">
        <f>VLOOKUP($A17,Sheet2!$A$2:$H$466,7,FALSE)</f>
        <v>10,28</v>
      </c>
      <c r="Y17" t="str">
        <f>VLOOKUP($A17,Sheet2!$A$2:$H$466,8,FALSE)</f>
        <v>5,14</v>
      </c>
      <c r="Z17" t="str">
        <f>VLOOKUP($A17,Sheet1!$A$6:$E$459,2,FALSE)</f>
        <v>Farinha vitaminada</v>
      </c>
      <c r="AA17" t="str">
        <f>VLOOKUP($A17,Sheet1!$A$6:$E$459,3,FALSE)</f>
        <v>7,13</v>
      </c>
      <c r="AB17" t="str">
        <f>VLOOKUP($A17,Sheet1!$A$6:$E$459,4,FALSE)</f>
        <v>8,77</v>
      </c>
      <c r="AC17" t="str">
        <f>VLOOKUP($A17,Sheet1!$A$6:$E$459,5,FALSE)</f>
        <v>4,03</v>
      </c>
      <c r="AD17" t="b">
        <f t="shared" si="0"/>
        <v>1</v>
      </c>
      <c r="AE17" t="b">
        <f t="shared" si="1"/>
        <v>1</v>
      </c>
      <c r="AF17" t="b">
        <f t="shared" si="2"/>
        <v>1</v>
      </c>
    </row>
    <row r="18" spans="1:32">
      <c r="A18">
        <v>1102016</v>
      </c>
      <c r="B18" t="s">
        <v>2059</v>
      </c>
      <c r="C18" t="s">
        <v>3597</v>
      </c>
      <c r="D18" t="s">
        <v>2538</v>
      </c>
      <c r="E18" t="s">
        <v>3598</v>
      </c>
      <c r="F18" t="s">
        <v>650</v>
      </c>
      <c r="G18" t="s">
        <v>1972</v>
      </c>
      <c r="H18" t="s">
        <v>1974</v>
      </c>
      <c r="I18" t="s">
        <v>3589</v>
      </c>
      <c r="J18">
        <v>1</v>
      </c>
      <c r="K18" t="str">
        <f>VLOOKUP(A18,Sheet3!$A$2:$I$594,2,FALSE)</f>
        <v>Flocos de cereais</v>
      </c>
      <c r="L18" t="str">
        <f>VLOOKUP($A18,Sheet3!$A$2:$I$594,3,FALSE)</f>
        <v>10,56</v>
      </c>
      <c r="M18" t="str">
        <f>VLOOKUP($A18,Sheet3!$A$2:$I$594,4,FALSE)</f>
        <v>9,40</v>
      </c>
      <c r="N18" t="str">
        <f>VLOOKUP($A18,Sheet3!$A$2:$I$594,5,FALSE)</f>
        <v>15,01</v>
      </c>
      <c r="O18" t="str">
        <f>VLOOKUP($A18,Sheet3!$A$2:$I$594,6,FALSE)</f>
        <v>3,14</v>
      </c>
      <c r="P18" t="str">
        <f>VLOOKUP($A18,Sheet3!$A$2:$I$594,7,FALSE)</f>
        <v>22,77</v>
      </c>
      <c r="Q18" t="str">
        <f>VLOOKUP($A18,Sheet3!$A$2:$I$594,8,FALSE)</f>
        <v>-3,56</v>
      </c>
      <c r="R18" t="str">
        <f>VLOOKUP($A18,Sheet3!$A$2:$I$594,9,FALSE)</f>
        <v>10,85</v>
      </c>
      <c r="S18" t="e">
        <f>VLOOKUP($A18,Sheet2!$A$2:$H$466,2,FALSE)</f>
        <v>#N/A</v>
      </c>
      <c r="T18" t="e">
        <f>VLOOKUP($A18,Sheet2!$A$2:$H$466,3,FALSE)</f>
        <v>#N/A</v>
      </c>
      <c r="U18" t="e">
        <f>VLOOKUP($A18,Sheet2!$A$2:$H$466,4,FALSE)</f>
        <v>#N/A</v>
      </c>
      <c r="V18" t="e">
        <f>VLOOKUP($A18,Sheet2!$A$2:$H$466,5,FALSE)</f>
        <v>#N/A</v>
      </c>
      <c r="W18" t="e">
        <f>VLOOKUP($A18,Sheet2!$A$2:$H$466,6,FALSE)</f>
        <v>#N/A</v>
      </c>
      <c r="X18" t="e">
        <f>VLOOKUP($A18,Sheet2!$A$2:$H$466,7,FALSE)</f>
        <v>#N/A</v>
      </c>
      <c r="Y18" t="e">
        <f>VLOOKUP($A18,Sheet2!$A$2:$H$466,8,FALSE)</f>
        <v>#N/A</v>
      </c>
      <c r="Z18" t="e">
        <f>VLOOKUP($A18,Sheet1!$A$6:$E$459,2,FALSE)</f>
        <v>#N/A</v>
      </c>
      <c r="AA18" t="e">
        <f>VLOOKUP($A18,Sheet1!$A$6:$E$459,3,FALSE)</f>
        <v>#N/A</v>
      </c>
      <c r="AB18" t="e">
        <f>VLOOKUP($A18,Sheet1!$A$6:$E$459,4,FALSE)</f>
        <v>#N/A</v>
      </c>
      <c r="AC18" t="e">
        <f>VLOOKUP($A18,Sheet1!$A$6:$E$459,5,FALSE)</f>
        <v>#N/A</v>
      </c>
      <c r="AD18" t="b">
        <f t="shared" si="0"/>
        <v>1</v>
      </c>
      <c r="AE18" t="e">
        <f t="shared" si="1"/>
        <v>#N/A</v>
      </c>
      <c r="AF18" t="e">
        <f t="shared" si="2"/>
        <v>#N/A</v>
      </c>
    </row>
    <row r="19" spans="1:32">
      <c r="A19">
        <v>1102022</v>
      </c>
      <c r="B19" t="s">
        <v>2063</v>
      </c>
      <c r="C19" t="s">
        <v>3599</v>
      </c>
      <c r="D19" t="s">
        <v>382</v>
      </c>
      <c r="E19" t="s">
        <v>615</v>
      </c>
      <c r="F19" t="s">
        <v>371</v>
      </c>
      <c r="G19" t="s">
        <v>1972</v>
      </c>
      <c r="H19" t="s">
        <v>1974</v>
      </c>
      <c r="I19" t="s">
        <v>3589</v>
      </c>
      <c r="J19">
        <v>1</v>
      </c>
      <c r="K19" t="str">
        <f>VLOOKUP(A19,Sheet3!$A$2:$I$594,2,FALSE)</f>
        <v>Fécula de mandioca</v>
      </c>
      <c r="L19" t="str">
        <f>VLOOKUP($A19,Sheet3!$A$2:$I$594,3,FALSE)</f>
        <v>21,19</v>
      </c>
      <c r="M19" t="str">
        <f>VLOOKUP($A19,Sheet3!$A$2:$I$594,4,FALSE)</f>
        <v>11,41</v>
      </c>
      <c r="N19" t="str">
        <f>VLOOKUP($A19,Sheet3!$A$2:$I$594,5,FALSE)</f>
        <v>-6,08</v>
      </c>
      <c r="O19" t="str">
        <f>VLOOKUP($A19,Sheet3!$A$2:$I$594,6,FALSE)</f>
        <v>11,90</v>
      </c>
      <c r="P19" t="str">
        <f>VLOOKUP($A19,Sheet3!$A$2:$I$594,7,FALSE)</f>
        <v>71,78</v>
      </c>
      <c r="Q19" t="str">
        <f>VLOOKUP($A19,Sheet3!$A$2:$I$594,8,FALSE)</f>
        <v>19,15</v>
      </c>
      <c r="R19" t="str">
        <f>VLOOKUP($A19,Sheet3!$A$2:$I$594,9,FALSE)</f>
        <v>-21,12</v>
      </c>
      <c r="S19" t="e">
        <f>VLOOKUP($A19,Sheet2!$A$2:$H$466,2,FALSE)</f>
        <v>#N/A</v>
      </c>
      <c r="T19" t="e">
        <f>VLOOKUP($A19,Sheet2!$A$2:$H$466,3,FALSE)</f>
        <v>#N/A</v>
      </c>
      <c r="U19" t="e">
        <f>VLOOKUP($A19,Sheet2!$A$2:$H$466,4,FALSE)</f>
        <v>#N/A</v>
      </c>
      <c r="V19" t="e">
        <f>VLOOKUP($A19,Sheet2!$A$2:$H$466,5,FALSE)</f>
        <v>#N/A</v>
      </c>
      <c r="W19" t="e">
        <f>VLOOKUP($A19,Sheet2!$A$2:$H$466,6,FALSE)</f>
        <v>#N/A</v>
      </c>
      <c r="X19" t="e">
        <f>VLOOKUP($A19,Sheet2!$A$2:$H$466,7,FALSE)</f>
        <v>#N/A</v>
      </c>
      <c r="Y19" t="e">
        <f>VLOOKUP($A19,Sheet2!$A$2:$H$466,8,FALSE)</f>
        <v>#N/A</v>
      </c>
      <c r="Z19" t="e">
        <f>VLOOKUP($A19,Sheet1!$A$6:$E$459,2,FALSE)</f>
        <v>#N/A</v>
      </c>
      <c r="AA19" t="e">
        <f>VLOOKUP($A19,Sheet1!$A$6:$E$459,3,FALSE)</f>
        <v>#N/A</v>
      </c>
      <c r="AB19" t="e">
        <f>VLOOKUP($A19,Sheet1!$A$6:$E$459,4,FALSE)</f>
        <v>#N/A</v>
      </c>
      <c r="AC19" t="e">
        <f>VLOOKUP($A19,Sheet1!$A$6:$E$459,5,FALSE)</f>
        <v>#N/A</v>
      </c>
      <c r="AD19" t="b">
        <f t="shared" si="0"/>
        <v>1</v>
      </c>
      <c r="AE19" t="e">
        <f t="shared" si="1"/>
        <v>#N/A</v>
      </c>
      <c r="AF19" t="e">
        <f t="shared" si="2"/>
        <v>#N/A</v>
      </c>
    </row>
    <row r="20" spans="1:32">
      <c r="A20">
        <v>1102023</v>
      </c>
      <c r="B20" t="s">
        <v>2070</v>
      </c>
      <c r="C20" t="s">
        <v>3600</v>
      </c>
      <c r="D20" t="s">
        <v>546</v>
      </c>
      <c r="E20" t="s">
        <v>3601</v>
      </c>
      <c r="F20" t="s">
        <v>253</v>
      </c>
      <c r="G20" t="s">
        <v>1972</v>
      </c>
      <c r="H20" t="s">
        <v>1974</v>
      </c>
      <c r="I20" t="s">
        <v>3589</v>
      </c>
      <c r="J20">
        <v>1</v>
      </c>
      <c r="K20" t="str">
        <f>VLOOKUP(A20,Sheet3!$A$2:$I$594,2,FALSE)</f>
        <v>Farinha de mandioca</v>
      </c>
      <c r="L20" t="str">
        <f>VLOOKUP($A20,Sheet3!$A$2:$I$594,3,FALSE)</f>
        <v>11,16</v>
      </c>
      <c r="M20" t="str">
        <f>VLOOKUP($A20,Sheet3!$A$2:$I$594,4,FALSE)</f>
        <v>-4,95</v>
      </c>
      <c r="N20" t="str">
        <f>VLOOKUP($A20,Sheet3!$A$2:$I$594,5,FALSE)</f>
        <v>-2,80</v>
      </c>
      <c r="O20" t="str">
        <f>VLOOKUP($A20,Sheet3!$A$2:$I$594,6,FALSE)</f>
        <v>54,69</v>
      </c>
      <c r="P20" t="str">
        <f>VLOOKUP($A20,Sheet3!$A$2:$I$594,7,FALSE)</f>
        <v>53,82</v>
      </c>
      <c r="Q20" t="str">
        <f>VLOOKUP($A20,Sheet3!$A$2:$I$594,8,FALSE)</f>
        <v>-20,19</v>
      </c>
      <c r="R20" t="str">
        <f>VLOOKUP($A20,Sheet3!$A$2:$I$594,9,FALSE)</f>
        <v>-8,89</v>
      </c>
      <c r="S20" t="str">
        <f>VLOOKUP($A20,Sheet2!$A$2:$H$466,2,FALSE)</f>
        <v>Farinha de mandioca</v>
      </c>
      <c r="T20" t="str">
        <f>VLOOKUP($A20,Sheet2!$A$2:$H$466,3,FALSE)</f>
        <v>11,99</v>
      </c>
      <c r="U20" t="str">
        <f>VLOOKUP($A20,Sheet2!$A$2:$H$466,4,FALSE)</f>
        <v>19,79</v>
      </c>
      <c r="V20" t="str">
        <f>VLOOKUP($A20,Sheet2!$A$2:$H$466,5,FALSE)</f>
        <v>12,09</v>
      </c>
      <c r="W20" t="str">
        <f>VLOOKUP($A20,Sheet2!$A$2:$H$466,6,FALSE)</f>
        <v>2,77</v>
      </c>
      <c r="X20" t="str">
        <f>VLOOKUP($A20,Sheet2!$A$2:$H$466,7,FALSE)</f>
        <v>17,00</v>
      </c>
      <c r="Y20" t="str">
        <f>VLOOKUP($A20,Sheet2!$A$2:$H$466,8,FALSE)</f>
        <v>-3,67</v>
      </c>
      <c r="Z20" t="str">
        <f>VLOOKUP($A20,Sheet1!$A$6:$E$459,2,FALSE)</f>
        <v>Farinha de mandioca</v>
      </c>
      <c r="AA20" t="str">
        <f>VLOOKUP($A20,Sheet1!$A$6:$E$459,3,FALSE)</f>
        <v>91,51</v>
      </c>
      <c r="AB20" t="str">
        <f>VLOOKUP($A20,Sheet1!$A$6:$E$459,4,FALSE)</f>
        <v>25,19</v>
      </c>
      <c r="AC20" t="str">
        <f>VLOOKUP($A20,Sheet1!$A$6:$E$459,5,FALSE)</f>
        <v>-19,18</v>
      </c>
      <c r="AD20" t="b">
        <f t="shared" si="0"/>
        <v>1</v>
      </c>
      <c r="AE20" t="b">
        <f t="shared" si="1"/>
        <v>1</v>
      </c>
      <c r="AF20" t="b">
        <f t="shared" si="2"/>
        <v>1</v>
      </c>
    </row>
    <row r="21" spans="1:32">
      <c r="A21">
        <v>1102038</v>
      </c>
      <c r="B21" t="s">
        <v>2080</v>
      </c>
      <c r="C21" t="s">
        <v>285</v>
      </c>
      <c r="D21" t="s">
        <v>377</v>
      </c>
      <c r="E21" t="s">
        <v>1861</v>
      </c>
      <c r="F21" t="s">
        <v>601</v>
      </c>
      <c r="G21" t="s">
        <v>1972</v>
      </c>
      <c r="H21" t="s">
        <v>1974</v>
      </c>
      <c r="I21" t="s">
        <v>3589</v>
      </c>
      <c r="J21">
        <v>1</v>
      </c>
      <c r="K21" t="str">
        <f>VLOOKUP(A21,Sheet3!$A$2:$I$594,2,FALSE)</f>
        <v>Massa para pizza</v>
      </c>
      <c r="L21" t="str">
        <f>VLOOKUP($A21,Sheet3!$A$2:$I$594,3,FALSE)</f>
        <v>13,57</v>
      </c>
      <c r="M21" t="str">
        <f>VLOOKUP($A21,Sheet3!$A$2:$I$594,4,FALSE)</f>
        <v>1,49</v>
      </c>
      <c r="N21" t="str">
        <f>VLOOKUP($A21,Sheet3!$A$2:$I$594,5,FALSE)</f>
        <v>14,21</v>
      </c>
      <c r="O21" t="str">
        <f>VLOOKUP($A21,Sheet3!$A$2:$I$594,6,FALSE)</f>
        <v>25,51</v>
      </c>
      <c r="P21" t="str">
        <f>VLOOKUP($A21,Sheet3!$A$2:$I$594,7,FALSE)</f>
        <v>11,09</v>
      </c>
      <c r="Q21" t="str">
        <f>VLOOKUP($A21,Sheet3!$A$2:$I$594,8,FALSE)</f>
        <v>0,70</v>
      </c>
      <c r="R21" t="str">
        <f>VLOOKUP($A21,Sheet3!$A$2:$I$594,9,FALSE)</f>
        <v>1,38</v>
      </c>
      <c r="S21" t="e">
        <f>VLOOKUP($A21,Sheet2!$A$2:$H$466,2,FALSE)</f>
        <v>#N/A</v>
      </c>
      <c r="T21" t="e">
        <f>VLOOKUP($A21,Sheet2!$A$2:$H$466,3,FALSE)</f>
        <v>#N/A</v>
      </c>
      <c r="U21" t="e">
        <f>VLOOKUP($A21,Sheet2!$A$2:$H$466,4,FALSE)</f>
        <v>#N/A</v>
      </c>
      <c r="V21" t="e">
        <f>VLOOKUP($A21,Sheet2!$A$2:$H$466,5,FALSE)</f>
        <v>#N/A</v>
      </c>
      <c r="W21" t="e">
        <f>VLOOKUP($A21,Sheet2!$A$2:$H$466,6,FALSE)</f>
        <v>#N/A</v>
      </c>
      <c r="X21" t="e">
        <f>VLOOKUP($A21,Sheet2!$A$2:$H$466,7,FALSE)</f>
        <v>#N/A</v>
      </c>
      <c r="Y21" t="e">
        <f>VLOOKUP($A21,Sheet2!$A$2:$H$466,8,FALSE)</f>
        <v>#N/A</v>
      </c>
      <c r="Z21" t="e">
        <f>VLOOKUP($A21,Sheet1!$A$6:$E$459,2,FALSE)</f>
        <v>#N/A</v>
      </c>
      <c r="AA21" t="e">
        <f>VLOOKUP($A21,Sheet1!$A$6:$E$459,3,FALSE)</f>
        <v>#N/A</v>
      </c>
      <c r="AB21" t="e">
        <f>VLOOKUP($A21,Sheet1!$A$6:$E$459,4,FALSE)</f>
        <v>#N/A</v>
      </c>
      <c r="AC21" t="e">
        <f>VLOOKUP($A21,Sheet1!$A$6:$E$459,5,FALSE)</f>
        <v>#N/A</v>
      </c>
      <c r="AD21" t="b">
        <f t="shared" si="0"/>
        <v>1</v>
      </c>
      <c r="AE21" t="e">
        <f t="shared" si="1"/>
        <v>#N/A</v>
      </c>
      <c r="AF21" t="e">
        <f t="shared" si="2"/>
        <v>#N/A</v>
      </c>
    </row>
    <row r="22" spans="1:32">
      <c r="A22">
        <v>1103</v>
      </c>
      <c r="B22" t="s">
        <v>2091</v>
      </c>
      <c r="C22" t="s">
        <v>3602</v>
      </c>
      <c r="D22" t="s">
        <v>2742</v>
      </c>
      <c r="E22" t="s">
        <v>1951</v>
      </c>
      <c r="F22" t="s">
        <v>3603</v>
      </c>
      <c r="G22" t="s">
        <v>1972</v>
      </c>
      <c r="H22" t="s">
        <v>1974</v>
      </c>
      <c r="I22" t="s">
        <v>2091</v>
      </c>
      <c r="J22">
        <v>0</v>
      </c>
      <c r="K22" t="str">
        <f>VLOOKUP(A22,Sheet3!$A$2:$I$594,2,FALSE)</f>
        <v>Tubérculos, raízes e legumes</v>
      </c>
      <c r="L22" t="str">
        <f>VLOOKUP($A22,Sheet3!$A$2:$I$594,3,FALSE)</f>
        <v>-19,78</v>
      </c>
      <c r="M22" t="str">
        <f>VLOOKUP($A22,Sheet3!$A$2:$I$594,4,FALSE)</f>
        <v>14,72</v>
      </c>
      <c r="N22" t="str">
        <f>VLOOKUP($A22,Sheet3!$A$2:$I$594,5,FALSE)</f>
        <v>-10,14</v>
      </c>
      <c r="O22" t="str">
        <f>VLOOKUP($A22,Sheet3!$A$2:$I$594,6,FALSE)</f>
        <v>4,08</v>
      </c>
      <c r="P22" t="str">
        <f>VLOOKUP($A22,Sheet3!$A$2:$I$594,7,FALSE)</f>
        <v>-6,54</v>
      </c>
      <c r="Q22" t="str">
        <f>VLOOKUP($A22,Sheet3!$A$2:$I$594,8,FALSE)</f>
        <v>8,58</v>
      </c>
      <c r="R22" t="str">
        <f>VLOOKUP($A22,Sheet3!$A$2:$I$594,9,FALSE)</f>
        <v>22,58</v>
      </c>
      <c r="S22" t="str">
        <f>VLOOKUP($A22,Sheet2!$A$2:$H$466,2,FALSE)</f>
        <v>Tubérculos, raízes e legumes</v>
      </c>
      <c r="T22" t="str">
        <f>VLOOKUP($A22,Sheet2!$A$2:$H$466,3,FALSE)</f>
        <v>-30,51</v>
      </c>
      <c r="U22" t="str">
        <f>VLOOKUP($A22,Sheet2!$A$2:$H$466,4,FALSE)</f>
        <v>25,80</v>
      </c>
      <c r="V22" t="str">
        <f>VLOOKUP($A22,Sheet2!$A$2:$H$466,5,FALSE)</f>
        <v>20,26</v>
      </c>
      <c r="W22" t="str">
        <f>VLOOKUP($A22,Sheet2!$A$2:$H$466,6,FALSE)</f>
        <v>20,85</v>
      </c>
      <c r="X22" t="str">
        <f>VLOOKUP($A22,Sheet2!$A$2:$H$466,7,FALSE)</f>
        <v>-23,20</v>
      </c>
      <c r="Y22" t="str">
        <f>VLOOKUP($A22,Sheet2!$A$2:$H$466,8,FALSE)</f>
        <v>15,02</v>
      </c>
      <c r="Z22" t="str">
        <f>VLOOKUP($A22,Sheet1!$A$6:$E$459,2,FALSE)</f>
        <v>Tubérculos, raízes e legumes</v>
      </c>
      <c r="AA22" t="str">
        <f>VLOOKUP($A22,Sheet1!$A$6:$E$459,3,FALSE)</f>
        <v>25,81</v>
      </c>
      <c r="AB22" t="str">
        <f>VLOOKUP($A22,Sheet1!$A$6:$E$459,4,FALSE)</f>
        <v>13,98</v>
      </c>
      <c r="AC22" t="str">
        <f>VLOOKUP($A22,Sheet1!$A$6:$E$459,5,FALSE)</f>
        <v>31,70</v>
      </c>
      <c r="AD22" t="b">
        <f t="shared" si="0"/>
        <v>1</v>
      </c>
      <c r="AE22" t="b">
        <f t="shared" si="1"/>
        <v>1</v>
      </c>
      <c r="AF22" t="b">
        <f t="shared" si="2"/>
        <v>1</v>
      </c>
    </row>
    <row r="23" spans="1:32">
      <c r="A23">
        <v>1103002</v>
      </c>
      <c r="B23" t="s">
        <v>2096</v>
      </c>
      <c r="C23" t="s">
        <v>3604</v>
      </c>
      <c r="D23" t="s">
        <v>3605</v>
      </c>
      <c r="E23" t="s">
        <v>3606</v>
      </c>
      <c r="F23" t="s">
        <v>3352</v>
      </c>
      <c r="G23" t="s">
        <v>1972</v>
      </c>
      <c r="H23" t="s">
        <v>1974</v>
      </c>
      <c r="I23" t="s">
        <v>2091</v>
      </c>
      <c r="J23">
        <v>1</v>
      </c>
      <c r="K23" t="str">
        <f>VLOOKUP(A23,Sheet3!$A$2:$I$594,2,FALSE)</f>
        <v>Batata-doce</v>
      </c>
      <c r="L23" t="str">
        <f>VLOOKUP($A23,Sheet3!$A$2:$I$594,3,FALSE)</f>
        <v>-19,39</v>
      </c>
      <c r="M23" t="str">
        <f>VLOOKUP($A23,Sheet3!$A$2:$I$594,4,FALSE)</f>
        <v>2,35</v>
      </c>
      <c r="N23" t="str">
        <f>VLOOKUP($A23,Sheet3!$A$2:$I$594,5,FALSE)</f>
        <v>7,27</v>
      </c>
      <c r="O23" t="str">
        <f>VLOOKUP($A23,Sheet3!$A$2:$I$594,6,FALSE)</f>
        <v>54,76</v>
      </c>
      <c r="P23" t="str">
        <f>VLOOKUP($A23,Sheet3!$A$2:$I$594,7,FALSE)</f>
        <v>-18,42</v>
      </c>
      <c r="Q23" t="str">
        <f>VLOOKUP($A23,Sheet3!$A$2:$I$594,8,FALSE)</f>
        <v>23,33</v>
      </c>
      <c r="R23" t="str">
        <f>VLOOKUP($A23,Sheet3!$A$2:$I$594,9,FALSE)</f>
        <v>12,09</v>
      </c>
      <c r="S23" t="e">
        <f>VLOOKUP($A23,Sheet2!$A$2:$H$466,2,FALSE)</f>
        <v>#N/A</v>
      </c>
      <c r="T23" t="e">
        <f>VLOOKUP($A23,Sheet2!$A$2:$H$466,3,FALSE)</f>
        <v>#N/A</v>
      </c>
      <c r="U23" t="e">
        <f>VLOOKUP($A23,Sheet2!$A$2:$H$466,4,FALSE)</f>
        <v>#N/A</v>
      </c>
      <c r="V23" t="e">
        <f>VLOOKUP($A23,Sheet2!$A$2:$H$466,5,FALSE)</f>
        <v>#N/A</v>
      </c>
      <c r="W23" t="e">
        <f>VLOOKUP($A23,Sheet2!$A$2:$H$466,6,FALSE)</f>
        <v>#N/A</v>
      </c>
      <c r="X23" t="e">
        <f>VLOOKUP($A23,Sheet2!$A$2:$H$466,7,FALSE)</f>
        <v>#N/A</v>
      </c>
      <c r="Y23" t="e">
        <f>VLOOKUP($A23,Sheet2!$A$2:$H$466,8,FALSE)</f>
        <v>#N/A</v>
      </c>
      <c r="Z23" t="e">
        <f>VLOOKUP($A23,Sheet1!$A$6:$E$459,2,FALSE)</f>
        <v>#N/A</v>
      </c>
      <c r="AA23" t="e">
        <f>VLOOKUP($A23,Sheet1!$A$6:$E$459,3,FALSE)</f>
        <v>#N/A</v>
      </c>
      <c r="AB23" t="e">
        <f>VLOOKUP($A23,Sheet1!$A$6:$E$459,4,FALSE)</f>
        <v>#N/A</v>
      </c>
      <c r="AC23" t="e">
        <f>VLOOKUP($A23,Sheet1!$A$6:$E$459,5,FALSE)</f>
        <v>#N/A</v>
      </c>
      <c r="AD23" t="b">
        <f t="shared" si="0"/>
        <v>1</v>
      </c>
      <c r="AE23" t="e">
        <f t="shared" si="1"/>
        <v>#N/A</v>
      </c>
      <c r="AF23" t="e">
        <f t="shared" si="2"/>
        <v>#N/A</v>
      </c>
    </row>
    <row r="24" spans="1:32">
      <c r="A24">
        <v>1103003</v>
      </c>
      <c r="B24" t="s">
        <v>2100</v>
      </c>
      <c r="C24" t="s">
        <v>3607</v>
      </c>
      <c r="D24" t="s">
        <v>267</v>
      </c>
      <c r="E24" t="s">
        <v>3608</v>
      </c>
      <c r="F24" t="s">
        <v>261</v>
      </c>
      <c r="G24" t="s">
        <v>1972</v>
      </c>
      <c r="H24" t="s">
        <v>1974</v>
      </c>
      <c r="I24" t="s">
        <v>2091</v>
      </c>
      <c r="J24">
        <v>1</v>
      </c>
      <c r="K24" t="str">
        <f>VLOOKUP(A24,Sheet3!$A$2:$I$594,2,FALSE)</f>
        <v>Batata-inglesa</v>
      </c>
      <c r="L24" t="str">
        <f>VLOOKUP($A24,Sheet3!$A$2:$I$594,3,FALSE)</f>
        <v>-25,10</v>
      </c>
      <c r="M24" t="str">
        <f>VLOOKUP($A24,Sheet3!$A$2:$I$594,4,FALSE)</f>
        <v>62,31</v>
      </c>
      <c r="N24" t="str">
        <f>VLOOKUP($A24,Sheet3!$A$2:$I$594,5,FALSE)</f>
        <v>-19,62</v>
      </c>
      <c r="O24" t="str">
        <f>VLOOKUP($A24,Sheet3!$A$2:$I$594,6,FALSE)</f>
        <v>24,74</v>
      </c>
      <c r="P24" t="str">
        <f>VLOOKUP($A24,Sheet3!$A$2:$I$594,7,FALSE)</f>
        <v>-14,66</v>
      </c>
      <c r="Q24" t="str">
        <f>VLOOKUP($A24,Sheet3!$A$2:$I$594,8,FALSE)</f>
        <v>34,63</v>
      </c>
      <c r="R24" t="str">
        <f>VLOOKUP($A24,Sheet3!$A$2:$I$594,9,FALSE)</f>
        <v>35,50</v>
      </c>
      <c r="S24" t="str">
        <f>VLOOKUP($A24,Sheet2!$A$2:$H$466,2,FALSE)</f>
        <v>Batata-inglesa</v>
      </c>
      <c r="T24" t="str">
        <f>VLOOKUP($A24,Sheet2!$A$2:$H$466,3,FALSE)</f>
        <v>-40,23</v>
      </c>
      <c r="U24" t="str">
        <f>VLOOKUP($A24,Sheet2!$A$2:$H$466,4,FALSE)</f>
        <v>68,61</v>
      </c>
      <c r="V24" t="str">
        <f>VLOOKUP($A24,Sheet2!$A$2:$H$466,5,FALSE)</f>
        <v>-18,23</v>
      </c>
      <c r="W24" t="str">
        <f>VLOOKUP($A24,Sheet2!$A$2:$H$466,6,FALSE)</f>
        <v>51,50</v>
      </c>
      <c r="X24" t="str">
        <f>VLOOKUP($A24,Sheet2!$A$2:$H$466,7,FALSE)</f>
        <v>-22,32</v>
      </c>
      <c r="Y24" t="str">
        <f>VLOOKUP($A24,Sheet2!$A$2:$H$466,8,FALSE)</f>
        <v>-7,81</v>
      </c>
      <c r="Z24" t="str">
        <f>VLOOKUP($A24,Sheet1!$A$6:$E$459,2,FALSE)</f>
        <v>Batata-inglesa</v>
      </c>
      <c r="AA24" t="str">
        <f>VLOOKUP($A24,Sheet1!$A$6:$E$459,3,FALSE)</f>
        <v>49,98</v>
      </c>
      <c r="AB24" t="str">
        <f>VLOOKUP($A24,Sheet1!$A$6:$E$459,4,FALSE)</f>
        <v>24,79</v>
      </c>
      <c r="AC24" t="str">
        <f>VLOOKUP($A24,Sheet1!$A$6:$E$459,5,FALSE)</f>
        <v>30,40</v>
      </c>
      <c r="AD24" t="b">
        <f t="shared" si="0"/>
        <v>1</v>
      </c>
      <c r="AE24" t="b">
        <f t="shared" si="1"/>
        <v>1</v>
      </c>
      <c r="AF24" t="b">
        <f t="shared" si="2"/>
        <v>1</v>
      </c>
    </row>
    <row r="25" spans="1:32">
      <c r="A25">
        <v>1103004</v>
      </c>
      <c r="B25" t="s">
        <v>2108</v>
      </c>
      <c r="C25" t="s">
        <v>3609</v>
      </c>
      <c r="D25" t="s">
        <v>3610</v>
      </c>
      <c r="E25" t="s">
        <v>3611</v>
      </c>
      <c r="F25" t="s">
        <v>3612</v>
      </c>
      <c r="G25" t="s">
        <v>1972</v>
      </c>
      <c r="H25" t="s">
        <v>1974</v>
      </c>
      <c r="I25" t="s">
        <v>2091</v>
      </c>
      <c r="J25">
        <v>1</v>
      </c>
      <c r="K25" t="str">
        <f>VLOOKUP(A25,Sheet3!$A$2:$I$594,2,FALSE)</f>
        <v>Inhame</v>
      </c>
      <c r="L25" t="str">
        <f>VLOOKUP($A25,Sheet3!$A$2:$I$594,3,FALSE)</f>
        <v>-27,50</v>
      </c>
      <c r="M25" t="str">
        <f>VLOOKUP($A25,Sheet3!$A$2:$I$594,4,FALSE)</f>
        <v>-15,87</v>
      </c>
      <c r="N25" t="str">
        <f>VLOOKUP($A25,Sheet3!$A$2:$I$594,5,FALSE)</f>
        <v>48,02</v>
      </c>
      <c r="O25" t="str">
        <f>VLOOKUP($A25,Sheet3!$A$2:$I$594,6,FALSE)</f>
        <v>-14,75</v>
      </c>
      <c r="P25" t="str">
        <f>VLOOKUP($A25,Sheet3!$A$2:$I$594,7,FALSE)</f>
        <v>15,37</v>
      </c>
      <c r="Q25" t="str">
        <f>VLOOKUP($A25,Sheet3!$A$2:$I$594,8,FALSE)</f>
        <v>10,41</v>
      </c>
      <c r="R25" t="str">
        <f>VLOOKUP($A25,Sheet3!$A$2:$I$594,9,FALSE)</f>
        <v>75,20</v>
      </c>
      <c r="S25" t="str">
        <f>VLOOKUP($A25,Sheet2!$A$2:$H$466,2,FALSE)</f>
        <v>Inhame</v>
      </c>
      <c r="T25" t="str">
        <f>VLOOKUP($A25,Sheet2!$A$2:$H$466,3,FALSE)</f>
        <v>-10,46</v>
      </c>
      <c r="U25" t="str">
        <f>VLOOKUP($A25,Sheet2!$A$2:$H$466,4,FALSE)</f>
        <v>-16,56</v>
      </c>
      <c r="V25" t="str">
        <f>VLOOKUP($A25,Sheet2!$A$2:$H$466,5,FALSE)</f>
        <v>3,05</v>
      </c>
      <c r="W25" t="str">
        <f>VLOOKUP($A25,Sheet2!$A$2:$H$466,6,FALSE)</f>
        <v>19,65</v>
      </c>
      <c r="X25" t="str">
        <f>VLOOKUP($A25,Sheet2!$A$2:$H$466,7,FALSE)</f>
        <v>27,66</v>
      </c>
      <c r="Y25" t="str">
        <f>VLOOKUP($A25,Sheet2!$A$2:$H$466,8,FALSE)</f>
        <v>7,50</v>
      </c>
      <c r="Z25" t="str">
        <f>VLOOKUP($A25,Sheet1!$A$6:$E$459,2,FALSE)</f>
        <v>Inhame</v>
      </c>
      <c r="AA25" t="str">
        <f>VLOOKUP($A25,Sheet1!$A$6:$E$459,3,FALSE)</f>
        <v>30,33</v>
      </c>
      <c r="AB25" t="str">
        <f>VLOOKUP($A25,Sheet1!$A$6:$E$459,4,FALSE)</f>
        <v>37,28</v>
      </c>
      <c r="AC25" t="str">
        <f>VLOOKUP($A25,Sheet1!$A$6:$E$459,5,FALSE)</f>
        <v>-4,34</v>
      </c>
      <c r="AD25" t="b">
        <f t="shared" si="0"/>
        <v>1</v>
      </c>
      <c r="AE25" t="b">
        <f t="shared" si="1"/>
        <v>1</v>
      </c>
      <c r="AF25" t="b">
        <f t="shared" si="2"/>
        <v>1</v>
      </c>
    </row>
    <row r="26" spans="1:32">
      <c r="A26">
        <v>1103005</v>
      </c>
      <c r="B26" t="s">
        <v>2115</v>
      </c>
      <c r="C26" t="s">
        <v>3613</v>
      </c>
      <c r="D26" t="s">
        <v>2343</v>
      </c>
      <c r="E26" t="s">
        <v>1239</v>
      </c>
      <c r="F26" t="s">
        <v>1703</v>
      </c>
      <c r="G26" t="s">
        <v>1972</v>
      </c>
      <c r="H26" t="s">
        <v>1974</v>
      </c>
      <c r="I26" t="s">
        <v>2091</v>
      </c>
      <c r="J26">
        <v>1</v>
      </c>
      <c r="K26" t="str">
        <f>VLOOKUP(A26,Sheet3!$A$2:$I$594,2,FALSE)</f>
        <v>Mandioca (aipim)</v>
      </c>
      <c r="L26" t="str">
        <f>VLOOKUP($A26,Sheet3!$A$2:$I$594,3,FALSE)</f>
        <v>-8,96</v>
      </c>
      <c r="M26" t="str">
        <f>VLOOKUP($A26,Sheet3!$A$2:$I$594,4,FALSE)</f>
        <v>11,45</v>
      </c>
      <c r="N26" t="str">
        <f>VLOOKUP($A26,Sheet3!$A$2:$I$594,5,FALSE)</f>
        <v>18,67</v>
      </c>
      <c r="O26" t="str">
        <f>VLOOKUP($A26,Sheet3!$A$2:$I$594,6,FALSE)</f>
        <v>-13,68</v>
      </c>
      <c r="P26" t="str">
        <f>VLOOKUP($A26,Sheet3!$A$2:$I$594,7,FALSE)</f>
        <v>49,60</v>
      </c>
      <c r="Q26" t="str">
        <f>VLOOKUP($A26,Sheet3!$A$2:$I$594,8,FALSE)</f>
        <v>-12,09</v>
      </c>
      <c r="R26" t="str">
        <f>VLOOKUP($A26,Sheet3!$A$2:$I$594,9,FALSE)</f>
        <v>25,92</v>
      </c>
      <c r="S26" t="str">
        <f>VLOOKUP($A26,Sheet2!$A$2:$H$466,2,FALSE)</f>
        <v>Mandioca (aipim)</v>
      </c>
      <c r="T26" t="str">
        <f>VLOOKUP($A26,Sheet2!$A$2:$H$466,3,FALSE)</f>
        <v>-17,31</v>
      </c>
      <c r="U26" t="str">
        <f>VLOOKUP($A26,Sheet2!$A$2:$H$466,4,FALSE)</f>
        <v>74,25</v>
      </c>
      <c r="V26" t="str">
        <f>VLOOKUP($A26,Sheet2!$A$2:$H$466,5,FALSE)</f>
        <v>19,65</v>
      </c>
      <c r="W26" t="str">
        <f>VLOOKUP($A26,Sheet2!$A$2:$H$466,6,FALSE)</f>
        <v>-24,54</v>
      </c>
      <c r="X26" t="str">
        <f>VLOOKUP($A26,Sheet2!$A$2:$H$466,7,FALSE)</f>
        <v>7,46</v>
      </c>
      <c r="Y26" t="str">
        <f>VLOOKUP($A26,Sheet2!$A$2:$H$466,8,FALSE)</f>
        <v>47,04</v>
      </c>
      <c r="Z26" t="str">
        <f>VLOOKUP($A26,Sheet1!$A$6:$E$459,2,FALSE)</f>
        <v>Mandioca (aipim)</v>
      </c>
      <c r="AA26" t="str">
        <f>VLOOKUP($A26,Sheet1!$A$6:$E$459,3,FALSE)</f>
        <v>49,91</v>
      </c>
      <c r="AB26" t="str">
        <f>VLOOKUP($A26,Sheet1!$A$6:$E$459,4,FALSE)</f>
        <v>-1,72</v>
      </c>
      <c r="AC26" t="str">
        <f>VLOOKUP($A26,Sheet1!$A$6:$E$459,5,FALSE)</f>
        <v>-2,61</v>
      </c>
      <c r="AD26" t="b">
        <f t="shared" si="0"/>
        <v>1</v>
      </c>
      <c r="AE26" t="b">
        <f t="shared" si="1"/>
        <v>1</v>
      </c>
      <c r="AF26" t="b">
        <f t="shared" si="2"/>
        <v>1</v>
      </c>
    </row>
    <row r="27" spans="1:32">
      <c r="A27">
        <v>1103017</v>
      </c>
      <c r="B27" t="s">
        <v>2122</v>
      </c>
      <c r="C27" t="s">
        <v>2324</v>
      </c>
      <c r="D27" t="s">
        <v>3614</v>
      </c>
      <c r="E27" t="s">
        <v>3615</v>
      </c>
      <c r="F27" t="s">
        <v>2019</v>
      </c>
      <c r="G27" t="s">
        <v>1972</v>
      </c>
      <c r="H27" t="s">
        <v>1974</v>
      </c>
      <c r="I27" t="s">
        <v>2091</v>
      </c>
      <c r="J27">
        <v>1</v>
      </c>
      <c r="K27" t="str">
        <f>VLOOKUP(A27,Sheet3!$A$2:$I$594,2,FALSE)</f>
        <v>Abóbora</v>
      </c>
      <c r="L27" t="str">
        <f>VLOOKUP($A27,Sheet3!$A$2:$I$594,3,FALSE)</f>
        <v>-2,94</v>
      </c>
      <c r="M27" t="str">
        <f>VLOOKUP($A27,Sheet3!$A$2:$I$594,4,FALSE)</f>
        <v>10,90</v>
      </c>
      <c r="N27" t="str">
        <f>VLOOKUP($A27,Sheet3!$A$2:$I$594,5,FALSE)</f>
        <v>2,94</v>
      </c>
      <c r="O27" t="str">
        <f>VLOOKUP($A27,Sheet3!$A$2:$I$594,6,FALSE)</f>
        <v>43,63</v>
      </c>
      <c r="P27" t="str">
        <f>VLOOKUP($A27,Sheet3!$A$2:$I$594,7,FALSE)</f>
        <v>-16,83</v>
      </c>
      <c r="Q27" t="str">
        <f>VLOOKUP($A27,Sheet3!$A$2:$I$594,8,FALSE)</f>
        <v>41,58</v>
      </c>
      <c r="R27" t="str">
        <f>VLOOKUP($A27,Sheet3!$A$2:$I$594,9,FALSE)</f>
        <v>-5,94</v>
      </c>
      <c r="S27" t="str">
        <f>VLOOKUP($A27,Sheet2!$A$2:$H$466,2,FALSE)</f>
        <v>Abóbora</v>
      </c>
      <c r="T27" t="str">
        <f>VLOOKUP($A27,Sheet2!$A$2:$H$466,3,FALSE)</f>
        <v>-8,76</v>
      </c>
      <c r="U27" t="str">
        <f>VLOOKUP($A27,Sheet2!$A$2:$H$466,4,FALSE)</f>
        <v>57,96</v>
      </c>
      <c r="V27" t="str">
        <f>VLOOKUP($A27,Sheet2!$A$2:$H$466,5,FALSE)</f>
        <v>4,35</v>
      </c>
      <c r="W27" t="str">
        <f>VLOOKUP($A27,Sheet2!$A$2:$H$466,6,FALSE)</f>
        <v>-11,83</v>
      </c>
      <c r="X27" t="str">
        <f>VLOOKUP($A27,Sheet2!$A$2:$H$466,7,FALSE)</f>
        <v>23,07</v>
      </c>
      <c r="Y27" t="str">
        <f>VLOOKUP($A27,Sheet2!$A$2:$H$466,8,FALSE)</f>
        <v>16,17</v>
      </c>
      <c r="Z27" t="str">
        <f>VLOOKUP($A27,Sheet1!$A$6:$E$459,2,FALSE)</f>
        <v>Abóbora</v>
      </c>
      <c r="AA27" t="str">
        <f>VLOOKUP($A27,Sheet1!$A$6:$E$459,3,FALSE)</f>
        <v>-0,07</v>
      </c>
      <c r="AB27" t="str">
        <f>VLOOKUP($A27,Sheet1!$A$6:$E$459,4,FALSE)</f>
        <v>18,71</v>
      </c>
      <c r="AC27" t="str">
        <f>VLOOKUP($A27,Sheet1!$A$6:$E$459,5,FALSE)</f>
        <v>5,54</v>
      </c>
      <c r="AD27" t="b">
        <f t="shared" si="0"/>
        <v>1</v>
      </c>
      <c r="AE27" t="b">
        <f t="shared" si="1"/>
        <v>1</v>
      </c>
      <c r="AF27" t="b">
        <f t="shared" si="2"/>
        <v>1</v>
      </c>
    </row>
    <row r="28" spans="1:32">
      <c r="A28">
        <v>1103020</v>
      </c>
      <c r="B28" t="s">
        <v>2127</v>
      </c>
      <c r="C28" t="s">
        <v>767</v>
      </c>
      <c r="D28" t="s">
        <v>3616</v>
      </c>
      <c r="E28" t="s">
        <v>3617</v>
      </c>
      <c r="F28" t="s">
        <v>3618</v>
      </c>
      <c r="G28" t="s">
        <v>1972</v>
      </c>
      <c r="H28" t="s">
        <v>1974</v>
      </c>
      <c r="I28" t="s">
        <v>2091</v>
      </c>
      <c r="J28">
        <v>1</v>
      </c>
      <c r="K28" t="str">
        <f>VLOOKUP(A28,Sheet3!$A$2:$I$594,2,FALSE)</f>
        <v>Abobrinha</v>
      </c>
      <c r="L28" t="str">
        <f>VLOOKUP($A28,Sheet3!$A$2:$I$594,3,FALSE)</f>
        <v>-7,68</v>
      </c>
      <c r="M28" t="str">
        <f>VLOOKUP($A28,Sheet3!$A$2:$I$594,4,FALSE)</f>
        <v>22,08</v>
      </c>
      <c r="N28" t="str">
        <f>VLOOKUP($A28,Sheet3!$A$2:$I$594,5,FALSE)</f>
        <v>-7,70</v>
      </c>
      <c r="O28" t="str">
        <f>VLOOKUP($A28,Sheet3!$A$2:$I$594,6,FALSE)</f>
        <v>15,80</v>
      </c>
      <c r="P28" t="str">
        <f>VLOOKUP($A28,Sheet3!$A$2:$I$594,7,FALSE)</f>
        <v>15,42</v>
      </c>
      <c r="Q28" t="str">
        <f>VLOOKUP($A28,Sheet3!$A$2:$I$594,8,FALSE)</f>
        <v>20,84</v>
      </c>
      <c r="R28" t="str">
        <f>VLOOKUP($A28,Sheet3!$A$2:$I$594,9,FALSE)</f>
        <v>-1,83</v>
      </c>
      <c r="S28" t="e">
        <f>VLOOKUP($A28,Sheet2!$A$2:$H$466,2,FALSE)</f>
        <v>#N/A</v>
      </c>
      <c r="T28" t="e">
        <f>VLOOKUP($A28,Sheet2!$A$2:$H$466,3,FALSE)</f>
        <v>#N/A</v>
      </c>
      <c r="U28" t="e">
        <f>VLOOKUP($A28,Sheet2!$A$2:$H$466,4,FALSE)</f>
        <v>#N/A</v>
      </c>
      <c r="V28" t="e">
        <f>VLOOKUP($A28,Sheet2!$A$2:$H$466,5,FALSE)</f>
        <v>#N/A</v>
      </c>
      <c r="W28" t="e">
        <f>VLOOKUP($A28,Sheet2!$A$2:$H$466,6,FALSE)</f>
        <v>#N/A</v>
      </c>
      <c r="X28" t="e">
        <f>VLOOKUP($A28,Sheet2!$A$2:$H$466,7,FALSE)</f>
        <v>#N/A</v>
      </c>
      <c r="Y28" t="e">
        <f>VLOOKUP($A28,Sheet2!$A$2:$H$466,8,FALSE)</f>
        <v>#N/A</v>
      </c>
      <c r="Z28" t="e">
        <f>VLOOKUP($A28,Sheet1!$A$6:$E$459,2,FALSE)</f>
        <v>#N/A</v>
      </c>
      <c r="AA28" t="e">
        <f>VLOOKUP($A28,Sheet1!$A$6:$E$459,3,FALSE)</f>
        <v>#N/A</v>
      </c>
      <c r="AB28" t="e">
        <f>VLOOKUP($A28,Sheet1!$A$6:$E$459,4,FALSE)</f>
        <v>#N/A</v>
      </c>
      <c r="AC28" t="e">
        <f>VLOOKUP($A28,Sheet1!$A$6:$E$459,5,FALSE)</f>
        <v>#N/A</v>
      </c>
      <c r="AD28" t="b">
        <f t="shared" si="0"/>
        <v>1</v>
      </c>
      <c r="AE28" t="e">
        <f t="shared" si="1"/>
        <v>#N/A</v>
      </c>
      <c r="AF28" t="e">
        <f t="shared" si="2"/>
        <v>#N/A</v>
      </c>
    </row>
    <row r="29" spans="1:32">
      <c r="A29">
        <v>1103021</v>
      </c>
      <c r="B29" t="s">
        <v>2133</v>
      </c>
      <c r="C29" t="s">
        <v>3619</v>
      </c>
      <c r="D29" t="s">
        <v>1824</v>
      </c>
      <c r="E29" t="s">
        <v>3620</v>
      </c>
      <c r="F29" t="s">
        <v>3621</v>
      </c>
      <c r="G29" t="s">
        <v>1972</v>
      </c>
      <c r="H29" t="s">
        <v>1974</v>
      </c>
      <c r="I29" t="s">
        <v>2091</v>
      </c>
      <c r="J29">
        <v>1</v>
      </c>
      <c r="K29" t="str">
        <f>VLOOKUP(A29,Sheet3!$A$2:$I$594,2,FALSE)</f>
        <v>Chuchu</v>
      </c>
      <c r="L29" t="str">
        <f>VLOOKUP($A29,Sheet3!$A$2:$I$594,3,FALSE)</f>
        <v>17,04</v>
      </c>
      <c r="M29" t="str">
        <f>VLOOKUP($A29,Sheet3!$A$2:$I$594,4,FALSE)</f>
        <v>8,85</v>
      </c>
      <c r="N29" t="str">
        <f>VLOOKUP($A29,Sheet3!$A$2:$I$594,5,FALSE)</f>
        <v>-7,49</v>
      </c>
      <c r="O29" t="str">
        <f>VLOOKUP($A29,Sheet3!$A$2:$I$594,6,FALSE)</f>
        <v>47,09</v>
      </c>
      <c r="P29" t="str">
        <f>VLOOKUP($A29,Sheet3!$A$2:$I$594,7,FALSE)</f>
        <v>-8,88</v>
      </c>
      <c r="Q29" t="str">
        <f>VLOOKUP($A29,Sheet3!$A$2:$I$594,8,FALSE)</f>
        <v>2,47</v>
      </c>
      <c r="R29" t="str">
        <f>VLOOKUP($A29,Sheet3!$A$2:$I$594,9,FALSE)</f>
        <v>10,66</v>
      </c>
      <c r="S29" t="str">
        <f>VLOOKUP($A29,Sheet2!$A$2:$H$466,2,FALSE)</f>
        <v>Chuchu</v>
      </c>
      <c r="T29" t="str">
        <f>VLOOKUP($A29,Sheet2!$A$2:$H$466,3,FALSE)</f>
        <v>3,12</v>
      </c>
      <c r="U29" t="str">
        <f>VLOOKUP($A29,Sheet2!$A$2:$H$466,4,FALSE)</f>
        <v>32,79</v>
      </c>
      <c r="V29" t="str">
        <f>VLOOKUP($A29,Sheet2!$A$2:$H$466,5,FALSE)</f>
        <v>-23,48</v>
      </c>
      <c r="W29" t="str">
        <f>VLOOKUP($A29,Sheet2!$A$2:$H$466,6,FALSE)</f>
        <v>8,66</v>
      </c>
      <c r="X29" t="str">
        <f>VLOOKUP($A29,Sheet2!$A$2:$H$466,7,FALSE)</f>
        <v>12,31</v>
      </c>
      <c r="Y29" t="str">
        <f>VLOOKUP($A29,Sheet2!$A$2:$H$466,8,FALSE)</f>
        <v>13,53</v>
      </c>
      <c r="Z29" t="e">
        <f>VLOOKUP($A29,Sheet1!$A$6:$E$459,2,FALSE)</f>
        <v>#N/A</v>
      </c>
      <c r="AA29" t="e">
        <f>VLOOKUP($A29,Sheet1!$A$6:$E$459,3,FALSE)</f>
        <v>#N/A</v>
      </c>
      <c r="AB29" t="e">
        <f>VLOOKUP($A29,Sheet1!$A$6:$E$459,4,FALSE)</f>
        <v>#N/A</v>
      </c>
      <c r="AC29" t="e">
        <f>VLOOKUP($A29,Sheet1!$A$6:$E$459,5,FALSE)</f>
        <v>#N/A</v>
      </c>
      <c r="AD29" t="b">
        <f t="shared" si="0"/>
        <v>1</v>
      </c>
      <c r="AE29" t="b">
        <f t="shared" si="1"/>
        <v>1</v>
      </c>
      <c r="AF29" t="e">
        <f t="shared" si="2"/>
        <v>#N/A</v>
      </c>
    </row>
    <row r="30" spans="1:32">
      <c r="A30">
        <v>1103025</v>
      </c>
      <c r="B30" t="s">
        <v>2144</v>
      </c>
      <c r="C30" t="s">
        <v>3408</v>
      </c>
      <c r="D30" t="s">
        <v>3619</v>
      </c>
      <c r="E30" t="s">
        <v>2647</v>
      </c>
      <c r="F30" t="s">
        <v>3146</v>
      </c>
      <c r="G30" t="s">
        <v>1972</v>
      </c>
      <c r="H30" t="s">
        <v>1974</v>
      </c>
      <c r="I30" t="s">
        <v>2091</v>
      </c>
      <c r="J30">
        <v>1</v>
      </c>
      <c r="K30" t="str">
        <f>VLOOKUP(A30,Sheet3!$A$2:$I$594,2,FALSE)</f>
        <v>Pepino</v>
      </c>
      <c r="L30" t="str">
        <f>VLOOKUP($A30,Sheet3!$A$2:$I$594,3,FALSE)</f>
        <v>-0,27</v>
      </c>
      <c r="M30" t="str">
        <f>VLOOKUP($A30,Sheet3!$A$2:$I$594,4,FALSE)</f>
        <v>12,48</v>
      </c>
      <c r="N30" t="str">
        <f>VLOOKUP($A30,Sheet3!$A$2:$I$594,5,FALSE)</f>
        <v>4,06</v>
      </c>
      <c r="O30" t="str">
        <f>VLOOKUP($A30,Sheet3!$A$2:$I$594,6,FALSE)</f>
        <v>7,22</v>
      </c>
      <c r="P30" t="str">
        <f>VLOOKUP($A30,Sheet3!$A$2:$I$594,7,FALSE)</f>
        <v>5,65</v>
      </c>
      <c r="Q30" t="str">
        <f>VLOOKUP($A30,Sheet3!$A$2:$I$594,8,FALSE)</f>
        <v>17,80</v>
      </c>
      <c r="R30" t="str">
        <f>VLOOKUP($A30,Sheet3!$A$2:$I$594,9,FALSE)</f>
        <v>5,21</v>
      </c>
      <c r="S30" t="e">
        <f>VLOOKUP($A30,Sheet2!$A$2:$H$466,2,FALSE)</f>
        <v>#N/A</v>
      </c>
      <c r="T30" t="e">
        <f>VLOOKUP($A30,Sheet2!$A$2:$H$466,3,FALSE)</f>
        <v>#N/A</v>
      </c>
      <c r="U30" t="e">
        <f>VLOOKUP($A30,Sheet2!$A$2:$H$466,4,FALSE)</f>
        <v>#N/A</v>
      </c>
      <c r="V30" t="e">
        <f>VLOOKUP($A30,Sheet2!$A$2:$H$466,5,FALSE)</f>
        <v>#N/A</v>
      </c>
      <c r="W30" t="e">
        <f>VLOOKUP($A30,Sheet2!$A$2:$H$466,6,FALSE)</f>
        <v>#N/A</v>
      </c>
      <c r="X30" t="e">
        <f>VLOOKUP($A30,Sheet2!$A$2:$H$466,7,FALSE)</f>
        <v>#N/A</v>
      </c>
      <c r="Y30" t="e">
        <f>VLOOKUP($A30,Sheet2!$A$2:$H$466,8,FALSE)</f>
        <v>#N/A</v>
      </c>
      <c r="Z30" t="e">
        <f>VLOOKUP($A30,Sheet1!$A$6:$E$459,2,FALSE)</f>
        <v>#N/A</v>
      </c>
      <c r="AA30" t="e">
        <f>VLOOKUP($A30,Sheet1!$A$6:$E$459,3,FALSE)</f>
        <v>#N/A</v>
      </c>
      <c r="AB30" t="e">
        <f>VLOOKUP($A30,Sheet1!$A$6:$E$459,4,FALSE)</f>
        <v>#N/A</v>
      </c>
      <c r="AC30" t="e">
        <f>VLOOKUP($A30,Sheet1!$A$6:$E$459,5,FALSE)</f>
        <v>#N/A</v>
      </c>
      <c r="AD30" t="b">
        <f t="shared" si="0"/>
        <v>1</v>
      </c>
      <c r="AE30" t="e">
        <f t="shared" si="1"/>
        <v>#N/A</v>
      </c>
      <c r="AF30" t="e">
        <f t="shared" si="2"/>
        <v>#N/A</v>
      </c>
    </row>
    <row r="31" spans="1:32">
      <c r="A31">
        <v>1103026</v>
      </c>
      <c r="B31" t="s">
        <v>2146</v>
      </c>
      <c r="C31" t="s">
        <v>880</v>
      </c>
      <c r="D31" t="s">
        <v>3622</v>
      </c>
      <c r="E31" t="s">
        <v>644</v>
      </c>
      <c r="F31" t="s">
        <v>1380</v>
      </c>
      <c r="G31" t="s">
        <v>1972</v>
      </c>
      <c r="H31" t="s">
        <v>1974</v>
      </c>
      <c r="I31" t="s">
        <v>2091</v>
      </c>
      <c r="J31">
        <v>1</v>
      </c>
      <c r="K31" t="str">
        <f>VLOOKUP(A31,Sheet3!$A$2:$I$594,2,FALSE)</f>
        <v>Pimentão</v>
      </c>
      <c r="L31" t="str">
        <f>VLOOKUP($A31,Sheet3!$A$2:$I$594,3,FALSE)</f>
        <v>3,98</v>
      </c>
      <c r="M31" t="str">
        <f>VLOOKUP($A31,Sheet3!$A$2:$I$594,4,FALSE)</f>
        <v>6,87</v>
      </c>
      <c r="N31" t="str">
        <f>VLOOKUP($A31,Sheet3!$A$2:$I$594,5,FALSE)</f>
        <v>-10,93</v>
      </c>
      <c r="O31" t="str">
        <f>VLOOKUP($A31,Sheet3!$A$2:$I$594,6,FALSE)</f>
        <v>20,56</v>
      </c>
      <c r="P31" t="str">
        <f>VLOOKUP($A31,Sheet3!$A$2:$I$594,7,FALSE)</f>
        <v>8,99</v>
      </c>
      <c r="Q31" t="str">
        <f>VLOOKUP($A31,Sheet3!$A$2:$I$594,8,FALSE)</f>
        <v>11,78</v>
      </c>
      <c r="R31" t="str">
        <f>VLOOKUP($A31,Sheet3!$A$2:$I$594,9,FALSE)</f>
        <v>25,75</v>
      </c>
      <c r="S31" t="str">
        <f>VLOOKUP($A31,Sheet2!$A$2:$H$466,2,FALSE)</f>
        <v>Pimentão</v>
      </c>
      <c r="T31" t="str">
        <f>VLOOKUP($A31,Sheet2!$A$2:$H$466,3,FALSE)</f>
        <v>-8,72</v>
      </c>
      <c r="U31" t="str">
        <f>VLOOKUP($A31,Sheet2!$A$2:$H$466,4,FALSE)</f>
        <v>-11,90</v>
      </c>
      <c r="V31" t="str">
        <f>VLOOKUP($A31,Sheet2!$A$2:$H$466,5,FALSE)</f>
        <v>26,35</v>
      </c>
      <c r="W31" t="str">
        <f>VLOOKUP($A31,Sheet2!$A$2:$H$466,6,FALSE)</f>
        <v>8,64</v>
      </c>
      <c r="X31" t="str">
        <f>VLOOKUP($A31,Sheet2!$A$2:$H$466,7,FALSE)</f>
        <v>-8,10</v>
      </c>
      <c r="Y31" t="str">
        <f>VLOOKUP($A31,Sheet2!$A$2:$H$466,8,FALSE)</f>
        <v>27,13</v>
      </c>
      <c r="Z31" t="str">
        <f>VLOOKUP($A31,Sheet1!$A$6:$E$459,2,FALSE)</f>
        <v>Pimentão</v>
      </c>
      <c r="AA31" t="str">
        <f>VLOOKUP($A31,Sheet1!$A$6:$E$459,3,FALSE)</f>
        <v>11,16</v>
      </c>
      <c r="AB31" t="str">
        <f>VLOOKUP($A31,Sheet1!$A$6:$E$459,4,FALSE)</f>
        <v>-1,43</v>
      </c>
      <c r="AC31" t="str">
        <f>VLOOKUP($A31,Sheet1!$A$6:$E$459,5,FALSE)</f>
        <v>10,71</v>
      </c>
      <c r="AD31" t="b">
        <f t="shared" si="0"/>
        <v>1</v>
      </c>
      <c r="AE31" t="b">
        <f t="shared" si="1"/>
        <v>1</v>
      </c>
      <c r="AF31" t="b">
        <f t="shared" si="2"/>
        <v>1</v>
      </c>
    </row>
    <row r="32" spans="1:32">
      <c r="A32">
        <v>1103027</v>
      </c>
      <c r="B32" t="s">
        <v>2151</v>
      </c>
      <c r="C32" t="s">
        <v>3623</v>
      </c>
      <c r="D32" t="s">
        <v>101</v>
      </c>
      <c r="E32" t="s">
        <v>3624</v>
      </c>
      <c r="F32" t="s">
        <v>3625</v>
      </c>
      <c r="G32" t="s">
        <v>1972</v>
      </c>
      <c r="H32" t="s">
        <v>1974</v>
      </c>
      <c r="I32" t="s">
        <v>2091</v>
      </c>
      <c r="J32">
        <v>1</v>
      </c>
      <c r="K32" t="str">
        <f>VLOOKUP(A32,Sheet3!$A$2:$I$594,2,FALSE)</f>
        <v>Quiabo</v>
      </c>
      <c r="L32" t="str">
        <f>VLOOKUP($A32,Sheet3!$A$2:$I$594,3,FALSE)</f>
        <v>31,02</v>
      </c>
      <c r="M32" t="str">
        <f>VLOOKUP($A32,Sheet3!$A$2:$I$594,4,FALSE)</f>
        <v>0,27</v>
      </c>
      <c r="N32" t="str">
        <f>VLOOKUP($A32,Sheet3!$A$2:$I$594,5,FALSE)</f>
        <v>50,89</v>
      </c>
      <c r="O32" t="str">
        <f>VLOOKUP($A32,Sheet3!$A$2:$I$594,6,FALSE)</f>
        <v>-2,03</v>
      </c>
      <c r="P32" t="str">
        <f>VLOOKUP($A32,Sheet3!$A$2:$I$594,7,FALSE)</f>
        <v>-4,30</v>
      </c>
      <c r="Q32" t="str">
        <f>VLOOKUP($A32,Sheet3!$A$2:$I$594,8,FALSE)</f>
        <v>23,77</v>
      </c>
      <c r="R32" t="str">
        <f>VLOOKUP($A32,Sheet3!$A$2:$I$594,9,FALSE)</f>
        <v>43,77</v>
      </c>
      <c r="S32" t="str">
        <f>VLOOKUP($A32,Sheet2!$A$2:$H$466,2,FALSE)</f>
        <v>Quiabo</v>
      </c>
      <c r="T32" t="str">
        <f>VLOOKUP($A32,Sheet2!$A$2:$H$466,3,FALSE)</f>
        <v>-15,67</v>
      </c>
      <c r="U32" t="str">
        <f>VLOOKUP($A32,Sheet2!$A$2:$H$466,4,FALSE)</f>
        <v>18,20</v>
      </c>
      <c r="V32" t="str">
        <f>VLOOKUP($A32,Sheet2!$A$2:$H$466,5,FALSE)</f>
        <v>36,22</v>
      </c>
      <c r="W32" t="str">
        <f>VLOOKUP($A32,Sheet2!$A$2:$H$466,6,FALSE)</f>
        <v>-24,23</v>
      </c>
      <c r="X32" t="str">
        <f>VLOOKUP($A32,Sheet2!$A$2:$H$466,7,FALSE)</f>
        <v>32,01</v>
      </c>
      <c r="Y32" t="str">
        <f>VLOOKUP($A32,Sheet2!$A$2:$H$466,8,FALSE)</f>
        <v>47,05</v>
      </c>
      <c r="Z32" t="str">
        <f>VLOOKUP($A32,Sheet1!$A$6:$E$459,2,FALSE)</f>
        <v>Quiabo</v>
      </c>
      <c r="AA32" t="str">
        <f>VLOOKUP($A32,Sheet1!$A$6:$E$459,3,FALSE)</f>
        <v>-30,90</v>
      </c>
      <c r="AB32" t="str">
        <f>VLOOKUP($A32,Sheet1!$A$6:$E$459,4,FALSE)</f>
        <v>26,17</v>
      </c>
      <c r="AC32" t="str">
        <f>VLOOKUP($A32,Sheet1!$A$6:$E$459,5,FALSE)</f>
        <v>3,59</v>
      </c>
      <c r="AD32" t="b">
        <f t="shared" si="0"/>
        <v>1</v>
      </c>
      <c r="AE32" t="b">
        <f t="shared" si="1"/>
        <v>1</v>
      </c>
      <c r="AF32" t="b">
        <f t="shared" si="2"/>
        <v>1</v>
      </c>
    </row>
    <row r="33" spans="1:32">
      <c r="A33">
        <v>1103028</v>
      </c>
      <c r="B33" t="s">
        <v>2158</v>
      </c>
      <c r="C33" t="s">
        <v>3626</v>
      </c>
      <c r="D33" t="s">
        <v>3613</v>
      </c>
      <c r="E33" t="s">
        <v>3627</v>
      </c>
      <c r="F33" t="s">
        <v>3628</v>
      </c>
      <c r="G33" t="s">
        <v>1972</v>
      </c>
      <c r="H33" t="s">
        <v>1974</v>
      </c>
      <c r="I33" t="s">
        <v>2091</v>
      </c>
      <c r="J33">
        <v>1</v>
      </c>
      <c r="K33" t="str">
        <f>VLOOKUP(A33,Sheet3!$A$2:$I$594,2,FALSE)</f>
        <v>Tomate</v>
      </c>
      <c r="L33" t="str">
        <f>VLOOKUP($A33,Sheet3!$A$2:$I$594,3,FALSE)</f>
        <v>8,79</v>
      </c>
      <c r="M33" t="str">
        <f>VLOOKUP($A33,Sheet3!$A$2:$I$594,4,FALSE)</f>
        <v>10,23</v>
      </c>
      <c r="N33" t="str">
        <f>VLOOKUP($A33,Sheet3!$A$2:$I$594,5,FALSE)</f>
        <v>10,69</v>
      </c>
      <c r="O33" t="str">
        <f>VLOOKUP($A33,Sheet3!$A$2:$I$594,6,FALSE)</f>
        <v>1,44</v>
      </c>
      <c r="P33" t="str">
        <f>VLOOKUP($A33,Sheet3!$A$2:$I$594,7,FALSE)</f>
        <v>15,65</v>
      </c>
      <c r="Q33" t="str">
        <f>VLOOKUP($A33,Sheet3!$A$2:$I$594,8,FALSE)</f>
        <v>2,58</v>
      </c>
      <c r="R33" t="str">
        <f>VLOOKUP($A33,Sheet3!$A$2:$I$594,9,FALSE)</f>
        <v>50,00</v>
      </c>
      <c r="S33" t="str">
        <f>VLOOKUP($A33,Sheet2!$A$2:$H$466,2,FALSE)</f>
        <v>Tomate</v>
      </c>
      <c r="T33" t="str">
        <f>VLOOKUP($A33,Sheet2!$A$2:$H$466,3,FALSE)</f>
        <v>-24,16</v>
      </c>
      <c r="U33" t="str">
        <f>VLOOKUP($A33,Sheet2!$A$2:$H$466,4,FALSE)</f>
        <v>-16,13</v>
      </c>
      <c r="V33" t="str">
        <f>VLOOKUP($A33,Sheet2!$A$2:$H$466,5,FALSE)</f>
        <v>108,32</v>
      </c>
      <c r="W33" t="str">
        <f>VLOOKUP($A33,Sheet2!$A$2:$H$466,6,FALSE)</f>
        <v>-15,99</v>
      </c>
      <c r="X33" t="str">
        <f>VLOOKUP($A33,Sheet2!$A$2:$H$466,7,FALSE)</f>
        <v>-17,57</v>
      </c>
      <c r="Y33" t="str">
        <f>VLOOKUP($A33,Sheet2!$A$2:$H$466,8,FALSE)</f>
        <v>39,42</v>
      </c>
      <c r="Z33" t="str">
        <f>VLOOKUP($A33,Sheet1!$A$6:$E$459,2,FALSE)</f>
        <v>Tomate</v>
      </c>
      <c r="AA33" t="str">
        <f>VLOOKUP($A33,Sheet1!$A$6:$E$459,3,FALSE)</f>
        <v>12,13</v>
      </c>
      <c r="AB33" t="str">
        <f>VLOOKUP($A33,Sheet1!$A$6:$E$459,4,FALSE)</f>
        <v>14,74</v>
      </c>
      <c r="AC33" t="str">
        <f>VLOOKUP($A33,Sheet1!$A$6:$E$459,5,FALSE)</f>
        <v>42,75</v>
      </c>
      <c r="AD33" t="b">
        <f t="shared" si="0"/>
        <v>1</v>
      </c>
      <c r="AE33" t="b">
        <f t="shared" si="1"/>
        <v>1</v>
      </c>
      <c r="AF33" t="b">
        <f t="shared" si="2"/>
        <v>1</v>
      </c>
    </row>
    <row r="34" spans="1:32">
      <c r="A34">
        <v>1103029</v>
      </c>
      <c r="B34" t="s">
        <v>2161</v>
      </c>
      <c r="C34" t="s">
        <v>3629</v>
      </c>
      <c r="D34" t="s">
        <v>676</v>
      </c>
      <c r="E34" t="s">
        <v>2779</v>
      </c>
      <c r="F34" t="s">
        <v>3630</v>
      </c>
      <c r="G34" t="s">
        <v>1972</v>
      </c>
      <c r="H34" t="s">
        <v>1974</v>
      </c>
      <c r="I34" t="s">
        <v>2091</v>
      </c>
      <c r="J34">
        <v>1</v>
      </c>
      <c r="K34" t="str">
        <f>VLOOKUP(A34,Sheet3!$A$2:$I$594,2,FALSE)</f>
        <v>Vagem</v>
      </c>
      <c r="L34" t="str">
        <f>VLOOKUP($A34,Sheet3!$A$2:$I$594,3,FALSE)</f>
        <v>-8,78</v>
      </c>
      <c r="M34" t="str">
        <f>VLOOKUP($A34,Sheet3!$A$2:$I$594,4,FALSE)</f>
        <v>29,66</v>
      </c>
      <c r="N34" t="str">
        <f>VLOOKUP($A34,Sheet3!$A$2:$I$594,5,FALSE)</f>
        <v>13,95</v>
      </c>
      <c r="O34" t="str">
        <f>VLOOKUP($A34,Sheet3!$A$2:$I$594,6,FALSE)</f>
        <v>8,87</v>
      </c>
      <c r="P34" t="str">
        <f>VLOOKUP($A34,Sheet3!$A$2:$I$594,7,FALSE)</f>
        <v>8,39</v>
      </c>
      <c r="Q34" t="str">
        <f>VLOOKUP($A34,Sheet3!$A$2:$I$594,8,FALSE)</f>
        <v>13,85</v>
      </c>
      <c r="R34" t="str">
        <f>VLOOKUP($A34,Sheet3!$A$2:$I$594,9,FALSE)</f>
        <v>1,46</v>
      </c>
      <c r="S34" t="e">
        <f>VLOOKUP($A34,Sheet2!$A$2:$H$466,2,FALSE)</f>
        <v>#N/A</v>
      </c>
      <c r="T34" t="e">
        <f>VLOOKUP($A34,Sheet2!$A$2:$H$466,3,FALSE)</f>
        <v>#N/A</v>
      </c>
      <c r="U34" t="e">
        <f>VLOOKUP($A34,Sheet2!$A$2:$H$466,4,FALSE)</f>
        <v>#N/A</v>
      </c>
      <c r="V34" t="e">
        <f>VLOOKUP($A34,Sheet2!$A$2:$H$466,5,FALSE)</f>
        <v>#N/A</v>
      </c>
      <c r="W34" t="e">
        <f>VLOOKUP($A34,Sheet2!$A$2:$H$466,6,FALSE)</f>
        <v>#N/A</v>
      </c>
      <c r="X34" t="e">
        <f>VLOOKUP($A34,Sheet2!$A$2:$H$466,7,FALSE)</f>
        <v>#N/A</v>
      </c>
      <c r="Y34" t="e">
        <f>VLOOKUP($A34,Sheet2!$A$2:$H$466,8,FALSE)</f>
        <v>#N/A</v>
      </c>
      <c r="Z34" t="e">
        <f>VLOOKUP($A34,Sheet1!$A$6:$E$459,2,FALSE)</f>
        <v>#N/A</v>
      </c>
      <c r="AA34" t="e">
        <f>VLOOKUP($A34,Sheet1!$A$6:$E$459,3,FALSE)</f>
        <v>#N/A</v>
      </c>
      <c r="AB34" t="e">
        <f>VLOOKUP($A34,Sheet1!$A$6:$E$459,4,FALSE)</f>
        <v>#N/A</v>
      </c>
      <c r="AC34" t="e">
        <f>VLOOKUP($A34,Sheet1!$A$6:$E$459,5,FALSE)</f>
        <v>#N/A</v>
      </c>
      <c r="AD34" t="b">
        <f t="shared" si="0"/>
        <v>1</v>
      </c>
      <c r="AE34" t="e">
        <f t="shared" si="1"/>
        <v>#N/A</v>
      </c>
      <c r="AF34" t="e">
        <f t="shared" si="2"/>
        <v>#N/A</v>
      </c>
    </row>
    <row r="35" spans="1:32">
      <c r="A35">
        <v>1103031</v>
      </c>
      <c r="B35" t="s">
        <v>3631</v>
      </c>
      <c r="C35" t="s">
        <v>3632</v>
      </c>
      <c r="D35" t="s">
        <v>3633</v>
      </c>
      <c r="E35" t="s">
        <v>50</v>
      </c>
      <c r="F35" t="s">
        <v>3634</v>
      </c>
      <c r="G35" t="s">
        <v>1972</v>
      </c>
      <c r="H35" t="s">
        <v>1974</v>
      </c>
      <c r="I35" t="s">
        <v>2091</v>
      </c>
      <c r="J35">
        <v>1</v>
      </c>
      <c r="K35" t="e">
        <f>VLOOKUP(A35,Sheet3!$A$2:$I$594,2,FALSE)</f>
        <v>#N/A</v>
      </c>
      <c r="L35" t="e">
        <f>VLOOKUP($A35,Sheet3!$A$2:$I$594,3,FALSE)</f>
        <v>#N/A</v>
      </c>
      <c r="M35" t="e">
        <f>VLOOKUP($A35,Sheet3!$A$2:$I$594,4,FALSE)</f>
        <v>#N/A</v>
      </c>
      <c r="N35" t="e">
        <f>VLOOKUP($A35,Sheet3!$A$2:$I$594,5,FALSE)</f>
        <v>#N/A</v>
      </c>
      <c r="O35" t="e">
        <f>VLOOKUP($A35,Sheet3!$A$2:$I$594,6,FALSE)</f>
        <v>#N/A</v>
      </c>
      <c r="P35" t="e">
        <f>VLOOKUP($A35,Sheet3!$A$2:$I$594,7,FALSE)</f>
        <v>#N/A</v>
      </c>
      <c r="Q35" t="e">
        <f>VLOOKUP($A35,Sheet3!$A$2:$I$594,8,FALSE)</f>
        <v>#N/A</v>
      </c>
      <c r="R35" t="e">
        <f>VLOOKUP($A35,Sheet3!$A$2:$I$594,9,FALSE)</f>
        <v>#N/A</v>
      </c>
      <c r="S35" t="e">
        <f>VLOOKUP($A35,Sheet2!$A$2:$H$466,2,FALSE)</f>
        <v>#N/A</v>
      </c>
      <c r="T35" t="e">
        <f>VLOOKUP($A35,Sheet2!$A$2:$H$466,3,FALSE)</f>
        <v>#N/A</v>
      </c>
      <c r="U35" t="e">
        <f>VLOOKUP($A35,Sheet2!$A$2:$H$466,4,FALSE)</f>
        <v>#N/A</v>
      </c>
      <c r="V35" t="e">
        <f>VLOOKUP($A35,Sheet2!$A$2:$H$466,5,FALSE)</f>
        <v>#N/A</v>
      </c>
      <c r="W35" t="e">
        <f>VLOOKUP($A35,Sheet2!$A$2:$H$466,6,FALSE)</f>
        <v>#N/A</v>
      </c>
      <c r="X35" t="e">
        <f>VLOOKUP($A35,Sheet2!$A$2:$H$466,7,FALSE)</f>
        <v>#N/A</v>
      </c>
      <c r="Y35" t="e">
        <f>VLOOKUP($A35,Sheet2!$A$2:$H$466,8,FALSE)</f>
        <v>#N/A</v>
      </c>
      <c r="Z35" t="e">
        <f>VLOOKUP($A35,Sheet1!$A$6:$E$459,2,FALSE)</f>
        <v>#N/A</v>
      </c>
      <c r="AA35" t="e">
        <f>VLOOKUP($A35,Sheet1!$A$6:$E$459,3,FALSE)</f>
        <v>#N/A</v>
      </c>
      <c r="AB35" t="e">
        <f>VLOOKUP($A35,Sheet1!$A$6:$E$459,4,FALSE)</f>
        <v>#N/A</v>
      </c>
      <c r="AC35" t="e">
        <f>VLOOKUP($A35,Sheet1!$A$6:$E$459,5,FALSE)</f>
        <v>#N/A</v>
      </c>
      <c r="AD35" t="e">
        <f t="shared" si="0"/>
        <v>#N/A</v>
      </c>
      <c r="AE35" t="e">
        <f t="shared" si="1"/>
        <v>#N/A</v>
      </c>
      <c r="AF35" t="e">
        <f t="shared" si="2"/>
        <v>#N/A</v>
      </c>
    </row>
    <row r="36" spans="1:32">
      <c r="A36">
        <v>1103033</v>
      </c>
      <c r="B36" t="s">
        <v>3635</v>
      </c>
      <c r="C36" t="s">
        <v>3636</v>
      </c>
      <c r="D36" t="s">
        <v>3637</v>
      </c>
      <c r="E36" t="s">
        <v>2674</v>
      </c>
      <c r="F36" t="s">
        <v>3638</v>
      </c>
      <c r="G36" t="s">
        <v>1972</v>
      </c>
      <c r="H36" t="s">
        <v>1974</v>
      </c>
      <c r="I36" t="s">
        <v>2091</v>
      </c>
      <c r="J36">
        <v>1</v>
      </c>
      <c r="K36" t="e">
        <f>VLOOKUP(A36,Sheet3!$A$2:$I$594,2,FALSE)</f>
        <v>#N/A</v>
      </c>
      <c r="L36" t="e">
        <f>VLOOKUP($A36,Sheet3!$A$2:$I$594,3,FALSE)</f>
        <v>#N/A</v>
      </c>
      <c r="M36" t="e">
        <f>VLOOKUP($A36,Sheet3!$A$2:$I$594,4,FALSE)</f>
        <v>#N/A</v>
      </c>
      <c r="N36" t="e">
        <f>VLOOKUP($A36,Sheet3!$A$2:$I$594,5,FALSE)</f>
        <v>#N/A</v>
      </c>
      <c r="O36" t="e">
        <f>VLOOKUP($A36,Sheet3!$A$2:$I$594,6,FALSE)</f>
        <v>#N/A</v>
      </c>
      <c r="P36" t="e">
        <f>VLOOKUP($A36,Sheet3!$A$2:$I$594,7,FALSE)</f>
        <v>#N/A</v>
      </c>
      <c r="Q36" t="e">
        <f>VLOOKUP($A36,Sheet3!$A$2:$I$594,8,FALSE)</f>
        <v>#N/A</v>
      </c>
      <c r="R36" t="e">
        <f>VLOOKUP($A36,Sheet3!$A$2:$I$594,9,FALSE)</f>
        <v>#N/A</v>
      </c>
      <c r="S36" t="e">
        <f>VLOOKUP($A36,Sheet2!$A$2:$H$466,2,FALSE)</f>
        <v>#N/A</v>
      </c>
      <c r="T36" t="e">
        <f>VLOOKUP($A36,Sheet2!$A$2:$H$466,3,FALSE)</f>
        <v>#N/A</v>
      </c>
      <c r="U36" t="e">
        <f>VLOOKUP($A36,Sheet2!$A$2:$H$466,4,FALSE)</f>
        <v>#N/A</v>
      </c>
      <c r="V36" t="e">
        <f>VLOOKUP($A36,Sheet2!$A$2:$H$466,5,FALSE)</f>
        <v>#N/A</v>
      </c>
      <c r="W36" t="e">
        <f>VLOOKUP($A36,Sheet2!$A$2:$H$466,6,FALSE)</f>
        <v>#N/A</v>
      </c>
      <c r="X36" t="e">
        <f>VLOOKUP($A36,Sheet2!$A$2:$H$466,7,FALSE)</f>
        <v>#N/A</v>
      </c>
      <c r="Y36" t="e">
        <f>VLOOKUP($A36,Sheet2!$A$2:$H$466,8,FALSE)</f>
        <v>#N/A</v>
      </c>
      <c r="Z36" t="e">
        <f>VLOOKUP($A36,Sheet1!$A$6:$E$459,2,FALSE)</f>
        <v>#N/A</v>
      </c>
      <c r="AA36" t="e">
        <f>VLOOKUP($A36,Sheet1!$A$6:$E$459,3,FALSE)</f>
        <v>#N/A</v>
      </c>
      <c r="AB36" t="e">
        <f>VLOOKUP($A36,Sheet1!$A$6:$E$459,4,FALSE)</f>
        <v>#N/A</v>
      </c>
      <c r="AC36" t="e">
        <f>VLOOKUP($A36,Sheet1!$A$6:$E$459,5,FALSE)</f>
        <v>#N/A</v>
      </c>
      <c r="AD36" t="e">
        <f t="shared" si="0"/>
        <v>#N/A</v>
      </c>
      <c r="AE36" t="e">
        <f t="shared" si="1"/>
        <v>#N/A</v>
      </c>
      <c r="AF36" t="e">
        <f t="shared" si="2"/>
        <v>#N/A</v>
      </c>
    </row>
    <row r="37" spans="1:32">
      <c r="A37">
        <v>1103042</v>
      </c>
      <c r="B37" t="s">
        <v>2164</v>
      </c>
      <c r="C37" t="s">
        <v>1651</v>
      </c>
      <c r="D37" t="s">
        <v>1461</v>
      </c>
      <c r="E37" t="s">
        <v>1116</v>
      </c>
      <c r="F37" t="s">
        <v>3454</v>
      </c>
      <c r="G37" t="s">
        <v>1972</v>
      </c>
      <c r="H37" t="s">
        <v>1974</v>
      </c>
      <c r="I37" t="s">
        <v>2091</v>
      </c>
      <c r="J37">
        <v>1</v>
      </c>
      <c r="K37" t="str">
        <f>VLOOKUP(A37,Sheet3!$A$2:$I$594,2,FALSE)</f>
        <v>Beterraba</v>
      </c>
      <c r="L37" t="str">
        <f>VLOOKUP($A37,Sheet3!$A$2:$I$594,3,FALSE)</f>
        <v>-11,67</v>
      </c>
      <c r="M37" t="str">
        <f>VLOOKUP($A37,Sheet3!$A$2:$I$594,4,FALSE)</f>
        <v>22,69</v>
      </c>
      <c r="N37" t="str">
        <f>VLOOKUP($A37,Sheet3!$A$2:$I$594,5,FALSE)</f>
        <v>-6,87</v>
      </c>
      <c r="O37" t="str">
        <f>VLOOKUP($A37,Sheet3!$A$2:$I$594,6,FALSE)</f>
        <v>4,59</v>
      </c>
      <c r="P37" t="str">
        <f>VLOOKUP($A37,Sheet3!$A$2:$I$594,7,FALSE)</f>
        <v>6,71</v>
      </c>
      <c r="Q37" t="str">
        <f>VLOOKUP($A37,Sheet3!$A$2:$I$594,8,FALSE)</f>
        <v>16,44</v>
      </c>
      <c r="R37" t="str">
        <f>VLOOKUP($A37,Sheet3!$A$2:$I$594,9,FALSE)</f>
        <v>13,88</v>
      </c>
      <c r="S37" t="e">
        <f>VLOOKUP($A37,Sheet2!$A$2:$H$466,2,FALSE)</f>
        <v>#N/A</v>
      </c>
      <c r="T37" t="e">
        <f>VLOOKUP($A37,Sheet2!$A$2:$H$466,3,FALSE)</f>
        <v>#N/A</v>
      </c>
      <c r="U37" t="e">
        <f>VLOOKUP($A37,Sheet2!$A$2:$H$466,4,FALSE)</f>
        <v>#N/A</v>
      </c>
      <c r="V37" t="e">
        <f>VLOOKUP($A37,Sheet2!$A$2:$H$466,5,FALSE)</f>
        <v>#N/A</v>
      </c>
      <c r="W37" t="e">
        <f>VLOOKUP($A37,Sheet2!$A$2:$H$466,6,FALSE)</f>
        <v>#N/A</v>
      </c>
      <c r="X37" t="e">
        <f>VLOOKUP($A37,Sheet2!$A$2:$H$466,7,FALSE)</f>
        <v>#N/A</v>
      </c>
      <c r="Y37" t="e">
        <f>VLOOKUP($A37,Sheet2!$A$2:$H$466,8,FALSE)</f>
        <v>#N/A</v>
      </c>
      <c r="Z37" t="e">
        <f>VLOOKUP($A37,Sheet1!$A$6:$E$459,2,FALSE)</f>
        <v>#N/A</v>
      </c>
      <c r="AA37" t="e">
        <f>VLOOKUP($A37,Sheet1!$A$6:$E$459,3,FALSE)</f>
        <v>#N/A</v>
      </c>
      <c r="AB37" t="e">
        <f>VLOOKUP($A37,Sheet1!$A$6:$E$459,4,FALSE)</f>
        <v>#N/A</v>
      </c>
      <c r="AC37" t="e">
        <f>VLOOKUP($A37,Sheet1!$A$6:$E$459,5,FALSE)</f>
        <v>#N/A</v>
      </c>
      <c r="AD37" t="b">
        <f t="shared" si="0"/>
        <v>1</v>
      </c>
      <c r="AE37" t="e">
        <f t="shared" si="1"/>
        <v>#N/A</v>
      </c>
      <c r="AF37" t="e">
        <f t="shared" si="2"/>
        <v>#N/A</v>
      </c>
    </row>
    <row r="38" spans="1:32">
      <c r="A38">
        <v>1103043</v>
      </c>
      <c r="B38" t="s">
        <v>2170</v>
      </c>
      <c r="C38" t="s">
        <v>3639</v>
      </c>
      <c r="D38" t="s">
        <v>3640</v>
      </c>
      <c r="E38" t="s">
        <v>3641</v>
      </c>
      <c r="F38" t="s">
        <v>1956</v>
      </c>
      <c r="G38" t="s">
        <v>1972</v>
      </c>
      <c r="H38" t="s">
        <v>1974</v>
      </c>
      <c r="I38" t="s">
        <v>2091</v>
      </c>
      <c r="J38">
        <v>1</v>
      </c>
      <c r="K38" t="str">
        <f>VLOOKUP(A38,Sheet3!$A$2:$I$594,2,FALSE)</f>
        <v>Cebola</v>
      </c>
      <c r="L38" t="str">
        <f>VLOOKUP($A38,Sheet3!$A$2:$I$594,3,FALSE)</f>
        <v>-37,91</v>
      </c>
      <c r="M38" t="str">
        <f>VLOOKUP($A38,Sheet3!$A$2:$I$594,4,FALSE)</f>
        <v>30,83</v>
      </c>
      <c r="N38" t="str">
        <f>VLOOKUP($A38,Sheet3!$A$2:$I$594,5,FALSE)</f>
        <v>29,55</v>
      </c>
      <c r="O38" t="str">
        <f>VLOOKUP($A38,Sheet3!$A$2:$I$594,6,FALSE)</f>
        <v>-9,86</v>
      </c>
      <c r="P38" t="str">
        <f>VLOOKUP($A38,Sheet3!$A$2:$I$594,7,FALSE)</f>
        <v>3,30</v>
      </c>
      <c r="Q38" t="str">
        <f>VLOOKUP($A38,Sheet3!$A$2:$I$594,8,FALSE)</f>
        <v>17,67</v>
      </c>
      <c r="R38" t="str">
        <f>VLOOKUP($A38,Sheet3!$A$2:$I$594,9,FALSE)</f>
        <v>25,60</v>
      </c>
      <c r="S38" t="str">
        <f>VLOOKUP($A38,Sheet2!$A$2:$H$466,2,FALSE)</f>
        <v>Cebola</v>
      </c>
      <c r="T38" t="str">
        <f>VLOOKUP($A38,Sheet2!$A$2:$H$466,3,FALSE)</f>
        <v>-34,08</v>
      </c>
      <c r="U38" t="str">
        <f>VLOOKUP($A38,Sheet2!$A$2:$H$466,4,FALSE)</f>
        <v>56,70</v>
      </c>
      <c r="V38" t="str">
        <f>VLOOKUP($A38,Sheet2!$A$2:$H$466,5,FALSE)</f>
        <v>14,87</v>
      </c>
      <c r="W38" t="str">
        <f>VLOOKUP($A38,Sheet2!$A$2:$H$466,6,FALSE)</f>
        <v>53,80</v>
      </c>
      <c r="X38" t="str">
        <f>VLOOKUP($A38,Sheet2!$A$2:$H$466,7,FALSE)</f>
        <v>-44,70</v>
      </c>
      <c r="Y38" t="str">
        <f>VLOOKUP($A38,Sheet2!$A$2:$H$466,8,FALSE)</f>
        <v>23,33</v>
      </c>
      <c r="Z38" t="str">
        <f>VLOOKUP($A38,Sheet1!$A$6:$E$459,2,FALSE)</f>
        <v>Cebola</v>
      </c>
      <c r="AA38" t="str">
        <f>VLOOKUP($A38,Sheet1!$A$6:$E$459,3,FALSE)</f>
        <v>30,91</v>
      </c>
      <c r="AB38" t="str">
        <f>VLOOKUP($A38,Sheet1!$A$6:$E$459,4,FALSE)</f>
        <v>-7,90</v>
      </c>
      <c r="AC38" t="str">
        <f>VLOOKUP($A38,Sheet1!$A$6:$E$459,5,FALSE)</f>
        <v>31,84</v>
      </c>
      <c r="AD38" t="b">
        <f t="shared" si="0"/>
        <v>1</v>
      </c>
      <c r="AE38" t="b">
        <f t="shared" si="1"/>
        <v>1</v>
      </c>
      <c r="AF38" t="b">
        <f t="shared" si="2"/>
        <v>1</v>
      </c>
    </row>
    <row r="39" spans="1:32">
      <c r="A39">
        <v>1103044</v>
      </c>
      <c r="B39" t="s">
        <v>2177</v>
      </c>
      <c r="C39" t="s">
        <v>2911</v>
      </c>
      <c r="D39" t="s">
        <v>329</v>
      </c>
      <c r="E39" t="s">
        <v>647</v>
      </c>
      <c r="F39" t="s">
        <v>3642</v>
      </c>
      <c r="G39" t="s">
        <v>1972</v>
      </c>
      <c r="H39" t="s">
        <v>1974</v>
      </c>
      <c r="I39" t="s">
        <v>2091</v>
      </c>
      <c r="J39">
        <v>1</v>
      </c>
      <c r="K39" t="str">
        <f>VLOOKUP(A39,Sheet3!$A$2:$I$594,2,FALSE)</f>
        <v>Cenoura</v>
      </c>
      <c r="L39" t="str">
        <f>VLOOKUP($A39,Sheet3!$A$2:$I$594,3,FALSE)</f>
        <v>-5,00</v>
      </c>
      <c r="M39" t="str">
        <f>VLOOKUP($A39,Sheet3!$A$2:$I$594,4,FALSE)</f>
        <v>26,91</v>
      </c>
      <c r="N39" t="str">
        <f>VLOOKUP($A39,Sheet3!$A$2:$I$594,5,FALSE)</f>
        <v>-11,02</v>
      </c>
      <c r="O39" t="str">
        <f>VLOOKUP($A39,Sheet3!$A$2:$I$594,6,FALSE)</f>
        <v>15,80</v>
      </c>
      <c r="P39" t="str">
        <f>VLOOKUP($A39,Sheet3!$A$2:$I$594,7,FALSE)</f>
        <v>-4,34</v>
      </c>
      <c r="Q39" t="str">
        <f>VLOOKUP($A39,Sheet3!$A$2:$I$594,8,FALSE)</f>
        <v>18,98</v>
      </c>
      <c r="R39" t="str">
        <f>VLOOKUP($A39,Sheet3!$A$2:$I$594,9,FALSE)</f>
        <v>38,03</v>
      </c>
      <c r="S39" t="str">
        <f>VLOOKUP($A39,Sheet2!$A$2:$H$466,2,FALSE)</f>
        <v>Cenoura</v>
      </c>
      <c r="T39" t="str">
        <f>VLOOKUP($A39,Sheet2!$A$2:$H$466,3,FALSE)</f>
        <v>-15,22</v>
      </c>
      <c r="U39" t="str">
        <f>VLOOKUP($A39,Sheet2!$A$2:$H$466,4,FALSE)</f>
        <v>9,95</v>
      </c>
      <c r="V39" t="str">
        <f>VLOOKUP($A39,Sheet2!$A$2:$H$466,5,FALSE)</f>
        <v>4,73</v>
      </c>
      <c r="W39" t="str">
        <f>VLOOKUP($A39,Sheet2!$A$2:$H$466,6,FALSE)</f>
        <v>44,67</v>
      </c>
      <c r="X39" t="str">
        <f>VLOOKUP($A39,Sheet2!$A$2:$H$466,7,FALSE)</f>
        <v>-21,49</v>
      </c>
      <c r="Y39" t="str">
        <f>VLOOKUP($A39,Sheet2!$A$2:$H$466,8,FALSE)</f>
        <v>2,53</v>
      </c>
      <c r="Z39" t="str">
        <f>VLOOKUP($A39,Sheet1!$A$6:$E$459,2,FALSE)</f>
        <v>Cenoura</v>
      </c>
      <c r="AA39" t="str">
        <f>VLOOKUP($A39,Sheet1!$A$6:$E$459,3,FALSE)</f>
        <v>16,27</v>
      </c>
      <c r="AB39" t="str">
        <f>VLOOKUP($A39,Sheet1!$A$6:$E$459,4,FALSE)</f>
        <v>11,22</v>
      </c>
      <c r="AC39" t="str">
        <f>VLOOKUP($A39,Sheet1!$A$6:$E$459,5,FALSE)</f>
        <v>21,03</v>
      </c>
      <c r="AD39" t="b">
        <f t="shared" si="0"/>
        <v>1</v>
      </c>
      <c r="AE39" t="b">
        <f t="shared" si="1"/>
        <v>1</v>
      </c>
      <c r="AF39" t="b">
        <f t="shared" si="2"/>
        <v>1</v>
      </c>
    </row>
    <row r="40" spans="1:32">
      <c r="A40">
        <v>1104</v>
      </c>
      <c r="B40" t="s">
        <v>2194</v>
      </c>
      <c r="C40" t="s">
        <v>381</v>
      </c>
      <c r="D40" t="s">
        <v>3643</v>
      </c>
      <c r="E40" t="s">
        <v>259</v>
      </c>
      <c r="F40" t="s">
        <v>1414</v>
      </c>
      <c r="G40" t="s">
        <v>1972</v>
      </c>
      <c r="H40" t="s">
        <v>1974</v>
      </c>
      <c r="I40" t="s">
        <v>2194</v>
      </c>
      <c r="J40">
        <v>0</v>
      </c>
      <c r="K40" t="str">
        <f>VLOOKUP(A40,Sheet3!$A$2:$I$594,2,FALSE)</f>
        <v>Açúcares e derivados</v>
      </c>
      <c r="L40" t="str">
        <f>VLOOKUP($A40,Sheet3!$A$2:$I$594,3,FALSE)</f>
        <v>23,81</v>
      </c>
      <c r="M40" t="str">
        <f>VLOOKUP($A40,Sheet3!$A$2:$I$594,4,FALSE)</f>
        <v>21,91</v>
      </c>
      <c r="N40" t="str">
        <f>VLOOKUP($A40,Sheet3!$A$2:$I$594,5,FALSE)</f>
        <v>1,43</v>
      </c>
      <c r="O40" t="str">
        <f>VLOOKUP($A40,Sheet3!$A$2:$I$594,6,FALSE)</f>
        <v>41,09</v>
      </c>
      <c r="P40" t="str">
        <f>VLOOKUP($A40,Sheet3!$A$2:$I$594,7,FALSE)</f>
        <v>-6,95</v>
      </c>
      <c r="Q40" t="str">
        <f>VLOOKUP($A40,Sheet3!$A$2:$I$594,8,FALSE)</f>
        <v>7,78</v>
      </c>
      <c r="R40" t="str">
        <f>VLOOKUP($A40,Sheet3!$A$2:$I$594,9,FALSE)</f>
        <v>4,23</v>
      </c>
      <c r="S40" t="str">
        <f>VLOOKUP($A40,Sheet2!$A$2:$H$466,2,FALSE)</f>
        <v>Açúcares e derivados</v>
      </c>
      <c r="T40" t="str">
        <f>VLOOKUP($A40,Sheet2!$A$2:$H$466,3,FALSE)</f>
        <v>9,83</v>
      </c>
      <c r="U40" t="str">
        <f>VLOOKUP($A40,Sheet2!$A$2:$H$466,4,FALSE)</f>
        <v>-13,61</v>
      </c>
      <c r="V40" t="str">
        <f>VLOOKUP($A40,Sheet2!$A$2:$H$466,5,FALSE)</f>
        <v>8,53</v>
      </c>
      <c r="W40" t="str">
        <f>VLOOKUP($A40,Sheet2!$A$2:$H$466,6,FALSE)</f>
        <v>31,43</v>
      </c>
      <c r="X40" t="str">
        <f>VLOOKUP($A40,Sheet2!$A$2:$H$466,7,FALSE)</f>
        <v>15,89</v>
      </c>
      <c r="Y40" t="str">
        <f>VLOOKUP($A40,Sheet2!$A$2:$H$466,8,FALSE)</f>
        <v>3,74</v>
      </c>
      <c r="Z40" t="str">
        <f>VLOOKUP($A40,Sheet1!$A$6:$E$459,2,FALSE)</f>
        <v>Açúcares e derivados</v>
      </c>
      <c r="AA40" t="str">
        <f>VLOOKUP($A40,Sheet1!$A$6:$E$459,3,FALSE)</f>
        <v>-0,65</v>
      </c>
      <c r="AB40" t="str">
        <f>VLOOKUP($A40,Sheet1!$A$6:$E$459,4,FALSE)</f>
        <v>-2,66</v>
      </c>
      <c r="AC40" t="str">
        <f>VLOOKUP($A40,Sheet1!$A$6:$E$459,5,FALSE)</f>
        <v>2,48</v>
      </c>
      <c r="AD40" t="b">
        <f t="shared" si="0"/>
        <v>1</v>
      </c>
      <c r="AE40" t="b">
        <f t="shared" si="1"/>
        <v>1</v>
      </c>
      <c r="AF40" t="b">
        <f t="shared" si="2"/>
        <v>1</v>
      </c>
    </row>
    <row r="41" spans="1:32">
      <c r="A41">
        <v>1104003</v>
      </c>
      <c r="B41" t="s">
        <v>2199</v>
      </c>
      <c r="C41" t="s">
        <v>796</v>
      </c>
      <c r="D41" t="s">
        <v>2428</v>
      </c>
      <c r="E41" t="s">
        <v>2528</v>
      </c>
      <c r="F41" t="s">
        <v>2300</v>
      </c>
      <c r="G41" t="s">
        <v>1972</v>
      </c>
      <c r="H41" t="s">
        <v>1974</v>
      </c>
      <c r="I41" t="s">
        <v>2194</v>
      </c>
      <c r="J41">
        <v>1</v>
      </c>
      <c r="K41" t="str">
        <f>VLOOKUP(A41,Sheet3!$A$2:$I$594,2,FALSE)</f>
        <v>Açúcar refinado</v>
      </c>
      <c r="L41" t="str">
        <f>VLOOKUP($A41,Sheet3!$A$2:$I$594,3,FALSE)</f>
        <v>31,53</v>
      </c>
      <c r="M41" t="str">
        <f>VLOOKUP($A41,Sheet3!$A$2:$I$594,4,FALSE)</f>
        <v>37,21</v>
      </c>
      <c r="N41" t="str">
        <f>VLOOKUP($A41,Sheet3!$A$2:$I$594,5,FALSE)</f>
        <v>-8,18</v>
      </c>
      <c r="O41" t="str">
        <f>VLOOKUP($A41,Sheet3!$A$2:$I$594,6,FALSE)</f>
        <v>66,23</v>
      </c>
      <c r="P41" t="str">
        <f>VLOOKUP($A41,Sheet3!$A$2:$I$594,7,FALSE)</f>
        <v>-17,28</v>
      </c>
      <c r="Q41" t="str">
        <f>VLOOKUP($A41,Sheet3!$A$2:$I$594,8,FALSE)</f>
        <v>8,78</v>
      </c>
      <c r="R41" t="str">
        <f>VLOOKUP($A41,Sheet3!$A$2:$I$594,9,FALSE)</f>
        <v>3,10</v>
      </c>
      <c r="S41" t="str">
        <f>VLOOKUP($A41,Sheet2!$A$2:$H$466,2,FALSE)</f>
        <v>Açúcar refinado</v>
      </c>
      <c r="T41" t="str">
        <f>VLOOKUP($A41,Sheet2!$A$2:$H$466,3,FALSE)</f>
        <v>15,74</v>
      </c>
      <c r="U41" t="str">
        <f>VLOOKUP($A41,Sheet2!$A$2:$H$466,4,FALSE)</f>
        <v>-22,74</v>
      </c>
      <c r="V41" t="str">
        <f>VLOOKUP($A41,Sheet2!$A$2:$H$466,5,FALSE)</f>
        <v>13,09</v>
      </c>
      <c r="W41" t="str">
        <f>VLOOKUP($A41,Sheet2!$A$2:$H$466,6,FALSE)</f>
        <v>52,99</v>
      </c>
      <c r="X41" t="str">
        <f>VLOOKUP($A41,Sheet2!$A$2:$H$466,7,FALSE)</f>
        <v>22,00</v>
      </c>
      <c r="Y41" t="str">
        <f>VLOOKUP($A41,Sheet2!$A$2:$H$466,8,FALSE)</f>
        <v>2,78</v>
      </c>
      <c r="Z41" t="str">
        <f>VLOOKUP($A41,Sheet1!$A$6:$E$459,2,FALSE)</f>
        <v>Açúcar refinado</v>
      </c>
      <c r="AA41" t="str">
        <f>VLOOKUP($A41,Sheet1!$A$6:$E$459,3,FALSE)</f>
        <v>-3,22</v>
      </c>
      <c r="AB41" t="str">
        <f>VLOOKUP($A41,Sheet1!$A$6:$E$459,4,FALSE)</f>
        <v>-14,47</v>
      </c>
      <c r="AC41" t="str">
        <f>VLOOKUP($A41,Sheet1!$A$6:$E$459,5,FALSE)</f>
        <v>-1,54</v>
      </c>
      <c r="AD41" t="b">
        <f t="shared" si="0"/>
        <v>1</v>
      </c>
      <c r="AE41" t="b">
        <f t="shared" si="1"/>
        <v>1</v>
      </c>
      <c r="AF41" t="b">
        <f t="shared" si="2"/>
        <v>1</v>
      </c>
    </row>
    <row r="42" spans="1:32">
      <c r="A42">
        <v>1104004</v>
      </c>
      <c r="B42" t="s">
        <v>2204</v>
      </c>
      <c r="C42" t="s">
        <v>3644</v>
      </c>
      <c r="D42" t="s">
        <v>3645</v>
      </c>
      <c r="E42" t="s">
        <v>1782</v>
      </c>
      <c r="F42" t="s">
        <v>3646</v>
      </c>
      <c r="G42" t="s">
        <v>1972</v>
      </c>
      <c r="H42" t="s">
        <v>1974</v>
      </c>
      <c r="I42" t="s">
        <v>2194</v>
      </c>
      <c r="J42">
        <v>1</v>
      </c>
      <c r="K42" t="str">
        <f>VLOOKUP(A42,Sheet3!$A$2:$I$594,2,FALSE)</f>
        <v>Açúcar cristal</v>
      </c>
      <c r="L42" t="str">
        <f>VLOOKUP($A42,Sheet3!$A$2:$I$594,3,FALSE)</f>
        <v>33,64</v>
      </c>
      <c r="M42" t="str">
        <f>VLOOKUP($A42,Sheet3!$A$2:$I$594,4,FALSE)</f>
        <v>34,51</v>
      </c>
      <c r="N42" t="str">
        <f>VLOOKUP($A42,Sheet3!$A$2:$I$594,5,FALSE)</f>
        <v>4,74</v>
      </c>
      <c r="O42" t="str">
        <f>VLOOKUP($A42,Sheet3!$A$2:$I$594,6,FALSE)</f>
        <v>51,79</v>
      </c>
      <c r="P42" t="str">
        <f>VLOOKUP($A42,Sheet3!$A$2:$I$594,7,FALSE)</f>
        <v>-31,79</v>
      </c>
      <c r="Q42" t="str">
        <f>VLOOKUP($A42,Sheet3!$A$2:$I$594,8,FALSE)</f>
        <v>19,52</v>
      </c>
      <c r="R42" t="str">
        <f>VLOOKUP($A42,Sheet3!$A$2:$I$594,9,FALSE)</f>
        <v>14,29</v>
      </c>
      <c r="S42" t="str">
        <f>VLOOKUP($A42,Sheet2!$A$2:$H$466,2,FALSE)</f>
        <v>Açúcar cristal</v>
      </c>
      <c r="T42" t="str">
        <f>VLOOKUP($A42,Sheet2!$A$2:$H$466,3,FALSE)</f>
        <v>16,49</v>
      </c>
      <c r="U42" t="str">
        <f>VLOOKUP($A42,Sheet2!$A$2:$H$466,4,FALSE)</f>
        <v>-28,69</v>
      </c>
      <c r="V42" t="str">
        <f>VLOOKUP($A42,Sheet2!$A$2:$H$466,5,FALSE)</f>
        <v>12,72</v>
      </c>
      <c r="W42" t="str">
        <f>VLOOKUP($A42,Sheet2!$A$2:$H$466,6,FALSE)</f>
        <v>63,04</v>
      </c>
      <c r="X42" t="str">
        <f>VLOOKUP($A42,Sheet2!$A$2:$H$466,7,FALSE)</f>
        <v>25,29</v>
      </c>
      <c r="Y42" t="str">
        <f>VLOOKUP($A42,Sheet2!$A$2:$H$466,8,FALSE)</f>
        <v>-1,30</v>
      </c>
      <c r="Z42" t="str">
        <f>VLOOKUP($A42,Sheet1!$A$6:$E$459,2,FALSE)</f>
        <v>Açúcar cristal</v>
      </c>
      <c r="AA42" t="str">
        <f>VLOOKUP($A42,Sheet1!$A$6:$E$459,3,FALSE)</f>
        <v>-8,74</v>
      </c>
      <c r="AB42" t="str">
        <f>VLOOKUP($A42,Sheet1!$A$6:$E$459,4,FALSE)</f>
        <v>-9,39</v>
      </c>
      <c r="AC42" t="str">
        <f>VLOOKUP($A42,Sheet1!$A$6:$E$459,5,FALSE)</f>
        <v>1,30</v>
      </c>
      <c r="AD42" t="b">
        <f t="shared" si="0"/>
        <v>1</v>
      </c>
      <c r="AE42" t="b">
        <f t="shared" si="1"/>
        <v>1</v>
      </c>
      <c r="AF42" t="b">
        <f t="shared" si="2"/>
        <v>1</v>
      </c>
    </row>
    <row r="43" spans="1:32">
      <c r="A43">
        <v>1104018</v>
      </c>
      <c r="B43" t="s">
        <v>3647</v>
      </c>
      <c r="C43" t="s">
        <v>3263</v>
      </c>
      <c r="D43" t="s">
        <v>3648</v>
      </c>
      <c r="E43" t="s">
        <v>1853</v>
      </c>
      <c r="F43" t="s">
        <v>1623</v>
      </c>
      <c r="G43" t="s">
        <v>1972</v>
      </c>
      <c r="H43" t="s">
        <v>1974</v>
      </c>
      <c r="I43" t="s">
        <v>2194</v>
      </c>
      <c r="J43">
        <v>1</v>
      </c>
      <c r="K43" t="str">
        <f>VLOOKUP(A43,Sheet3!$A$2:$I$594,2,FALSE)</f>
        <v>Balas, chicletes, etc</v>
      </c>
      <c r="L43" t="str">
        <f>VLOOKUP($A43,Sheet3!$A$2:$I$594,3,FALSE)</f>
        <v>7,23</v>
      </c>
      <c r="M43" t="str">
        <f>VLOOKUP($A43,Sheet3!$A$2:$I$594,4,FALSE)</f>
        <v>7,09</v>
      </c>
      <c r="N43" t="str">
        <f>VLOOKUP($A43,Sheet3!$A$2:$I$594,5,FALSE)</f>
        <v>9,12</v>
      </c>
      <c r="O43" t="str">
        <f>VLOOKUP($A43,Sheet3!$A$2:$I$594,6,FALSE)</f>
        <v>7,41</v>
      </c>
      <c r="P43" t="str">
        <f>VLOOKUP($A43,Sheet3!$A$2:$I$594,7,FALSE)</f>
        <v>20,28</v>
      </c>
      <c r="Q43" t="str">
        <f>VLOOKUP($A43,Sheet3!$A$2:$I$594,8,FALSE)</f>
        <v>5,22</v>
      </c>
      <c r="R43" t="str">
        <f>VLOOKUP($A43,Sheet3!$A$2:$I$594,9,FALSE)</f>
        <v>-0,42</v>
      </c>
      <c r="S43" t="e">
        <f>VLOOKUP($A43,Sheet2!$A$2:$H$466,2,FALSE)</f>
        <v>#N/A</v>
      </c>
      <c r="T43" t="e">
        <f>VLOOKUP($A43,Sheet2!$A$2:$H$466,3,FALSE)</f>
        <v>#N/A</v>
      </c>
      <c r="U43" t="e">
        <f>VLOOKUP($A43,Sheet2!$A$2:$H$466,4,FALSE)</f>
        <v>#N/A</v>
      </c>
      <c r="V43" t="e">
        <f>VLOOKUP($A43,Sheet2!$A$2:$H$466,5,FALSE)</f>
        <v>#N/A</v>
      </c>
      <c r="W43" t="e">
        <f>VLOOKUP($A43,Sheet2!$A$2:$H$466,6,FALSE)</f>
        <v>#N/A</v>
      </c>
      <c r="X43" t="e">
        <f>VLOOKUP($A43,Sheet2!$A$2:$H$466,7,FALSE)</f>
        <v>#N/A</v>
      </c>
      <c r="Y43" t="e">
        <f>VLOOKUP($A43,Sheet2!$A$2:$H$466,8,FALSE)</f>
        <v>#N/A</v>
      </c>
      <c r="Z43" t="str">
        <f>VLOOKUP($A43,Sheet1!$A$6:$E$459,2,FALSE)</f>
        <v>Balas</v>
      </c>
      <c r="AA43" t="str">
        <f>VLOOKUP($A43,Sheet1!$A$6:$E$459,3,FALSE)</f>
        <v>-2,15</v>
      </c>
      <c r="AB43" t="str">
        <f>VLOOKUP($A43,Sheet1!$A$6:$E$459,4,FALSE)</f>
        <v>3,99</v>
      </c>
      <c r="AC43" t="str">
        <f>VLOOKUP($A43,Sheet1!$A$6:$E$459,5,FALSE)</f>
        <v>-2,10</v>
      </c>
      <c r="AD43" t="b">
        <f t="shared" si="0"/>
        <v>0</v>
      </c>
      <c r="AE43" t="e">
        <f t="shared" si="1"/>
        <v>#N/A</v>
      </c>
      <c r="AF43" t="b">
        <f t="shared" si="2"/>
        <v>0</v>
      </c>
    </row>
    <row r="44" spans="1:32">
      <c r="A44">
        <v>1104023</v>
      </c>
      <c r="B44" t="s">
        <v>2218</v>
      </c>
      <c r="C44" t="s">
        <v>3649</v>
      </c>
      <c r="D44" t="s">
        <v>1865</v>
      </c>
      <c r="E44" t="s">
        <v>3650</v>
      </c>
      <c r="F44" t="s">
        <v>3651</v>
      </c>
      <c r="G44" t="s">
        <v>1972</v>
      </c>
      <c r="H44" t="s">
        <v>1974</v>
      </c>
      <c r="I44" t="s">
        <v>2194</v>
      </c>
      <c r="J44">
        <v>1</v>
      </c>
      <c r="K44" t="str">
        <f>VLOOKUP(A44,Sheet3!$A$2:$I$594,2,FALSE)</f>
        <v>Chocolate em barra</v>
      </c>
      <c r="L44" t="str">
        <f>VLOOKUP($A44,Sheet3!$A$2:$I$594,3,FALSE)</f>
        <v>10,37</v>
      </c>
      <c r="M44" t="str">
        <f>VLOOKUP($A44,Sheet3!$A$2:$I$594,4,FALSE)</f>
        <v>10,58</v>
      </c>
      <c r="N44" t="str">
        <f>VLOOKUP($A44,Sheet3!$A$2:$I$594,5,FALSE)</f>
        <v>6,65</v>
      </c>
      <c r="O44" t="str">
        <f>VLOOKUP($A44,Sheet3!$A$2:$I$594,6,FALSE)</f>
        <v>24,36</v>
      </c>
      <c r="P44" t="str">
        <f>VLOOKUP($A44,Sheet3!$A$2:$I$594,7,FALSE)</f>
        <v>19,05</v>
      </c>
      <c r="Q44" t="str">
        <f>VLOOKUP($A44,Sheet3!$A$2:$I$594,8,FALSE)</f>
        <v>-0,09</v>
      </c>
      <c r="R44" t="str">
        <f>VLOOKUP($A44,Sheet3!$A$2:$I$594,9,FALSE)</f>
        <v>-3,11</v>
      </c>
      <c r="S44" t="str">
        <f>VLOOKUP($A44,Sheet2!$A$2:$H$466,2,FALSE)</f>
        <v>Chocolate em barra e bombom</v>
      </c>
      <c r="T44" t="str">
        <f>VLOOKUP($A44,Sheet2!$A$2:$H$466,3,FALSE)</f>
        <v>-0,07</v>
      </c>
      <c r="U44" t="str">
        <f>VLOOKUP($A44,Sheet2!$A$2:$H$466,4,FALSE)</f>
        <v>0,91</v>
      </c>
      <c r="V44" t="str">
        <f>VLOOKUP($A44,Sheet2!$A$2:$H$466,5,FALSE)</f>
        <v>5,59</v>
      </c>
      <c r="W44" t="str">
        <f>VLOOKUP($A44,Sheet2!$A$2:$H$466,6,FALSE)</f>
        <v>5,33</v>
      </c>
      <c r="X44" t="str">
        <f>VLOOKUP($A44,Sheet2!$A$2:$H$466,7,FALSE)</f>
        <v>0,25</v>
      </c>
      <c r="Y44" t="str">
        <f>VLOOKUP($A44,Sheet2!$A$2:$H$466,8,FALSE)</f>
        <v>0,97</v>
      </c>
      <c r="Z44" t="str">
        <f>VLOOKUP($A44,Sheet1!$A$6:$E$459,2,FALSE)</f>
        <v>Chocolate em barra e bombom</v>
      </c>
      <c r="AA44" t="str">
        <f>VLOOKUP($A44,Sheet1!$A$6:$E$459,3,FALSE)</f>
        <v>3,71</v>
      </c>
      <c r="AB44" t="str">
        <f>VLOOKUP($A44,Sheet1!$A$6:$E$459,4,FALSE)</f>
        <v>0,56</v>
      </c>
      <c r="AC44" t="str">
        <f>VLOOKUP($A44,Sheet1!$A$6:$E$459,5,FALSE)</f>
        <v>3,28</v>
      </c>
      <c r="AD44" t="b">
        <f t="shared" si="0"/>
        <v>1</v>
      </c>
      <c r="AE44" t="b">
        <f t="shared" si="1"/>
        <v>0</v>
      </c>
      <c r="AF44" t="b">
        <f t="shared" si="2"/>
        <v>0</v>
      </c>
    </row>
    <row r="45" spans="1:32">
      <c r="A45">
        <v>1104024</v>
      </c>
      <c r="B45" t="s">
        <v>3652</v>
      </c>
      <c r="C45" t="s">
        <v>2379</v>
      </c>
      <c r="D45" t="s">
        <v>3646</v>
      </c>
      <c r="E45" t="s">
        <v>553</v>
      </c>
      <c r="F45" t="s">
        <v>451</v>
      </c>
      <c r="G45" t="s">
        <v>1972</v>
      </c>
      <c r="H45" t="s">
        <v>1974</v>
      </c>
      <c r="I45" t="s">
        <v>2194</v>
      </c>
      <c r="J45">
        <v>1</v>
      </c>
      <c r="K45" t="str">
        <f>VLOOKUP(A45,Sheet3!$A$2:$I$594,2,FALSE)</f>
        <v>Bombom</v>
      </c>
      <c r="L45" t="str">
        <f>VLOOKUP($A45,Sheet3!$A$2:$I$594,3,FALSE)</f>
        <v>4,29</v>
      </c>
      <c r="M45" t="str">
        <f>VLOOKUP($A45,Sheet3!$A$2:$I$594,4,FALSE)</f>
        <v>0,59</v>
      </c>
      <c r="N45" t="str">
        <f>VLOOKUP($A45,Sheet3!$A$2:$I$594,5,FALSE)</f>
        <v>13,33</v>
      </c>
      <c r="O45" t="str">
        <f>VLOOKUP($A45,Sheet3!$A$2:$I$594,6,FALSE)</f>
        <v>18,55</v>
      </c>
      <c r="P45" t="str">
        <f>VLOOKUP($A45,Sheet3!$A$2:$I$594,7,FALSE)</f>
        <v>11,57</v>
      </c>
      <c r="Q45" t="str">
        <f>VLOOKUP($A45,Sheet3!$A$2:$I$594,8,FALSE)</f>
        <v>5,14</v>
      </c>
      <c r="R45" t="str">
        <f>VLOOKUP($A45,Sheet3!$A$2:$I$594,9,FALSE)</f>
        <v>-3,72</v>
      </c>
      <c r="S45" t="e">
        <f>VLOOKUP($A45,Sheet2!$A$2:$H$466,2,FALSE)</f>
        <v>#N/A</v>
      </c>
      <c r="T45" t="e">
        <f>VLOOKUP($A45,Sheet2!$A$2:$H$466,3,FALSE)</f>
        <v>#N/A</v>
      </c>
      <c r="U45" t="e">
        <f>VLOOKUP($A45,Sheet2!$A$2:$H$466,4,FALSE)</f>
        <v>#N/A</v>
      </c>
      <c r="V45" t="e">
        <f>VLOOKUP($A45,Sheet2!$A$2:$H$466,5,FALSE)</f>
        <v>#N/A</v>
      </c>
      <c r="W45" t="e">
        <f>VLOOKUP($A45,Sheet2!$A$2:$H$466,6,FALSE)</f>
        <v>#N/A</v>
      </c>
      <c r="X45" t="e">
        <f>VLOOKUP($A45,Sheet2!$A$2:$H$466,7,FALSE)</f>
        <v>#N/A</v>
      </c>
      <c r="Y45" t="e">
        <f>VLOOKUP($A45,Sheet2!$A$2:$H$466,8,FALSE)</f>
        <v>#N/A</v>
      </c>
      <c r="Z45" t="e">
        <f>VLOOKUP($A45,Sheet1!$A$6:$E$459,2,FALSE)</f>
        <v>#N/A</v>
      </c>
      <c r="AA45" t="e">
        <f>VLOOKUP($A45,Sheet1!$A$6:$E$459,3,FALSE)</f>
        <v>#N/A</v>
      </c>
      <c r="AB45" t="e">
        <f>VLOOKUP($A45,Sheet1!$A$6:$E$459,4,FALSE)</f>
        <v>#N/A</v>
      </c>
      <c r="AC45" t="e">
        <f>VLOOKUP($A45,Sheet1!$A$6:$E$459,5,FALSE)</f>
        <v>#N/A</v>
      </c>
      <c r="AD45" t="b">
        <f t="shared" si="0"/>
        <v>0</v>
      </c>
      <c r="AE45" t="e">
        <f t="shared" si="1"/>
        <v>#N/A</v>
      </c>
      <c r="AF45" t="e">
        <f t="shared" si="2"/>
        <v>#N/A</v>
      </c>
    </row>
    <row r="46" spans="1:32">
      <c r="A46">
        <v>1104032</v>
      </c>
      <c r="B46" t="s">
        <v>3653</v>
      </c>
      <c r="C46" t="s">
        <v>3654</v>
      </c>
      <c r="D46" t="s">
        <v>1239</v>
      </c>
      <c r="E46" t="s">
        <v>1816</v>
      </c>
      <c r="F46" t="s">
        <v>2869</v>
      </c>
      <c r="G46" t="s">
        <v>1972</v>
      </c>
      <c r="H46" t="s">
        <v>1974</v>
      </c>
      <c r="I46" t="s">
        <v>2194</v>
      </c>
      <c r="J46">
        <v>1</v>
      </c>
      <c r="K46" t="str">
        <f>VLOOKUP(A46,Sheet3!$A$2:$I$594,2,FALSE)</f>
        <v>Sorvete</v>
      </c>
      <c r="L46" t="str">
        <f>VLOOKUP($A46,Sheet3!$A$2:$I$594,3,FALSE)</f>
        <v>5,50</v>
      </c>
      <c r="M46" t="str">
        <f>VLOOKUP($A46,Sheet3!$A$2:$I$594,4,FALSE)</f>
        <v>4,91</v>
      </c>
      <c r="N46" t="str">
        <f>VLOOKUP($A46,Sheet3!$A$2:$I$594,5,FALSE)</f>
        <v>4,47</v>
      </c>
      <c r="O46" t="str">
        <f>VLOOKUP($A46,Sheet3!$A$2:$I$594,6,FALSE)</f>
        <v>5,27</v>
      </c>
      <c r="P46" t="str">
        <f>VLOOKUP($A46,Sheet3!$A$2:$I$594,7,FALSE)</f>
        <v>18,80</v>
      </c>
      <c r="Q46" t="str">
        <f>VLOOKUP($A46,Sheet3!$A$2:$I$594,8,FALSE)</f>
        <v>12,04</v>
      </c>
      <c r="R46" t="str">
        <f>VLOOKUP($A46,Sheet3!$A$2:$I$594,9,FALSE)</f>
        <v>4,62</v>
      </c>
      <c r="S46" t="str">
        <f>VLOOKUP($A46,Sheet2!$A$2:$H$466,2,FALSE)</f>
        <v>Sorvete</v>
      </c>
      <c r="T46" t="str">
        <f>VLOOKUP($A46,Sheet2!$A$2:$H$466,3,FALSE)</f>
        <v>2,36</v>
      </c>
      <c r="U46" t="str">
        <f>VLOOKUP($A46,Sheet2!$A$2:$H$466,4,FALSE)</f>
        <v>7,06</v>
      </c>
      <c r="V46" t="str">
        <f>VLOOKUP($A46,Sheet2!$A$2:$H$466,5,FALSE)</f>
        <v>5,07</v>
      </c>
      <c r="W46" t="str">
        <f>VLOOKUP($A46,Sheet2!$A$2:$H$466,6,FALSE)</f>
        <v>-1,78</v>
      </c>
      <c r="X46" t="str">
        <f>VLOOKUP($A46,Sheet2!$A$2:$H$466,7,FALSE)</f>
        <v>-2,12</v>
      </c>
      <c r="Y46" t="str">
        <f>VLOOKUP($A46,Sheet2!$A$2:$H$466,8,FALSE)</f>
        <v>16,41</v>
      </c>
      <c r="Z46" t="str">
        <f>VLOOKUP($A46,Sheet1!$A$6:$E$459,2,FALSE)</f>
        <v>Sorvete</v>
      </c>
      <c r="AA46" t="str">
        <f>VLOOKUP($A46,Sheet1!$A$6:$E$459,3,FALSE)</f>
        <v>12,88</v>
      </c>
      <c r="AB46" t="str">
        <f>VLOOKUP($A46,Sheet1!$A$6:$E$459,4,FALSE)</f>
        <v>10,35</v>
      </c>
      <c r="AC46" t="str">
        <f>VLOOKUP($A46,Sheet1!$A$6:$E$459,5,FALSE)</f>
        <v>7,78</v>
      </c>
      <c r="AD46" t="b">
        <f t="shared" si="0"/>
        <v>0</v>
      </c>
      <c r="AE46" t="b">
        <f t="shared" si="1"/>
        <v>0</v>
      </c>
      <c r="AF46" t="b">
        <f t="shared" si="2"/>
        <v>0</v>
      </c>
    </row>
    <row r="47" spans="1:32">
      <c r="A47">
        <v>1104060</v>
      </c>
      <c r="B47" t="s">
        <v>3655</v>
      </c>
      <c r="C47" t="s">
        <v>3350</v>
      </c>
      <c r="D47" t="s">
        <v>2049</v>
      </c>
      <c r="E47" t="s">
        <v>1933</v>
      </c>
      <c r="F47" t="s">
        <v>1693</v>
      </c>
      <c r="G47" t="s">
        <v>1972</v>
      </c>
      <c r="H47" t="s">
        <v>1974</v>
      </c>
      <c r="I47" t="s">
        <v>2194</v>
      </c>
      <c r="J47">
        <v>1</v>
      </c>
      <c r="K47" t="str">
        <f>VLOOKUP(A47,Sheet3!$A$2:$I$594,2,FALSE)</f>
        <v>Doce de frutas em pasta</v>
      </c>
      <c r="L47" t="str">
        <f>VLOOKUP($A47,Sheet3!$A$2:$I$594,3,FALSE)</f>
        <v>17,26</v>
      </c>
      <c r="M47" t="str">
        <f>VLOOKUP($A47,Sheet3!$A$2:$I$594,4,FALSE)</f>
        <v>4,01</v>
      </c>
      <c r="N47" t="str">
        <f>VLOOKUP($A47,Sheet3!$A$2:$I$594,5,FALSE)</f>
        <v>11,22</v>
      </c>
      <c r="O47" t="str">
        <f>VLOOKUP($A47,Sheet3!$A$2:$I$594,6,FALSE)</f>
        <v>10,13</v>
      </c>
      <c r="P47" t="str">
        <f>VLOOKUP($A47,Sheet3!$A$2:$I$594,7,FALSE)</f>
        <v>19,50</v>
      </c>
      <c r="Q47" t="str">
        <f>VLOOKUP($A47,Sheet3!$A$2:$I$594,8,FALSE)</f>
        <v>2,73</v>
      </c>
      <c r="R47" t="str">
        <f>VLOOKUP($A47,Sheet3!$A$2:$I$594,9,FALSE)</f>
        <v>7,54</v>
      </c>
      <c r="S47" t="str">
        <f>VLOOKUP($A47,Sheet2!$A$2:$H$466,2,FALSE)</f>
        <v>Doce de frutas em pasta</v>
      </c>
      <c r="T47" t="str">
        <f>VLOOKUP($A47,Sheet2!$A$2:$H$466,3,FALSE)</f>
        <v>7,68</v>
      </c>
      <c r="U47" t="str">
        <f>VLOOKUP($A47,Sheet2!$A$2:$H$466,4,FALSE)</f>
        <v>11,10</v>
      </c>
      <c r="V47" t="str">
        <f>VLOOKUP($A47,Sheet2!$A$2:$H$466,5,FALSE)</f>
        <v>0,62</v>
      </c>
      <c r="W47" t="str">
        <f>VLOOKUP($A47,Sheet2!$A$2:$H$466,6,FALSE)</f>
        <v>-0,36</v>
      </c>
      <c r="X47" t="str">
        <f>VLOOKUP($A47,Sheet2!$A$2:$H$466,7,FALSE)</f>
        <v>23,52</v>
      </c>
      <c r="Y47" t="str">
        <f>VLOOKUP($A47,Sheet2!$A$2:$H$466,8,FALSE)</f>
        <v>13,64</v>
      </c>
      <c r="Z47" t="str">
        <f>VLOOKUP($A47,Sheet1!$A$6:$E$459,2,FALSE)</f>
        <v>Doce de frutas em pasta</v>
      </c>
      <c r="AA47" t="str">
        <f>VLOOKUP($A47,Sheet1!$A$6:$E$459,3,FALSE)</f>
        <v>16,69</v>
      </c>
      <c r="AB47" t="str">
        <f>VLOOKUP($A47,Sheet1!$A$6:$E$459,4,FALSE)</f>
        <v>15,43</v>
      </c>
      <c r="AC47" t="str">
        <f>VLOOKUP($A47,Sheet1!$A$6:$E$459,5,FALSE)</f>
        <v>6,29</v>
      </c>
      <c r="AD47" t="b">
        <f t="shared" si="0"/>
        <v>0</v>
      </c>
      <c r="AE47" t="b">
        <f t="shared" si="1"/>
        <v>0</v>
      </c>
      <c r="AF47" t="b">
        <f t="shared" si="2"/>
        <v>0</v>
      </c>
    </row>
    <row r="48" spans="1:32">
      <c r="A48">
        <v>1104066</v>
      </c>
      <c r="B48" t="s">
        <v>2258</v>
      </c>
      <c r="C48" t="s">
        <v>3656</v>
      </c>
      <c r="D48" t="s">
        <v>2660</v>
      </c>
      <c r="E48" t="s">
        <v>647</v>
      </c>
      <c r="F48" t="s">
        <v>2149</v>
      </c>
      <c r="G48" t="s">
        <v>1972</v>
      </c>
      <c r="H48" t="s">
        <v>1974</v>
      </c>
      <c r="I48" t="s">
        <v>2194</v>
      </c>
      <c r="J48">
        <v>1</v>
      </c>
      <c r="K48" t="str">
        <f>VLOOKUP(A48,Sheet3!$A$2:$I$594,2,FALSE)</f>
        <v>Doce de leite</v>
      </c>
      <c r="L48" t="str">
        <f>VLOOKUP($A48,Sheet3!$A$2:$I$594,3,FALSE)</f>
        <v>6,19</v>
      </c>
      <c r="M48" t="str">
        <f>VLOOKUP($A48,Sheet3!$A$2:$I$594,4,FALSE)</f>
        <v>9,92</v>
      </c>
      <c r="N48" t="str">
        <f>VLOOKUP($A48,Sheet3!$A$2:$I$594,5,FALSE)</f>
        <v>4,55</v>
      </c>
      <c r="O48" t="str">
        <f>VLOOKUP($A48,Sheet3!$A$2:$I$594,6,FALSE)</f>
        <v>13,83</v>
      </c>
      <c r="P48" t="str">
        <f>VLOOKUP($A48,Sheet3!$A$2:$I$594,7,FALSE)</f>
        <v>18,27</v>
      </c>
      <c r="Q48" t="str">
        <f>VLOOKUP($A48,Sheet3!$A$2:$I$594,8,FALSE)</f>
        <v>8,43</v>
      </c>
      <c r="R48" t="str">
        <f>VLOOKUP($A48,Sheet3!$A$2:$I$594,9,FALSE)</f>
        <v>2,66</v>
      </c>
      <c r="S48" t="str">
        <f>VLOOKUP($A48,Sheet2!$A$2:$H$466,2,FALSE)</f>
        <v>Doce de leite</v>
      </c>
      <c r="T48" t="str">
        <f>VLOOKUP($A48,Sheet2!$A$2:$H$466,3,FALSE)</f>
        <v>2,32</v>
      </c>
      <c r="U48" t="str">
        <f>VLOOKUP($A48,Sheet2!$A$2:$H$466,4,FALSE)</f>
        <v>10,98</v>
      </c>
      <c r="V48" t="str">
        <f>VLOOKUP($A48,Sheet2!$A$2:$H$466,5,FALSE)</f>
        <v>-0,04</v>
      </c>
      <c r="W48" t="str">
        <f>VLOOKUP($A48,Sheet2!$A$2:$H$466,6,FALSE)</f>
        <v>1,91</v>
      </c>
      <c r="X48" t="str">
        <f>VLOOKUP($A48,Sheet2!$A$2:$H$466,7,FALSE)</f>
        <v>2,84</v>
      </c>
      <c r="Y48" t="str">
        <f>VLOOKUP($A48,Sheet2!$A$2:$H$466,8,FALSE)</f>
        <v>11,74</v>
      </c>
      <c r="Z48" t="e">
        <f>VLOOKUP($A48,Sheet1!$A$6:$E$459,2,FALSE)</f>
        <v>#N/A</v>
      </c>
      <c r="AA48" t="e">
        <f>VLOOKUP($A48,Sheet1!$A$6:$E$459,3,FALSE)</f>
        <v>#N/A</v>
      </c>
      <c r="AB48" t="e">
        <f>VLOOKUP($A48,Sheet1!$A$6:$E$459,4,FALSE)</f>
        <v>#N/A</v>
      </c>
      <c r="AC48" t="e">
        <f>VLOOKUP($A48,Sheet1!$A$6:$E$459,5,FALSE)</f>
        <v>#N/A</v>
      </c>
      <c r="AD48" t="b">
        <f t="shared" si="0"/>
        <v>1</v>
      </c>
      <c r="AE48" t="b">
        <f t="shared" si="1"/>
        <v>1</v>
      </c>
      <c r="AF48" t="e">
        <f t="shared" si="2"/>
        <v>#N/A</v>
      </c>
    </row>
    <row r="49" spans="1:32">
      <c r="A49">
        <v>1105</v>
      </c>
      <c r="B49" t="s">
        <v>2278</v>
      </c>
      <c r="C49" t="s">
        <v>1912</v>
      </c>
      <c r="D49" t="s">
        <v>3657</v>
      </c>
      <c r="E49" t="s">
        <v>513</v>
      </c>
      <c r="F49" t="s">
        <v>1982</v>
      </c>
      <c r="G49" t="s">
        <v>1972</v>
      </c>
      <c r="H49" t="s">
        <v>1974</v>
      </c>
      <c r="I49" t="s">
        <v>2278</v>
      </c>
      <c r="J49">
        <v>0</v>
      </c>
      <c r="K49" t="str">
        <f>VLOOKUP(A49,Sheet3!$A$2:$I$594,2,FALSE)</f>
        <v>Hortaliças e verduras</v>
      </c>
      <c r="L49" t="str">
        <f>VLOOKUP($A49,Sheet3!$A$2:$I$594,3,FALSE)</f>
        <v>-3,63</v>
      </c>
      <c r="M49" t="str">
        <f>VLOOKUP($A49,Sheet3!$A$2:$I$594,4,FALSE)</f>
        <v>18,06</v>
      </c>
      <c r="N49" t="str">
        <f>VLOOKUP($A49,Sheet3!$A$2:$I$594,5,FALSE)</f>
        <v>-6,13</v>
      </c>
      <c r="O49" t="str">
        <f>VLOOKUP($A49,Sheet3!$A$2:$I$594,6,FALSE)</f>
        <v>15,08</v>
      </c>
      <c r="P49" t="str">
        <f>VLOOKUP($A49,Sheet3!$A$2:$I$594,7,FALSE)</f>
        <v>-2,41</v>
      </c>
      <c r="Q49" t="str">
        <f>VLOOKUP($A49,Sheet3!$A$2:$I$594,8,FALSE)</f>
        <v>7,67</v>
      </c>
      <c r="R49" t="str">
        <f>VLOOKUP($A49,Sheet3!$A$2:$I$594,9,FALSE)</f>
        <v>2,03</v>
      </c>
      <c r="S49" t="str">
        <f>VLOOKUP($A49,Sheet2!$A$2:$H$466,2,FALSE)</f>
        <v>Hortaliças e verduras</v>
      </c>
      <c r="T49" t="str">
        <f>VLOOKUP($A49,Sheet2!$A$2:$H$466,3,FALSE)</f>
        <v>3,63</v>
      </c>
      <c r="U49" t="str">
        <f>VLOOKUP($A49,Sheet2!$A$2:$H$466,4,FALSE)</f>
        <v>17,03</v>
      </c>
      <c r="V49" t="str">
        <f>VLOOKUP($A49,Sheet2!$A$2:$H$466,5,FALSE)</f>
        <v>3,08</v>
      </c>
      <c r="W49" t="str">
        <f>VLOOKUP($A49,Sheet2!$A$2:$H$466,6,FALSE)</f>
        <v>17,87</v>
      </c>
      <c r="X49" t="str">
        <f>VLOOKUP($A49,Sheet2!$A$2:$H$466,7,FALSE)</f>
        <v>-1,88</v>
      </c>
      <c r="Y49" t="str">
        <f>VLOOKUP($A49,Sheet2!$A$2:$H$466,8,FALSE)</f>
        <v>11,66</v>
      </c>
      <c r="Z49" t="str">
        <f>VLOOKUP($A49,Sheet1!$A$6:$E$459,2,FALSE)</f>
        <v>Hortaliças e verduras</v>
      </c>
      <c r="AA49" t="str">
        <f>VLOOKUP($A49,Sheet1!$A$6:$E$459,3,FALSE)</f>
        <v>16,76</v>
      </c>
      <c r="AB49" t="str">
        <f>VLOOKUP($A49,Sheet1!$A$6:$E$459,4,FALSE)</f>
        <v>12,32</v>
      </c>
      <c r="AC49" t="str">
        <f>VLOOKUP($A49,Sheet1!$A$6:$E$459,5,FALSE)</f>
        <v>23,00</v>
      </c>
      <c r="AD49" t="b">
        <f t="shared" si="0"/>
        <v>1</v>
      </c>
      <c r="AE49" t="b">
        <f t="shared" si="1"/>
        <v>1</v>
      </c>
      <c r="AF49" t="b">
        <f t="shared" si="2"/>
        <v>1</v>
      </c>
    </row>
    <row r="50" spans="1:32">
      <c r="A50">
        <v>1105001</v>
      </c>
      <c r="B50" t="s">
        <v>2282</v>
      </c>
      <c r="C50" t="s">
        <v>3658</v>
      </c>
      <c r="D50" t="s">
        <v>3659</v>
      </c>
      <c r="E50" t="s">
        <v>3660</v>
      </c>
      <c r="F50" t="s">
        <v>3661</v>
      </c>
      <c r="G50" t="s">
        <v>1972</v>
      </c>
      <c r="H50" t="s">
        <v>1974</v>
      </c>
      <c r="I50" t="s">
        <v>2278</v>
      </c>
      <c r="J50">
        <v>1</v>
      </c>
      <c r="K50" t="str">
        <f>VLOOKUP(A50,Sheet3!$A$2:$I$594,2,FALSE)</f>
        <v>Alface</v>
      </c>
      <c r="L50" t="str">
        <f>VLOOKUP($A50,Sheet3!$A$2:$I$594,3,FALSE)</f>
        <v>-1,91</v>
      </c>
      <c r="M50" t="str">
        <f>VLOOKUP($A50,Sheet3!$A$2:$I$594,4,FALSE)</f>
        <v>19,73</v>
      </c>
      <c r="N50" t="str">
        <f>VLOOKUP($A50,Sheet3!$A$2:$I$594,5,FALSE)</f>
        <v>-2,93</v>
      </c>
      <c r="O50" t="str">
        <f>VLOOKUP($A50,Sheet3!$A$2:$I$594,6,FALSE)</f>
        <v>23,44</v>
      </c>
      <c r="P50" t="str">
        <f>VLOOKUP($A50,Sheet3!$A$2:$I$594,7,FALSE)</f>
        <v>-8,50</v>
      </c>
      <c r="Q50" t="str">
        <f>VLOOKUP($A50,Sheet3!$A$2:$I$594,8,FALSE)</f>
        <v>18,90</v>
      </c>
      <c r="R50" t="str">
        <f>VLOOKUP($A50,Sheet3!$A$2:$I$594,9,FALSE)</f>
        <v>2,10</v>
      </c>
      <c r="S50" t="str">
        <f>VLOOKUP($A50,Sheet2!$A$2:$H$466,2,FALSE)</f>
        <v>Alface</v>
      </c>
      <c r="T50" t="str">
        <f>VLOOKUP($A50,Sheet2!$A$2:$H$466,3,FALSE)</f>
        <v>4,55</v>
      </c>
      <c r="U50" t="str">
        <f>VLOOKUP($A50,Sheet2!$A$2:$H$466,4,FALSE)</f>
        <v>24,66</v>
      </c>
      <c r="V50" t="str">
        <f>VLOOKUP($A50,Sheet2!$A$2:$H$466,5,FALSE)</f>
        <v>-2,10</v>
      </c>
      <c r="W50" t="str">
        <f>VLOOKUP($A50,Sheet2!$A$2:$H$466,6,FALSE)</f>
        <v>24,45</v>
      </c>
      <c r="X50" t="str">
        <f>VLOOKUP($A50,Sheet2!$A$2:$H$466,7,FALSE)</f>
        <v>-4,56</v>
      </c>
      <c r="Y50" t="str">
        <f>VLOOKUP($A50,Sheet2!$A$2:$H$466,8,FALSE)</f>
        <v>10,22</v>
      </c>
      <c r="Z50" t="str">
        <f>VLOOKUP($A50,Sheet1!$A$6:$E$459,2,FALSE)</f>
        <v>Alface</v>
      </c>
      <c r="AA50" t="str">
        <f>VLOOKUP($A50,Sheet1!$A$6:$E$459,3,FALSE)</f>
        <v>20,06</v>
      </c>
      <c r="AB50" t="str">
        <f>VLOOKUP($A50,Sheet1!$A$6:$E$459,4,FALSE)</f>
        <v>12,07</v>
      </c>
      <c r="AC50" t="str">
        <f>VLOOKUP($A50,Sheet1!$A$6:$E$459,5,FALSE)</f>
        <v>24,84</v>
      </c>
      <c r="AD50" t="b">
        <f t="shared" si="0"/>
        <v>1</v>
      </c>
      <c r="AE50" t="b">
        <f t="shared" si="1"/>
        <v>1</v>
      </c>
      <c r="AF50" t="b">
        <f t="shared" si="2"/>
        <v>1</v>
      </c>
    </row>
    <row r="51" spans="1:32">
      <c r="A51">
        <v>1105003</v>
      </c>
      <c r="B51" t="s">
        <v>2287</v>
      </c>
      <c r="C51" t="s">
        <v>3662</v>
      </c>
      <c r="D51" t="s">
        <v>3663</v>
      </c>
      <c r="E51" t="s">
        <v>3664</v>
      </c>
      <c r="F51" t="s">
        <v>3665</v>
      </c>
      <c r="G51" t="s">
        <v>1972</v>
      </c>
      <c r="H51" t="s">
        <v>1974</v>
      </c>
      <c r="I51" t="s">
        <v>2278</v>
      </c>
      <c r="J51">
        <v>1</v>
      </c>
      <c r="K51" t="str">
        <f>VLOOKUP(A51,Sheet3!$A$2:$I$594,2,FALSE)</f>
        <v>Chicória</v>
      </c>
      <c r="L51" t="str">
        <f>VLOOKUP($A51,Sheet3!$A$2:$I$594,3,FALSE)</f>
        <v>-3,65</v>
      </c>
      <c r="M51" t="str">
        <f>VLOOKUP($A51,Sheet3!$A$2:$I$594,4,FALSE)</f>
        <v>21,46</v>
      </c>
      <c r="N51" t="str">
        <f>VLOOKUP($A51,Sheet3!$A$2:$I$594,5,FALSE)</f>
        <v>-3,75</v>
      </c>
      <c r="O51" t="str">
        <f>VLOOKUP($A51,Sheet3!$A$2:$I$594,6,FALSE)</f>
        <v>26,66</v>
      </c>
      <c r="P51" t="str">
        <f>VLOOKUP($A51,Sheet3!$A$2:$I$594,7,FALSE)</f>
        <v>-10,22</v>
      </c>
      <c r="Q51" t="str">
        <f>VLOOKUP($A51,Sheet3!$A$2:$I$594,8,FALSE)</f>
        <v>22,74</v>
      </c>
      <c r="R51" t="str">
        <f>VLOOKUP($A51,Sheet3!$A$2:$I$594,9,FALSE)</f>
        <v>-7,68</v>
      </c>
      <c r="S51" t="e">
        <f>VLOOKUP($A51,Sheet2!$A$2:$H$466,2,FALSE)</f>
        <v>#N/A</v>
      </c>
      <c r="T51" t="e">
        <f>VLOOKUP($A51,Sheet2!$A$2:$H$466,3,FALSE)</f>
        <v>#N/A</v>
      </c>
      <c r="U51" t="e">
        <f>VLOOKUP($A51,Sheet2!$A$2:$H$466,4,FALSE)</f>
        <v>#N/A</v>
      </c>
      <c r="V51" t="e">
        <f>VLOOKUP($A51,Sheet2!$A$2:$H$466,5,FALSE)</f>
        <v>#N/A</v>
      </c>
      <c r="W51" t="e">
        <f>VLOOKUP($A51,Sheet2!$A$2:$H$466,6,FALSE)</f>
        <v>#N/A</v>
      </c>
      <c r="X51" t="e">
        <f>VLOOKUP($A51,Sheet2!$A$2:$H$466,7,FALSE)</f>
        <v>#N/A</v>
      </c>
      <c r="Y51" t="e">
        <f>VLOOKUP($A51,Sheet2!$A$2:$H$466,8,FALSE)</f>
        <v>#N/A</v>
      </c>
      <c r="Z51" t="e">
        <f>VLOOKUP($A51,Sheet1!$A$6:$E$459,2,FALSE)</f>
        <v>#N/A</v>
      </c>
      <c r="AA51" t="e">
        <f>VLOOKUP($A51,Sheet1!$A$6:$E$459,3,FALSE)</f>
        <v>#N/A</v>
      </c>
      <c r="AB51" t="e">
        <f>VLOOKUP($A51,Sheet1!$A$6:$E$459,4,FALSE)</f>
        <v>#N/A</v>
      </c>
      <c r="AC51" t="e">
        <f>VLOOKUP($A51,Sheet1!$A$6:$E$459,5,FALSE)</f>
        <v>#N/A</v>
      </c>
      <c r="AD51" t="b">
        <f t="shared" si="0"/>
        <v>1</v>
      </c>
      <c r="AE51" t="e">
        <f t="shared" si="1"/>
        <v>#N/A</v>
      </c>
      <c r="AF51" t="e">
        <f t="shared" si="2"/>
        <v>#N/A</v>
      </c>
    </row>
    <row r="52" spans="1:32">
      <c r="A52">
        <v>1105004</v>
      </c>
      <c r="B52" t="s">
        <v>2293</v>
      </c>
      <c r="C52" t="s">
        <v>3666</v>
      </c>
      <c r="D52" t="s">
        <v>906</v>
      </c>
      <c r="E52" t="s">
        <v>1830</v>
      </c>
      <c r="F52" t="s">
        <v>266</v>
      </c>
      <c r="G52" t="s">
        <v>1972</v>
      </c>
      <c r="H52" t="s">
        <v>1974</v>
      </c>
      <c r="I52" t="s">
        <v>2278</v>
      </c>
      <c r="J52">
        <v>1</v>
      </c>
      <c r="K52" t="str">
        <f>VLOOKUP(A52,Sheet3!$A$2:$I$594,2,FALSE)</f>
        <v>Coentro</v>
      </c>
      <c r="L52" t="str">
        <f>VLOOKUP($A52,Sheet3!$A$2:$I$594,3,FALSE)</f>
        <v>5,47</v>
      </c>
      <c r="M52" t="str">
        <f>VLOOKUP($A52,Sheet3!$A$2:$I$594,4,FALSE)</f>
        <v>12,93</v>
      </c>
      <c r="N52" t="str">
        <f>VLOOKUP($A52,Sheet3!$A$2:$I$594,5,FALSE)</f>
        <v>9,28</v>
      </c>
      <c r="O52" t="str">
        <f>VLOOKUP($A52,Sheet3!$A$2:$I$594,6,FALSE)</f>
        <v>1,40</v>
      </c>
      <c r="P52" t="str">
        <f>VLOOKUP($A52,Sheet3!$A$2:$I$594,7,FALSE)</f>
        <v>10,66</v>
      </c>
      <c r="Q52" t="str">
        <f>VLOOKUP($A52,Sheet3!$A$2:$I$594,8,FALSE)</f>
        <v>-10,67</v>
      </c>
      <c r="R52" t="str">
        <f>VLOOKUP($A52,Sheet3!$A$2:$I$594,9,FALSE)</f>
        <v>14,49</v>
      </c>
      <c r="S52" t="str">
        <f>VLOOKUP($A52,Sheet2!$A$2:$H$466,2,FALSE)</f>
        <v>Coentro</v>
      </c>
      <c r="T52" t="str">
        <f>VLOOKUP($A52,Sheet2!$A$2:$H$466,3,FALSE)</f>
        <v>-2,30</v>
      </c>
      <c r="U52" t="str">
        <f>VLOOKUP($A52,Sheet2!$A$2:$H$466,4,FALSE)</f>
        <v>5,84</v>
      </c>
      <c r="V52" t="str">
        <f>VLOOKUP($A52,Sheet2!$A$2:$H$466,5,FALSE)</f>
        <v>9,92</v>
      </c>
      <c r="W52" t="str">
        <f>VLOOKUP($A52,Sheet2!$A$2:$H$466,6,FALSE)</f>
        <v>6,93</v>
      </c>
      <c r="X52" t="str">
        <f>VLOOKUP($A52,Sheet2!$A$2:$H$466,7,FALSE)</f>
        <v>26,43</v>
      </c>
      <c r="Y52" t="str">
        <f>VLOOKUP($A52,Sheet2!$A$2:$H$466,8,FALSE)</f>
        <v>8,22</v>
      </c>
      <c r="Z52" t="str">
        <f>VLOOKUP($A52,Sheet1!$A$6:$E$459,2,FALSE)</f>
        <v>Coentro</v>
      </c>
      <c r="AA52" t="str">
        <f>VLOOKUP($A52,Sheet1!$A$6:$E$459,3,FALSE)</f>
        <v>9,23</v>
      </c>
      <c r="AB52" t="str">
        <f>VLOOKUP($A52,Sheet1!$A$6:$E$459,4,FALSE)</f>
        <v>25,56</v>
      </c>
      <c r="AC52" t="str">
        <f>VLOOKUP($A52,Sheet1!$A$6:$E$459,5,FALSE)</f>
        <v>6,13</v>
      </c>
      <c r="AD52" t="b">
        <f t="shared" si="0"/>
        <v>1</v>
      </c>
      <c r="AE52" t="b">
        <f t="shared" si="1"/>
        <v>1</v>
      </c>
      <c r="AF52" t="b">
        <f t="shared" si="2"/>
        <v>1</v>
      </c>
    </row>
    <row r="53" spans="1:32">
      <c r="A53">
        <v>1105005</v>
      </c>
      <c r="B53" t="s">
        <v>2296</v>
      </c>
      <c r="C53" t="s">
        <v>1144</v>
      </c>
      <c r="D53" t="s">
        <v>3667</v>
      </c>
      <c r="E53" t="s">
        <v>3409</v>
      </c>
      <c r="F53" t="s">
        <v>3668</v>
      </c>
      <c r="G53" t="s">
        <v>1972</v>
      </c>
      <c r="H53" t="s">
        <v>1974</v>
      </c>
      <c r="I53" t="s">
        <v>2278</v>
      </c>
      <c r="J53">
        <v>1</v>
      </c>
      <c r="K53" t="str">
        <f>VLOOKUP(A53,Sheet3!$A$2:$I$594,2,FALSE)</f>
        <v>Couve</v>
      </c>
      <c r="L53" t="str">
        <f>VLOOKUP($A53,Sheet3!$A$2:$I$594,3,FALSE)</f>
        <v>2,04</v>
      </c>
      <c r="M53" t="str">
        <f>VLOOKUP($A53,Sheet3!$A$2:$I$594,4,FALSE)</f>
        <v>4,46</v>
      </c>
      <c r="N53" t="str">
        <f>VLOOKUP($A53,Sheet3!$A$2:$I$594,5,FALSE)</f>
        <v>0,05</v>
      </c>
      <c r="O53" t="str">
        <f>VLOOKUP($A53,Sheet3!$A$2:$I$594,6,FALSE)</f>
        <v>10,14</v>
      </c>
      <c r="P53" t="str">
        <f>VLOOKUP($A53,Sheet3!$A$2:$I$594,7,FALSE)</f>
        <v>-2,37</v>
      </c>
      <c r="Q53" t="str">
        <f>VLOOKUP($A53,Sheet3!$A$2:$I$594,8,FALSE)</f>
        <v>11,71</v>
      </c>
      <c r="R53" t="str">
        <f>VLOOKUP($A53,Sheet3!$A$2:$I$594,9,FALSE)</f>
        <v>2,08</v>
      </c>
      <c r="S53" t="str">
        <f>VLOOKUP($A53,Sheet2!$A$2:$H$466,2,FALSE)</f>
        <v>Couve</v>
      </c>
      <c r="T53" t="str">
        <f>VLOOKUP($A53,Sheet2!$A$2:$H$466,3,FALSE)</f>
        <v>3,95</v>
      </c>
      <c r="U53" t="str">
        <f>VLOOKUP($A53,Sheet2!$A$2:$H$466,4,FALSE)</f>
        <v>10,87</v>
      </c>
      <c r="V53" t="str">
        <f>VLOOKUP($A53,Sheet2!$A$2:$H$466,5,FALSE)</f>
        <v>3,99</v>
      </c>
      <c r="W53" t="str">
        <f>VLOOKUP($A53,Sheet2!$A$2:$H$466,6,FALSE)</f>
        <v>11,42</v>
      </c>
      <c r="X53" t="str">
        <f>VLOOKUP($A53,Sheet2!$A$2:$H$466,7,FALSE)</f>
        <v>7,18</v>
      </c>
      <c r="Y53" t="str">
        <f>VLOOKUP($A53,Sheet2!$A$2:$H$466,8,FALSE)</f>
        <v>13,15</v>
      </c>
      <c r="Z53" t="str">
        <f>VLOOKUP($A53,Sheet1!$A$6:$E$459,2,FALSE)</f>
        <v>Couve</v>
      </c>
      <c r="AA53" t="str">
        <f>VLOOKUP($A53,Sheet1!$A$6:$E$459,3,FALSE)</f>
        <v>9,62</v>
      </c>
      <c r="AB53" t="str">
        <f>VLOOKUP($A53,Sheet1!$A$6:$E$459,4,FALSE)</f>
        <v>10,60</v>
      </c>
      <c r="AC53" t="str">
        <f>VLOOKUP($A53,Sheet1!$A$6:$E$459,5,FALSE)</f>
        <v>21,10</v>
      </c>
      <c r="AD53" t="b">
        <f t="shared" si="0"/>
        <v>1</v>
      </c>
      <c r="AE53" t="b">
        <f t="shared" si="1"/>
        <v>1</v>
      </c>
      <c r="AF53" t="b">
        <f t="shared" si="2"/>
        <v>1</v>
      </c>
    </row>
    <row r="54" spans="1:32">
      <c r="A54">
        <v>1105006</v>
      </c>
      <c r="B54" t="s">
        <v>2299</v>
      </c>
      <c r="C54" t="s">
        <v>3669</v>
      </c>
      <c r="D54" t="s">
        <v>3670</v>
      </c>
      <c r="E54" t="s">
        <v>3226</v>
      </c>
      <c r="F54" t="s">
        <v>3671</v>
      </c>
      <c r="G54" t="s">
        <v>1972</v>
      </c>
      <c r="H54" t="s">
        <v>1974</v>
      </c>
      <c r="I54" t="s">
        <v>2278</v>
      </c>
      <c r="J54">
        <v>1</v>
      </c>
      <c r="K54" t="str">
        <f>VLOOKUP(A54,Sheet3!$A$2:$I$594,2,FALSE)</f>
        <v>Couve-flor</v>
      </c>
      <c r="L54" t="str">
        <f>VLOOKUP($A54,Sheet3!$A$2:$I$594,3,FALSE)</f>
        <v>-6,52</v>
      </c>
      <c r="M54" t="str">
        <f>VLOOKUP($A54,Sheet3!$A$2:$I$594,4,FALSE)</f>
        <v>59,53</v>
      </c>
      <c r="N54" t="str">
        <f>VLOOKUP($A54,Sheet3!$A$2:$I$594,5,FALSE)</f>
        <v>-8,51</v>
      </c>
      <c r="O54" t="str">
        <f>VLOOKUP($A54,Sheet3!$A$2:$I$594,6,FALSE)</f>
        <v>13,85</v>
      </c>
      <c r="P54" t="str">
        <f>VLOOKUP($A54,Sheet3!$A$2:$I$594,7,FALSE)</f>
        <v>-5,77</v>
      </c>
      <c r="Q54" t="str">
        <f>VLOOKUP($A54,Sheet3!$A$2:$I$594,8,FALSE)</f>
        <v>19,02</v>
      </c>
      <c r="R54" t="str">
        <f>VLOOKUP($A54,Sheet3!$A$2:$I$594,9,FALSE)</f>
        <v>6,40</v>
      </c>
      <c r="S54" t="str">
        <f>VLOOKUP($A54,Sheet2!$A$2:$H$466,2,FALSE)</f>
        <v>Couve-flor</v>
      </c>
      <c r="T54" t="str">
        <f>VLOOKUP($A54,Sheet2!$A$2:$H$466,3,FALSE)</f>
        <v>0,19</v>
      </c>
      <c r="U54" t="str">
        <f>VLOOKUP($A54,Sheet2!$A$2:$H$466,4,FALSE)</f>
        <v>9,74</v>
      </c>
      <c r="V54" t="str">
        <f>VLOOKUP($A54,Sheet2!$A$2:$H$466,5,FALSE)</f>
        <v>13,40</v>
      </c>
      <c r="W54" t="str">
        <f>VLOOKUP($A54,Sheet2!$A$2:$H$466,6,FALSE)</f>
        <v>10,95</v>
      </c>
      <c r="X54" t="str">
        <f>VLOOKUP($A54,Sheet2!$A$2:$H$466,7,FALSE)</f>
        <v>-9,06</v>
      </c>
      <c r="Y54" t="str">
        <f>VLOOKUP($A54,Sheet2!$A$2:$H$466,8,FALSE)</f>
        <v>7,23</v>
      </c>
      <c r="Z54" t="str">
        <f>VLOOKUP($A54,Sheet1!$A$6:$E$459,2,FALSE)</f>
        <v>Couve-flor</v>
      </c>
      <c r="AA54" t="str">
        <f>VLOOKUP($A54,Sheet1!$A$6:$E$459,3,FALSE)</f>
        <v>30,85</v>
      </c>
      <c r="AB54" t="str">
        <f>VLOOKUP($A54,Sheet1!$A$6:$E$459,4,FALSE)</f>
        <v>0,57</v>
      </c>
      <c r="AC54" t="str">
        <f>VLOOKUP($A54,Sheet1!$A$6:$E$459,5,FALSE)</f>
        <v>24,61</v>
      </c>
      <c r="AD54" t="b">
        <f t="shared" si="0"/>
        <v>1</v>
      </c>
      <c r="AE54" t="b">
        <f t="shared" si="1"/>
        <v>1</v>
      </c>
      <c r="AF54" t="b">
        <f t="shared" si="2"/>
        <v>1</v>
      </c>
    </row>
    <row r="55" spans="1:32">
      <c r="A55">
        <v>1105007</v>
      </c>
      <c r="B55" t="s">
        <v>3672</v>
      </c>
      <c r="C55" t="s">
        <v>3673</v>
      </c>
      <c r="D55" t="s">
        <v>1611</v>
      </c>
      <c r="E55" t="s">
        <v>1054</v>
      </c>
      <c r="F55" t="s">
        <v>471</v>
      </c>
      <c r="G55" t="s">
        <v>1972</v>
      </c>
      <c r="H55" t="s">
        <v>1974</v>
      </c>
      <c r="I55" t="s">
        <v>2278</v>
      </c>
      <c r="J55">
        <v>1</v>
      </c>
      <c r="K55" t="e">
        <f>VLOOKUP(A55,Sheet3!$A$2:$I$594,2,FALSE)</f>
        <v>#N/A</v>
      </c>
      <c r="L55" t="e">
        <f>VLOOKUP($A55,Sheet3!$A$2:$I$594,3,FALSE)</f>
        <v>#N/A</v>
      </c>
      <c r="M55" t="e">
        <f>VLOOKUP($A55,Sheet3!$A$2:$I$594,4,FALSE)</f>
        <v>#N/A</v>
      </c>
      <c r="N55" t="e">
        <f>VLOOKUP($A55,Sheet3!$A$2:$I$594,5,FALSE)</f>
        <v>#N/A</v>
      </c>
      <c r="O55" t="e">
        <f>VLOOKUP($A55,Sheet3!$A$2:$I$594,6,FALSE)</f>
        <v>#N/A</v>
      </c>
      <c r="P55" t="e">
        <f>VLOOKUP($A55,Sheet3!$A$2:$I$594,7,FALSE)</f>
        <v>#N/A</v>
      </c>
      <c r="Q55" t="e">
        <f>VLOOKUP($A55,Sheet3!$A$2:$I$594,8,FALSE)</f>
        <v>#N/A</v>
      </c>
      <c r="R55" t="e">
        <f>VLOOKUP($A55,Sheet3!$A$2:$I$594,9,FALSE)</f>
        <v>#N/A</v>
      </c>
      <c r="S55" t="e">
        <f>VLOOKUP($A55,Sheet2!$A$2:$H$466,2,FALSE)</f>
        <v>#N/A</v>
      </c>
      <c r="T55" t="e">
        <f>VLOOKUP($A55,Sheet2!$A$2:$H$466,3,FALSE)</f>
        <v>#N/A</v>
      </c>
      <c r="U55" t="e">
        <f>VLOOKUP($A55,Sheet2!$A$2:$H$466,4,FALSE)</f>
        <v>#N/A</v>
      </c>
      <c r="V55" t="e">
        <f>VLOOKUP($A55,Sheet2!$A$2:$H$466,5,FALSE)</f>
        <v>#N/A</v>
      </c>
      <c r="W55" t="e">
        <f>VLOOKUP($A55,Sheet2!$A$2:$H$466,6,FALSE)</f>
        <v>#N/A</v>
      </c>
      <c r="X55" t="e">
        <f>VLOOKUP($A55,Sheet2!$A$2:$H$466,7,FALSE)</f>
        <v>#N/A</v>
      </c>
      <c r="Y55" t="e">
        <f>VLOOKUP($A55,Sheet2!$A$2:$H$466,8,FALSE)</f>
        <v>#N/A</v>
      </c>
      <c r="Z55" t="e">
        <f>VLOOKUP($A55,Sheet1!$A$6:$E$459,2,FALSE)</f>
        <v>#N/A</v>
      </c>
      <c r="AA55" t="e">
        <f>VLOOKUP($A55,Sheet1!$A$6:$E$459,3,FALSE)</f>
        <v>#N/A</v>
      </c>
      <c r="AB55" t="e">
        <f>VLOOKUP($A55,Sheet1!$A$6:$E$459,4,FALSE)</f>
        <v>#N/A</v>
      </c>
      <c r="AC55" t="e">
        <f>VLOOKUP($A55,Sheet1!$A$6:$E$459,5,FALSE)</f>
        <v>#N/A</v>
      </c>
      <c r="AD55" t="e">
        <f t="shared" si="0"/>
        <v>#N/A</v>
      </c>
      <c r="AE55" t="e">
        <f t="shared" si="1"/>
        <v>#N/A</v>
      </c>
      <c r="AF55" t="e">
        <f t="shared" si="2"/>
        <v>#N/A</v>
      </c>
    </row>
    <row r="56" spans="1:32">
      <c r="A56">
        <v>1105010</v>
      </c>
      <c r="B56" t="s">
        <v>2304</v>
      </c>
      <c r="C56" t="s">
        <v>113</v>
      </c>
      <c r="D56" t="s">
        <v>645</v>
      </c>
      <c r="E56" t="s">
        <v>2057</v>
      </c>
      <c r="F56" t="s">
        <v>1212</v>
      </c>
      <c r="G56" t="s">
        <v>1972</v>
      </c>
      <c r="H56" t="s">
        <v>1974</v>
      </c>
      <c r="I56" t="s">
        <v>2278</v>
      </c>
      <c r="J56">
        <v>1</v>
      </c>
      <c r="K56" t="str">
        <f>VLOOKUP(A56,Sheet3!$A$2:$I$594,2,FALSE)</f>
        <v>Repolho</v>
      </c>
      <c r="L56" t="str">
        <f>VLOOKUP($A56,Sheet3!$A$2:$I$594,3,FALSE)</f>
        <v>-1,76</v>
      </c>
      <c r="M56" t="str">
        <f>VLOOKUP($A56,Sheet3!$A$2:$I$594,4,FALSE)</f>
        <v>31,29</v>
      </c>
      <c r="N56" t="str">
        <f>VLOOKUP($A56,Sheet3!$A$2:$I$594,5,FALSE)</f>
        <v>-9,15</v>
      </c>
      <c r="O56" t="str">
        <f>VLOOKUP($A56,Sheet3!$A$2:$I$594,6,FALSE)</f>
        <v>18,09</v>
      </c>
      <c r="P56" t="str">
        <f>VLOOKUP($A56,Sheet3!$A$2:$I$594,7,FALSE)</f>
        <v>2,74</v>
      </c>
      <c r="Q56" t="str">
        <f>VLOOKUP($A56,Sheet3!$A$2:$I$594,8,FALSE)</f>
        <v>14,42</v>
      </c>
      <c r="R56" t="str">
        <f>VLOOKUP($A56,Sheet3!$A$2:$I$594,9,FALSE)</f>
        <v>16,78</v>
      </c>
      <c r="S56" t="str">
        <f>VLOOKUP($A56,Sheet2!$A$2:$H$466,2,FALSE)</f>
        <v>Repolho</v>
      </c>
      <c r="T56" t="str">
        <f>VLOOKUP($A56,Sheet2!$A$2:$H$466,3,FALSE)</f>
        <v>5,32</v>
      </c>
      <c r="U56" t="str">
        <f>VLOOKUP($A56,Sheet2!$A$2:$H$466,4,FALSE)</f>
        <v>14,44</v>
      </c>
      <c r="V56" t="str">
        <f>VLOOKUP($A56,Sheet2!$A$2:$H$466,5,FALSE)</f>
        <v>10,00</v>
      </c>
      <c r="W56" t="str">
        <f>VLOOKUP($A56,Sheet2!$A$2:$H$466,6,FALSE)</f>
        <v>10,97</v>
      </c>
      <c r="X56" t="str">
        <f>VLOOKUP($A56,Sheet2!$A$2:$H$466,7,FALSE)</f>
        <v>-9,62</v>
      </c>
      <c r="Y56" t="str">
        <f>VLOOKUP($A56,Sheet2!$A$2:$H$466,8,FALSE)</f>
        <v>23,63</v>
      </c>
      <c r="Z56" t="str">
        <f>VLOOKUP($A56,Sheet1!$A$6:$E$459,2,FALSE)</f>
        <v>Repolho</v>
      </c>
      <c r="AA56" t="str">
        <f>VLOOKUP($A56,Sheet1!$A$6:$E$459,3,FALSE)</f>
        <v>14,71</v>
      </c>
      <c r="AB56" t="str">
        <f>VLOOKUP($A56,Sheet1!$A$6:$E$459,4,FALSE)</f>
        <v>13,37</v>
      </c>
      <c r="AC56" t="str">
        <f>VLOOKUP($A56,Sheet1!$A$6:$E$459,5,FALSE)</f>
        <v>35,88</v>
      </c>
      <c r="AD56" t="b">
        <f t="shared" si="0"/>
        <v>1</v>
      </c>
      <c r="AE56" t="b">
        <f t="shared" si="1"/>
        <v>1</v>
      </c>
      <c r="AF56" t="b">
        <f t="shared" si="2"/>
        <v>1</v>
      </c>
    </row>
    <row r="57" spans="1:32">
      <c r="A57">
        <v>1105012</v>
      </c>
      <c r="B57" t="s">
        <v>2310</v>
      </c>
      <c r="C57" t="s">
        <v>3674</v>
      </c>
      <c r="D57" t="s">
        <v>1912</v>
      </c>
      <c r="E57" t="s">
        <v>1793</v>
      </c>
      <c r="F57" t="s">
        <v>632</v>
      </c>
      <c r="G57" t="s">
        <v>1972</v>
      </c>
      <c r="H57" t="s">
        <v>1974</v>
      </c>
      <c r="I57" t="s">
        <v>2278</v>
      </c>
      <c r="J57">
        <v>1</v>
      </c>
      <c r="K57" t="str">
        <f>VLOOKUP(A57,Sheet3!$A$2:$I$594,2,FALSE)</f>
        <v>Cheiro-verde</v>
      </c>
      <c r="L57" t="str">
        <f>VLOOKUP($A57,Sheet3!$A$2:$I$594,3,FALSE)</f>
        <v>0,86</v>
      </c>
      <c r="M57" t="str">
        <f>VLOOKUP($A57,Sheet3!$A$2:$I$594,4,FALSE)</f>
        <v>10,77</v>
      </c>
      <c r="N57" t="str">
        <f>VLOOKUP($A57,Sheet3!$A$2:$I$594,5,FALSE)</f>
        <v>-3,48</v>
      </c>
      <c r="O57" t="str">
        <f>VLOOKUP($A57,Sheet3!$A$2:$I$594,6,FALSE)</f>
        <v>5,08</v>
      </c>
      <c r="P57" t="str">
        <f>VLOOKUP($A57,Sheet3!$A$2:$I$594,7,FALSE)</f>
        <v>6,79</v>
      </c>
      <c r="Q57" t="str">
        <f>VLOOKUP($A57,Sheet3!$A$2:$I$594,8,FALSE)</f>
        <v>2,21</v>
      </c>
      <c r="R57" t="str">
        <f>VLOOKUP($A57,Sheet3!$A$2:$I$594,9,FALSE)</f>
        <v>7,59</v>
      </c>
      <c r="S57" t="str">
        <f>VLOOKUP($A57,Sheet2!$A$2:$H$466,2,FALSE)</f>
        <v>Cheiro-verde</v>
      </c>
      <c r="T57" t="str">
        <f>VLOOKUP($A57,Sheet2!$A$2:$H$466,3,FALSE)</f>
        <v>7,69</v>
      </c>
      <c r="U57" t="str">
        <f>VLOOKUP($A57,Sheet2!$A$2:$H$466,4,FALSE)</f>
        <v>5,00</v>
      </c>
      <c r="V57" t="str">
        <f>VLOOKUP($A57,Sheet2!$A$2:$H$466,5,FALSE)</f>
        <v>7,66</v>
      </c>
      <c r="W57" t="str">
        <f>VLOOKUP($A57,Sheet2!$A$2:$H$466,6,FALSE)</f>
        <v>10,22</v>
      </c>
      <c r="X57" t="str">
        <f>VLOOKUP($A57,Sheet2!$A$2:$H$466,7,FALSE)</f>
        <v>14,77</v>
      </c>
      <c r="Y57" t="str">
        <f>VLOOKUP($A57,Sheet2!$A$2:$H$466,8,FALSE)</f>
        <v>7,60</v>
      </c>
      <c r="Z57" t="str">
        <f>VLOOKUP($A57,Sheet1!$A$6:$E$459,2,FALSE)</f>
        <v>Cheiro-verde</v>
      </c>
      <c r="AA57" t="str">
        <f>VLOOKUP($A57,Sheet1!$A$6:$E$459,3,FALSE)</f>
        <v>16,49</v>
      </c>
      <c r="AB57" t="str">
        <f>VLOOKUP($A57,Sheet1!$A$6:$E$459,4,FALSE)</f>
        <v>12,51</v>
      </c>
      <c r="AC57" t="str">
        <f>VLOOKUP($A57,Sheet1!$A$6:$E$459,5,FALSE)</f>
        <v>14,77</v>
      </c>
      <c r="AD57" t="b">
        <f t="shared" si="0"/>
        <v>1</v>
      </c>
      <c r="AE57" t="b">
        <f t="shared" si="1"/>
        <v>1</v>
      </c>
      <c r="AF57" t="b">
        <f t="shared" si="2"/>
        <v>1</v>
      </c>
    </row>
    <row r="58" spans="1:32">
      <c r="A58">
        <v>1105013</v>
      </c>
      <c r="B58" t="s">
        <v>2312</v>
      </c>
      <c r="C58" t="s">
        <v>1868</v>
      </c>
      <c r="D58" t="s">
        <v>1697</v>
      </c>
      <c r="E58" t="s">
        <v>597</v>
      </c>
      <c r="F58" t="s">
        <v>3675</v>
      </c>
      <c r="G58" t="s">
        <v>1972</v>
      </c>
      <c r="H58" t="s">
        <v>1974</v>
      </c>
      <c r="I58" t="s">
        <v>2278</v>
      </c>
      <c r="J58">
        <v>1</v>
      </c>
      <c r="K58" t="str">
        <f>VLOOKUP(A58,Sheet3!$A$2:$I$594,2,FALSE)</f>
        <v>Agrião</v>
      </c>
      <c r="L58" t="str">
        <f>VLOOKUP($A58,Sheet3!$A$2:$I$594,3,FALSE)</f>
        <v>0,60</v>
      </c>
      <c r="M58" t="str">
        <f>VLOOKUP($A58,Sheet3!$A$2:$I$594,4,FALSE)</f>
        <v>-6,33</v>
      </c>
      <c r="N58" t="str">
        <f>VLOOKUP($A58,Sheet3!$A$2:$I$594,5,FALSE)</f>
        <v>-4,77</v>
      </c>
      <c r="O58" t="str">
        <f>VLOOKUP($A58,Sheet3!$A$2:$I$594,6,FALSE)</f>
        <v>10,31</v>
      </c>
      <c r="P58" t="str">
        <f>VLOOKUP($A58,Sheet3!$A$2:$I$594,7,FALSE)</f>
        <v>4,29</v>
      </c>
      <c r="Q58" t="str">
        <f>VLOOKUP($A58,Sheet3!$A$2:$I$594,8,FALSE)</f>
        <v>8,65</v>
      </c>
      <c r="R58" t="str">
        <f>VLOOKUP($A58,Sheet3!$A$2:$I$594,9,FALSE)</f>
        <v>5,23</v>
      </c>
      <c r="S58" t="e">
        <f>VLOOKUP($A58,Sheet2!$A$2:$H$466,2,FALSE)</f>
        <v>#N/A</v>
      </c>
      <c r="T58" t="e">
        <f>VLOOKUP($A58,Sheet2!$A$2:$H$466,3,FALSE)</f>
        <v>#N/A</v>
      </c>
      <c r="U58" t="e">
        <f>VLOOKUP($A58,Sheet2!$A$2:$H$466,4,FALSE)</f>
        <v>#N/A</v>
      </c>
      <c r="V58" t="e">
        <f>VLOOKUP($A58,Sheet2!$A$2:$H$466,5,FALSE)</f>
        <v>#N/A</v>
      </c>
      <c r="W58" t="e">
        <f>VLOOKUP($A58,Sheet2!$A$2:$H$466,6,FALSE)</f>
        <v>#N/A</v>
      </c>
      <c r="X58" t="e">
        <f>VLOOKUP($A58,Sheet2!$A$2:$H$466,7,FALSE)</f>
        <v>#N/A</v>
      </c>
      <c r="Y58" t="e">
        <f>VLOOKUP($A58,Sheet2!$A$2:$H$466,8,FALSE)</f>
        <v>#N/A</v>
      </c>
      <c r="Z58" t="str">
        <f>VLOOKUP($A58,Sheet1!$A$6:$E$459,2,FALSE)</f>
        <v>Agrião</v>
      </c>
      <c r="AA58">
        <f>VLOOKUP($A58,Sheet1!$A$6:$E$459,3,FALSE)</f>
        <v>0</v>
      </c>
      <c r="AB58">
        <f>VLOOKUP($A58,Sheet1!$A$6:$E$459,4,FALSE)</f>
        <v>0</v>
      </c>
      <c r="AC58" t="str">
        <f>VLOOKUP($A58,Sheet1!$A$6:$E$459,5,FALSE)</f>
        <v>7,82</v>
      </c>
      <c r="AD58" t="b">
        <f t="shared" si="0"/>
        <v>1</v>
      </c>
      <c r="AE58" t="e">
        <f t="shared" si="1"/>
        <v>#N/A</v>
      </c>
      <c r="AF58" t="b">
        <f t="shared" si="2"/>
        <v>1</v>
      </c>
    </row>
    <row r="59" spans="1:32">
      <c r="A59">
        <v>1105017</v>
      </c>
      <c r="B59" t="s">
        <v>2313</v>
      </c>
      <c r="C59" t="s">
        <v>3676</v>
      </c>
      <c r="D59" t="s">
        <v>3677</v>
      </c>
      <c r="E59" t="s">
        <v>3298</v>
      </c>
      <c r="F59" t="s">
        <v>3678</v>
      </c>
      <c r="G59" t="s">
        <v>1972</v>
      </c>
      <c r="H59" t="s">
        <v>1974</v>
      </c>
      <c r="I59" t="s">
        <v>2278</v>
      </c>
      <c r="J59">
        <v>1</v>
      </c>
      <c r="K59" t="str">
        <f>VLOOKUP(A59,Sheet3!$A$2:$I$594,2,FALSE)</f>
        <v>Almeirão</v>
      </c>
      <c r="L59" t="str">
        <f>VLOOKUP($A59,Sheet3!$A$2:$I$594,3,FALSE)</f>
        <v>-0,39</v>
      </c>
      <c r="M59" t="str">
        <f>VLOOKUP($A59,Sheet3!$A$2:$I$594,4,FALSE)</f>
        <v>13,79</v>
      </c>
      <c r="N59" t="str">
        <f>VLOOKUP($A59,Sheet3!$A$2:$I$594,5,FALSE)</f>
        <v>-13,85</v>
      </c>
      <c r="O59" t="str">
        <f>VLOOKUP($A59,Sheet3!$A$2:$I$594,6,FALSE)</f>
        <v>7,02</v>
      </c>
      <c r="P59" t="str">
        <f>VLOOKUP($A59,Sheet3!$A$2:$I$594,7,FALSE)</f>
        <v>5,63</v>
      </c>
      <c r="Q59" t="str">
        <f>VLOOKUP($A59,Sheet3!$A$2:$I$594,8,FALSE)</f>
        <v>10,61</v>
      </c>
      <c r="R59" t="str">
        <f>VLOOKUP($A59,Sheet3!$A$2:$I$594,9,FALSE)</f>
        <v>11,89</v>
      </c>
      <c r="S59" t="e">
        <f>VLOOKUP($A59,Sheet2!$A$2:$H$466,2,FALSE)</f>
        <v>#N/A</v>
      </c>
      <c r="T59" t="e">
        <f>VLOOKUP($A59,Sheet2!$A$2:$H$466,3,FALSE)</f>
        <v>#N/A</v>
      </c>
      <c r="U59" t="e">
        <f>VLOOKUP($A59,Sheet2!$A$2:$H$466,4,FALSE)</f>
        <v>#N/A</v>
      </c>
      <c r="V59" t="e">
        <f>VLOOKUP($A59,Sheet2!$A$2:$H$466,5,FALSE)</f>
        <v>#N/A</v>
      </c>
      <c r="W59" t="e">
        <f>VLOOKUP($A59,Sheet2!$A$2:$H$466,6,FALSE)</f>
        <v>#N/A</v>
      </c>
      <c r="X59" t="e">
        <f>VLOOKUP($A59,Sheet2!$A$2:$H$466,7,FALSE)</f>
        <v>#N/A</v>
      </c>
      <c r="Y59" t="e">
        <f>VLOOKUP($A59,Sheet2!$A$2:$H$466,8,FALSE)</f>
        <v>#N/A</v>
      </c>
      <c r="Z59" t="e">
        <f>VLOOKUP($A59,Sheet1!$A$6:$E$459,2,FALSE)</f>
        <v>#N/A</v>
      </c>
      <c r="AA59" t="e">
        <f>VLOOKUP($A59,Sheet1!$A$6:$E$459,3,FALSE)</f>
        <v>#N/A</v>
      </c>
      <c r="AB59" t="e">
        <f>VLOOKUP($A59,Sheet1!$A$6:$E$459,4,FALSE)</f>
        <v>#N/A</v>
      </c>
      <c r="AC59" t="e">
        <f>VLOOKUP($A59,Sheet1!$A$6:$E$459,5,FALSE)</f>
        <v>#N/A</v>
      </c>
      <c r="AD59" t="b">
        <f t="shared" si="0"/>
        <v>1</v>
      </c>
      <c r="AE59" t="e">
        <f t="shared" si="1"/>
        <v>#N/A</v>
      </c>
      <c r="AF59" t="e">
        <f t="shared" si="2"/>
        <v>#N/A</v>
      </c>
    </row>
    <row r="60" spans="1:32">
      <c r="A60">
        <v>1105019</v>
      </c>
      <c r="B60" t="s">
        <v>2318</v>
      </c>
      <c r="C60" t="s">
        <v>1304</v>
      </c>
      <c r="D60" t="s">
        <v>658</v>
      </c>
      <c r="E60" t="s">
        <v>3679</v>
      </c>
      <c r="F60" t="s">
        <v>3680</v>
      </c>
      <c r="G60" t="s">
        <v>1972</v>
      </c>
      <c r="H60" t="s">
        <v>1974</v>
      </c>
      <c r="I60" t="s">
        <v>2278</v>
      </c>
      <c r="J60">
        <v>1</v>
      </c>
      <c r="K60" t="str">
        <f>VLOOKUP(A60,Sheet3!$A$2:$I$594,2,FALSE)</f>
        <v>Brócolis</v>
      </c>
      <c r="L60" t="str">
        <f>VLOOKUP($A60,Sheet3!$A$2:$I$594,3,FALSE)</f>
        <v>-2,43</v>
      </c>
      <c r="M60" t="str">
        <f>VLOOKUP($A60,Sheet3!$A$2:$I$594,4,FALSE)</f>
        <v>14,27</v>
      </c>
      <c r="N60" t="str">
        <f>VLOOKUP($A60,Sheet3!$A$2:$I$594,5,FALSE)</f>
        <v>-2,43</v>
      </c>
      <c r="O60" t="str">
        <f>VLOOKUP($A60,Sheet3!$A$2:$I$594,6,FALSE)</f>
        <v>15,86</v>
      </c>
      <c r="P60" t="str">
        <f>VLOOKUP($A60,Sheet3!$A$2:$I$594,7,FALSE)</f>
        <v>3,77</v>
      </c>
      <c r="Q60" t="str">
        <f>VLOOKUP($A60,Sheet3!$A$2:$I$594,8,FALSE)</f>
        <v>16,82</v>
      </c>
      <c r="R60" t="str">
        <f>VLOOKUP($A60,Sheet3!$A$2:$I$594,9,FALSE)</f>
        <v>2,03</v>
      </c>
      <c r="S60" t="str">
        <f>VLOOKUP($A60,Sheet2!$A$2:$H$466,2,FALSE)</f>
        <v>Brócolis</v>
      </c>
      <c r="T60" t="str">
        <f>VLOOKUP($A60,Sheet2!$A$2:$H$466,3,FALSE)</f>
        <v>2,64</v>
      </c>
      <c r="U60" t="str">
        <f>VLOOKUP($A60,Sheet2!$A$2:$H$466,4,FALSE)</f>
        <v>10,06</v>
      </c>
      <c r="V60" t="str">
        <f>VLOOKUP($A60,Sheet2!$A$2:$H$466,5,FALSE)</f>
        <v>11,15</v>
      </c>
      <c r="W60" t="str">
        <f>VLOOKUP($A60,Sheet2!$A$2:$H$466,6,FALSE)</f>
        <v>18,32</v>
      </c>
      <c r="X60" t="str">
        <f>VLOOKUP($A60,Sheet2!$A$2:$H$466,7,FALSE)</f>
        <v>-15,33</v>
      </c>
      <c r="Y60" t="str">
        <f>VLOOKUP($A60,Sheet2!$A$2:$H$466,8,FALSE)</f>
        <v>12,57</v>
      </c>
      <c r="Z60" t="str">
        <f>VLOOKUP($A60,Sheet1!$A$6:$E$459,2,FALSE)</f>
        <v>Brócolis</v>
      </c>
      <c r="AA60" t="str">
        <f>VLOOKUP($A60,Sheet1!$A$6:$E$459,3,FALSE)</f>
        <v>10,43</v>
      </c>
      <c r="AB60" t="str">
        <f>VLOOKUP($A60,Sheet1!$A$6:$E$459,4,FALSE)</f>
        <v>9,00</v>
      </c>
      <c r="AC60" t="str">
        <f>VLOOKUP($A60,Sheet1!$A$6:$E$459,5,FALSE)</f>
        <v>19,34</v>
      </c>
      <c r="AD60" t="b">
        <f t="shared" si="0"/>
        <v>1</v>
      </c>
      <c r="AE60" t="b">
        <f t="shared" si="1"/>
        <v>1</v>
      </c>
      <c r="AF60" t="b">
        <f t="shared" si="2"/>
        <v>1</v>
      </c>
    </row>
    <row r="61" spans="1:32">
      <c r="A61">
        <v>1105021</v>
      </c>
      <c r="B61" t="s">
        <v>3681</v>
      </c>
      <c r="C61" t="s">
        <v>319</v>
      </c>
      <c r="D61" t="s">
        <v>265</v>
      </c>
      <c r="E61" t="s">
        <v>3682</v>
      </c>
      <c r="F61" t="s">
        <v>2890</v>
      </c>
      <c r="G61" t="s">
        <v>1972</v>
      </c>
      <c r="H61" t="s">
        <v>1974</v>
      </c>
      <c r="I61" t="s">
        <v>2278</v>
      </c>
      <c r="J61">
        <v>1</v>
      </c>
      <c r="K61" t="e">
        <f>VLOOKUP(A61,Sheet3!$A$2:$I$594,2,FALSE)</f>
        <v>#N/A</v>
      </c>
      <c r="L61" t="e">
        <f>VLOOKUP($A61,Sheet3!$A$2:$I$594,3,FALSE)</f>
        <v>#N/A</v>
      </c>
      <c r="M61" t="e">
        <f>VLOOKUP($A61,Sheet3!$A$2:$I$594,4,FALSE)</f>
        <v>#N/A</v>
      </c>
      <c r="N61" t="e">
        <f>VLOOKUP($A61,Sheet3!$A$2:$I$594,5,FALSE)</f>
        <v>#N/A</v>
      </c>
      <c r="O61" t="e">
        <f>VLOOKUP($A61,Sheet3!$A$2:$I$594,6,FALSE)</f>
        <v>#N/A</v>
      </c>
      <c r="P61" t="e">
        <f>VLOOKUP($A61,Sheet3!$A$2:$I$594,7,FALSE)</f>
        <v>#N/A</v>
      </c>
      <c r="Q61" t="e">
        <f>VLOOKUP($A61,Sheet3!$A$2:$I$594,8,FALSE)</f>
        <v>#N/A</v>
      </c>
      <c r="R61" t="e">
        <f>VLOOKUP($A61,Sheet3!$A$2:$I$594,9,FALSE)</f>
        <v>#N/A</v>
      </c>
      <c r="S61" t="e">
        <f>VLOOKUP($A61,Sheet2!$A$2:$H$466,2,FALSE)</f>
        <v>#N/A</v>
      </c>
      <c r="T61" t="e">
        <f>VLOOKUP($A61,Sheet2!$A$2:$H$466,3,FALSE)</f>
        <v>#N/A</v>
      </c>
      <c r="U61" t="e">
        <f>VLOOKUP($A61,Sheet2!$A$2:$H$466,4,FALSE)</f>
        <v>#N/A</v>
      </c>
      <c r="V61" t="e">
        <f>VLOOKUP($A61,Sheet2!$A$2:$H$466,5,FALSE)</f>
        <v>#N/A</v>
      </c>
      <c r="W61" t="e">
        <f>VLOOKUP($A61,Sheet2!$A$2:$H$466,6,FALSE)</f>
        <v>#N/A</v>
      </c>
      <c r="X61" t="e">
        <f>VLOOKUP($A61,Sheet2!$A$2:$H$466,7,FALSE)</f>
        <v>#N/A</v>
      </c>
      <c r="Y61" t="e">
        <f>VLOOKUP($A61,Sheet2!$A$2:$H$466,8,FALSE)</f>
        <v>#N/A</v>
      </c>
      <c r="Z61" t="e">
        <f>VLOOKUP($A61,Sheet1!$A$6:$E$459,2,FALSE)</f>
        <v>#N/A</v>
      </c>
      <c r="AA61" t="e">
        <f>VLOOKUP($A61,Sheet1!$A$6:$E$459,3,FALSE)</f>
        <v>#N/A</v>
      </c>
      <c r="AB61" t="e">
        <f>VLOOKUP($A61,Sheet1!$A$6:$E$459,4,FALSE)</f>
        <v>#N/A</v>
      </c>
      <c r="AC61" t="e">
        <f>VLOOKUP($A61,Sheet1!$A$6:$E$459,5,FALSE)</f>
        <v>#N/A</v>
      </c>
      <c r="AD61" t="e">
        <f t="shared" si="0"/>
        <v>#N/A</v>
      </c>
      <c r="AE61" t="e">
        <f t="shared" si="1"/>
        <v>#N/A</v>
      </c>
      <c r="AF61" t="e">
        <f t="shared" si="2"/>
        <v>#N/A</v>
      </c>
    </row>
    <row r="62" spans="1:32">
      <c r="A62">
        <v>1106</v>
      </c>
      <c r="B62" t="s">
        <v>2321</v>
      </c>
      <c r="C62" t="s">
        <v>3683</v>
      </c>
      <c r="D62" t="s">
        <v>3684</v>
      </c>
      <c r="E62" t="s">
        <v>3685</v>
      </c>
      <c r="F62" t="s">
        <v>709</v>
      </c>
      <c r="G62" t="s">
        <v>1972</v>
      </c>
      <c r="H62" t="s">
        <v>1974</v>
      </c>
      <c r="I62" t="s">
        <v>2321</v>
      </c>
      <c r="J62">
        <v>0</v>
      </c>
      <c r="K62" t="str">
        <f>VLOOKUP(A62,Sheet3!$A$2:$I$594,2,FALSE)</f>
        <v>Frutas</v>
      </c>
      <c r="L62" t="str">
        <f>VLOOKUP($A62,Sheet3!$A$2:$I$594,3,FALSE)</f>
        <v>-6,83</v>
      </c>
      <c r="M62" t="str">
        <f>VLOOKUP($A62,Sheet3!$A$2:$I$594,4,FALSE)</f>
        <v>-8,45</v>
      </c>
      <c r="N62" t="str">
        <f>VLOOKUP($A62,Sheet3!$A$2:$I$594,5,FALSE)</f>
        <v>-7,32</v>
      </c>
      <c r="O62" t="str">
        <f>VLOOKUP($A62,Sheet3!$A$2:$I$594,6,FALSE)</f>
        <v>-0,50</v>
      </c>
      <c r="P62" t="str">
        <f>VLOOKUP($A62,Sheet3!$A$2:$I$594,7,FALSE)</f>
        <v>-6,15</v>
      </c>
      <c r="Q62" t="str">
        <f>VLOOKUP($A62,Sheet3!$A$2:$I$594,8,FALSE)</f>
        <v>-10,90</v>
      </c>
      <c r="R62" t="str">
        <f>VLOOKUP($A62,Sheet3!$A$2:$I$594,9,FALSE)</f>
        <v>-5,40</v>
      </c>
      <c r="S62" t="str">
        <f>VLOOKUP($A62,Sheet2!$A$2:$H$466,2,FALSE)</f>
        <v>Frutas</v>
      </c>
      <c r="T62" t="str">
        <f>VLOOKUP($A62,Sheet2!$A$2:$H$466,3,FALSE)</f>
        <v>-1,91</v>
      </c>
      <c r="U62" t="str">
        <f>VLOOKUP($A62,Sheet2!$A$2:$H$466,4,FALSE)</f>
        <v>5,80</v>
      </c>
      <c r="V62" t="str">
        <f>VLOOKUP($A62,Sheet2!$A$2:$H$466,5,FALSE)</f>
        <v>6,65</v>
      </c>
      <c r="W62" t="str">
        <f>VLOOKUP($A62,Sheet2!$A$2:$H$466,6,FALSE)</f>
        <v>9,55</v>
      </c>
      <c r="X62" t="str">
        <f>VLOOKUP($A62,Sheet2!$A$2:$H$466,7,FALSE)</f>
        <v>5,86</v>
      </c>
      <c r="Y62" t="str">
        <f>VLOOKUP($A62,Sheet2!$A$2:$H$466,8,FALSE)</f>
        <v>2,97</v>
      </c>
      <c r="Z62" t="str">
        <f>VLOOKUP($A62,Sheet1!$A$6:$E$459,2,FALSE)</f>
        <v>Frutas</v>
      </c>
      <c r="AA62" t="str">
        <f>VLOOKUP($A62,Sheet1!$A$6:$E$459,3,FALSE)</f>
        <v>11,74</v>
      </c>
      <c r="AB62" t="str">
        <f>VLOOKUP($A62,Sheet1!$A$6:$E$459,4,FALSE)</f>
        <v>18,96</v>
      </c>
      <c r="AC62" t="str">
        <f>VLOOKUP($A62,Sheet1!$A$6:$E$459,5,FALSE)</f>
        <v>6,65</v>
      </c>
      <c r="AD62" t="b">
        <f t="shared" si="0"/>
        <v>1</v>
      </c>
      <c r="AE62" t="b">
        <f t="shared" si="1"/>
        <v>1</v>
      </c>
      <c r="AF62" t="b">
        <f t="shared" si="2"/>
        <v>1</v>
      </c>
    </row>
    <row r="63" spans="1:32">
      <c r="A63">
        <v>1106001</v>
      </c>
      <c r="B63" t="s">
        <v>2326</v>
      </c>
      <c r="C63" t="s">
        <v>2163</v>
      </c>
      <c r="D63" t="s">
        <v>3686</v>
      </c>
      <c r="E63" t="s">
        <v>3687</v>
      </c>
      <c r="F63" t="s">
        <v>3688</v>
      </c>
      <c r="G63" t="s">
        <v>1972</v>
      </c>
      <c r="H63" t="s">
        <v>1974</v>
      </c>
      <c r="I63" t="s">
        <v>2321</v>
      </c>
      <c r="J63">
        <v>1</v>
      </c>
      <c r="K63" t="str">
        <f>VLOOKUP(A63,Sheet3!$A$2:$I$594,2,FALSE)</f>
        <v>Banana-da-terra</v>
      </c>
      <c r="L63" t="str">
        <f>VLOOKUP($A63,Sheet3!$A$2:$I$594,3,FALSE)</f>
        <v>-13,28</v>
      </c>
      <c r="M63" t="str">
        <f>VLOOKUP($A63,Sheet3!$A$2:$I$594,4,FALSE)</f>
        <v>-1,14</v>
      </c>
      <c r="N63" t="str">
        <f>VLOOKUP($A63,Sheet3!$A$2:$I$594,5,FALSE)</f>
        <v>31,16</v>
      </c>
      <c r="O63" t="str">
        <f>VLOOKUP($A63,Sheet3!$A$2:$I$594,6,FALSE)</f>
        <v>4,23</v>
      </c>
      <c r="P63" t="str">
        <f>VLOOKUP($A63,Sheet3!$A$2:$I$594,7,FALSE)</f>
        <v>7,42</v>
      </c>
      <c r="Q63" t="str">
        <f>VLOOKUP($A63,Sheet3!$A$2:$I$594,8,FALSE)</f>
        <v>1,04</v>
      </c>
      <c r="R63" t="str">
        <f>VLOOKUP($A63,Sheet3!$A$2:$I$594,9,FALSE)</f>
        <v>16,39</v>
      </c>
      <c r="S63" t="str">
        <f>VLOOKUP($A63,Sheet2!$A$2:$H$466,2,FALSE)</f>
        <v>Banana-da-terra</v>
      </c>
      <c r="T63" t="str">
        <f>VLOOKUP($A63,Sheet2!$A$2:$H$466,3,FALSE)</f>
        <v>2,48</v>
      </c>
      <c r="U63" t="str">
        <f>VLOOKUP($A63,Sheet2!$A$2:$H$466,4,FALSE)</f>
        <v>-9,48</v>
      </c>
      <c r="V63" t="str">
        <f>VLOOKUP($A63,Sheet2!$A$2:$H$466,5,FALSE)</f>
        <v>25,74</v>
      </c>
      <c r="W63" t="str">
        <f>VLOOKUP($A63,Sheet2!$A$2:$H$466,6,FALSE)</f>
        <v>9,21</v>
      </c>
      <c r="X63" t="str">
        <f>VLOOKUP($A63,Sheet2!$A$2:$H$466,7,FALSE)</f>
        <v>3,38</v>
      </c>
      <c r="Y63" t="str">
        <f>VLOOKUP($A63,Sheet2!$A$2:$H$466,8,FALSE)</f>
        <v>-0,60</v>
      </c>
      <c r="Z63" t="str">
        <f>VLOOKUP($A63,Sheet1!$A$6:$E$459,2,FALSE)</f>
        <v>Banana-da-terra</v>
      </c>
      <c r="AA63" t="str">
        <f>VLOOKUP($A63,Sheet1!$A$6:$E$459,3,FALSE)</f>
        <v>12,22</v>
      </c>
      <c r="AB63" t="str">
        <f>VLOOKUP($A63,Sheet1!$A$6:$E$459,4,FALSE)</f>
        <v>55,40</v>
      </c>
      <c r="AC63" t="str">
        <f>VLOOKUP($A63,Sheet1!$A$6:$E$459,5,FALSE)</f>
        <v>-9,36</v>
      </c>
      <c r="AD63" t="b">
        <f t="shared" si="0"/>
        <v>1</v>
      </c>
      <c r="AE63" t="b">
        <f t="shared" si="1"/>
        <v>1</v>
      </c>
      <c r="AF63" t="b">
        <f t="shared" si="2"/>
        <v>1</v>
      </c>
    </row>
    <row r="64" spans="1:32">
      <c r="A64">
        <v>1106003</v>
      </c>
      <c r="B64" t="s">
        <v>2330</v>
      </c>
      <c r="C64" t="s">
        <v>1548</v>
      </c>
      <c r="D64" t="s">
        <v>3689</v>
      </c>
      <c r="E64" t="s">
        <v>1853</v>
      </c>
      <c r="F64" t="s">
        <v>716</v>
      </c>
      <c r="G64" t="s">
        <v>1972</v>
      </c>
      <c r="H64" t="s">
        <v>1974</v>
      </c>
      <c r="I64" t="s">
        <v>2321</v>
      </c>
      <c r="J64">
        <v>1</v>
      </c>
      <c r="K64" t="str">
        <f>VLOOKUP(A64,Sheet3!$A$2:$I$594,2,FALSE)</f>
        <v>Abacaxi</v>
      </c>
      <c r="L64" t="str">
        <f>VLOOKUP($A64,Sheet3!$A$2:$I$594,3,FALSE)</f>
        <v>-1,94</v>
      </c>
      <c r="M64" t="str">
        <f>VLOOKUP($A64,Sheet3!$A$2:$I$594,4,FALSE)</f>
        <v>9,53</v>
      </c>
      <c r="N64" t="str">
        <f>VLOOKUP($A64,Sheet3!$A$2:$I$594,5,FALSE)</f>
        <v>9,62</v>
      </c>
      <c r="O64" t="str">
        <f>VLOOKUP($A64,Sheet3!$A$2:$I$594,6,FALSE)</f>
        <v>8,58</v>
      </c>
      <c r="P64" t="str">
        <f>VLOOKUP($A64,Sheet3!$A$2:$I$594,7,FALSE)</f>
        <v>8,25</v>
      </c>
      <c r="Q64" t="str">
        <f>VLOOKUP($A64,Sheet3!$A$2:$I$594,8,FALSE)</f>
        <v>16,53</v>
      </c>
      <c r="R64" t="str">
        <f>VLOOKUP($A64,Sheet3!$A$2:$I$594,9,FALSE)</f>
        <v>20,65</v>
      </c>
      <c r="S64" t="str">
        <f>VLOOKUP($A64,Sheet2!$A$2:$H$466,2,FALSE)</f>
        <v>Abacaxi</v>
      </c>
      <c r="T64" t="str">
        <f>VLOOKUP($A64,Sheet2!$A$2:$H$466,3,FALSE)</f>
        <v>-14,02</v>
      </c>
      <c r="U64" t="str">
        <f>VLOOKUP($A64,Sheet2!$A$2:$H$466,4,FALSE)</f>
        <v>26,95</v>
      </c>
      <c r="V64" t="str">
        <f>VLOOKUP($A64,Sheet2!$A$2:$H$466,5,FALSE)</f>
        <v>9,23</v>
      </c>
      <c r="W64" t="str">
        <f>VLOOKUP($A64,Sheet2!$A$2:$H$466,6,FALSE)</f>
        <v>13,43</v>
      </c>
      <c r="X64" t="str">
        <f>VLOOKUP($A64,Sheet2!$A$2:$H$466,7,FALSE)</f>
        <v>32,73</v>
      </c>
      <c r="Y64" t="str">
        <f>VLOOKUP($A64,Sheet2!$A$2:$H$466,8,FALSE)</f>
        <v>-16,98</v>
      </c>
      <c r="Z64" t="str">
        <f>VLOOKUP($A64,Sheet1!$A$6:$E$459,2,FALSE)</f>
        <v>Abacaxi</v>
      </c>
      <c r="AA64" t="str">
        <f>VLOOKUP($A64,Sheet1!$A$6:$E$459,3,FALSE)</f>
        <v>21,30</v>
      </c>
      <c r="AB64" t="str">
        <f>VLOOKUP($A64,Sheet1!$A$6:$E$459,4,FALSE)</f>
        <v>16,22</v>
      </c>
      <c r="AC64" t="str">
        <f>VLOOKUP($A64,Sheet1!$A$6:$E$459,5,FALSE)</f>
        <v>7,36</v>
      </c>
      <c r="AD64" t="b">
        <f t="shared" si="0"/>
        <v>1</v>
      </c>
      <c r="AE64" t="b">
        <f t="shared" si="1"/>
        <v>1</v>
      </c>
      <c r="AF64" t="b">
        <f t="shared" si="2"/>
        <v>1</v>
      </c>
    </row>
    <row r="65" spans="1:32">
      <c r="A65">
        <v>1106004</v>
      </c>
      <c r="B65" t="s">
        <v>2334</v>
      </c>
      <c r="C65" t="s">
        <v>3690</v>
      </c>
      <c r="D65" t="s">
        <v>3691</v>
      </c>
      <c r="E65" t="s">
        <v>3692</v>
      </c>
      <c r="F65" t="s">
        <v>3693</v>
      </c>
      <c r="G65" t="s">
        <v>1972</v>
      </c>
      <c r="H65" t="s">
        <v>1974</v>
      </c>
      <c r="I65" t="s">
        <v>2321</v>
      </c>
      <c r="J65">
        <v>1</v>
      </c>
      <c r="K65" t="str">
        <f>VLOOKUP(A65,Sheet3!$A$2:$I$594,2,FALSE)</f>
        <v>Abacate</v>
      </c>
      <c r="L65" t="str">
        <f>VLOOKUP($A65,Sheet3!$A$2:$I$594,3,FALSE)</f>
        <v>-25,31</v>
      </c>
      <c r="M65" t="str">
        <f>VLOOKUP($A65,Sheet3!$A$2:$I$594,4,FALSE)</f>
        <v>-19,56</v>
      </c>
      <c r="N65" t="str">
        <f>VLOOKUP($A65,Sheet3!$A$2:$I$594,5,FALSE)</f>
        <v>12,86</v>
      </c>
      <c r="O65" t="str">
        <f>VLOOKUP($A65,Sheet3!$A$2:$I$594,6,FALSE)</f>
        <v>-8,01</v>
      </c>
      <c r="P65" t="str">
        <f>VLOOKUP($A65,Sheet3!$A$2:$I$594,7,FALSE)</f>
        <v>24,52</v>
      </c>
      <c r="Q65" t="str">
        <f>VLOOKUP($A65,Sheet3!$A$2:$I$594,8,FALSE)</f>
        <v>-8,77</v>
      </c>
      <c r="R65" t="str">
        <f>VLOOKUP($A65,Sheet3!$A$2:$I$594,9,FALSE)</f>
        <v>32,59</v>
      </c>
      <c r="S65" t="e">
        <f>VLOOKUP($A65,Sheet2!$A$2:$H$466,2,FALSE)</f>
        <v>#N/A</v>
      </c>
      <c r="T65" t="e">
        <f>VLOOKUP($A65,Sheet2!$A$2:$H$466,3,FALSE)</f>
        <v>#N/A</v>
      </c>
      <c r="U65" t="e">
        <f>VLOOKUP($A65,Sheet2!$A$2:$H$466,4,FALSE)</f>
        <v>#N/A</v>
      </c>
      <c r="V65" t="e">
        <f>VLOOKUP($A65,Sheet2!$A$2:$H$466,5,FALSE)</f>
        <v>#N/A</v>
      </c>
      <c r="W65" t="e">
        <f>VLOOKUP($A65,Sheet2!$A$2:$H$466,6,FALSE)</f>
        <v>#N/A</v>
      </c>
      <c r="X65" t="e">
        <f>VLOOKUP($A65,Sheet2!$A$2:$H$466,7,FALSE)</f>
        <v>#N/A</v>
      </c>
      <c r="Y65" t="e">
        <f>VLOOKUP($A65,Sheet2!$A$2:$H$466,8,FALSE)</f>
        <v>#N/A</v>
      </c>
      <c r="Z65" t="str">
        <f>VLOOKUP($A65,Sheet1!$A$6:$E$459,2,FALSE)</f>
        <v>Abacate</v>
      </c>
      <c r="AA65" t="str">
        <f>VLOOKUP($A65,Sheet1!$A$6:$E$459,3,FALSE)</f>
        <v>-0,22</v>
      </c>
      <c r="AB65" t="str">
        <f>VLOOKUP($A65,Sheet1!$A$6:$E$459,4,FALSE)</f>
        <v>47,06</v>
      </c>
      <c r="AC65" t="str">
        <f>VLOOKUP($A65,Sheet1!$A$6:$E$459,5,FALSE)</f>
        <v>-41,96</v>
      </c>
      <c r="AD65" t="b">
        <f t="shared" si="0"/>
        <v>1</v>
      </c>
      <c r="AE65" t="e">
        <f t="shared" si="1"/>
        <v>#N/A</v>
      </c>
      <c r="AF65" t="b">
        <f t="shared" si="2"/>
        <v>1</v>
      </c>
    </row>
    <row r="66" spans="1:32">
      <c r="A66">
        <v>1106005</v>
      </c>
      <c r="B66" t="s">
        <v>3694</v>
      </c>
      <c r="C66" t="s">
        <v>1022</v>
      </c>
      <c r="D66" t="s">
        <v>1869</v>
      </c>
      <c r="E66" t="s">
        <v>1050</v>
      </c>
      <c r="F66" t="s">
        <v>2245</v>
      </c>
      <c r="G66" t="s">
        <v>1972</v>
      </c>
      <c r="H66" t="s">
        <v>1974</v>
      </c>
      <c r="I66" t="s">
        <v>2321</v>
      </c>
      <c r="J66">
        <v>1</v>
      </c>
      <c r="K66" t="str">
        <f>VLOOKUP(A66,Sheet3!$A$2:$I$594,2,FALSE)</f>
        <v>Banana - d'agua</v>
      </c>
      <c r="L66" t="str">
        <f>VLOOKUP($A66,Sheet3!$A$2:$I$594,3,FALSE)</f>
        <v>6,99</v>
      </c>
      <c r="M66" t="str">
        <f>VLOOKUP($A66,Sheet3!$A$2:$I$594,4,FALSE)</f>
        <v>10,84</v>
      </c>
      <c r="N66" t="str">
        <f>VLOOKUP($A66,Sheet3!$A$2:$I$594,5,FALSE)</f>
        <v>-7,75</v>
      </c>
      <c r="O66" t="str">
        <f>VLOOKUP($A66,Sheet3!$A$2:$I$594,6,FALSE)</f>
        <v>9,03</v>
      </c>
      <c r="P66" t="str">
        <f>VLOOKUP($A66,Sheet3!$A$2:$I$594,7,FALSE)</f>
        <v>35,82</v>
      </c>
      <c r="Q66" t="str">
        <f>VLOOKUP($A66,Sheet3!$A$2:$I$594,8,FALSE)</f>
        <v>-5,53</v>
      </c>
      <c r="R66" t="str">
        <f>VLOOKUP($A66,Sheet3!$A$2:$I$594,9,FALSE)</f>
        <v>0,00</v>
      </c>
      <c r="S66" t="str">
        <f>VLOOKUP($A66,Sheet2!$A$2:$H$466,2,FALSE)</f>
        <v>Banana - d'agua</v>
      </c>
      <c r="T66" t="str">
        <f>VLOOKUP($A66,Sheet2!$A$2:$H$466,3,FALSE)</f>
        <v>24,62</v>
      </c>
      <c r="U66" t="str">
        <f>VLOOKUP($A66,Sheet2!$A$2:$H$466,4,FALSE)</f>
        <v>10,23</v>
      </c>
      <c r="V66" t="str">
        <f>VLOOKUP($A66,Sheet2!$A$2:$H$466,5,FALSE)</f>
        <v>10,14</v>
      </c>
      <c r="W66" t="str">
        <f>VLOOKUP($A66,Sheet2!$A$2:$H$466,6,FALSE)</f>
        <v>1,75</v>
      </c>
      <c r="X66" t="str">
        <f>VLOOKUP($A66,Sheet2!$A$2:$H$466,7,FALSE)</f>
        <v>11,93</v>
      </c>
      <c r="Y66" t="str">
        <f>VLOOKUP($A66,Sheet2!$A$2:$H$466,8,FALSE)</f>
        <v>5,52</v>
      </c>
      <c r="Z66" t="str">
        <f>VLOOKUP($A66,Sheet1!$A$6:$E$459,2,FALSE)</f>
        <v>Banana - d'agua</v>
      </c>
      <c r="AA66" t="str">
        <f>VLOOKUP($A66,Sheet1!$A$6:$E$459,3,FALSE)</f>
        <v>7,26</v>
      </c>
      <c r="AB66" t="str">
        <f>VLOOKUP($A66,Sheet1!$A$6:$E$459,4,FALSE)</f>
        <v>20,39</v>
      </c>
      <c r="AC66" t="str">
        <f>VLOOKUP($A66,Sheet1!$A$6:$E$459,5,FALSE)</f>
        <v>16,50</v>
      </c>
      <c r="AD66" t="b">
        <f t="shared" si="0"/>
        <v>0</v>
      </c>
      <c r="AE66" t="b">
        <f t="shared" si="1"/>
        <v>0</v>
      </c>
      <c r="AF66" t="b">
        <f t="shared" si="2"/>
        <v>0</v>
      </c>
    </row>
    <row r="67" spans="1:32">
      <c r="A67">
        <v>1106006</v>
      </c>
      <c r="B67" t="s">
        <v>3695</v>
      </c>
      <c r="C67" t="s">
        <v>974</v>
      </c>
      <c r="D67" t="s">
        <v>3696</v>
      </c>
      <c r="E67" t="s">
        <v>3697</v>
      </c>
      <c r="F67" t="s">
        <v>3698</v>
      </c>
      <c r="G67" t="s">
        <v>1972</v>
      </c>
      <c r="H67" t="s">
        <v>1974</v>
      </c>
      <c r="I67" t="s">
        <v>2321</v>
      </c>
      <c r="J67">
        <v>1</v>
      </c>
      <c r="K67" t="str">
        <f>VLOOKUP(A67,Sheet3!$A$2:$I$594,2,FALSE)</f>
        <v>Banana - maçã</v>
      </c>
      <c r="L67" t="str">
        <f>VLOOKUP($A67,Sheet3!$A$2:$I$594,3,FALSE)</f>
        <v>6,44</v>
      </c>
      <c r="M67" t="str">
        <f>VLOOKUP($A67,Sheet3!$A$2:$I$594,4,FALSE)</f>
        <v>-0,86</v>
      </c>
      <c r="N67" t="str">
        <f>VLOOKUP($A67,Sheet3!$A$2:$I$594,5,FALSE)</f>
        <v>8,24</v>
      </c>
      <c r="O67" t="str">
        <f>VLOOKUP($A67,Sheet3!$A$2:$I$594,6,FALSE)</f>
        <v>23,62</v>
      </c>
      <c r="P67" t="str">
        <f>VLOOKUP($A67,Sheet3!$A$2:$I$594,7,FALSE)</f>
        <v>8,26</v>
      </c>
      <c r="Q67" t="str">
        <f>VLOOKUP($A67,Sheet3!$A$2:$I$594,8,FALSE)</f>
        <v>17,94</v>
      </c>
      <c r="R67" t="str">
        <f>VLOOKUP($A67,Sheet3!$A$2:$I$594,9,FALSE)</f>
        <v>-6,55</v>
      </c>
      <c r="S67" t="str">
        <f>VLOOKUP($A67,Sheet2!$A$2:$H$466,2,FALSE)</f>
        <v>Banana - maçã</v>
      </c>
      <c r="T67" t="str">
        <f>VLOOKUP($A67,Sheet2!$A$2:$H$466,3,FALSE)</f>
        <v>-10,19</v>
      </c>
      <c r="U67" t="str">
        <f>VLOOKUP($A67,Sheet2!$A$2:$H$466,4,FALSE)</f>
        <v>32,43</v>
      </c>
      <c r="V67" t="str">
        <f>VLOOKUP($A67,Sheet2!$A$2:$H$466,5,FALSE)</f>
        <v>15,57</v>
      </c>
      <c r="W67" t="str">
        <f>VLOOKUP($A67,Sheet2!$A$2:$H$466,6,FALSE)</f>
        <v>-7,62</v>
      </c>
      <c r="X67" t="str">
        <f>VLOOKUP($A67,Sheet2!$A$2:$H$466,7,FALSE)</f>
        <v>26,15</v>
      </c>
      <c r="Y67" t="str">
        <f>VLOOKUP($A67,Sheet2!$A$2:$H$466,8,FALSE)</f>
        <v>5,80</v>
      </c>
      <c r="Z67" t="str">
        <f>VLOOKUP($A67,Sheet1!$A$6:$E$459,2,FALSE)</f>
        <v>Banana - maçã</v>
      </c>
      <c r="AA67" t="str">
        <f>VLOOKUP($A67,Sheet1!$A$6:$E$459,3,FALSE)</f>
        <v>-10,98</v>
      </c>
      <c r="AB67" t="str">
        <f>VLOOKUP($A67,Sheet1!$A$6:$E$459,4,FALSE)</f>
        <v>7,07</v>
      </c>
      <c r="AC67" t="str">
        <f>VLOOKUP($A67,Sheet1!$A$6:$E$459,5,FALSE)</f>
        <v>-1,83</v>
      </c>
      <c r="AD67" t="b">
        <f t="shared" ref="AD67:AD130" si="3">EXACT(B67,K67)</f>
        <v>0</v>
      </c>
      <c r="AE67" t="b">
        <f t="shared" ref="AE67:AE130" si="4">EXACT(B67,S67)</f>
        <v>0</v>
      </c>
      <c r="AF67" t="b">
        <f t="shared" ref="AF67:AF130" si="5">EXACT(B67,Z67)</f>
        <v>0</v>
      </c>
    </row>
    <row r="68" spans="1:32">
      <c r="A68">
        <v>1106008</v>
      </c>
      <c r="B68" t="s">
        <v>3699</v>
      </c>
      <c r="C68" t="s">
        <v>1772</v>
      </c>
      <c r="D68" t="s">
        <v>27</v>
      </c>
      <c r="E68" t="s">
        <v>3700</v>
      </c>
      <c r="F68" t="s">
        <v>3701</v>
      </c>
      <c r="G68" t="s">
        <v>1972</v>
      </c>
      <c r="H68" t="s">
        <v>1974</v>
      </c>
      <c r="I68" t="s">
        <v>2321</v>
      </c>
      <c r="J68">
        <v>1</v>
      </c>
      <c r="K68" t="str">
        <f>VLOOKUP(A68,Sheet3!$A$2:$I$594,2,FALSE)</f>
        <v>Banana - prata</v>
      </c>
      <c r="L68" t="str">
        <f>VLOOKUP($A68,Sheet3!$A$2:$I$594,3,FALSE)</f>
        <v>3,98</v>
      </c>
      <c r="M68" t="str">
        <f>VLOOKUP($A68,Sheet3!$A$2:$I$594,4,FALSE)</f>
        <v>-2,83</v>
      </c>
      <c r="N68" t="str">
        <f>VLOOKUP($A68,Sheet3!$A$2:$I$594,5,FALSE)</f>
        <v>5,94</v>
      </c>
      <c r="O68" t="str">
        <f>VLOOKUP($A68,Sheet3!$A$2:$I$594,6,FALSE)</f>
        <v>9,20</v>
      </c>
      <c r="P68" t="str">
        <f>VLOOKUP($A68,Sheet3!$A$2:$I$594,7,FALSE)</f>
        <v>20,32</v>
      </c>
      <c r="Q68" t="str">
        <f>VLOOKUP($A68,Sheet3!$A$2:$I$594,8,FALSE)</f>
        <v>-0,37</v>
      </c>
      <c r="R68" t="str">
        <f>VLOOKUP($A68,Sheet3!$A$2:$I$594,9,FALSE)</f>
        <v>12,11</v>
      </c>
      <c r="S68" t="str">
        <f>VLOOKUP($A68,Sheet2!$A$2:$H$466,2,FALSE)</f>
        <v>Banana - prata</v>
      </c>
      <c r="T68" t="str">
        <f>VLOOKUP($A68,Sheet2!$A$2:$H$466,3,FALSE)</f>
        <v>12,58</v>
      </c>
      <c r="U68" t="str">
        <f>VLOOKUP($A68,Sheet2!$A$2:$H$466,4,FALSE)</f>
        <v>7,89</v>
      </c>
      <c r="V68" t="str">
        <f>VLOOKUP($A68,Sheet2!$A$2:$H$466,5,FALSE)</f>
        <v>11,73</v>
      </c>
      <c r="W68" t="str">
        <f>VLOOKUP($A68,Sheet2!$A$2:$H$466,6,FALSE)</f>
        <v>5,84</v>
      </c>
      <c r="X68" t="str">
        <f>VLOOKUP($A68,Sheet2!$A$2:$H$466,7,FALSE)</f>
        <v>7,06</v>
      </c>
      <c r="Y68" t="str">
        <f>VLOOKUP($A68,Sheet2!$A$2:$H$466,8,FALSE)</f>
        <v>8,97</v>
      </c>
      <c r="Z68" t="str">
        <f>VLOOKUP($A68,Sheet1!$A$6:$E$459,2,FALSE)</f>
        <v>Banana - prata</v>
      </c>
      <c r="AA68" t="str">
        <f>VLOOKUP($A68,Sheet1!$A$6:$E$459,3,FALSE)</f>
        <v>11,84</v>
      </c>
      <c r="AB68" t="str">
        <f>VLOOKUP($A68,Sheet1!$A$6:$E$459,4,FALSE)</f>
        <v>25,10</v>
      </c>
      <c r="AC68" t="str">
        <f>VLOOKUP($A68,Sheet1!$A$6:$E$459,5,FALSE)</f>
        <v>10,27</v>
      </c>
      <c r="AD68" t="b">
        <f t="shared" si="3"/>
        <v>0</v>
      </c>
      <c r="AE68" t="b">
        <f t="shared" si="4"/>
        <v>0</v>
      </c>
      <c r="AF68" t="b">
        <f t="shared" si="5"/>
        <v>0</v>
      </c>
    </row>
    <row r="69" spans="1:32">
      <c r="A69">
        <v>1106011</v>
      </c>
      <c r="B69" t="s">
        <v>3702</v>
      </c>
      <c r="C69" t="s">
        <v>1684</v>
      </c>
      <c r="D69" t="s">
        <v>3703</v>
      </c>
      <c r="E69" t="s">
        <v>2241</v>
      </c>
      <c r="F69" t="s">
        <v>3704</v>
      </c>
      <c r="G69" t="s">
        <v>1972</v>
      </c>
      <c r="H69" t="s">
        <v>1974</v>
      </c>
      <c r="I69" t="s">
        <v>2321</v>
      </c>
      <c r="J69">
        <v>1</v>
      </c>
      <c r="K69" t="str">
        <f>VLOOKUP(A69,Sheet3!$A$2:$I$594,2,FALSE)</f>
        <v>Laranja - baía</v>
      </c>
      <c r="L69" t="str">
        <f>VLOOKUP($A69,Sheet3!$A$2:$I$594,3,FALSE)</f>
        <v>21,07</v>
      </c>
      <c r="M69" t="str">
        <f>VLOOKUP($A69,Sheet3!$A$2:$I$594,4,FALSE)</f>
        <v>-14,14</v>
      </c>
      <c r="N69" t="str">
        <f>VLOOKUP($A69,Sheet3!$A$2:$I$594,5,FALSE)</f>
        <v>79,22</v>
      </c>
      <c r="O69" t="str">
        <f>VLOOKUP($A69,Sheet3!$A$2:$I$594,6,FALSE)</f>
        <v>18,71</v>
      </c>
      <c r="P69" t="str">
        <f>VLOOKUP($A69,Sheet3!$A$2:$I$594,7,FALSE)</f>
        <v>-20,60</v>
      </c>
      <c r="Q69" t="str">
        <f>VLOOKUP($A69,Sheet3!$A$2:$I$594,8,FALSE)</f>
        <v>-2,11</v>
      </c>
      <c r="R69" t="str">
        <f>VLOOKUP($A69,Sheet3!$A$2:$I$594,9,FALSE)</f>
        <v>34,74</v>
      </c>
      <c r="S69" t="e">
        <f>VLOOKUP($A69,Sheet2!$A$2:$H$466,2,FALSE)</f>
        <v>#N/A</v>
      </c>
      <c r="T69" t="e">
        <f>VLOOKUP($A69,Sheet2!$A$2:$H$466,3,FALSE)</f>
        <v>#N/A</v>
      </c>
      <c r="U69" t="e">
        <f>VLOOKUP($A69,Sheet2!$A$2:$H$466,4,FALSE)</f>
        <v>#N/A</v>
      </c>
      <c r="V69" t="e">
        <f>VLOOKUP($A69,Sheet2!$A$2:$H$466,5,FALSE)</f>
        <v>#N/A</v>
      </c>
      <c r="W69" t="e">
        <f>VLOOKUP($A69,Sheet2!$A$2:$H$466,6,FALSE)</f>
        <v>#N/A</v>
      </c>
      <c r="X69" t="e">
        <f>VLOOKUP($A69,Sheet2!$A$2:$H$466,7,FALSE)</f>
        <v>#N/A</v>
      </c>
      <c r="Y69" t="e">
        <f>VLOOKUP($A69,Sheet2!$A$2:$H$466,8,FALSE)</f>
        <v>#N/A</v>
      </c>
      <c r="Z69" t="str">
        <f>VLOOKUP($A69,Sheet1!$A$6:$E$459,2,FALSE)</f>
        <v>Laranja - baía</v>
      </c>
      <c r="AA69" t="str">
        <f>VLOOKUP($A69,Sheet1!$A$6:$E$459,3,FALSE)</f>
        <v>29,33</v>
      </c>
      <c r="AB69" t="str">
        <f>VLOOKUP($A69,Sheet1!$A$6:$E$459,4,FALSE)</f>
        <v>12,13</v>
      </c>
      <c r="AC69" t="str">
        <f>VLOOKUP($A69,Sheet1!$A$6:$E$459,5,FALSE)</f>
        <v>9,07</v>
      </c>
      <c r="AD69" t="b">
        <f t="shared" si="3"/>
        <v>0</v>
      </c>
      <c r="AE69" t="e">
        <f t="shared" si="4"/>
        <v>#N/A</v>
      </c>
      <c r="AF69" t="b">
        <f t="shared" si="5"/>
        <v>0</v>
      </c>
    </row>
    <row r="70" spans="1:32">
      <c r="A70">
        <v>1106012</v>
      </c>
      <c r="B70" t="s">
        <v>3705</v>
      </c>
      <c r="C70" t="s">
        <v>3706</v>
      </c>
      <c r="D70" t="s">
        <v>539</v>
      </c>
      <c r="E70" t="s">
        <v>3707</v>
      </c>
      <c r="F70" t="s">
        <v>3708</v>
      </c>
      <c r="G70" t="s">
        <v>1972</v>
      </c>
      <c r="H70" t="s">
        <v>1974</v>
      </c>
      <c r="I70" t="s">
        <v>2321</v>
      </c>
      <c r="J70">
        <v>1</v>
      </c>
      <c r="K70" t="str">
        <f>VLOOKUP(A70,Sheet3!$A$2:$I$594,2,FALSE)</f>
        <v>Laranja - lima</v>
      </c>
      <c r="L70" t="str">
        <f>VLOOKUP($A70,Sheet3!$A$2:$I$594,3,FALSE)</f>
        <v>-31,23</v>
      </c>
      <c r="M70" t="str">
        <f>VLOOKUP($A70,Sheet3!$A$2:$I$594,4,FALSE)</f>
        <v>23,09</v>
      </c>
      <c r="N70" t="str">
        <f>VLOOKUP($A70,Sheet3!$A$2:$I$594,5,FALSE)</f>
        <v>85,11</v>
      </c>
      <c r="O70" t="str">
        <f>VLOOKUP($A70,Sheet3!$A$2:$I$594,6,FALSE)</f>
        <v>-21,37</v>
      </c>
      <c r="P70" t="str">
        <f>VLOOKUP($A70,Sheet3!$A$2:$I$594,7,FALSE)</f>
        <v>23,56</v>
      </c>
      <c r="Q70" t="str">
        <f>VLOOKUP($A70,Sheet3!$A$2:$I$594,8,FALSE)</f>
        <v>-17,72</v>
      </c>
      <c r="R70" t="str">
        <f>VLOOKUP($A70,Sheet3!$A$2:$I$594,9,FALSE)</f>
        <v>43,25</v>
      </c>
      <c r="S70" t="e">
        <f>VLOOKUP($A70,Sheet2!$A$2:$H$466,2,FALSE)</f>
        <v>#N/A</v>
      </c>
      <c r="T70" t="e">
        <f>VLOOKUP($A70,Sheet2!$A$2:$H$466,3,FALSE)</f>
        <v>#N/A</v>
      </c>
      <c r="U70" t="e">
        <f>VLOOKUP($A70,Sheet2!$A$2:$H$466,4,FALSE)</f>
        <v>#N/A</v>
      </c>
      <c r="V70" t="e">
        <f>VLOOKUP($A70,Sheet2!$A$2:$H$466,5,FALSE)</f>
        <v>#N/A</v>
      </c>
      <c r="W70" t="e">
        <f>VLOOKUP($A70,Sheet2!$A$2:$H$466,6,FALSE)</f>
        <v>#N/A</v>
      </c>
      <c r="X70" t="e">
        <f>VLOOKUP($A70,Sheet2!$A$2:$H$466,7,FALSE)</f>
        <v>#N/A</v>
      </c>
      <c r="Y70" t="e">
        <f>VLOOKUP($A70,Sheet2!$A$2:$H$466,8,FALSE)</f>
        <v>#N/A</v>
      </c>
      <c r="Z70" t="e">
        <f>VLOOKUP($A70,Sheet1!$A$6:$E$459,2,FALSE)</f>
        <v>#N/A</v>
      </c>
      <c r="AA70" t="e">
        <f>VLOOKUP($A70,Sheet1!$A$6:$E$459,3,FALSE)</f>
        <v>#N/A</v>
      </c>
      <c r="AB70" t="e">
        <f>VLOOKUP($A70,Sheet1!$A$6:$E$459,4,FALSE)</f>
        <v>#N/A</v>
      </c>
      <c r="AC70" t="e">
        <f>VLOOKUP($A70,Sheet1!$A$6:$E$459,5,FALSE)</f>
        <v>#N/A</v>
      </c>
      <c r="AD70" t="b">
        <f t="shared" si="3"/>
        <v>0</v>
      </c>
      <c r="AE70" t="e">
        <f t="shared" si="4"/>
        <v>#N/A</v>
      </c>
      <c r="AF70" t="e">
        <f t="shared" si="5"/>
        <v>#N/A</v>
      </c>
    </row>
    <row r="71" spans="1:32">
      <c r="A71">
        <v>1106013</v>
      </c>
      <c r="B71" t="s">
        <v>3709</v>
      </c>
      <c r="C71" t="s">
        <v>44</v>
      </c>
      <c r="D71" t="s">
        <v>3596</v>
      </c>
      <c r="E71" t="s">
        <v>1453</v>
      </c>
      <c r="F71" t="s">
        <v>271</v>
      </c>
      <c r="G71" t="s">
        <v>1972</v>
      </c>
      <c r="H71" t="s">
        <v>1974</v>
      </c>
      <c r="I71" t="s">
        <v>2321</v>
      </c>
      <c r="J71">
        <v>1</v>
      </c>
      <c r="K71" t="str">
        <f>VLOOKUP(A71,Sheet3!$A$2:$I$594,2,FALSE)</f>
        <v>Laranja - seleta</v>
      </c>
      <c r="L71" t="str">
        <f>VLOOKUP($A71,Sheet3!$A$2:$I$594,3,FALSE)</f>
        <v>-6,99</v>
      </c>
      <c r="M71" t="str">
        <f>VLOOKUP($A71,Sheet3!$A$2:$I$594,4,FALSE)</f>
        <v>16,49</v>
      </c>
      <c r="N71" t="str">
        <f>VLOOKUP($A71,Sheet3!$A$2:$I$594,5,FALSE)</f>
        <v>40,27</v>
      </c>
      <c r="O71" t="str">
        <f>VLOOKUP($A71,Sheet3!$A$2:$I$594,6,FALSE)</f>
        <v>-4,51</v>
      </c>
      <c r="P71" t="str">
        <f>VLOOKUP($A71,Sheet3!$A$2:$I$594,7,FALSE)</f>
        <v>19,22</v>
      </c>
      <c r="Q71" t="str">
        <f>VLOOKUP($A71,Sheet3!$A$2:$I$594,8,FALSE)</f>
        <v>-9,53</v>
      </c>
      <c r="R71" t="str">
        <f>VLOOKUP($A71,Sheet3!$A$2:$I$594,9,FALSE)</f>
        <v>13,02</v>
      </c>
      <c r="S71" t="e">
        <f>VLOOKUP($A71,Sheet2!$A$2:$H$466,2,FALSE)</f>
        <v>#N/A</v>
      </c>
      <c r="T71" t="e">
        <f>VLOOKUP($A71,Sheet2!$A$2:$H$466,3,FALSE)</f>
        <v>#N/A</v>
      </c>
      <c r="U71" t="e">
        <f>VLOOKUP($A71,Sheet2!$A$2:$H$466,4,FALSE)</f>
        <v>#N/A</v>
      </c>
      <c r="V71" t="e">
        <f>VLOOKUP($A71,Sheet2!$A$2:$H$466,5,FALSE)</f>
        <v>#N/A</v>
      </c>
      <c r="W71" t="e">
        <f>VLOOKUP($A71,Sheet2!$A$2:$H$466,6,FALSE)</f>
        <v>#N/A</v>
      </c>
      <c r="X71" t="e">
        <f>VLOOKUP($A71,Sheet2!$A$2:$H$466,7,FALSE)</f>
        <v>#N/A</v>
      </c>
      <c r="Y71" t="e">
        <f>VLOOKUP($A71,Sheet2!$A$2:$H$466,8,FALSE)</f>
        <v>#N/A</v>
      </c>
      <c r="Z71" t="e">
        <f>VLOOKUP($A71,Sheet1!$A$6:$E$459,2,FALSE)</f>
        <v>#N/A</v>
      </c>
      <c r="AA71" t="e">
        <f>VLOOKUP($A71,Sheet1!$A$6:$E$459,3,FALSE)</f>
        <v>#N/A</v>
      </c>
      <c r="AB71" t="e">
        <f>VLOOKUP($A71,Sheet1!$A$6:$E$459,4,FALSE)</f>
        <v>#N/A</v>
      </c>
      <c r="AC71" t="e">
        <f>VLOOKUP($A71,Sheet1!$A$6:$E$459,5,FALSE)</f>
        <v>#N/A</v>
      </c>
      <c r="AD71" t="b">
        <f t="shared" si="3"/>
        <v>0</v>
      </c>
      <c r="AE71" t="e">
        <f t="shared" si="4"/>
        <v>#N/A</v>
      </c>
      <c r="AF71" t="e">
        <f t="shared" si="5"/>
        <v>#N/A</v>
      </c>
    </row>
    <row r="72" spans="1:32">
      <c r="A72">
        <v>1106015</v>
      </c>
      <c r="B72" t="s">
        <v>2374</v>
      </c>
      <c r="C72" t="s">
        <v>3710</v>
      </c>
      <c r="D72" t="s">
        <v>1682</v>
      </c>
      <c r="E72" t="s">
        <v>3657</v>
      </c>
      <c r="F72" t="s">
        <v>3671</v>
      </c>
      <c r="G72" t="s">
        <v>1972</v>
      </c>
      <c r="H72" t="s">
        <v>1974</v>
      </c>
      <c r="I72" t="s">
        <v>2321</v>
      </c>
      <c r="J72">
        <v>1</v>
      </c>
      <c r="K72" t="str">
        <f>VLOOKUP(A72,Sheet3!$A$2:$I$594,2,FALSE)</f>
        <v>Limão</v>
      </c>
      <c r="L72" t="str">
        <f>VLOOKUP($A72,Sheet3!$A$2:$I$594,3,FALSE)</f>
        <v>0,94</v>
      </c>
      <c r="M72" t="str">
        <f>VLOOKUP($A72,Sheet3!$A$2:$I$594,4,FALSE)</f>
        <v>18,32</v>
      </c>
      <c r="N72" t="str">
        <f>VLOOKUP($A72,Sheet3!$A$2:$I$594,5,FALSE)</f>
        <v>-2,61</v>
      </c>
      <c r="O72" t="str">
        <f>VLOOKUP($A72,Sheet3!$A$2:$I$594,6,FALSE)</f>
        <v>62,73</v>
      </c>
      <c r="P72" t="str">
        <f>VLOOKUP($A72,Sheet3!$A$2:$I$594,7,FALSE)</f>
        <v>-5,65</v>
      </c>
      <c r="Q72" t="str">
        <f>VLOOKUP($A72,Sheet3!$A$2:$I$594,8,FALSE)</f>
        <v>79,90</v>
      </c>
      <c r="R72" t="str">
        <f>VLOOKUP($A72,Sheet3!$A$2:$I$594,9,FALSE)</f>
        <v>-35,68</v>
      </c>
      <c r="S72" t="str">
        <f>VLOOKUP($A72,Sheet2!$A$2:$H$466,2,FALSE)</f>
        <v>Limão</v>
      </c>
      <c r="T72" t="str">
        <f>VLOOKUP($A72,Sheet2!$A$2:$H$466,3,FALSE)</f>
        <v>41,68</v>
      </c>
      <c r="U72" t="str">
        <f>VLOOKUP($A72,Sheet2!$A$2:$H$466,4,FALSE)</f>
        <v>-8,75</v>
      </c>
      <c r="V72" t="str">
        <f>VLOOKUP($A72,Sheet2!$A$2:$H$466,5,FALSE)</f>
        <v>51,89</v>
      </c>
      <c r="W72" t="str">
        <f>VLOOKUP($A72,Sheet2!$A$2:$H$466,6,FALSE)</f>
        <v>7,02</v>
      </c>
      <c r="X72" t="str">
        <f>VLOOKUP($A72,Sheet2!$A$2:$H$466,7,FALSE)</f>
        <v>0,12</v>
      </c>
      <c r="Y72" t="str">
        <f>VLOOKUP($A72,Sheet2!$A$2:$H$466,8,FALSE)</f>
        <v>-29,97</v>
      </c>
      <c r="Z72" t="str">
        <f>VLOOKUP($A72,Sheet1!$A$6:$E$459,2,FALSE)</f>
        <v>Limão</v>
      </c>
      <c r="AA72" t="str">
        <f>VLOOKUP($A72,Sheet1!$A$6:$E$459,3,FALSE)</f>
        <v>29,56</v>
      </c>
      <c r="AB72" t="str">
        <f>VLOOKUP($A72,Sheet1!$A$6:$E$459,4,FALSE)</f>
        <v>6,74</v>
      </c>
      <c r="AC72" t="str">
        <f>VLOOKUP($A72,Sheet1!$A$6:$E$459,5,FALSE)</f>
        <v>-20,86</v>
      </c>
      <c r="AD72" t="b">
        <f t="shared" si="3"/>
        <v>1</v>
      </c>
      <c r="AE72" t="b">
        <f t="shared" si="4"/>
        <v>1</v>
      </c>
      <c r="AF72" t="b">
        <f t="shared" si="5"/>
        <v>1</v>
      </c>
    </row>
    <row r="73" spans="1:32">
      <c r="A73">
        <v>1106017</v>
      </c>
      <c r="B73" t="s">
        <v>2378</v>
      </c>
      <c r="C73" t="s">
        <v>642</v>
      </c>
      <c r="D73" t="s">
        <v>3711</v>
      </c>
      <c r="E73" t="s">
        <v>1023</v>
      </c>
      <c r="F73" t="s">
        <v>628</v>
      </c>
      <c r="G73" t="s">
        <v>1972</v>
      </c>
      <c r="H73" t="s">
        <v>1974</v>
      </c>
      <c r="I73" t="s">
        <v>2321</v>
      </c>
      <c r="J73">
        <v>1</v>
      </c>
      <c r="K73" t="str">
        <f>VLOOKUP(A73,Sheet3!$A$2:$I$594,2,FALSE)</f>
        <v>Maçã</v>
      </c>
      <c r="L73" t="str">
        <f>VLOOKUP($A73,Sheet3!$A$2:$I$594,3,FALSE)</f>
        <v>22,48</v>
      </c>
      <c r="M73" t="str">
        <f>VLOOKUP($A73,Sheet3!$A$2:$I$594,4,FALSE)</f>
        <v>-12,48</v>
      </c>
      <c r="N73" t="str">
        <f>VLOOKUP($A73,Sheet3!$A$2:$I$594,5,FALSE)</f>
        <v>29,29</v>
      </c>
      <c r="O73" t="str">
        <f>VLOOKUP($A73,Sheet3!$A$2:$I$594,6,FALSE)</f>
        <v>14,96</v>
      </c>
      <c r="P73" t="str">
        <f>VLOOKUP($A73,Sheet3!$A$2:$I$594,7,FALSE)</f>
        <v>2,67</v>
      </c>
      <c r="Q73" t="str">
        <f>VLOOKUP($A73,Sheet3!$A$2:$I$594,8,FALSE)</f>
        <v>-1,78</v>
      </c>
      <c r="R73" t="str">
        <f>VLOOKUP($A73,Sheet3!$A$2:$I$594,9,FALSE)</f>
        <v>11,83</v>
      </c>
      <c r="S73" t="str">
        <f>VLOOKUP($A73,Sheet2!$A$2:$H$466,2,FALSE)</f>
        <v>Maçã</v>
      </c>
      <c r="T73" t="str">
        <f>VLOOKUP($A73,Sheet2!$A$2:$H$466,3,FALSE)</f>
        <v>-0,80</v>
      </c>
      <c r="U73" t="str">
        <f>VLOOKUP($A73,Sheet2!$A$2:$H$466,4,FALSE)</f>
        <v>-2,56</v>
      </c>
      <c r="V73" t="str">
        <f>VLOOKUP($A73,Sheet2!$A$2:$H$466,5,FALSE)</f>
        <v>19,21</v>
      </c>
      <c r="W73" t="str">
        <f>VLOOKUP($A73,Sheet2!$A$2:$H$466,6,FALSE)</f>
        <v>-11,13</v>
      </c>
      <c r="X73" t="str">
        <f>VLOOKUP($A73,Sheet2!$A$2:$H$466,7,FALSE)</f>
        <v>4,59</v>
      </c>
      <c r="Y73" t="str">
        <f>VLOOKUP($A73,Sheet2!$A$2:$H$466,8,FALSE)</f>
        <v>10,69</v>
      </c>
      <c r="Z73" t="str">
        <f>VLOOKUP($A73,Sheet1!$A$6:$E$459,2,FALSE)</f>
        <v>Maçã</v>
      </c>
      <c r="AA73" t="str">
        <f>VLOOKUP($A73,Sheet1!$A$6:$E$459,3,FALSE)</f>
        <v>17,36</v>
      </c>
      <c r="AB73" t="str">
        <f>VLOOKUP($A73,Sheet1!$A$6:$E$459,4,FALSE)</f>
        <v>14,44</v>
      </c>
      <c r="AC73" t="str">
        <f>VLOOKUP($A73,Sheet1!$A$6:$E$459,5,FALSE)</f>
        <v>-3,95</v>
      </c>
      <c r="AD73" t="b">
        <f t="shared" si="3"/>
        <v>1</v>
      </c>
      <c r="AE73" t="b">
        <f t="shared" si="4"/>
        <v>1</v>
      </c>
      <c r="AF73" t="b">
        <f t="shared" si="5"/>
        <v>1</v>
      </c>
    </row>
    <row r="74" spans="1:32">
      <c r="A74">
        <v>1106018</v>
      </c>
      <c r="B74" t="s">
        <v>2384</v>
      </c>
      <c r="C74" t="s">
        <v>1030</v>
      </c>
      <c r="D74" t="s">
        <v>3712</v>
      </c>
      <c r="E74" t="s">
        <v>3713</v>
      </c>
      <c r="F74" t="s">
        <v>2325</v>
      </c>
      <c r="G74" t="s">
        <v>1972</v>
      </c>
      <c r="H74" t="s">
        <v>1974</v>
      </c>
      <c r="I74" t="s">
        <v>2321</v>
      </c>
      <c r="J74">
        <v>1</v>
      </c>
      <c r="K74" t="str">
        <f>VLOOKUP(A74,Sheet3!$A$2:$I$594,2,FALSE)</f>
        <v>Mamão</v>
      </c>
      <c r="L74" t="str">
        <f>VLOOKUP($A74,Sheet3!$A$2:$I$594,3,FALSE)</f>
        <v>10,12</v>
      </c>
      <c r="M74" t="str">
        <f>VLOOKUP($A74,Sheet3!$A$2:$I$594,4,FALSE)</f>
        <v>32,34</v>
      </c>
      <c r="N74" t="str">
        <f>VLOOKUP($A74,Sheet3!$A$2:$I$594,5,FALSE)</f>
        <v>-7,23</v>
      </c>
      <c r="O74" t="str">
        <f>VLOOKUP($A74,Sheet3!$A$2:$I$594,6,FALSE)</f>
        <v>-1,55</v>
      </c>
      <c r="P74" t="str">
        <f>VLOOKUP($A74,Sheet3!$A$2:$I$594,7,FALSE)</f>
        <v>7,23</v>
      </c>
      <c r="Q74" t="str">
        <f>VLOOKUP($A74,Sheet3!$A$2:$I$594,8,FALSE)</f>
        <v>59,82</v>
      </c>
      <c r="R74" t="str">
        <f>VLOOKUP($A74,Sheet3!$A$2:$I$594,9,FALSE)</f>
        <v>-10,71</v>
      </c>
      <c r="S74" t="str">
        <f>VLOOKUP($A74,Sheet2!$A$2:$H$466,2,FALSE)</f>
        <v>Mamão</v>
      </c>
      <c r="T74" t="str">
        <f>VLOOKUP($A74,Sheet2!$A$2:$H$466,3,FALSE)</f>
        <v>6,19</v>
      </c>
      <c r="U74" t="str">
        <f>VLOOKUP($A74,Sheet2!$A$2:$H$466,4,FALSE)</f>
        <v>-1,60</v>
      </c>
      <c r="V74" t="str">
        <f>VLOOKUP($A74,Sheet2!$A$2:$H$466,5,FALSE)</f>
        <v>23,70</v>
      </c>
      <c r="W74" t="str">
        <f>VLOOKUP($A74,Sheet2!$A$2:$H$466,6,FALSE)</f>
        <v>25,11</v>
      </c>
      <c r="X74" t="str">
        <f>VLOOKUP($A74,Sheet2!$A$2:$H$466,7,FALSE)</f>
        <v>-20,19</v>
      </c>
      <c r="Y74" t="str">
        <f>VLOOKUP($A74,Sheet2!$A$2:$H$466,8,FALSE)</f>
        <v>21,12</v>
      </c>
      <c r="Z74" t="str">
        <f>VLOOKUP($A74,Sheet1!$A$6:$E$459,2,FALSE)</f>
        <v>Mamão</v>
      </c>
      <c r="AA74" t="str">
        <f>VLOOKUP($A74,Sheet1!$A$6:$E$459,3,FALSE)</f>
        <v>15,97</v>
      </c>
      <c r="AB74" t="str">
        <f>VLOOKUP($A74,Sheet1!$A$6:$E$459,4,FALSE)</f>
        <v>2,04</v>
      </c>
      <c r="AC74" t="str">
        <f>VLOOKUP($A74,Sheet1!$A$6:$E$459,5,FALSE)</f>
        <v>1,49</v>
      </c>
      <c r="AD74" t="b">
        <f t="shared" si="3"/>
        <v>1</v>
      </c>
      <c r="AE74" t="b">
        <f t="shared" si="4"/>
        <v>1</v>
      </c>
      <c r="AF74" t="b">
        <f t="shared" si="5"/>
        <v>1</v>
      </c>
    </row>
    <row r="75" spans="1:32">
      <c r="A75">
        <v>1106020</v>
      </c>
      <c r="B75" t="s">
        <v>2394</v>
      </c>
      <c r="C75" t="s">
        <v>1715</v>
      </c>
      <c r="D75" t="s">
        <v>3714</v>
      </c>
      <c r="E75" t="s">
        <v>3715</v>
      </c>
      <c r="F75" t="s">
        <v>1414</v>
      </c>
      <c r="G75" t="s">
        <v>1972</v>
      </c>
      <c r="H75" t="s">
        <v>1974</v>
      </c>
      <c r="I75" t="s">
        <v>2321</v>
      </c>
      <c r="J75">
        <v>1</v>
      </c>
      <c r="K75" t="str">
        <f>VLOOKUP(A75,Sheet3!$A$2:$I$594,2,FALSE)</f>
        <v>Maracujá</v>
      </c>
      <c r="L75" t="str">
        <f>VLOOKUP($A75,Sheet3!$A$2:$I$594,3,FALSE)</f>
        <v>-30,31</v>
      </c>
      <c r="M75" t="str">
        <f>VLOOKUP($A75,Sheet3!$A$2:$I$594,4,FALSE)</f>
        <v>3,61</v>
      </c>
      <c r="N75" t="str">
        <f>VLOOKUP($A75,Sheet3!$A$2:$I$594,5,FALSE)</f>
        <v>34,73</v>
      </c>
      <c r="O75" t="str">
        <f>VLOOKUP($A75,Sheet3!$A$2:$I$594,6,FALSE)</f>
        <v>-19,79</v>
      </c>
      <c r="P75" t="str">
        <f>VLOOKUP($A75,Sheet3!$A$2:$I$594,7,FALSE)</f>
        <v>15,10</v>
      </c>
      <c r="Q75" t="str">
        <f>VLOOKUP($A75,Sheet3!$A$2:$I$594,8,FALSE)</f>
        <v>11,05</v>
      </c>
      <c r="R75" t="str">
        <f>VLOOKUP($A75,Sheet3!$A$2:$I$594,9,FALSE)</f>
        <v>8,54</v>
      </c>
      <c r="S75" t="str">
        <f>VLOOKUP($A75,Sheet2!$A$2:$H$466,2,FALSE)</f>
        <v>Maracujá</v>
      </c>
      <c r="T75" t="str">
        <f>VLOOKUP($A75,Sheet2!$A$2:$H$466,3,FALSE)</f>
        <v>-11,17</v>
      </c>
      <c r="U75" t="str">
        <f>VLOOKUP($A75,Sheet2!$A$2:$H$466,4,FALSE)</f>
        <v>2,85</v>
      </c>
      <c r="V75" t="str">
        <f>VLOOKUP($A75,Sheet2!$A$2:$H$466,5,FALSE)</f>
        <v>26,36</v>
      </c>
      <c r="W75" t="str">
        <f>VLOOKUP($A75,Sheet2!$A$2:$H$466,6,FALSE)</f>
        <v>-3,80</v>
      </c>
      <c r="X75" t="str">
        <f>VLOOKUP($A75,Sheet2!$A$2:$H$466,7,FALSE)</f>
        <v>16,13</v>
      </c>
      <c r="Y75" t="str">
        <f>VLOOKUP($A75,Sheet2!$A$2:$H$466,8,FALSE)</f>
        <v>6,74</v>
      </c>
      <c r="Z75" t="str">
        <f>VLOOKUP($A75,Sheet1!$A$6:$E$459,2,FALSE)</f>
        <v>Maracujá</v>
      </c>
      <c r="AA75" t="str">
        <f>VLOOKUP($A75,Sheet1!$A$6:$E$459,3,FALSE)</f>
        <v>46,43</v>
      </c>
      <c r="AB75" t="str">
        <f>VLOOKUP($A75,Sheet1!$A$6:$E$459,4,FALSE)</f>
        <v>1,91</v>
      </c>
      <c r="AC75" t="str">
        <f>VLOOKUP($A75,Sheet1!$A$6:$E$459,5,FALSE)</f>
        <v>-5,93</v>
      </c>
      <c r="AD75" t="b">
        <f t="shared" si="3"/>
        <v>1</v>
      </c>
      <c r="AE75" t="b">
        <f t="shared" si="4"/>
        <v>1</v>
      </c>
      <c r="AF75" t="b">
        <f t="shared" si="5"/>
        <v>1</v>
      </c>
    </row>
    <row r="76" spans="1:32">
      <c r="A76">
        <v>1106021</v>
      </c>
      <c r="B76" t="s">
        <v>2399</v>
      </c>
      <c r="C76" t="s">
        <v>1397</v>
      </c>
      <c r="D76" t="s">
        <v>3716</v>
      </c>
      <c r="E76" t="s">
        <v>668</v>
      </c>
      <c r="F76" t="s">
        <v>1649</v>
      </c>
      <c r="G76" t="s">
        <v>1972</v>
      </c>
      <c r="H76" t="s">
        <v>1974</v>
      </c>
      <c r="I76" t="s">
        <v>2321</v>
      </c>
      <c r="J76">
        <v>1</v>
      </c>
      <c r="K76" t="str">
        <f>VLOOKUP(A76,Sheet3!$A$2:$I$594,2,FALSE)</f>
        <v>Melancia</v>
      </c>
      <c r="L76" t="str">
        <f>VLOOKUP($A76,Sheet3!$A$2:$I$594,3,FALSE)</f>
        <v>1,20</v>
      </c>
      <c r="M76" t="str">
        <f>VLOOKUP($A76,Sheet3!$A$2:$I$594,4,FALSE)</f>
        <v>1,90</v>
      </c>
      <c r="N76" t="str">
        <f>VLOOKUP($A76,Sheet3!$A$2:$I$594,5,FALSE)</f>
        <v>2,16</v>
      </c>
      <c r="O76" t="str">
        <f>VLOOKUP($A76,Sheet3!$A$2:$I$594,6,FALSE)</f>
        <v>30,82</v>
      </c>
      <c r="P76" t="str">
        <f>VLOOKUP($A76,Sheet3!$A$2:$I$594,7,FALSE)</f>
        <v>-3,76</v>
      </c>
      <c r="Q76" t="str">
        <f>VLOOKUP($A76,Sheet3!$A$2:$I$594,8,FALSE)</f>
        <v>9,91</v>
      </c>
      <c r="R76" t="str">
        <f>VLOOKUP($A76,Sheet3!$A$2:$I$594,9,FALSE)</f>
        <v>19,72</v>
      </c>
      <c r="S76" t="str">
        <f>VLOOKUP($A76,Sheet2!$A$2:$H$466,2,FALSE)</f>
        <v>Melancia</v>
      </c>
      <c r="T76" t="str">
        <f>VLOOKUP($A76,Sheet2!$A$2:$H$466,3,FALSE)</f>
        <v>-12,71</v>
      </c>
      <c r="U76" t="str">
        <f>VLOOKUP($A76,Sheet2!$A$2:$H$466,4,FALSE)</f>
        <v>22,35</v>
      </c>
      <c r="V76" t="str">
        <f>VLOOKUP($A76,Sheet2!$A$2:$H$466,5,FALSE)</f>
        <v>5,61</v>
      </c>
      <c r="W76" t="str">
        <f>VLOOKUP($A76,Sheet2!$A$2:$H$466,6,FALSE)</f>
        <v>6,90</v>
      </c>
      <c r="X76" t="str">
        <f>VLOOKUP($A76,Sheet2!$A$2:$H$466,7,FALSE)</f>
        <v>4,58</v>
      </c>
      <c r="Y76" t="str">
        <f>VLOOKUP($A76,Sheet2!$A$2:$H$466,8,FALSE)</f>
        <v>7,40</v>
      </c>
      <c r="Z76" t="str">
        <f>VLOOKUP($A76,Sheet1!$A$6:$E$459,2,FALSE)</f>
        <v>Melancia</v>
      </c>
      <c r="AA76" t="str">
        <f>VLOOKUP($A76,Sheet1!$A$6:$E$459,3,FALSE)</f>
        <v>14,87</v>
      </c>
      <c r="AB76" t="str">
        <f>VLOOKUP($A76,Sheet1!$A$6:$E$459,4,FALSE)</f>
        <v>15,05</v>
      </c>
      <c r="AC76" t="str">
        <f>VLOOKUP($A76,Sheet1!$A$6:$E$459,5,FALSE)</f>
        <v>9,66</v>
      </c>
      <c r="AD76" t="b">
        <f t="shared" si="3"/>
        <v>1</v>
      </c>
      <c r="AE76" t="b">
        <f t="shared" si="4"/>
        <v>1</v>
      </c>
      <c r="AF76" t="b">
        <f t="shared" si="5"/>
        <v>1</v>
      </c>
    </row>
    <row r="77" spans="1:32">
      <c r="A77">
        <v>1106022</v>
      </c>
      <c r="B77" t="s">
        <v>2403</v>
      </c>
      <c r="C77" t="s">
        <v>3717</v>
      </c>
      <c r="D77" t="s">
        <v>234</v>
      </c>
      <c r="E77" t="s">
        <v>3718</v>
      </c>
      <c r="F77" t="s">
        <v>814</v>
      </c>
      <c r="G77" t="s">
        <v>1972</v>
      </c>
      <c r="H77" t="s">
        <v>1974</v>
      </c>
      <c r="I77" t="s">
        <v>2321</v>
      </c>
      <c r="J77">
        <v>1</v>
      </c>
      <c r="K77" t="str">
        <f>VLOOKUP(A77,Sheet3!$A$2:$I$594,2,FALSE)</f>
        <v>Melão</v>
      </c>
      <c r="L77" t="str">
        <f>VLOOKUP($A77,Sheet3!$A$2:$I$594,3,FALSE)</f>
        <v>10,99</v>
      </c>
      <c r="M77" t="str">
        <f>VLOOKUP($A77,Sheet3!$A$2:$I$594,4,FALSE)</f>
        <v>3,15</v>
      </c>
      <c r="N77" t="str">
        <f>VLOOKUP($A77,Sheet3!$A$2:$I$594,5,FALSE)</f>
        <v>0,39</v>
      </c>
      <c r="O77" t="str">
        <f>VLOOKUP($A77,Sheet3!$A$2:$I$594,6,FALSE)</f>
        <v>34,39</v>
      </c>
      <c r="P77" t="str">
        <f>VLOOKUP($A77,Sheet3!$A$2:$I$594,7,FALSE)</f>
        <v>5,49</v>
      </c>
      <c r="Q77" t="str">
        <f>VLOOKUP($A77,Sheet3!$A$2:$I$594,8,FALSE)</f>
        <v>5,90</v>
      </c>
      <c r="R77" t="str">
        <f>VLOOKUP($A77,Sheet3!$A$2:$I$594,9,FALSE)</f>
        <v>1,51</v>
      </c>
      <c r="S77" t="str">
        <f>VLOOKUP($A77,Sheet2!$A$2:$H$466,2,FALSE)</f>
        <v>Melão</v>
      </c>
      <c r="T77" t="str">
        <f>VLOOKUP($A77,Sheet2!$A$2:$H$466,3,FALSE)</f>
        <v>1,14</v>
      </c>
      <c r="U77" t="str">
        <f>VLOOKUP($A77,Sheet2!$A$2:$H$466,4,FALSE)</f>
        <v>-1,72</v>
      </c>
      <c r="V77" t="str">
        <f>VLOOKUP($A77,Sheet2!$A$2:$H$466,5,FALSE)</f>
        <v>18,49</v>
      </c>
      <c r="W77" t="str">
        <f>VLOOKUP($A77,Sheet2!$A$2:$H$466,6,FALSE)</f>
        <v>17,26</v>
      </c>
      <c r="X77" t="str">
        <f>VLOOKUP($A77,Sheet2!$A$2:$H$466,7,FALSE)</f>
        <v>9,24</v>
      </c>
      <c r="Y77" t="str">
        <f>VLOOKUP($A77,Sheet2!$A$2:$H$466,8,FALSE)</f>
        <v>1,41</v>
      </c>
      <c r="Z77" t="e">
        <f>VLOOKUP($A77,Sheet1!$A$6:$E$459,2,FALSE)</f>
        <v>#N/A</v>
      </c>
      <c r="AA77" t="e">
        <f>VLOOKUP($A77,Sheet1!$A$6:$E$459,3,FALSE)</f>
        <v>#N/A</v>
      </c>
      <c r="AB77" t="e">
        <f>VLOOKUP($A77,Sheet1!$A$6:$E$459,4,FALSE)</f>
        <v>#N/A</v>
      </c>
      <c r="AC77" t="e">
        <f>VLOOKUP($A77,Sheet1!$A$6:$E$459,5,FALSE)</f>
        <v>#N/A</v>
      </c>
      <c r="AD77" t="b">
        <f t="shared" si="3"/>
        <v>1</v>
      </c>
      <c r="AE77" t="b">
        <f t="shared" si="4"/>
        <v>1</v>
      </c>
      <c r="AF77" t="e">
        <f t="shared" si="5"/>
        <v>#N/A</v>
      </c>
    </row>
    <row r="78" spans="1:32">
      <c r="A78">
        <v>1106023</v>
      </c>
      <c r="B78" t="s">
        <v>2405</v>
      </c>
      <c r="C78" t="s">
        <v>3719</v>
      </c>
      <c r="D78" t="s">
        <v>762</v>
      </c>
      <c r="E78" t="s">
        <v>3720</v>
      </c>
      <c r="F78" t="s">
        <v>3721</v>
      </c>
      <c r="G78" t="s">
        <v>1972</v>
      </c>
      <c r="H78" t="s">
        <v>1974</v>
      </c>
      <c r="I78" t="s">
        <v>2321</v>
      </c>
      <c r="J78">
        <v>1</v>
      </c>
      <c r="K78" t="str">
        <f>VLOOKUP(A78,Sheet3!$A$2:$I$594,2,FALSE)</f>
        <v>Pera</v>
      </c>
      <c r="L78" t="str">
        <f>VLOOKUP($A78,Sheet3!$A$2:$I$594,3,FALSE)</f>
        <v>22,56</v>
      </c>
      <c r="M78" t="str">
        <f>VLOOKUP($A78,Sheet3!$A$2:$I$594,4,FALSE)</f>
        <v>-3,94</v>
      </c>
      <c r="N78" t="str">
        <f>VLOOKUP($A78,Sheet3!$A$2:$I$594,5,FALSE)</f>
        <v>11,03</v>
      </c>
      <c r="O78" t="str">
        <f>VLOOKUP($A78,Sheet3!$A$2:$I$594,6,FALSE)</f>
        <v>34,29</v>
      </c>
      <c r="P78" t="str">
        <f>VLOOKUP($A78,Sheet3!$A$2:$I$594,7,FALSE)</f>
        <v>20,26</v>
      </c>
      <c r="Q78" t="str">
        <f>VLOOKUP($A78,Sheet3!$A$2:$I$594,8,FALSE)</f>
        <v>-5,11</v>
      </c>
      <c r="R78" t="str">
        <f>VLOOKUP($A78,Sheet3!$A$2:$I$594,9,FALSE)</f>
        <v>-7,30</v>
      </c>
      <c r="S78" t="str">
        <f>VLOOKUP($A78,Sheet2!$A$2:$H$466,2,FALSE)</f>
        <v>Pera</v>
      </c>
      <c r="T78" t="str">
        <f>VLOOKUP($A78,Sheet2!$A$2:$H$466,3,FALSE)</f>
        <v>-1,83</v>
      </c>
      <c r="U78" t="str">
        <f>VLOOKUP($A78,Sheet2!$A$2:$H$466,4,FALSE)</f>
        <v>-5,20</v>
      </c>
      <c r="V78" t="str">
        <f>VLOOKUP($A78,Sheet2!$A$2:$H$466,5,FALSE)</f>
        <v>22,70</v>
      </c>
      <c r="W78" t="str">
        <f>VLOOKUP($A78,Sheet2!$A$2:$H$466,6,FALSE)</f>
        <v>-10,67</v>
      </c>
      <c r="X78" t="str">
        <f>VLOOKUP($A78,Sheet2!$A$2:$H$466,7,FALSE)</f>
        <v>-4,48</v>
      </c>
      <c r="Y78" t="str">
        <f>VLOOKUP($A78,Sheet2!$A$2:$H$466,8,FALSE)</f>
        <v>14,63</v>
      </c>
      <c r="Z78" t="str">
        <f>VLOOKUP($A78,Sheet1!$A$6:$E$459,2,FALSE)</f>
        <v>Pera</v>
      </c>
      <c r="AA78" t="str">
        <f>VLOOKUP($A78,Sheet1!$A$6:$E$459,3,FALSE)</f>
        <v>12,39</v>
      </c>
      <c r="AB78" t="str">
        <f>VLOOKUP($A78,Sheet1!$A$6:$E$459,4,FALSE)</f>
        <v>4,45</v>
      </c>
      <c r="AC78" t="str">
        <f>VLOOKUP($A78,Sheet1!$A$6:$E$459,5,FALSE)</f>
        <v>-13,42</v>
      </c>
      <c r="AD78" t="b">
        <f t="shared" si="3"/>
        <v>1</v>
      </c>
      <c r="AE78" t="b">
        <f t="shared" si="4"/>
        <v>1</v>
      </c>
      <c r="AF78" t="b">
        <f t="shared" si="5"/>
        <v>1</v>
      </c>
    </row>
    <row r="79" spans="1:32">
      <c r="A79">
        <v>1106027</v>
      </c>
      <c r="B79" t="s">
        <v>2422</v>
      </c>
      <c r="C79" t="s">
        <v>3431</v>
      </c>
      <c r="D79" t="s">
        <v>3722</v>
      </c>
      <c r="E79" t="s">
        <v>3723</v>
      </c>
      <c r="F79" t="s">
        <v>3724</v>
      </c>
      <c r="G79" t="s">
        <v>1972</v>
      </c>
      <c r="H79" t="s">
        <v>1974</v>
      </c>
      <c r="I79" t="s">
        <v>2321</v>
      </c>
      <c r="J79">
        <v>1</v>
      </c>
      <c r="K79" t="str">
        <f>VLOOKUP(A79,Sheet3!$A$2:$I$594,2,FALSE)</f>
        <v>Tangerina</v>
      </c>
      <c r="L79" t="str">
        <f>VLOOKUP($A79,Sheet3!$A$2:$I$594,3,FALSE)</f>
        <v>-0,37</v>
      </c>
      <c r="M79" t="str">
        <f>VLOOKUP($A79,Sheet3!$A$2:$I$594,4,FALSE)</f>
        <v>21,39</v>
      </c>
      <c r="N79" t="str">
        <f>VLOOKUP($A79,Sheet3!$A$2:$I$594,5,FALSE)</f>
        <v>-13,23</v>
      </c>
      <c r="O79" t="str">
        <f>VLOOKUP($A79,Sheet3!$A$2:$I$594,6,FALSE)</f>
        <v>49,00</v>
      </c>
      <c r="P79" t="str">
        <f>VLOOKUP($A79,Sheet3!$A$2:$I$594,7,FALSE)</f>
        <v>6,98</v>
      </c>
      <c r="Q79" t="str">
        <f>VLOOKUP($A79,Sheet3!$A$2:$I$594,8,FALSE)</f>
        <v>8,00</v>
      </c>
      <c r="R79" t="str">
        <f>VLOOKUP($A79,Sheet3!$A$2:$I$594,9,FALSE)</f>
        <v>56,27</v>
      </c>
      <c r="S79" t="str">
        <f>VLOOKUP($A79,Sheet2!$A$2:$H$466,2,FALSE)</f>
        <v>Tangerina</v>
      </c>
      <c r="T79" t="str">
        <f>VLOOKUP($A79,Sheet2!$A$2:$H$466,3,FALSE)</f>
        <v>26,51</v>
      </c>
      <c r="U79" t="str">
        <f>VLOOKUP($A79,Sheet2!$A$2:$H$466,4,FALSE)</f>
        <v>-0,43</v>
      </c>
      <c r="V79" t="str">
        <f>VLOOKUP($A79,Sheet2!$A$2:$H$466,5,FALSE)</f>
        <v>-26,88</v>
      </c>
      <c r="W79" t="str">
        <f>VLOOKUP($A79,Sheet2!$A$2:$H$466,6,FALSE)</f>
        <v>25,20</v>
      </c>
      <c r="X79" t="str">
        <f>VLOOKUP($A79,Sheet2!$A$2:$H$466,7,FALSE)</f>
        <v>4,68</v>
      </c>
      <c r="Y79" t="str">
        <f>VLOOKUP($A79,Sheet2!$A$2:$H$466,8,FALSE)</f>
        <v>-4,54</v>
      </c>
      <c r="Z79" t="str">
        <f>VLOOKUP($A79,Sheet1!$A$6:$E$459,2,FALSE)</f>
        <v>Tangerina</v>
      </c>
      <c r="AA79" t="str">
        <f>VLOOKUP($A79,Sheet1!$A$6:$E$459,3,FALSE)</f>
        <v>38,16</v>
      </c>
      <c r="AB79" t="str">
        <f>VLOOKUP($A79,Sheet1!$A$6:$E$459,4,FALSE)</f>
        <v>73,04</v>
      </c>
      <c r="AC79" t="str">
        <f>VLOOKUP($A79,Sheet1!$A$6:$E$459,5,FALSE)</f>
        <v>-1,09</v>
      </c>
      <c r="AD79" t="b">
        <f t="shared" si="3"/>
        <v>1</v>
      </c>
      <c r="AE79" t="b">
        <f t="shared" si="4"/>
        <v>1</v>
      </c>
      <c r="AF79" t="b">
        <f t="shared" si="5"/>
        <v>1</v>
      </c>
    </row>
    <row r="80" spans="1:32">
      <c r="A80">
        <v>1106028</v>
      </c>
      <c r="B80" t="s">
        <v>2427</v>
      </c>
      <c r="C80" t="s">
        <v>2339</v>
      </c>
      <c r="D80" t="s">
        <v>1551</v>
      </c>
      <c r="E80" t="s">
        <v>3685</v>
      </c>
      <c r="F80" t="s">
        <v>3725</v>
      </c>
      <c r="G80" t="s">
        <v>1972</v>
      </c>
      <c r="H80" t="s">
        <v>1974</v>
      </c>
      <c r="I80" t="s">
        <v>2321</v>
      </c>
      <c r="J80">
        <v>1</v>
      </c>
      <c r="K80" t="str">
        <f>VLOOKUP(A80,Sheet3!$A$2:$I$594,2,FALSE)</f>
        <v>Uva</v>
      </c>
      <c r="L80" t="str">
        <f>VLOOKUP($A80,Sheet3!$A$2:$I$594,3,FALSE)</f>
        <v>6,56</v>
      </c>
      <c r="M80" t="str">
        <f>VLOOKUP($A80,Sheet3!$A$2:$I$594,4,FALSE)</f>
        <v>5,89</v>
      </c>
      <c r="N80" t="str">
        <f>VLOOKUP($A80,Sheet3!$A$2:$I$594,5,FALSE)</f>
        <v>-18,86</v>
      </c>
      <c r="O80" t="str">
        <f>VLOOKUP($A80,Sheet3!$A$2:$I$594,6,FALSE)</f>
        <v>27,42</v>
      </c>
      <c r="P80" t="str">
        <f>VLOOKUP($A80,Sheet3!$A$2:$I$594,7,FALSE)</f>
        <v>8,06</v>
      </c>
      <c r="Q80" t="str">
        <f>VLOOKUP($A80,Sheet3!$A$2:$I$594,8,FALSE)</f>
        <v>1,68</v>
      </c>
      <c r="R80" t="str">
        <f>VLOOKUP($A80,Sheet3!$A$2:$I$594,9,FALSE)</f>
        <v>19,21</v>
      </c>
      <c r="S80" t="str">
        <f>VLOOKUP($A80,Sheet2!$A$2:$H$466,2,FALSE)</f>
        <v>Uva</v>
      </c>
      <c r="T80" t="str">
        <f>VLOOKUP($A80,Sheet2!$A$2:$H$466,3,FALSE)</f>
        <v>-0,60</v>
      </c>
      <c r="U80" t="str">
        <f>VLOOKUP($A80,Sheet2!$A$2:$H$466,4,FALSE)</f>
        <v>14,74</v>
      </c>
      <c r="V80" t="str">
        <f>VLOOKUP($A80,Sheet2!$A$2:$H$466,5,FALSE)</f>
        <v>4,26</v>
      </c>
      <c r="W80" t="str">
        <f>VLOOKUP($A80,Sheet2!$A$2:$H$466,6,FALSE)</f>
        <v>19,20</v>
      </c>
      <c r="X80" t="str">
        <f>VLOOKUP($A80,Sheet2!$A$2:$H$466,7,FALSE)</f>
        <v>-0,05</v>
      </c>
      <c r="Y80" t="str">
        <f>VLOOKUP($A80,Sheet2!$A$2:$H$466,8,FALSE)</f>
        <v>8,62</v>
      </c>
      <c r="Z80" t="str">
        <f>VLOOKUP($A80,Sheet1!$A$6:$E$459,2,FALSE)</f>
        <v>Uva</v>
      </c>
      <c r="AA80" t="str">
        <f>VLOOKUP($A80,Sheet1!$A$6:$E$459,3,FALSE)</f>
        <v>5,87</v>
      </c>
      <c r="AB80" t="str">
        <f>VLOOKUP($A80,Sheet1!$A$6:$E$459,4,FALSE)</f>
        <v>21,50</v>
      </c>
      <c r="AC80" t="str">
        <f>VLOOKUP($A80,Sheet1!$A$6:$E$459,5,FALSE)</f>
        <v>6,10</v>
      </c>
      <c r="AD80" t="b">
        <f t="shared" si="3"/>
        <v>1</v>
      </c>
      <c r="AE80" t="b">
        <f t="shared" si="4"/>
        <v>1</v>
      </c>
      <c r="AF80" t="b">
        <f t="shared" si="5"/>
        <v>1</v>
      </c>
    </row>
    <row r="81" spans="1:32">
      <c r="A81">
        <v>1106039</v>
      </c>
      <c r="B81" t="s">
        <v>3726</v>
      </c>
      <c r="C81" t="s">
        <v>3692</v>
      </c>
      <c r="D81" t="s">
        <v>468</v>
      </c>
      <c r="E81" t="s">
        <v>352</v>
      </c>
      <c r="F81" t="s">
        <v>2748</v>
      </c>
      <c r="G81" t="s">
        <v>1972</v>
      </c>
      <c r="H81" t="s">
        <v>1974</v>
      </c>
      <c r="I81" t="s">
        <v>2321</v>
      </c>
      <c r="J81">
        <v>1</v>
      </c>
      <c r="K81" t="str">
        <f>VLOOKUP(A81,Sheet3!$A$2:$I$594,2,FALSE)</f>
        <v>Laranja - pera</v>
      </c>
      <c r="L81" t="str">
        <f>VLOOKUP($A81,Sheet3!$A$2:$I$594,3,FALSE)</f>
        <v>-16,25</v>
      </c>
      <c r="M81" t="str">
        <f>VLOOKUP($A81,Sheet3!$A$2:$I$594,4,FALSE)</f>
        <v>18,13</v>
      </c>
      <c r="N81" t="str">
        <f>VLOOKUP($A81,Sheet3!$A$2:$I$594,5,FALSE)</f>
        <v>45,60</v>
      </c>
      <c r="O81" t="str">
        <f>VLOOKUP($A81,Sheet3!$A$2:$I$594,6,FALSE)</f>
        <v>14,98</v>
      </c>
      <c r="P81" t="str">
        <f>VLOOKUP($A81,Sheet3!$A$2:$I$594,7,FALSE)</f>
        <v>5,80</v>
      </c>
      <c r="Q81" t="str">
        <f>VLOOKUP($A81,Sheet3!$A$2:$I$594,8,FALSE)</f>
        <v>-10,47</v>
      </c>
      <c r="R81" t="str">
        <f>VLOOKUP($A81,Sheet3!$A$2:$I$594,9,FALSE)</f>
        <v>21,13</v>
      </c>
      <c r="S81" t="str">
        <f>VLOOKUP($A81,Sheet2!$A$2:$H$466,2,FALSE)</f>
        <v>Laranja - pera</v>
      </c>
      <c r="T81" t="str">
        <f>VLOOKUP($A81,Sheet2!$A$2:$H$466,3,FALSE)</f>
        <v>12,16</v>
      </c>
      <c r="U81" t="str">
        <f>VLOOKUP($A81,Sheet2!$A$2:$H$466,4,FALSE)</f>
        <v>6,96</v>
      </c>
      <c r="V81" t="str">
        <f>VLOOKUP($A81,Sheet2!$A$2:$H$466,5,FALSE)</f>
        <v>-1,32</v>
      </c>
      <c r="W81" t="str">
        <f>VLOOKUP($A81,Sheet2!$A$2:$H$466,6,FALSE)</f>
        <v>11,89</v>
      </c>
      <c r="X81" t="str">
        <f>VLOOKUP($A81,Sheet2!$A$2:$H$466,7,FALSE)</f>
        <v>31,22</v>
      </c>
      <c r="Y81" t="str">
        <f>VLOOKUP($A81,Sheet2!$A$2:$H$466,8,FALSE)</f>
        <v>-17,68</v>
      </c>
      <c r="Z81" t="str">
        <f>VLOOKUP($A81,Sheet1!$A$6:$E$459,2,FALSE)</f>
        <v>Laranja - pera</v>
      </c>
      <c r="AA81" t="str">
        <f>VLOOKUP($A81,Sheet1!$A$6:$E$459,3,FALSE)</f>
        <v>1,01</v>
      </c>
      <c r="AB81" t="str">
        <f>VLOOKUP($A81,Sheet1!$A$6:$E$459,4,FALSE)</f>
        <v>21,94</v>
      </c>
      <c r="AC81" t="str">
        <f>VLOOKUP($A81,Sheet1!$A$6:$E$459,5,FALSE)</f>
        <v>13,14</v>
      </c>
      <c r="AD81" t="b">
        <f t="shared" si="3"/>
        <v>0</v>
      </c>
      <c r="AE81" t="b">
        <f t="shared" si="4"/>
        <v>0</v>
      </c>
      <c r="AF81" t="b">
        <f t="shared" si="5"/>
        <v>0</v>
      </c>
    </row>
    <row r="82" spans="1:32">
      <c r="A82">
        <v>1106041</v>
      </c>
      <c r="B82" t="s">
        <v>3727</v>
      </c>
      <c r="C82" t="s">
        <v>3728</v>
      </c>
      <c r="D82" t="s">
        <v>2843</v>
      </c>
      <c r="E82" t="s">
        <v>3729</v>
      </c>
      <c r="F82" t="s">
        <v>1179</v>
      </c>
      <c r="G82" t="s">
        <v>1972</v>
      </c>
      <c r="H82" t="s">
        <v>1974</v>
      </c>
      <c r="I82" t="s">
        <v>2321</v>
      </c>
      <c r="J82">
        <v>1</v>
      </c>
      <c r="K82" t="e">
        <f>VLOOKUP(A82,Sheet3!$A$2:$I$594,2,FALSE)</f>
        <v>#N/A</v>
      </c>
      <c r="L82" t="e">
        <f>VLOOKUP($A82,Sheet3!$A$2:$I$594,3,FALSE)</f>
        <v>#N/A</v>
      </c>
      <c r="M82" t="e">
        <f>VLOOKUP($A82,Sheet3!$A$2:$I$594,4,FALSE)</f>
        <v>#N/A</v>
      </c>
      <c r="N82" t="e">
        <f>VLOOKUP($A82,Sheet3!$A$2:$I$594,5,FALSE)</f>
        <v>#N/A</v>
      </c>
      <c r="O82" t="e">
        <f>VLOOKUP($A82,Sheet3!$A$2:$I$594,6,FALSE)</f>
        <v>#N/A</v>
      </c>
      <c r="P82" t="e">
        <f>VLOOKUP($A82,Sheet3!$A$2:$I$594,7,FALSE)</f>
        <v>#N/A</v>
      </c>
      <c r="Q82" t="e">
        <f>VLOOKUP($A82,Sheet3!$A$2:$I$594,8,FALSE)</f>
        <v>#N/A</v>
      </c>
      <c r="R82" t="e">
        <f>VLOOKUP($A82,Sheet3!$A$2:$I$594,9,FALSE)</f>
        <v>#N/A</v>
      </c>
      <c r="S82" t="e">
        <f>VLOOKUP($A82,Sheet2!$A$2:$H$466,2,FALSE)</f>
        <v>#N/A</v>
      </c>
      <c r="T82" t="e">
        <f>VLOOKUP($A82,Sheet2!$A$2:$H$466,3,FALSE)</f>
        <v>#N/A</v>
      </c>
      <c r="U82" t="e">
        <f>VLOOKUP($A82,Sheet2!$A$2:$H$466,4,FALSE)</f>
        <v>#N/A</v>
      </c>
      <c r="V82" t="e">
        <f>VLOOKUP($A82,Sheet2!$A$2:$H$466,5,FALSE)</f>
        <v>#N/A</v>
      </c>
      <c r="W82" t="e">
        <f>VLOOKUP($A82,Sheet2!$A$2:$H$466,6,FALSE)</f>
        <v>#N/A</v>
      </c>
      <c r="X82" t="e">
        <f>VLOOKUP($A82,Sheet2!$A$2:$H$466,7,FALSE)</f>
        <v>#N/A</v>
      </c>
      <c r="Y82" t="e">
        <f>VLOOKUP($A82,Sheet2!$A$2:$H$466,8,FALSE)</f>
        <v>#N/A</v>
      </c>
      <c r="Z82" t="e">
        <f>VLOOKUP($A82,Sheet1!$A$6:$E$459,2,FALSE)</f>
        <v>#N/A</v>
      </c>
      <c r="AA82" t="e">
        <f>VLOOKUP($A82,Sheet1!$A$6:$E$459,3,FALSE)</f>
        <v>#N/A</v>
      </c>
      <c r="AB82" t="e">
        <f>VLOOKUP($A82,Sheet1!$A$6:$E$459,4,FALSE)</f>
        <v>#N/A</v>
      </c>
      <c r="AC82" t="e">
        <f>VLOOKUP($A82,Sheet1!$A$6:$E$459,5,FALSE)</f>
        <v>#N/A</v>
      </c>
      <c r="AD82" t="e">
        <f t="shared" si="3"/>
        <v>#N/A</v>
      </c>
      <c r="AE82" t="e">
        <f t="shared" si="4"/>
        <v>#N/A</v>
      </c>
      <c r="AF82" t="e">
        <f t="shared" si="5"/>
        <v>#N/A</v>
      </c>
    </row>
    <row r="83" spans="1:32">
      <c r="A83">
        <v>1107</v>
      </c>
      <c r="B83" t="s">
        <v>3730</v>
      </c>
      <c r="C83" t="s">
        <v>2825</v>
      </c>
      <c r="D83" t="s">
        <v>1683</v>
      </c>
      <c r="E83" t="s">
        <v>276</v>
      </c>
      <c r="F83" t="s">
        <v>234</v>
      </c>
      <c r="G83" t="s">
        <v>1972</v>
      </c>
      <c r="H83" t="s">
        <v>1974</v>
      </c>
      <c r="I83" t="s">
        <v>3730</v>
      </c>
      <c r="J83">
        <v>0</v>
      </c>
      <c r="K83" t="str">
        <f>VLOOKUP(A83,Sheet3!$A$2:$I$594,2,FALSE)</f>
        <v>Carnes</v>
      </c>
      <c r="L83" t="str">
        <f>VLOOKUP($A83,Sheet3!$A$2:$I$594,3,FALSE)</f>
        <v>25,06</v>
      </c>
      <c r="M83" t="str">
        <f>VLOOKUP($A83,Sheet3!$A$2:$I$594,4,FALSE)</f>
        <v>2,57</v>
      </c>
      <c r="N83" t="str">
        <f>VLOOKUP($A83,Sheet3!$A$2:$I$594,5,FALSE)</f>
        <v>12,18</v>
      </c>
      <c r="O83" t="str">
        <f>VLOOKUP($A83,Sheet3!$A$2:$I$594,6,FALSE)</f>
        <v>14,60</v>
      </c>
      <c r="P83" t="str">
        <f>VLOOKUP($A83,Sheet3!$A$2:$I$594,7,FALSE)</f>
        <v>9,38</v>
      </c>
      <c r="Q83" t="str">
        <f>VLOOKUP($A83,Sheet3!$A$2:$I$594,8,FALSE)</f>
        <v>4,87</v>
      </c>
      <c r="R83" t="str">
        <f>VLOOKUP($A83,Sheet3!$A$2:$I$594,9,FALSE)</f>
        <v>0,97</v>
      </c>
      <c r="S83" t="str">
        <f>VLOOKUP($A83,Sheet2!$A$2:$H$466,2,FALSE)</f>
        <v>Carnes</v>
      </c>
      <c r="T83" t="str">
        <f>VLOOKUP($A83,Sheet2!$A$2:$H$466,3,FALSE)</f>
        <v>0,70</v>
      </c>
      <c r="U83" t="str">
        <f>VLOOKUP($A83,Sheet2!$A$2:$H$466,4,FALSE)</f>
        <v>22,15</v>
      </c>
      <c r="V83" t="str">
        <f>VLOOKUP($A83,Sheet2!$A$2:$H$466,5,FALSE)</f>
        <v>24,02</v>
      </c>
      <c r="W83" t="str">
        <f>VLOOKUP($A83,Sheet2!$A$2:$H$466,6,FALSE)</f>
        <v>-5,33</v>
      </c>
      <c r="X83" t="str">
        <f>VLOOKUP($A83,Sheet2!$A$2:$H$466,7,FALSE)</f>
        <v>29,64</v>
      </c>
      <c r="Y83" t="str">
        <f>VLOOKUP($A83,Sheet2!$A$2:$H$466,8,FALSE)</f>
        <v>3,60</v>
      </c>
      <c r="Z83" t="str">
        <f>VLOOKUP($A83,Sheet1!$A$6:$E$459,2,FALSE)</f>
        <v>Carnes</v>
      </c>
      <c r="AA83" t="str">
        <f>VLOOKUP($A83,Sheet1!$A$6:$E$459,3,FALSE)</f>
        <v>-0,67</v>
      </c>
      <c r="AB83" t="str">
        <f>VLOOKUP($A83,Sheet1!$A$6:$E$459,4,FALSE)</f>
        <v>4,57</v>
      </c>
      <c r="AC83" t="str">
        <f>VLOOKUP($A83,Sheet1!$A$6:$E$459,5,FALSE)</f>
        <v>7,75</v>
      </c>
      <c r="AD83" t="b">
        <f t="shared" si="3"/>
        <v>0</v>
      </c>
      <c r="AE83" t="b">
        <f t="shared" si="4"/>
        <v>0</v>
      </c>
      <c r="AF83" t="b">
        <f t="shared" si="5"/>
        <v>0</v>
      </c>
    </row>
    <row r="84" spans="1:32">
      <c r="A84">
        <v>1107008</v>
      </c>
      <c r="B84" t="s">
        <v>3731</v>
      </c>
      <c r="C84" t="s">
        <v>3732</v>
      </c>
      <c r="D84" t="s">
        <v>2694</v>
      </c>
      <c r="E84" t="s">
        <v>47</v>
      </c>
      <c r="F84" t="s">
        <v>3733</v>
      </c>
      <c r="G84" t="s">
        <v>1972</v>
      </c>
      <c r="H84" t="s">
        <v>1974</v>
      </c>
      <c r="I84" t="s">
        <v>3730</v>
      </c>
      <c r="J84">
        <v>1</v>
      </c>
      <c r="K84" t="str">
        <f>VLOOKUP(A84,Sheet3!$A$2:$I$594,2,FALSE)</f>
        <v>Tripa e bucho</v>
      </c>
      <c r="L84" t="str">
        <f>VLOOKUP($A84,Sheet3!$A$2:$I$594,3,FALSE)</f>
        <v>33,22</v>
      </c>
      <c r="M84" t="str">
        <f>VLOOKUP($A84,Sheet3!$A$2:$I$594,4,FALSE)</f>
        <v>7,34</v>
      </c>
      <c r="N84" t="str">
        <f>VLOOKUP($A84,Sheet3!$A$2:$I$594,5,FALSE)</f>
        <v>5,51</v>
      </c>
      <c r="O84" t="str">
        <f>VLOOKUP($A84,Sheet3!$A$2:$I$594,6,FALSE)</f>
        <v>16,31</v>
      </c>
      <c r="P84" t="str">
        <f>VLOOKUP($A84,Sheet3!$A$2:$I$594,7,FALSE)</f>
        <v>24,84</v>
      </c>
      <c r="Q84" t="str">
        <f>VLOOKUP($A84,Sheet3!$A$2:$I$594,8,FALSE)</f>
        <v>0,92</v>
      </c>
      <c r="R84" t="str">
        <f>VLOOKUP($A84,Sheet3!$A$2:$I$594,9,FALSE)</f>
        <v>-5,00</v>
      </c>
      <c r="S84" t="e">
        <f>VLOOKUP($A84,Sheet2!$A$2:$H$466,2,FALSE)</f>
        <v>#N/A</v>
      </c>
      <c r="T84" t="e">
        <f>VLOOKUP($A84,Sheet2!$A$2:$H$466,3,FALSE)</f>
        <v>#N/A</v>
      </c>
      <c r="U84" t="e">
        <f>VLOOKUP($A84,Sheet2!$A$2:$H$466,4,FALSE)</f>
        <v>#N/A</v>
      </c>
      <c r="V84" t="e">
        <f>VLOOKUP($A84,Sheet2!$A$2:$H$466,5,FALSE)</f>
        <v>#N/A</v>
      </c>
      <c r="W84" t="e">
        <f>VLOOKUP($A84,Sheet2!$A$2:$H$466,6,FALSE)</f>
        <v>#N/A</v>
      </c>
      <c r="X84" t="e">
        <f>VLOOKUP($A84,Sheet2!$A$2:$H$466,7,FALSE)</f>
        <v>#N/A</v>
      </c>
      <c r="Y84" t="e">
        <f>VLOOKUP($A84,Sheet2!$A$2:$H$466,8,FALSE)</f>
        <v>#N/A</v>
      </c>
      <c r="Z84" t="e">
        <f>VLOOKUP($A84,Sheet1!$A$6:$E$459,2,FALSE)</f>
        <v>#N/A</v>
      </c>
      <c r="AA84" t="e">
        <f>VLOOKUP($A84,Sheet1!$A$6:$E$459,3,FALSE)</f>
        <v>#N/A</v>
      </c>
      <c r="AB84" t="e">
        <f>VLOOKUP($A84,Sheet1!$A$6:$E$459,4,FALSE)</f>
        <v>#N/A</v>
      </c>
      <c r="AC84" t="e">
        <f>VLOOKUP($A84,Sheet1!$A$6:$E$459,5,FALSE)</f>
        <v>#N/A</v>
      </c>
      <c r="AD84" t="b">
        <f t="shared" si="3"/>
        <v>0</v>
      </c>
      <c r="AE84" t="e">
        <f t="shared" si="4"/>
        <v>#N/A</v>
      </c>
      <c r="AF84" t="e">
        <f t="shared" si="5"/>
        <v>#N/A</v>
      </c>
    </row>
    <row r="85" spans="1:32">
      <c r="A85">
        <v>1107009</v>
      </c>
      <c r="B85" t="s">
        <v>2460</v>
      </c>
      <c r="C85" t="s">
        <v>1522</v>
      </c>
      <c r="D85" t="s">
        <v>940</v>
      </c>
      <c r="E85" t="s">
        <v>294</v>
      </c>
      <c r="F85" t="s">
        <v>3734</v>
      </c>
      <c r="G85" t="s">
        <v>1972</v>
      </c>
      <c r="H85" t="s">
        <v>1974</v>
      </c>
      <c r="I85" t="s">
        <v>3730</v>
      </c>
      <c r="J85">
        <v>1</v>
      </c>
      <c r="K85" t="str">
        <f>VLOOKUP(A85,Sheet3!$A$2:$I$594,2,FALSE)</f>
        <v>Fígado</v>
      </c>
      <c r="L85" t="str">
        <f>VLOOKUP($A85,Sheet3!$A$2:$I$594,3,FALSE)</f>
        <v>4,87</v>
      </c>
      <c r="M85" t="str">
        <f>VLOOKUP($A85,Sheet3!$A$2:$I$594,4,FALSE)</f>
        <v>13,05</v>
      </c>
      <c r="N85" t="str">
        <f>VLOOKUP($A85,Sheet3!$A$2:$I$594,5,FALSE)</f>
        <v>14,95</v>
      </c>
      <c r="O85" t="str">
        <f>VLOOKUP($A85,Sheet3!$A$2:$I$594,6,FALSE)</f>
        <v>5,49</v>
      </c>
      <c r="P85" t="str">
        <f>VLOOKUP($A85,Sheet3!$A$2:$I$594,7,FALSE)</f>
        <v>18,96</v>
      </c>
      <c r="Q85" t="str">
        <f>VLOOKUP($A85,Sheet3!$A$2:$I$594,8,FALSE)</f>
        <v>-2,85</v>
      </c>
      <c r="R85" t="str">
        <f>VLOOKUP($A85,Sheet3!$A$2:$I$594,9,FALSE)</f>
        <v>-6,99</v>
      </c>
      <c r="S85" t="str">
        <f>VLOOKUP($A85,Sheet2!$A$2:$H$466,2,FALSE)</f>
        <v>Fígado</v>
      </c>
      <c r="T85" t="str">
        <f>VLOOKUP($A85,Sheet2!$A$2:$H$466,3,FALSE)</f>
        <v>-0,18</v>
      </c>
      <c r="U85" t="str">
        <f>VLOOKUP($A85,Sheet2!$A$2:$H$466,4,FALSE)</f>
        <v>5,64</v>
      </c>
      <c r="V85" t="str">
        <f>VLOOKUP($A85,Sheet2!$A$2:$H$466,5,FALSE)</f>
        <v>30,25</v>
      </c>
      <c r="W85" t="str">
        <f>VLOOKUP($A85,Sheet2!$A$2:$H$466,6,FALSE)</f>
        <v>-3,73</v>
      </c>
      <c r="X85" t="str">
        <f>VLOOKUP($A85,Sheet2!$A$2:$H$466,7,FALSE)</f>
        <v>16,37</v>
      </c>
      <c r="Y85" t="str">
        <f>VLOOKUP($A85,Sheet2!$A$2:$H$466,8,FALSE)</f>
        <v>5,77</v>
      </c>
      <c r="Z85" t="str">
        <f>VLOOKUP($A85,Sheet1!$A$6:$E$459,2,FALSE)</f>
        <v>Fígado</v>
      </c>
      <c r="AA85" t="str">
        <f>VLOOKUP($A85,Sheet1!$A$6:$E$459,3,FALSE)</f>
        <v>-2,93</v>
      </c>
      <c r="AB85" t="str">
        <f>VLOOKUP($A85,Sheet1!$A$6:$E$459,4,FALSE)</f>
        <v>-0,54</v>
      </c>
      <c r="AC85" t="str">
        <f>VLOOKUP($A85,Sheet1!$A$6:$E$459,5,FALSE)</f>
        <v>0,45</v>
      </c>
      <c r="AD85" t="b">
        <f t="shared" si="3"/>
        <v>1</v>
      </c>
      <c r="AE85" t="b">
        <f t="shared" si="4"/>
        <v>1</v>
      </c>
      <c r="AF85" t="b">
        <f t="shared" si="5"/>
        <v>1</v>
      </c>
    </row>
    <row r="86" spans="1:32">
      <c r="A86">
        <v>1107018</v>
      </c>
      <c r="B86" t="s">
        <v>2462</v>
      </c>
      <c r="C86" t="s">
        <v>3735</v>
      </c>
      <c r="D86" t="s">
        <v>1546</v>
      </c>
      <c r="E86" t="s">
        <v>335</v>
      </c>
      <c r="F86" t="s">
        <v>2252</v>
      </c>
      <c r="G86" t="s">
        <v>1972</v>
      </c>
      <c r="H86" t="s">
        <v>1974</v>
      </c>
      <c r="I86" t="s">
        <v>3730</v>
      </c>
      <c r="J86">
        <v>1</v>
      </c>
      <c r="K86" t="str">
        <f>VLOOKUP(A86,Sheet3!$A$2:$I$594,2,FALSE)</f>
        <v>Carne de porco</v>
      </c>
      <c r="L86" t="str">
        <f>VLOOKUP($A86,Sheet3!$A$2:$I$594,3,FALSE)</f>
        <v>23,31</v>
      </c>
      <c r="M86" t="str">
        <f>VLOOKUP($A86,Sheet3!$A$2:$I$594,4,FALSE)</f>
        <v>-0,08</v>
      </c>
      <c r="N86" t="str">
        <f>VLOOKUP($A86,Sheet3!$A$2:$I$594,5,FALSE)</f>
        <v>15,06</v>
      </c>
      <c r="O86" t="str">
        <f>VLOOKUP($A86,Sheet3!$A$2:$I$594,6,FALSE)</f>
        <v>4,47</v>
      </c>
      <c r="P86" t="str">
        <f>VLOOKUP($A86,Sheet3!$A$2:$I$594,7,FALSE)</f>
        <v>20,61</v>
      </c>
      <c r="Q86" t="str">
        <f>VLOOKUP($A86,Sheet3!$A$2:$I$594,8,FALSE)</f>
        <v>26,72</v>
      </c>
      <c r="R86" t="str">
        <f>VLOOKUP($A86,Sheet3!$A$2:$I$594,9,FALSE)</f>
        <v>-7,76</v>
      </c>
      <c r="S86" t="str">
        <f>VLOOKUP($A86,Sheet2!$A$2:$H$466,2,FALSE)</f>
        <v>Carne de porco</v>
      </c>
      <c r="T86" t="str">
        <f>VLOOKUP($A86,Sheet2!$A$2:$H$466,3,FALSE)</f>
        <v>-11,48</v>
      </c>
      <c r="U86" t="str">
        <f>VLOOKUP($A86,Sheet2!$A$2:$H$466,4,FALSE)</f>
        <v>14,39</v>
      </c>
      <c r="V86" t="str">
        <f>VLOOKUP($A86,Sheet2!$A$2:$H$466,5,FALSE)</f>
        <v>23,00</v>
      </c>
      <c r="W86" t="str">
        <f>VLOOKUP($A86,Sheet2!$A$2:$H$466,6,FALSE)</f>
        <v>-10,30</v>
      </c>
      <c r="X86" t="str">
        <f>VLOOKUP($A86,Sheet2!$A$2:$H$466,7,FALSE)</f>
        <v>19,34</v>
      </c>
      <c r="Y86" t="str">
        <f>VLOOKUP($A86,Sheet2!$A$2:$H$466,8,FALSE)</f>
        <v>-1,71</v>
      </c>
      <c r="Z86" t="str">
        <f>VLOOKUP($A86,Sheet1!$A$6:$E$459,2,FALSE)</f>
        <v>Carne de porco</v>
      </c>
      <c r="AA86" t="str">
        <f>VLOOKUP($A86,Sheet1!$A$6:$E$459,3,FALSE)</f>
        <v>8,88</v>
      </c>
      <c r="AB86" t="str">
        <f>VLOOKUP($A86,Sheet1!$A$6:$E$459,4,FALSE)</f>
        <v>7,14</v>
      </c>
      <c r="AC86" t="str">
        <f>VLOOKUP($A86,Sheet1!$A$6:$E$459,5,FALSE)</f>
        <v>2,53</v>
      </c>
      <c r="AD86" t="b">
        <f t="shared" si="3"/>
        <v>1</v>
      </c>
      <c r="AE86" t="b">
        <f t="shared" si="4"/>
        <v>1</v>
      </c>
      <c r="AF86" t="b">
        <f t="shared" si="5"/>
        <v>1</v>
      </c>
    </row>
    <row r="87" spans="1:32">
      <c r="A87">
        <v>1107081</v>
      </c>
      <c r="B87" t="s">
        <v>2470</v>
      </c>
      <c r="C87" t="s">
        <v>1978</v>
      </c>
      <c r="D87" t="s">
        <v>225</v>
      </c>
      <c r="E87" t="s">
        <v>512</v>
      </c>
      <c r="F87" t="s">
        <v>1190</v>
      </c>
      <c r="G87" t="s">
        <v>1972</v>
      </c>
      <c r="H87" t="s">
        <v>1974</v>
      </c>
      <c r="I87" t="s">
        <v>3730</v>
      </c>
      <c r="J87">
        <v>1</v>
      </c>
      <c r="K87" t="str">
        <f>VLOOKUP(A87,Sheet3!$A$2:$I$594,2,FALSE)</f>
        <v>Cupim</v>
      </c>
      <c r="L87" t="str">
        <f>VLOOKUP($A87,Sheet3!$A$2:$I$594,3,FALSE)</f>
        <v>30,70</v>
      </c>
      <c r="M87" t="str">
        <f>VLOOKUP($A87,Sheet3!$A$2:$I$594,4,FALSE)</f>
        <v>-1,12</v>
      </c>
      <c r="N87" t="str">
        <f>VLOOKUP($A87,Sheet3!$A$2:$I$594,5,FALSE)</f>
        <v>13,94</v>
      </c>
      <c r="O87" t="str">
        <f>VLOOKUP($A87,Sheet3!$A$2:$I$594,6,FALSE)</f>
        <v>24,18</v>
      </c>
      <c r="P87" t="str">
        <f>VLOOKUP($A87,Sheet3!$A$2:$I$594,7,FALSE)</f>
        <v>7,63</v>
      </c>
      <c r="Q87" t="str">
        <f>VLOOKUP($A87,Sheet3!$A$2:$I$594,8,FALSE)</f>
        <v>15,47</v>
      </c>
      <c r="R87" t="str">
        <f>VLOOKUP($A87,Sheet3!$A$2:$I$594,9,FALSE)</f>
        <v>-9,56</v>
      </c>
      <c r="S87" t="e">
        <f>VLOOKUP($A87,Sheet2!$A$2:$H$466,2,FALSE)</f>
        <v>#N/A</v>
      </c>
      <c r="T87" t="e">
        <f>VLOOKUP($A87,Sheet2!$A$2:$H$466,3,FALSE)</f>
        <v>#N/A</v>
      </c>
      <c r="U87" t="e">
        <f>VLOOKUP($A87,Sheet2!$A$2:$H$466,4,FALSE)</f>
        <v>#N/A</v>
      </c>
      <c r="V87" t="e">
        <f>VLOOKUP($A87,Sheet2!$A$2:$H$466,5,FALSE)</f>
        <v>#N/A</v>
      </c>
      <c r="W87" t="e">
        <f>VLOOKUP($A87,Sheet2!$A$2:$H$466,6,FALSE)</f>
        <v>#N/A</v>
      </c>
      <c r="X87" t="e">
        <f>VLOOKUP($A87,Sheet2!$A$2:$H$466,7,FALSE)</f>
        <v>#N/A</v>
      </c>
      <c r="Y87" t="e">
        <f>VLOOKUP($A87,Sheet2!$A$2:$H$466,8,FALSE)</f>
        <v>#N/A</v>
      </c>
      <c r="Z87" t="e">
        <f>VLOOKUP($A87,Sheet1!$A$6:$E$459,2,FALSE)</f>
        <v>#N/A</v>
      </c>
      <c r="AA87" t="e">
        <f>VLOOKUP($A87,Sheet1!$A$6:$E$459,3,FALSE)</f>
        <v>#N/A</v>
      </c>
      <c r="AB87" t="e">
        <f>VLOOKUP($A87,Sheet1!$A$6:$E$459,4,FALSE)</f>
        <v>#N/A</v>
      </c>
      <c r="AC87" t="e">
        <f>VLOOKUP($A87,Sheet1!$A$6:$E$459,5,FALSE)</f>
        <v>#N/A</v>
      </c>
      <c r="AD87" t="b">
        <f t="shared" si="3"/>
        <v>1</v>
      </c>
      <c r="AE87" t="e">
        <f t="shared" si="4"/>
        <v>#N/A</v>
      </c>
      <c r="AF87" t="e">
        <f t="shared" si="5"/>
        <v>#N/A</v>
      </c>
    </row>
    <row r="88" spans="1:32">
      <c r="A88">
        <v>1107084</v>
      </c>
      <c r="B88" t="s">
        <v>3736</v>
      </c>
      <c r="C88" t="s">
        <v>3737</v>
      </c>
      <c r="D88" t="s">
        <v>2738</v>
      </c>
      <c r="E88" t="s">
        <v>598</v>
      </c>
      <c r="F88" t="s">
        <v>335</v>
      </c>
      <c r="G88" t="s">
        <v>1972</v>
      </c>
      <c r="H88" t="s">
        <v>1974</v>
      </c>
      <c r="I88" t="s">
        <v>3730</v>
      </c>
      <c r="J88">
        <v>1</v>
      </c>
      <c r="K88" t="str">
        <f>VLOOKUP(A88,Sheet3!$A$2:$I$594,2,FALSE)</f>
        <v>Contrafilé</v>
      </c>
      <c r="L88" t="str">
        <f>VLOOKUP($A88,Sheet3!$A$2:$I$594,3,FALSE)</f>
        <v>22,64</v>
      </c>
      <c r="M88" t="str">
        <f>VLOOKUP($A88,Sheet3!$A$2:$I$594,4,FALSE)</f>
        <v>2,96</v>
      </c>
      <c r="N88" t="str">
        <f>VLOOKUP($A88,Sheet3!$A$2:$I$594,5,FALSE)</f>
        <v>13,79</v>
      </c>
      <c r="O88" t="str">
        <f>VLOOKUP($A88,Sheet3!$A$2:$I$594,6,FALSE)</f>
        <v>13,41</v>
      </c>
      <c r="P88" t="str">
        <f>VLOOKUP($A88,Sheet3!$A$2:$I$594,7,FALSE)</f>
        <v>8,64</v>
      </c>
      <c r="Q88" t="str">
        <f>VLOOKUP($A88,Sheet3!$A$2:$I$594,8,FALSE)</f>
        <v>5,56</v>
      </c>
      <c r="R88" t="str">
        <f>VLOOKUP($A88,Sheet3!$A$2:$I$594,9,FALSE)</f>
        <v>0,73</v>
      </c>
      <c r="S88" t="str">
        <f>VLOOKUP($A88,Sheet2!$A$2:$H$466,2,FALSE)</f>
        <v>Contrafilé</v>
      </c>
      <c r="T88" t="str">
        <f>VLOOKUP($A88,Sheet2!$A$2:$H$466,3,FALSE)</f>
        <v>3,21</v>
      </c>
      <c r="U88" t="str">
        <f>VLOOKUP($A88,Sheet2!$A$2:$H$466,4,FALSE)</f>
        <v>25,08</v>
      </c>
      <c r="V88" t="str">
        <f>VLOOKUP($A88,Sheet2!$A$2:$H$466,5,FALSE)</f>
        <v>20,29</v>
      </c>
      <c r="W88" t="str">
        <f>VLOOKUP($A88,Sheet2!$A$2:$H$466,6,FALSE)</f>
        <v>-1,91</v>
      </c>
      <c r="X88" t="str">
        <f>VLOOKUP($A88,Sheet2!$A$2:$H$466,7,FALSE)</f>
        <v>31,68</v>
      </c>
      <c r="Y88" t="str">
        <f>VLOOKUP($A88,Sheet2!$A$2:$H$466,8,FALSE)</f>
        <v>3,97</v>
      </c>
      <c r="Z88" t="str">
        <f>VLOOKUP($A88,Sheet1!$A$6:$E$459,2,FALSE)</f>
        <v>Contrafilé</v>
      </c>
      <c r="AA88" t="str">
        <f>VLOOKUP($A88,Sheet1!$A$6:$E$459,3,FALSE)</f>
        <v>-1,91</v>
      </c>
      <c r="AB88" t="str">
        <f>VLOOKUP($A88,Sheet1!$A$6:$E$459,4,FALSE)</f>
        <v>5,77</v>
      </c>
      <c r="AC88" t="str">
        <f>VLOOKUP($A88,Sheet1!$A$6:$E$459,5,FALSE)</f>
        <v>7,62</v>
      </c>
      <c r="AD88" t="b">
        <f t="shared" si="3"/>
        <v>0</v>
      </c>
      <c r="AE88" t="b">
        <f t="shared" si="4"/>
        <v>0</v>
      </c>
      <c r="AF88" t="b">
        <f t="shared" si="5"/>
        <v>0</v>
      </c>
    </row>
    <row r="89" spans="1:32">
      <c r="A89">
        <v>1107085</v>
      </c>
      <c r="B89" t="s">
        <v>3738</v>
      </c>
      <c r="C89" t="s">
        <v>3739</v>
      </c>
      <c r="D89" t="s">
        <v>2347</v>
      </c>
      <c r="E89" t="s">
        <v>647</v>
      </c>
      <c r="F89" t="s">
        <v>666</v>
      </c>
      <c r="G89" t="s">
        <v>1972</v>
      </c>
      <c r="H89" t="s">
        <v>1974</v>
      </c>
      <c r="I89" t="s">
        <v>3730</v>
      </c>
      <c r="J89">
        <v>1</v>
      </c>
      <c r="K89" t="str">
        <f>VLOOKUP(A89,Sheet3!$A$2:$I$594,2,FALSE)</f>
        <v>Filé-mignon</v>
      </c>
      <c r="L89" t="str">
        <f>VLOOKUP($A89,Sheet3!$A$2:$I$594,3,FALSE)</f>
        <v>33,73</v>
      </c>
      <c r="M89" t="str">
        <f>VLOOKUP($A89,Sheet3!$A$2:$I$594,4,FALSE)</f>
        <v>0,63</v>
      </c>
      <c r="N89" t="str">
        <f>VLOOKUP($A89,Sheet3!$A$2:$I$594,5,FALSE)</f>
        <v>6,61</v>
      </c>
      <c r="O89" t="str">
        <f>VLOOKUP($A89,Sheet3!$A$2:$I$594,6,FALSE)</f>
        <v>18,96</v>
      </c>
      <c r="P89" t="str">
        <f>VLOOKUP($A89,Sheet3!$A$2:$I$594,7,FALSE)</f>
        <v>11,55</v>
      </c>
      <c r="Q89" t="str">
        <f>VLOOKUP($A89,Sheet3!$A$2:$I$594,8,FALSE)</f>
        <v>-1,44</v>
      </c>
      <c r="R89" t="str">
        <f>VLOOKUP($A89,Sheet3!$A$2:$I$594,9,FALSE)</f>
        <v>-2,57</v>
      </c>
      <c r="S89" t="str">
        <f>VLOOKUP($A89,Sheet2!$A$2:$H$466,2,FALSE)</f>
        <v>Filé-mignon</v>
      </c>
      <c r="T89" t="str">
        <f>VLOOKUP($A89,Sheet2!$A$2:$H$466,3,FALSE)</f>
        <v>-1,99</v>
      </c>
      <c r="U89" t="str">
        <f>VLOOKUP($A89,Sheet2!$A$2:$H$466,4,FALSE)</f>
        <v>35,74</v>
      </c>
      <c r="V89" t="str">
        <f>VLOOKUP($A89,Sheet2!$A$2:$H$466,5,FALSE)</f>
        <v>1,05</v>
      </c>
      <c r="W89" t="str">
        <f>VLOOKUP($A89,Sheet2!$A$2:$H$466,6,FALSE)</f>
        <v>-2,85</v>
      </c>
      <c r="X89" t="str">
        <f>VLOOKUP($A89,Sheet2!$A$2:$H$466,7,FALSE)</f>
        <v>69,65</v>
      </c>
      <c r="Y89" t="str">
        <f>VLOOKUP($A89,Sheet2!$A$2:$H$466,8,FALSE)</f>
        <v>-3,93</v>
      </c>
      <c r="Z89" t="str">
        <f>VLOOKUP($A89,Sheet1!$A$6:$E$459,2,FALSE)</f>
        <v>Filé-mignon</v>
      </c>
      <c r="AA89" t="str">
        <f>VLOOKUP($A89,Sheet1!$A$6:$E$459,3,FALSE)</f>
        <v>-5,57</v>
      </c>
      <c r="AB89" t="str">
        <f>VLOOKUP($A89,Sheet1!$A$6:$E$459,4,FALSE)</f>
        <v>-2,05</v>
      </c>
      <c r="AC89" t="str">
        <f>VLOOKUP($A89,Sheet1!$A$6:$E$459,5,FALSE)</f>
        <v>3,93</v>
      </c>
      <c r="AD89" t="b">
        <f t="shared" si="3"/>
        <v>0</v>
      </c>
      <c r="AE89" t="b">
        <f t="shared" si="4"/>
        <v>0</v>
      </c>
      <c r="AF89" t="b">
        <f t="shared" si="5"/>
        <v>0</v>
      </c>
    </row>
    <row r="90" spans="1:32">
      <c r="A90">
        <v>1107087</v>
      </c>
      <c r="B90" t="s">
        <v>3740</v>
      </c>
      <c r="C90" t="s">
        <v>3741</v>
      </c>
      <c r="D90" t="s">
        <v>3742</v>
      </c>
      <c r="E90" t="s">
        <v>215</v>
      </c>
      <c r="F90" t="s">
        <v>239</v>
      </c>
      <c r="G90" t="s">
        <v>1972</v>
      </c>
      <c r="H90" t="s">
        <v>1974</v>
      </c>
      <c r="I90" t="s">
        <v>3730</v>
      </c>
      <c r="J90">
        <v>1</v>
      </c>
      <c r="K90" t="str">
        <f>VLOOKUP(A90,Sheet3!$A$2:$I$594,2,FALSE)</f>
        <v>Chã de dentro</v>
      </c>
      <c r="L90" t="str">
        <f>VLOOKUP($A90,Sheet3!$A$2:$I$594,3,FALSE)</f>
        <v>25,58</v>
      </c>
      <c r="M90" t="str">
        <f>VLOOKUP($A90,Sheet3!$A$2:$I$594,4,FALSE)</f>
        <v>1,29</v>
      </c>
      <c r="N90" t="str">
        <f>VLOOKUP($A90,Sheet3!$A$2:$I$594,5,FALSE)</f>
        <v>13,32</v>
      </c>
      <c r="O90" t="str">
        <f>VLOOKUP($A90,Sheet3!$A$2:$I$594,6,FALSE)</f>
        <v>15,79</v>
      </c>
      <c r="P90" t="str">
        <f>VLOOKUP($A90,Sheet3!$A$2:$I$594,7,FALSE)</f>
        <v>8,76</v>
      </c>
      <c r="Q90" t="str">
        <f>VLOOKUP($A90,Sheet3!$A$2:$I$594,8,FALSE)</f>
        <v>3,70</v>
      </c>
      <c r="R90" t="str">
        <f>VLOOKUP($A90,Sheet3!$A$2:$I$594,9,FALSE)</f>
        <v>1,38</v>
      </c>
      <c r="S90" t="str">
        <f>VLOOKUP($A90,Sheet2!$A$2:$H$466,2,FALSE)</f>
        <v>Chã de dentro</v>
      </c>
      <c r="T90" t="str">
        <f>VLOOKUP($A90,Sheet2!$A$2:$H$466,3,FALSE)</f>
        <v>4,12</v>
      </c>
      <c r="U90" t="str">
        <f>VLOOKUP($A90,Sheet2!$A$2:$H$466,4,FALSE)</f>
        <v>21,22</v>
      </c>
      <c r="V90" t="str">
        <f>VLOOKUP($A90,Sheet2!$A$2:$H$466,5,FALSE)</f>
        <v>18,93</v>
      </c>
      <c r="W90" t="str">
        <f>VLOOKUP($A90,Sheet2!$A$2:$H$466,6,FALSE)</f>
        <v>-3,22</v>
      </c>
      <c r="X90" t="str">
        <f>VLOOKUP($A90,Sheet2!$A$2:$H$466,7,FALSE)</f>
        <v>32,29</v>
      </c>
      <c r="Y90" t="str">
        <f>VLOOKUP($A90,Sheet2!$A$2:$H$466,8,FALSE)</f>
        <v>4,43</v>
      </c>
      <c r="Z90" t="str">
        <f>VLOOKUP($A90,Sheet1!$A$6:$E$459,2,FALSE)</f>
        <v>Chã de dentro</v>
      </c>
      <c r="AA90" t="str">
        <f>VLOOKUP($A90,Sheet1!$A$6:$E$459,3,FALSE)</f>
        <v>-2,75</v>
      </c>
      <c r="AB90" t="str">
        <f>VLOOKUP($A90,Sheet1!$A$6:$E$459,4,FALSE)</f>
        <v>6,12</v>
      </c>
      <c r="AC90" t="str">
        <f>VLOOKUP($A90,Sheet1!$A$6:$E$459,5,FALSE)</f>
        <v>5,91</v>
      </c>
      <c r="AD90" t="b">
        <f t="shared" si="3"/>
        <v>0</v>
      </c>
      <c r="AE90" t="b">
        <f t="shared" si="4"/>
        <v>0</v>
      </c>
      <c r="AF90" t="b">
        <f t="shared" si="5"/>
        <v>0</v>
      </c>
    </row>
    <row r="91" spans="1:32">
      <c r="A91">
        <v>1107088</v>
      </c>
      <c r="B91" t="s">
        <v>2485</v>
      </c>
      <c r="C91" t="s">
        <v>3743</v>
      </c>
      <c r="D91" t="s">
        <v>3744</v>
      </c>
      <c r="E91" t="s">
        <v>490</v>
      </c>
      <c r="F91" t="s">
        <v>293</v>
      </c>
      <c r="G91" t="s">
        <v>1972</v>
      </c>
      <c r="H91" t="s">
        <v>1974</v>
      </c>
      <c r="I91" t="s">
        <v>3730</v>
      </c>
      <c r="J91">
        <v>1</v>
      </c>
      <c r="K91" t="str">
        <f>VLOOKUP(A91,Sheet3!$A$2:$I$594,2,FALSE)</f>
        <v>Alcatra</v>
      </c>
      <c r="L91" t="str">
        <f>VLOOKUP($A91,Sheet3!$A$2:$I$594,3,FALSE)</f>
        <v>23,17</v>
      </c>
      <c r="M91" t="str">
        <f>VLOOKUP($A91,Sheet3!$A$2:$I$594,4,FALSE)</f>
        <v>1,53</v>
      </c>
      <c r="N91" t="str">
        <f>VLOOKUP($A91,Sheet3!$A$2:$I$594,5,FALSE)</f>
        <v>14,03</v>
      </c>
      <c r="O91" t="str">
        <f>VLOOKUP($A91,Sheet3!$A$2:$I$594,6,FALSE)</f>
        <v>12,69</v>
      </c>
      <c r="P91" t="str">
        <f>VLOOKUP($A91,Sheet3!$A$2:$I$594,7,FALSE)</f>
        <v>7,41</v>
      </c>
      <c r="Q91" t="str">
        <f>VLOOKUP($A91,Sheet3!$A$2:$I$594,8,FALSE)</f>
        <v>6,09</v>
      </c>
      <c r="R91" t="str">
        <f>VLOOKUP($A91,Sheet3!$A$2:$I$594,9,FALSE)</f>
        <v>3,09</v>
      </c>
      <c r="S91" t="str">
        <f>VLOOKUP($A91,Sheet2!$A$2:$H$466,2,FALSE)</f>
        <v>Alcatra</v>
      </c>
      <c r="T91" t="str">
        <f>VLOOKUP($A91,Sheet2!$A$2:$H$466,3,FALSE)</f>
        <v>3,75</v>
      </c>
      <c r="U91" t="str">
        <f>VLOOKUP($A91,Sheet2!$A$2:$H$466,4,FALSE)</f>
        <v>25,22</v>
      </c>
      <c r="V91" t="str">
        <f>VLOOKUP($A91,Sheet2!$A$2:$H$466,5,FALSE)</f>
        <v>18,78</v>
      </c>
      <c r="W91" t="str">
        <f>VLOOKUP($A91,Sheet2!$A$2:$H$466,6,FALSE)</f>
        <v>-2,35</v>
      </c>
      <c r="X91" t="str">
        <f>VLOOKUP($A91,Sheet2!$A$2:$H$466,7,FALSE)</f>
        <v>33,35</v>
      </c>
      <c r="Y91" t="str">
        <f>VLOOKUP($A91,Sheet2!$A$2:$H$466,8,FALSE)</f>
        <v>4,92</v>
      </c>
      <c r="Z91" t="str">
        <f>VLOOKUP($A91,Sheet1!$A$6:$E$459,2,FALSE)</f>
        <v>Alcatra</v>
      </c>
      <c r="AA91" t="str">
        <f>VLOOKUP($A91,Sheet1!$A$6:$E$459,3,FALSE)</f>
        <v>-2,41</v>
      </c>
      <c r="AB91" t="str">
        <f>VLOOKUP($A91,Sheet1!$A$6:$E$459,4,FALSE)</f>
        <v>3,28</v>
      </c>
      <c r="AC91" t="str">
        <f>VLOOKUP($A91,Sheet1!$A$6:$E$459,5,FALSE)</f>
        <v>6,78</v>
      </c>
      <c r="AD91" t="b">
        <f t="shared" si="3"/>
        <v>1</v>
      </c>
      <c r="AE91" t="b">
        <f t="shared" si="4"/>
        <v>1</v>
      </c>
      <c r="AF91" t="b">
        <f t="shared" si="5"/>
        <v>1</v>
      </c>
    </row>
    <row r="92" spans="1:32">
      <c r="A92">
        <v>1107089</v>
      </c>
      <c r="B92" t="s">
        <v>2489</v>
      </c>
      <c r="C92" t="s">
        <v>2025</v>
      </c>
      <c r="D92" t="s">
        <v>109</v>
      </c>
      <c r="E92" t="s">
        <v>797</v>
      </c>
      <c r="F92" t="s">
        <v>570</v>
      </c>
      <c r="G92" t="s">
        <v>1972</v>
      </c>
      <c r="H92" t="s">
        <v>1974</v>
      </c>
      <c r="I92" t="s">
        <v>3730</v>
      </c>
      <c r="J92">
        <v>1</v>
      </c>
      <c r="K92" t="str">
        <f>VLOOKUP(A92,Sheet3!$A$2:$I$594,2,FALSE)</f>
        <v>Patinho</v>
      </c>
      <c r="L92" t="str">
        <f>VLOOKUP($A92,Sheet3!$A$2:$I$594,3,FALSE)</f>
        <v>27,10</v>
      </c>
      <c r="M92" t="str">
        <f>VLOOKUP($A92,Sheet3!$A$2:$I$594,4,FALSE)</f>
        <v>0,95</v>
      </c>
      <c r="N92" t="str">
        <f>VLOOKUP($A92,Sheet3!$A$2:$I$594,5,FALSE)</f>
        <v>14,75</v>
      </c>
      <c r="O92" t="str">
        <f>VLOOKUP($A92,Sheet3!$A$2:$I$594,6,FALSE)</f>
        <v>15,32</v>
      </c>
      <c r="P92" t="str">
        <f>VLOOKUP($A92,Sheet3!$A$2:$I$594,7,FALSE)</f>
        <v>6,71</v>
      </c>
      <c r="Q92" t="str">
        <f>VLOOKUP($A92,Sheet3!$A$2:$I$594,8,FALSE)</f>
        <v>3,43</v>
      </c>
      <c r="R92" t="str">
        <f>VLOOKUP($A92,Sheet3!$A$2:$I$594,9,FALSE)</f>
        <v>2,75</v>
      </c>
      <c r="S92" t="str">
        <f>VLOOKUP($A92,Sheet2!$A$2:$H$466,2,FALSE)</f>
        <v>Patinho</v>
      </c>
      <c r="T92" t="str">
        <f>VLOOKUP($A92,Sheet2!$A$2:$H$466,3,FALSE)</f>
        <v>3,71</v>
      </c>
      <c r="U92" t="str">
        <f>VLOOKUP($A92,Sheet2!$A$2:$H$466,4,FALSE)</f>
        <v>19,28</v>
      </c>
      <c r="V92" t="str">
        <f>VLOOKUP($A92,Sheet2!$A$2:$H$466,5,FALSE)</f>
        <v>21,26</v>
      </c>
      <c r="W92" t="str">
        <f>VLOOKUP($A92,Sheet2!$A$2:$H$466,6,FALSE)</f>
        <v>-4,05</v>
      </c>
      <c r="X92" t="str">
        <f>VLOOKUP($A92,Sheet2!$A$2:$H$466,7,FALSE)</f>
        <v>33,21</v>
      </c>
      <c r="Y92" t="str">
        <f>VLOOKUP($A92,Sheet2!$A$2:$H$466,8,FALSE)</f>
        <v>3,37</v>
      </c>
      <c r="Z92" t="str">
        <f>VLOOKUP($A92,Sheet1!$A$6:$E$459,2,FALSE)</f>
        <v>Patinho</v>
      </c>
      <c r="AA92" t="str">
        <f>VLOOKUP($A92,Sheet1!$A$6:$E$459,3,FALSE)</f>
        <v>-1,62</v>
      </c>
      <c r="AB92" t="str">
        <f>VLOOKUP($A92,Sheet1!$A$6:$E$459,4,FALSE)</f>
        <v>5,68</v>
      </c>
      <c r="AC92" t="str">
        <f>VLOOKUP($A92,Sheet1!$A$6:$E$459,5,FALSE)</f>
        <v>6,66</v>
      </c>
      <c r="AD92" t="b">
        <f t="shared" si="3"/>
        <v>1</v>
      </c>
      <c r="AE92" t="b">
        <f t="shared" si="4"/>
        <v>1</v>
      </c>
      <c r="AF92" t="b">
        <f t="shared" si="5"/>
        <v>1</v>
      </c>
    </row>
    <row r="93" spans="1:32">
      <c r="A93">
        <v>1107090</v>
      </c>
      <c r="B93" t="s">
        <v>2494</v>
      </c>
      <c r="C93" t="s">
        <v>3745</v>
      </c>
      <c r="D93" t="s">
        <v>2155</v>
      </c>
      <c r="E93" t="s">
        <v>212</v>
      </c>
      <c r="F93" t="s">
        <v>1943</v>
      </c>
      <c r="G93" t="s">
        <v>1972</v>
      </c>
      <c r="H93" t="s">
        <v>1974</v>
      </c>
      <c r="I93" t="s">
        <v>3730</v>
      </c>
      <c r="J93">
        <v>1</v>
      </c>
      <c r="K93" t="str">
        <f>VLOOKUP(A93,Sheet3!$A$2:$I$594,2,FALSE)</f>
        <v>Lagarto redondo</v>
      </c>
      <c r="L93" t="str">
        <f>VLOOKUP($A93,Sheet3!$A$2:$I$594,3,FALSE)</f>
        <v>16,73</v>
      </c>
      <c r="M93" t="str">
        <f>VLOOKUP($A93,Sheet3!$A$2:$I$594,4,FALSE)</f>
        <v>9,18</v>
      </c>
      <c r="N93" t="str">
        <f>VLOOKUP($A93,Sheet3!$A$2:$I$594,5,FALSE)</f>
        <v>8,69</v>
      </c>
      <c r="O93" t="str">
        <f>VLOOKUP($A93,Sheet3!$A$2:$I$594,6,FALSE)</f>
        <v>16,31</v>
      </c>
      <c r="P93" t="str">
        <f>VLOOKUP($A93,Sheet3!$A$2:$I$594,7,FALSE)</f>
        <v>9,87</v>
      </c>
      <c r="Q93" t="str">
        <f>VLOOKUP($A93,Sheet3!$A$2:$I$594,8,FALSE)</f>
        <v>4,43</v>
      </c>
      <c r="R93" t="str">
        <f>VLOOKUP($A93,Sheet3!$A$2:$I$594,9,FALSE)</f>
        <v>1,41</v>
      </c>
      <c r="S93" t="str">
        <f>VLOOKUP($A93,Sheet2!$A$2:$H$466,2,FALSE)</f>
        <v>Lagarto redondo</v>
      </c>
      <c r="T93" t="str">
        <f>VLOOKUP($A93,Sheet2!$A$2:$H$466,3,FALSE)</f>
        <v>-0,22</v>
      </c>
      <c r="U93" t="str">
        <f>VLOOKUP($A93,Sheet2!$A$2:$H$466,4,FALSE)</f>
        <v>34,83</v>
      </c>
      <c r="V93" t="str">
        <f>VLOOKUP($A93,Sheet2!$A$2:$H$466,5,FALSE)</f>
        <v>20,20</v>
      </c>
      <c r="W93" t="str">
        <f>VLOOKUP($A93,Sheet2!$A$2:$H$466,6,FALSE)</f>
        <v>-1,13</v>
      </c>
      <c r="X93" t="str">
        <f>VLOOKUP($A93,Sheet2!$A$2:$H$466,7,FALSE)</f>
        <v>20,95</v>
      </c>
      <c r="Y93" t="str">
        <f>VLOOKUP($A93,Sheet2!$A$2:$H$466,8,FALSE)</f>
        <v>8,57</v>
      </c>
      <c r="Z93" t="str">
        <f>VLOOKUP($A93,Sheet1!$A$6:$E$459,2,FALSE)</f>
        <v>Lagarto redondo</v>
      </c>
      <c r="AA93" t="str">
        <f>VLOOKUP($A93,Sheet1!$A$6:$E$459,3,FALSE)</f>
        <v>-2,48</v>
      </c>
      <c r="AB93" t="str">
        <f>VLOOKUP($A93,Sheet1!$A$6:$E$459,4,FALSE)</f>
        <v>1,17</v>
      </c>
      <c r="AC93" t="str">
        <f>VLOOKUP($A93,Sheet1!$A$6:$E$459,5,FALSE)</f>
        <v>5,33</v>
      </c>
      <c r="AD93" t="b">
        <f t="shared" si="3"/>
        <v>1</v>
      </c>
      <c r="AE93" t="b">
        <f t="shared" si="4"/>
        <v>1</v>
      </c>
      <c r="AF93" t="b">
        <f t="shared" si="5"/>
        <v>1</v>
      </c>
    </row>
    <row r="94" spans="1:32">
      <c r="A94">
        <v>1107091</v>
      </c>
      <c r="B94" t="s">
        <v>2497</v>
      </c>
      <c r="C94" t="s">
        <v>1737</v>
      </c>
      <c r="D94" t="s">
        <v>1928</v>
      </c>
      <c r="E94" t="s">
        <v>1825</v>
      </c>
      <c r="F94" t="s">
        <v>482</v>
      </c>
      <c r="G94" t="s">
        <v>1972</v>
      </c>
      <c r="H94" t="s">
        <v>1974</v>
      </c>
      <c r="I94" t="s">
        <v>3730</v>
      </c>
      <c r="J94">
        <v>1</v>
      </c>
      <c r="K94" t="str">
        <f>VLOOKUP(A94,Sheet3!$A$2:$I$594,2,FALSE)</f>
        <v>Lagarto plano</v>
      </c>
      <c r="L94" t="str">
        <f>VLOOKUP($A94,Sheet3!$A$2:$I$594,3,FALSE)</f>
        <v>16,46</v>
      </c>
      <c r="M94" t="str">
        <f>VLOOKUP($A94,Sheet3!$A$2:$I$594,4,FALSE)</f>
        <v>-1,23</v>
      </c>
      <c r="N94" t="str">
        <f>VLOOKUP($A94,Sheet3!$A$2:$I$594,5,FALSE)</f>
        <v>16,13</v>
      </c>
      <c r="O94" t="str">
        <f>VLOOKUP($A94,Sheet3!$A$2:$I$594,6,FALSE)</f>
        <v>16,94</v>
      </c>
      <c r="P94" t="str">
        <f>VLOOKUP($A94,Sheet3!$A$2:$I$594,7,FALSE)</f>
        <v>7,42</v>
      </c>
      <c r="Q94" t="str">
        <f>VLOOKUP($A94,Sheet3!$A$2:$I$594,8,FALSE)</f>
        <v>3,19</v>
      </c>
      <c r="R94" t="str">
        <f>VLOOKUP($A94,Sheet3!$A$2:$I$594,9,FALSE)</f>
        <v>2,49</v>
      </c>
      <c r="S94" t="str">
        <f>VLOOKUP($A94,Sheet2!$A$2:$H$466,2,FALSE)</f>
        <v>Lagarto plano</v>
      </c>
      <c r="T94" t="str">
        <f>VLOOKUP($A94,Sheet2!$A$2:$H$466,3,FALSE)</f>
        <v>3,28</v>
      </c>
      <c r="U94" t="str">
        <f>VLOOKUP($A94,Sheet2!$A$2:$H$466,4,FALSE)</f>
        <v>25,02</v>
      </c>
      <c r="V94" t="str">
        <f>VLOOKUP($A94,Sheet2!$A$2:$H$466,5,FALSE)</f>
        <v>19,80</v>
      </c>
      <c r="W94" t="str">
        <f>VLOOKUP($A94,Sheet2!$A$2:$H$466,6,FALSE)</f>
        <v>-6,16</v>
      </c>
      <c r="X94" t="str">
        <f>VLOOKUP($A94,Sheet2!$A$2:$H$466,7,FALSE)</f>
        <v>31,59</v>
      </c>
      <c r="Y94" t="str">
        <f>VLOOKUP($A94,Sheet2!$A$2:$H$466,8,FALSE)</f>
        <v>5,58</v>
      </c>
      <c r="Z94" t="str">
        <f>VLOOKUP($A94,Sheet1!$A$6:$E$459,2,FALSE)</f>
        <v>Lagarto comum</v>
      </c>
      <c r="AA94" t="str">
        <f>VLOOKUP($A94,Sheet1!$A$6:$E$459,3,FALSE)</f>
        <v>-2,55</v>
      </c>
      <c r="AB94" t="str">
        <f>VLOOKUP($A94,Sheet1!$A$6:$E$459,4,FALSE)</f>
        <v>5,76</v>
      </c>
      <c r="AC94" t="str">
        <f>VLOOKUP($A94,Sheet1!$A$6:$E$459,5,FALSE)</f>
        <v>7,68</v>
      </c>
      <c r="AD94" t="b">
        <f t="shared" si="3"/>
        <v>1</v>
      </c>
      <c r="AE94" t="b">
        <f t="shared" si="4"/>
        <v>1</v>
      </c>
      <c r="AF94" t="b">
        <f t="shared" si="5"/>
        <v>0</v>
      </c>
    </row>
    <row r="95" spans="1:32">
      <c r="A95">
        <v>1107093</v>
      </c>
      <c r="B95" t="s">
        <v>2501</v>
      </c>
      <c r="C95" t="s">
        <v>3746</v>
      </c>
      <c r="D95" t="s">
        <v>358</v>
      </c>
      <c r="E95" t="s">
        <v>864</v>
      </c>
      <c r="F95" t="s">
        <v>874</v>
      </c>
      <c r="G95" t="s">
        <v>1972</v>
      </c>
      <c r="H95" t="s">
        <v>1974</v>
      </c>
      <c r="I95" t="s">
        <v>3730</v>
      </c>
      <c r="J95">
        <v>1</v>
      </c>
      <c r="K95" t="str">
        <f>VLOOKUP(A95,Sheet3!$A$2:$I$594,2,FALSE)</f>
        <v>Músculo</v>
      </c>
      <c r="L95" t="str">
        <f>VLOOKUP($A95,Sheet3!$A$2:$I$594,3,FALSE)</f>
        <v>27,51</v>
      </c>
      <c r="M95" t="str">
        <f>VLOOKUP($A95,Sheet3!$A$2:$I$594,4,FALSE)</f>
        <v>0,55</v>
      </c>
      <c r="N95" t="str">
        <f>VLOOKUP($A95,Sheet3!$A$2:$I$594,5,FALSE)</f>
        <v>13,93</v>
      </c>
      <c r="O95" t="str">
        <f>VLOOKUP($A95,Sheet3!$A$2:$I$594,6,FALSE)</f>
        <v>17,39</v>
      </c>
      <c r="P95" t="str">
        <f>VLOOKUP($A95,Sheet3!$A$2:$I$594,7,FALSE)</f>
        <v>8,46</v>
      </c>
      <c r="Q95" t="str">
        <f>VLOOKUP($A95,Sheet3!$A$2:$I$594,8,FALSE)</f>
        <v>3,96</v>
      </c>
      <c r="R95" t="str">
        <f>VLOOKUP($A95,Sheet3!$A$2:$I$594,9,FALSE)</f>
        <v>-1,19</v>
      </c>
      <c r="S95" t="str">
        <f>VLOOKUP($A95,Sheet2!$A$2:$H$466,2,FALSE)</f>
        <v>Músculo</v>
      </c>
      <c r="T95" t="str">
        <f>VLOOKUP($A95,Sheet2!$A$2:$H$466,3,FALSE)</f>
        <v>2,25</v>
      </c>
      <c r="U95" t="str">
        <f>VLOOKUP($A95,Sheet2!$A$2:$H$466,4,FALSE)</f>
        <v>17,01</v>
      </c>
      <c r="V95" t="str">
        <f>VLOOKUP($A95,Sheet2!$A$2:$H$466,5,FALSE)</f>
        <v>37,60</v>
      </c>
      <c r="W95" t="str">
        <f>VLOOKUP($A95,Sheet2!$A$2:$H$466,6,FALSE)</f>
        <v>-7,50</v>
      </c>
      <c r="X95" t="str">
        <f>VLOOKUP($A95,Sheet2!$A$2:$H$466,7,FALSE)</f>
        <v>24,04</v>
      </c>
      <c r="Y95" t="str">
        <f>VLOOKUP($A95,Sheet2!$A$2:$H$466,8,FALSE)</f>
        <v>5,15</v>
      </c>
      <c r="Z95" t="str">
        <f>VLOOKUP($A95,Sheet1!$A$6:$E$459,2,FALSE)</f>
        <v>Músculo</v>
      </c>
      <c r="AA95" t="str">
        <f>VLOOKUP($A95,Sheet1!$A$6:$E$459,3,FALSE)</f>
        <v>1,15</v>
      </c>
      <c r="AB95" t="str">
        <f>VLOOKUP($A95,Sheet1!$A$6:$E$459,4,FALSE)</f>
        <v>5,53</v>
      </c>
      <c r="AC95" t="str">
        <f>VLOOKUP($A95,Sheet1!$A$6:$E$459,5,FALSE)</f>
        <v>6,78</v>
      </c>
      <c r="AD95" t="b">
        <f t="shared" si="3"/>
        <v>1</v>
      </c>
      <c r="AE95" t="b">
        <f t="shared" si="4"/>
        <v>1</v>
      </c>
      <c r="AF95" t="b">
        <f t="shared" si="5"/>
        <v>1</v>
      </c>
    </row>
    <row r="96" spans="1:32">
      <c r="A96">
        <v>1107094</v>
      </c>
      <c r="B96" t="s">
        <v>2506</v>
      </c>
      <c r="C96" t="s">
        <v>3747</v>
      </c>
      <c r="D96" t="s">
        <v>778</v>
      </c>
      <c r="E96" t="s">
        <v>1757</v>
      </c>
      <c r="F96" t="s">
        <v>1560</v>
      </c>
      <c r="G96" t="s">
        <v>1972</v>
      </c>
      <c r="H96" t="s">
        <v>1974</v>
      </c>
      <c r="I96" t="s">
        <v>3730</v>
      </c>
      <c r="J96">
        <v>1</v>
      </c>
      <c r="K96" t="str">
        <f>VLOOKUP(A96,Sheet3!$A$2:$I$594,2,FALSE)</f>
        <v>Pá</v>
      </c>
      <c r="L96" t="str">
        <f>VLOOKUP($A96,Sheet3!$A$2:$I$594,3,FALSE)</f>
        <v>21,79</v>
      </c>
      <c r="M96" t="str">
        <f>VLOOKUP($A96,Sheet3!$A$2:$I$594,4,FALSE)</f>
        <v>9,00</v>
      </c>
      <c r="N96" t="str">
        <f>VLOOKUP($A96,Sheet3!$A$2:$I$594,5,FALSE)</f>
        <v>7,76</v>
      </c>
      <c r="O96" t="str">
        <f>VLOOKUP($A96,Sheet3!$A$2:$I$594,6,FALSE)</f>
        <v>10,95</v>
      </c>
      <c r="P96" t="str">
        <f>VLOOKUP($A96,Sheet3!$A$2:$I$594,7,FALSE)</f>
        <v>8,19</v>
      </c>
      <c r="Q96" t="str">
        <f>VLOOKUP($A96,Sheet3!$A$2:$I$594,8,FALSE)</f>
        <v>2,34</v>
      </c>
      <c r="R96" t="str">
        <f>VLOOKUP($A96,Sheet3!$A$2:$I$594,9,FALSE)</f>
        <v>1,29</v>
      </c>
      <c r="S96" t="str">
        <f>VLOOKUP($A96,Sheet2!$A$2:$H$466,2,FALSE)</f>
        <v>Pá</v>
      </c>
      <c r="T96" t="str">
        <f>VLOOKUP($A96,Sheet2!$A$2:$H$466,3,FALSE)</f>
        <v>4,47</v>
      </c>
      <c r="U96" t="str">
        <f>VLOOKUP($A96,Sheet2!$A$2:$H$466,4,FALSE)</f>
        <v>23,24</v>
      </c>
      <c r="V96" t="str">
        <f>VLOOKUP($A96,Sheet2!$A$2:$H$466,5,FALSE)</f>
        <v>32,46</v>
      </c>
      <c r="W96" t="str">
        <f>VLOOKUP($A96,Sheet2!$A$2:$H$466,6,FALSE)</f>
        <v>-7,01</v>
      </c>
      <c r="X96" t="str">
        <f>VLOOKUP($A96,Sheet2!$A$2:$H$466,7,FALSE)</f>
        <v>18,97</v>
      </c>
      <c r="Y96" t="str">
        <f>VLOOKUP($A96,Sheet2!$A$2:$H$466,8,FALSE)</f>
        <v>4,31</v>
      </c>
      <c r="Z96" t="str">
        <f>VLOOKUP($A96,Sheet1!$A$6:$E$459,2,FALSE)</f>
        <v>Pá</v>
      </c>
      <c r="AA96" t="str">
        <f>VLOOKUP($A96,Sheet1!$A$6:$E$459,3,FALSE)</f>
        <v>1,85</v>
      </c>
      <c r="AB96" t="str">
        <f>VLOOKUP($A96,Sheet1!$A$6:$E$459,4,FALSE)</f>
        <v>2,18</v>
      </c>
      <c r="AC96" t="str">
        <f>VLOOKUP($A96,Sheet1!$A$6:$E$459,5,FALSE)</f>
        <v>12,37</v>
      </c>
      <c r="AD96" t="b">
        <f t="shared" si="3"/>
        <v>1</v>
      </c>
      <c r="AE96" t="b">
        <f t="shared" si="4"/>
        <v>1</v>
      </c>
      <c r="AF96" t="b">
        <f t="shared" si="5"/>
        <v>1</v>
      </c>
    </row>
    <row r="97" spans="1:32">
      <c r="A97">
        <v>1107095</v>
      </c>
      <c r="B97" t="s">
        <v>2508</v>
      </c>
      <c r="C97" t="s">
        <v>3748</v>
      </c>
      <c r="D97" t="s">
        <v>647</v>
      </c>
      <c r="E97" t="s">
        <v>1622</v>
      </c>
      <c r="F97" t="s">
        <v>1241</v>
      </c>
      <c r="G97" t="s">
        <v>1972</v>
      </c>
      <c r="H97" t="s">
        <v>1974</v>
      </c>
      <c r="I97" t="s">
        <v>3730</v>
      </c>
      <c r="J97">
        <v>1</v>
      </c>
      <c r="K97" t="str">
        <f>VLOOKUP(A97,Sheet3!$A$2:$I$594,2,FALSE)</f>
        <v>Acém</v>
      </c>
      <c r="L97" t="str">
        <f>VLOOKUP($A97,Sheet3!$A$2:$I$594,3,FALSE)</f>
        <v>29,24</v>
      </c>
      <c r="M97" t="str">
        <f>VLOOKUP($A97,Sheet3!$A$2:$I$594,4,FALSE)</f>
        <v>2,06</v>
      </c>
      <c r="N97" t="str">
        <f>VLOOKUP($A97,Sheet3!$A$2:$I$594,5,FALSE)</f>
        <v>11,02</v>
      </c>
      <c r="O97" t="str">
        <f>VLOOKUP($A97,Sheet3!$A$2:$I$594,6,FALSE)</f>
        <v>19,07</v>
      </c>
      <c r="P97" t="str">
        <f>VLOOKUP($A97,Sheet3!$A$2:$I$594,7,FALSE)</f>
        <v>8,54</v>
      </c>
      <c r="Q97" t="str">
        <f>VLOOKUP($A97,Sheet3!$A$2:$I$594,8,FALSE)</f>
        <v>2,02</v>
      </c>
      <c r="R97" t="str">
        <f>VLOOKUP($A97,Sheet3!$A$2:$I$594,9,FALSE)</f>
        <v>1,83</v>
      </c>
      <c r="S97" t="str">
        <f>VLOOKUP($A97,Sheet2!$A$2:$H$466,2,FALSE)</f>
        <v>Acém</v>
      </c>
      <c r="T97" t="str">
        <f>VLOOKUP($A97,Sheet2!$A$2:$H$466,3,FALSE)</f>
        <v>-2,43</v>
      </c>
      <c r="U97" t="str">
        <f>VLOOKUP($A97,Sheet2!$A$2:$H$466,4,FALSE)</f>
        <v>22,47</v>
      </c>
      <c r="V97" t="str">
        <f>VLOOKUP($A97,Sheet2!$A$2:$H$466,5,FALSE)</f>
        <v>33,00</v>
      </c>
      <c r="W97" t="str">
        <f>VLOOKUP($A97,Sheet2!$A$2:$H$466,6,FALSE)</f>
        <v>-9,82</v>
      </c>
      <c r="X97" t="str">
        <f>VLOOKUP($A97,Sheet2!$A$2:$H$466,7,FALSE)</f>
        <v>28,39</v>
      </c>
      <c r="Y97" t="str">
        <f>VLOOKUP($A97,Sheet2!$A$2:$H$466,8,FALSE)</f>
        <v>3,45</v>
      </c>
      <c r="Z97" t="str">
        <f>VLOOKUP($A97,Sheet1!$A$6:$E$459,2,FALSE)</f>
        <v>Acém</v>
      </c>
      <c r="AA97" t="str">
        <f>VLOOKUP($A97,Sheet1!$A$6:$E$459,3,FALSE)</f>
        <v>0,07</v>
      </c>
      <c r="AB97" t="str">
        <f>VLOOKUP($A97,Sheet1!$A$6:$E$459,4,FALSE)</f>
        <v>3,93</v>
      </c>
      <c r="AC97" t="str">
        <f>VLOOKUP($A97,Sheet1!$A$6:$E$459,5,FALSE)</f>
        <v>13,44</v>
      </c>
      <c r="AD97" t="b">
        <f t="shared" si="3"/>
        <v>1</v>
      </c>
      <c r="AE97" t="b">
        <f t="shared" si="4"/>
        <v>1</v>
      </c>
      <c r="AF97" t="b">
        <f t="shared" si="5"/>
        <v>1</v>
      </c>
    </row>
    <row r="98" spans="1:32">
      <c r="A98">
        <v>1107096</v>
      </c>
      <c r="B98" t="s">
        <v>2512</v>
      </c>
      <c r="C98" t="s">
        <v>1496</v>
      </c>
      <c r="D98" t="s">
        <v>2215</v>
      </c>
      <c r="E98" t="s">
        <v>606</v>
      </c>
      <c r="F98" t="s">
        <v>434</v>
      </c>
      <c r="G98" t="s">
        <v>1972</v>
      </c>
      <c r="H98" t="s">
        <v>1974</v>
      </c>
      <c r="I98" t="s">
        <v>3730</v>
      </c>
      <c r="J98">
        <v>1</v>
      </c>
      <c r="K98" t="str">
        <f>VLOOKUP(A98,Sheet3!$A$2:$I$594,2,FALSE)</f>
        <v>Peito</v>
      </c>
      <c r="L98" t="str">
        <f>VLOOKUP($A98,Sheet3!$A$2:$I$594,3,FALSE)</f>
        <v>23,41</v>
      </c>
      <c r="M98" t="str">
        <f>VLOOKUP($A98,Sheet3!$A$2:$I$594,4,FALSE)</f>
        <v>1,43</v>
      </c>
      <c r="N98" t="str">
        <f>VLOOKUP($A98,Sheet3!$A$2:$I$594,5,FALSE)</f>
        <v>8,44</v>
      </c>
      <c r="O98" t="str">
        <f>VLOOKUP($A98,Sheet3!$A$2:$I$594,6,FALSE)</f>
        <v>18,17</v>
      </c>
      <c r="P98" t="str">
        <f>VLOOKUP($A98,Sheet3!$A$2:$I$594,7,FALSE)</f>
        <v>10,00</v>
      </c>
      <c r="Q98" t="str">
        <f>VLOOKUP($A98,Sheet3!$A$2:$I$594,8,FALSE)</f>
        <v>1,92</v>
      </c>
      <c r="R98" t="str">
        <f>VLOOKUP($A98,Sheet3!$A$2:$I$594,9,FALSE)</f>
        <v>-1,17</v>
      </c>
      <c r="S98" t="str">
        <f>VLOOKUP($A98,Sheet2!$A$2:$H$466,2,FALSE)</f>
        <v>Peito</v>
      </c>
      <c r="T98" t="str">
        <f>VLOOKUP($A98,Sheet2!$A$2:$H$466,3,FALSE)</f>
        <v>-1,82</v>
      </c>
      <c r="U98" t="str">
        <f>VLOOKUP($A98,Sheet2!$A$2:$H$466,4,FALSE)</f>
        <v>24,00</v>
      </c>
      <c r="V98" t="str">
        <f>VLOOKUP($A98,Sheet2!$A$2:$H$466,5,FALSE)</f>
        <v>34,67</v>
      </c>
      <c r="W98" t="str">
        <f>VLOOKUP($A98,Sheet2!$A$2:$H$466,6,FALSE)</f>
        <v>-8,61</v>
      </c>
      <c r="X98" t="str">
        <f>VLOOKUP($A98,Sheet2!$A$2:$H$466,7,FALSE)</f>
        <v>23,11</v>
      </c>
      <c r="Y98" t="str">
        <f>VLOOKUP($A98,Sheet2!$A$2:$H$466,8,FALSE)</f>
        <v>5,61</v>
      </c>
      <c r="Z98" t="str">
        <f>VLOOKUP($A98,Sheet1!$A$6:$E$459,2,FALSE)</f>
        <v>Peito</v>
      </c>
      <c r="AA98" t="str">
        <f>VLOOKUP($A98,Sheet1!$A$6:$E$459,3,FALSE)</f>
        <v>-0,32</v>
      </c>
      <c r="AB98" t="str">
        <f>VLOOKUP($A98,Sheet1!$A$6:$E$459,4,FALSE)</f>
        <v>3,98</v>
      </c>
      <c r="AC98" t="str">
        <f>VLOOKUP($A98,Sheet1!$A$6:$E$459,5,FALSE)</f>
        <v>7,13</v>
      </c>
      <c r="AD98" t="b">
        <f t="shared" si="3"/>
        <v>1</v>
      </c>
      <c r="AE98" t="b">
        <f t="shared" si="4"/>
        <v>1</v>
      </c>
      <c r="AF98" t="b">
        <f t="shared" si="5"/>
        <v>1</v>
      </c>
    </row>
    <row r="99" spans="1:32">
      <c r="A99">
        <v>1107099</v>
      </c>
      <c r="B99" t="s">
        <v>2516</v>
      </c>
      <c r="C99" t="s">
        <v>3749</v>
      </c>
      <c r="D99" t="s">
        <v>1495</v>
      </c>
      <c r="E99" t="s">
        <v>3318</v>
      </c>
      <c r="F99" t="s">
        <v>471</v>
      </c>
      <c r="G99" t="s">
        <v>1972</v>
      </c>
      <c r="H99" t="s">
        <v>1974</v>
      </c>
      <c r="I99" t="s">
        <v>3730</v>
      </c>
      <c r="J99">
        <v>1</v>
      </c>
      <c r="K99" t="str">
        <f>VLOOKUP(A99,Sheet3!$A$2:$I$594,2,FALSE)</f>
        <v>Costela</v>
      </c>
      <c r="L99" t="str">
        <f>VLOOKUP($A99,Sheet3!$A$2:$I$594,3,FALSE)</f>
        <v>27,39</v>
      </c>
      <c r="M99" t="str">
        <f>VLOOKUP($A99,Sheet3!$A$2:$I$594,4,FALSE)</f>
        <v>9,38</v>
      </c>
      <c r="N99" t="str">
        <f>VLOOKUP($A99,Sheet3!$A$2:$I$594,5,FALSE)</f>
        <v>5,90</v>
      </c>
      <c r="O99" t="str">
        <f>VLOOKUP($A99,Sheet3!$A$2:$I$594,6,FALSE)</f>
        <v>13,70</v>
      </c>
      <c r="P99" t="str">
        <f>VLOOKUP($A99,Sheet3!$A$2:$I$594,7,FALSE)</f>
        <v>10,87</v>
      </c>
      <c r="Q99" t="str">
        <f>VLOOKUP($A99,Sheet3!$A$2:$I$594,8,FALSE)</f>
        <v>2,25</v>
      </c>
      <c r="R99" t="str">
        <f>VLOOKUP($A99,Sheet3!$A$2:$I$594,9,FALSE)</f>
        <v>3,80</v>
      </c>
      <c r="S99" t="str">
        <f>VLOOKUP($A99,Sheet2!$A$2:$H$466,2,FALSE)</f>
        <v>Costela</v>
      </c>
      <c r="T99" t="str">
        <f>VLOOKUP($A99,Sheet2!$A$2:$H$466,3,FALSE)</f>
        <v>0,06</v>
      </c>
      <c r="U99" t="str">
        <f>VLOOKUP($A99,Sheet2!$A$2:$H$466,4,FALSE)</f>
        <v>23,11</v>
      </c>
      <c r="V99" t="str">
        <f>VLOOKUP($A99,Sheet2!$A$2:$H$466,5,FALSE)</f>
        <v>29,04</v>
      </c>
      <c r="W99" t="str">
        <f>VLOOKUP($A99,Sheet2!$A$2:$H$466,6,FALSE)</f>
        <v>-6,40</v>
      </c>
      <c r="X99" t="str">
        <f>VLOOKUP($A99,Sheet2!$A$2:$H$466,7,FALSE)</f>
        <v>29,26</v>
      </c>
      <c r="Y99" t="str">
        <f>VLOOKUP($A99,Sheet2!$A$2:$H$466,8,FALSE)</f>
        <v>3,20</v>
      </c>
      <c r="Z99" t="str">
        <f>VLOOKUP($A99,Sheet1!$A$6:$E$459,2,FALSE)</f>
        <v>Costela</v>
      </c>
      <c r="AA99" t="str">
        <f>VLOOKUP($A99,Sheet1!$A$6:$E$459,3,FALSE)</f>
        <v>-1,53</v>
      </c>
      <c r="AB99" t="str">
        <f>VLOOKUP($A99,Sheet1!$A$6:$E$459,4,FALSE)</f>
        <v>3,75</v>
      </c>
      <c r="AC99" t="str">
        <f>VLOOKUP($A99,Sheet1!$A$6:$E$459,5,FALSE)</f>
        <v>10,09</v>
      </c>
      <c r="AD99" t="b">
        <f t="shared" si="3"/>
        <v>1</v>
      </c>
      <c r="AE99" t="b">
        <f t="shared" si="4"/>
        <v>1</v>
      </c>
      <c r="AF99" t="b">
        <f t="shared" si="5"/>
        <v>1</v>
      </c>
    </row>
    <row r="100" spans="1:32">
      <c r="A100">
        <v>1108</v>
      </c>
      <c r="B100" t="s">
        <v>3750</v>
      </c>
      <c r="C100" t="s">
        <v>1004</v>
      </c>
      <c r="D100" t="s">
        <v>2331</v>
      </c>
      <c r="E100" t="s">
        <v>1829</v>
      </c>
      <c r="F100" t="s">
        <v>333</v>
      </c>
      <c r="G100" t="s">
        <v>1972</v>
      </c>
      <c r="H100" t="s">
        <v>1974</v>
      </c>
      <c r="I100" t="s">
        <v>3750</v>
      </c>
      <c r="J100">
        <v>0</v>
      </c>
      <c r="K100" t="str">
        <f>VLOOKUP(A100,Sheet3!$A$2:$I$594,2,FALSE)</f>
        <v>Pescados</v>
      </c>
      <c r="L100" t="str">
        <f>VLOOKUP($A100,Sheet3!$A$2:$I$594,3,FALSE)</f>
        <v>21,69</v>
      </c>
      <c r="M100" t="str">
        <f>VLOOKUP($A100,Sheet3!$A$2:$I$594,4,FALSE)</f>
        <v>4,32</v>
      </c>
      <c r="N100" t="str">
        <f>VLOOKUP($A100,Sheet3!$A$2:$I$594,5,FALSE)</f>
        <v>9,85</v>
      </c>
      <c r="O100" t="str">
        <f>VLOOKUP($A100,Sheet3!$A$2:$I$594,6,FALSE)</f>
        <v>15,41</v>
      </c>
      <c r="P100" t="str">
        <f>VLOOKUP($A100,Sheet3!$A$2:$I$594,7,FALSE)</f>
        <v>9,22</v>
      </c>
      <c r="Q100" t="str">
        <f>VLOOKUP($A100,Sheet3!$A$2:$I$594,8,FALSE)</f>
        <v>9,25</v>
      </c>
      <c r="R100" t="str">
        <f>VLOOKUP($A100,Sheet3!$A$2:$I$594,9,FALSE)</f>
        <v>6,11</v>
      </c>
      <c r="S100" t="str">
        <f>VLOOKUP($A100,Sheet2!$A$2:$H$466,2,FALSE)</f>
        <v>Pescados</v>
      </c>
      <c r="T100" t="str">
        <f>VLOOKUP($A100,Sheet2!$A$2:$H$466,3,FALSE)</f>
        <v>4,70</v>
      </c>
      <c r="U100" t="str">
        <f>VLOOKUP($A100,Sheet2!$A$2:$H$466,4,FALSE)</f>
        <v>2,24</v>
      </c>
      <c r="V100" t="str">
        <f>VLOOKUP($A100,Sheet2!$A$2:$H$466,5,FALSE)</f>
        <v>8,72</v>
      </c>
      <c r="W100" t="str">
        <f>VLOOKUP($A100,Sheet2!$A$2:$H$466,6,FALSE)</f>
        <v>8,05</v>
      </c>
      <c r="X100" t="str">
        <f>VLOOKUP($A100,Sheet2!$A$2:$H$466,7,FALSE)</f>
        <v>9,35</v>
      </c>
      <c r="Y100" t="str">
        <f>VLOOKUP($A100,Sheet2!$A$2:$H$466,8,FALSE)</f>
        <v>10,35</v>
      </c>
      <c r="Z100" t="str">
        <f>VLOOKUP($A100,Sheet1!$A$6:$E$459,2,FALSE)</f>
        <v>Pescados</v>
      </c>
      <c r="AA100" t="str">
        <f>VLOOKUP($A100,Sheet1!$A$6:$E$459,3,FALSE)</f>
        <v>11,78</v>
      </c>
      <c r="AB100" t="str">
        <f>VLOOKUP($A100,Sheet1!$A$6:$E$459,4,FALSE)</f>
        <v>7,25</v>
      </c>
      <c r="AC100" t="str">
        <f>VLOOKUP($A100,Sheet1!$A$6:$E$459,5,FALSE)</f>
        <v>11,26</v>
      </c>
      <c r="AD100" t="b">
        <f t="shared" si="3"/>
        <v>0</v>
      </c>
      <c r="AE100" t="b">
        <f t="shared" si="4"/>
        <v>0</v>
      </c>
      <c r="AF100" t="b">
        <f t="shared" si="5"/>
        <v>0</v>
      </c>
    </row>
    <row r="101" spans="1:32">
      <c r="A101">
        <v>1108001</v>
      </c>
      <c r="B101" t="s">
        <v>2522</v>
      </c>
      <c r="C101" t="s">
        <v>3751</v>
      </c>
      <c r="D101" t="s">
        <v>1196</v>
      </c>
      <c r="E101" t="s">
        <v>1810</v>
      </c>
      <c r="F101" t="s">
        <v>822</v>
      </c>
      <c r="G101" t="s">
        <v>1972</v>
      </c>
      <c r="H101" t="s">
        <v>1974</v>
      </c>
      <c r="I101" t="s">
        <v>3750</v>
      </c>
      <c r="J101">
        <v>1</v>
      </c>
      <c r="K101" t="str">
        <f>VLOOKUP(A101,Sheet3!$A$2:$I$594,2,FALSE)</f>
        <v>Filé de peixe</v>
      </c>
      <c r="L101" t="str">
        <f>VLOOKUP($A101,Sheet3!$A$2:$I$594,3,FALSE)</f>
        <v>30,16</v>
      </c>
      <c r="M101" t="str">
        <f>VLOOKUP($A101,Sheet3!$A$2:$I$594,4,FALSE)</f>
        <v>7,60</v>
      </c>
      <c r="N101" t="str">
        <f>VLOOKUP($A101,Sheet3!$A$2:$I$594,5,FALSE)</f>
        <v>11,85</v>
      </c>
      <c r="O101" t="str">
        <f>VLOOKUP($A101,Sheet3!$A$2:$I$594,6,FALSE)</f>
        <v>7,68</v>
      </c>
      <c r="P101" t="str">
        <f>VLOOKUP($A101,Sheet3!$A$2:$I$594,7,FALSE)</f>
        <v>12,51</v>
      </c>
      <c r="Q101" t="str">
        <f>VLOOKUP($A101,Sheet3!$A$2:$I$594,8,FALSE)</f>
        <v>11,18</v>
      </c>
      <c r="R101" t="str">
        <f>VLOOKUP($A101,Sheet3!$A$2:$I$594,9,FALSE)</f>
        <v>1,41</v>
      </c>
      <c r="S101" t="e">
        <f>VLOOKUP($A101,Sheet2!$A$2:$H$466,2,FALSE)</f>
        <v>#N/A</v>
      </c>
      <c r="T101" t="e">
        <f>VLOOKUP($A101,Sheet2!$A$2:$H$466,3,FALSE)</f>
        <v>#N/A</v>
      </c>
      <c r="U101" t="e">
        <f>VLOOKUP($A101,Sheet2!$A$2:$H$466,4,FALSE)</f>
        <v>#N/A</v>
      </c>
      <c r="V101" t="e">
        <f>VLOOKUP($A101,Sheet2!$A$2:$H$466,5,FALSE)</f>
        <v>#N/A</v>
      </c>
      <c r="W101" t="e">
        <f>VLOOKUP($A101,Sheet2!$A$2:$H$466,6,FALSE)</f>
        <v>#N/A</v>
      </c>
      <c r="X101" t="e">
        <f>VLOOKUP($A101,Sheet2!$A$2:$H$466,7,FALSE)</f>
        <v>#N/A</v>
      </c>
      <c r="Y101" t="e">
        <f>VLOOKUP($A101,Sheet2!$A$2:$H$466,8,FALSE)</f>
        <v>#N/A</v>
      </c>
      <c r="Z101" t="e">
        <f>VLOOKUP($A101,Sheet1!$A$6:$E$459,2,FALSE)</f>
        <v>#N/A</v>
      </c>
      <c r="AA101" t="e">
        <f>VLOOKUP($A101,Sheet1!$A$6:$E$459,3,FALSE)</f>
        <v>#N/A</v>
      </c>
      <c r="AB101" t="e">
        <f>VLOOKUP($A101,Sheet1!$A$6:$E$459,4,FALSE)</f>
        <v>#N/A</v>
      </c>
      <c r="AC101" t="e">
        <f>VLOOKUP($A101,Sheet1!$A$6:$E$459,5,FALSE)</f>
        <v>#N/A</v>
      </c>
      <c r="AD101" t="b">
        <f t="shared" si="3"/>
        <v>1</v>
      </c>
      <c r="AE101" t="e">
        <f t="shared" si="4"/>
        <v>#N/A</v>
      </c>
      <c r="AF101" t="e">
        <f t="shared" si="5"/>
        <v>#N/A</v>
      </c>
    </row>
    <row r="102" spans="1:32">
      <c r="A102">
        <v>1108002</v>
      </c>
      <c r="B102" t="s">
        <v>3752</v>
      </c>
      <c r="C102" t="s">
        <v>3753</v>
      </c>
      <c r="D102" t="s">
        <v>1109</v>
      </c>
      <c r="E102" t="s">
        <v>91</v>
      </c>
      <c r="F102" t="s">
        <v>3754</v>
      </c>
      <c r="G102" t="s">
        <v>1972</v>
      </c>
      <c r="H102" t="s">
        <v>1974</v>
      </c>
      <c r="I102" t="s">
        <v>3750</v>
      </c>
      <c r="J102">
        <v>1</v>
      </c>
      <c r="K102" t="str">
        <f>VLOOKUP(A102,Sheet3!$A$2:$I$594,2,FALSE)</f>
        <v>Peixe - anchova</v>
      </c>
      <c r="L102" t="str">
        <f>VLOOKUP($A102,Sheet3!$A$2:$I$594,3,FALSE)</f>
        <v>13,27</v>
      </c>
      <c r="M102" t="str">
        <f>VLOOKUP($A102,Sheet3!$A$2:$I$594,4,FALSE)</f>
        <v>-1,00</v>
      </c>
      <c r="N102" t="str">
        <f>VLOOKUP($A102,Sheet3!$A$2:$I$594,5,FALSE)</f>
        <v>16,50</v>
      </c>
      <c r="O102" t="str">
        <f>VLOOKUP($A102,Sheet3!$A$2:$I$594,6,FALSE)</f>
        <v>12,30</v>
      </c>
      <c r="P102" t="str">
        <f>VLOOKUP($A102,Sheet3!$A$2:$I$594,7,FALSE)</f>
        <v>4,21</v>
      </c>
      <c r="Q102" t="str">
        <f>VLOOKUP($A102,Sheet3!$A$2:$I$594,8,FALSE)</f>
        <v>13,59</v>
      </c>
      <c r="R102" t="str">
        <f>VLOOKUP($A102,Sheet3!$A$2:$I$594,9,FALSE)</f>
        <v>4,08</v>
      </c>
      <c r="S102" t="str">
        <f>VLOOKUP($A102,Sheet2!$A$2:$H$466,2,FALSE)</f>
        <v>Peixe - anchova</v>
      </c>
      <c r="T102" t="str">
        <f>VLOOKUP($A102,Sheet2!$A$2:$H$466,3,FALSE)</f>
        <v>6,02</v>
      </c>
      <c r="U102" t="str">
        <f>VLOOKUP($A102,Sheet2!$A$2:$H$466,4,FALSE)</f>
        <v>-11,77</v>
      </c>
      <c r="V102" t="str">
        <f>VLOOKUP($A102,Sheet2!$A$2:$H$466,5,FALSE)</f>
        <v>18,04</v>
      </c>
      <c r="W102" t="str">
        <f>VLOOKUP($A102,Sheet2!$A$2:$H$466,6,FALSE)</f>
        <v>24,85</v>
      </c>
      <c r="X102" t="str">
        <f>VLOOKUP($A102,Sheet2!$A$2:$H$466,7,FALSE)</f>
        <v>-6,23</v>
      </c>
      <c r="Y102" t="str">
        <f>VLOOKUP($A102,Sheet2!$A$2:$H$466,8,FALSE)</f>
        <v>-4,40</v>
      </c>
      <c r="Z102" t="str">
        <f>VLOOKUP($A102,Sheet1!$A$6:$E$459,2,FALSE)</f>
        <v>Peixe - anchova</v>
      </c>
      <c r="AA102" t="str">
        <f>VLOOKUP($A102,Sheet1!$A$6:$E$459,3,FALSE)</f>
        <v>2,80</v>
      </c>
      <c r="AB102" t="str">
        <f>VLOOKUP($A102,Sheet1!$A$6:$E$459,4,FALSE)</f>
        <v>24,79</v>
      </c>
      <c r="AC102" t="str">
        <f>VLOOKUP($A102,Sheet1!$A$6:$E$459,5,FALSE)</f>
        <v>6,65</v>
      </c>
      <c r="AD102" t="b">
        <f t="shared" si="3"/>
        <v>0</v>
      </c>
      <c r="AE102" t="b">
        <f t="shared" si="4"/>
        <v>0</v>
      </c>
      <c r="AF102" t="b">
        <f t="shared" si="5"/>
        <v>0</v>
      </c>
    </row>
    <row r="103" spans="1:32">
      <c r="A103">
        <v>1108003</v>
      </c>
      <c r="B103" t="s">
        <v>3755</v>
      </c>
      <c r="C103" t="s">
        <v>562</v>
      </c>
      <c r="D103" t="s">
        <v>3756</v>
      </c>
      <c r="E103" t="s">
        <v>1272</v>
      </c>
      <c r="F103" t="s">
        <v>1720</v>
      </c>
      <c r="G103" t="s">
        <v>1972</v>
      </c>
      <c r="H103" t="s">
        <v>1974</v>
      </c>
      <c r="I103" t="s">
        <v>3750</v>
      </c>
      <c r="J103">
        <v>1</v>
      </c>
      <c r="K103" t="e">
        <f>VLOOKUP(A103,Sheet3!$A$2:$I$594,2,FALSE)</f>
        <v>#N/A</v>
      </c>
      <c r="L103" t="e">
        <f>VLOOKUP($A103,Sheet3!$A$2:$I$594,3,FALSE)</f>
        <v>#N/A</v>
      </c>
      <c r="M103" t="e">
        <f>VLOOKUP($A103,Sheet3!$A$2:$I$594,4,FALSE)</f>
        <v>#N/A</v>
      </c>
      <c r="N103" t="e">
        <f>VLOOKUP($A103,Sheet3!$A$2:$I$594,5,FALSE)</f>
        <v>#N/A</v>
      </c>
      <c r="O103" t="e">
        <f>VLOOKUP($A103,Sheet3!$A$2:$I$594,6,FALSE)</f>
        <v>#N/A</v>
      </c>
      <c r="P103" t="e">
        <f>VLOOKUP($A103,Sheet3!$A$2:$I$594,7,FALSE)</f>
        <v>#N/A</v>
      </c>
      <c r="Q103" t="e">
        <f>VLOOKUP($A103,Sheet3!$A$2:$I$594,8,FALSE)</f>
        <v>#N/A</v>
      </c>
      <c r="R103" t="e">
        <f>VLOOKUP($A103,Sheet3!$A$2:$I$594,9,FALSE)</f>
        <v>#N/A</v>
      </c>
      <c r="S103" t="e">
        <f>VLOOKUP($A103,Sheet2!$A$2:$H$466,2,FALSE)</f>
        <v>#N/A</v>
      </c>
      <c r="T103" t="e">
        <f>VLOOKUP($A103,Sheet2!$A$2:$H$466,3,FALSE)</f>
        <v>#N/A</v>
      </c>
      <c r="U103" t="e">
        <f>VLOOKUP($A103,Sheet2!$A$2:$H$466,4,FALSE)</f>
        <v>#N/A</v>
      </c>
      <c r="V103" t="e">
        <f>VLOOKUP($A103,Sheet2!$A$2:$H$466,5,FALSE)</f>
        <v>#N/A</v>
      </c>
      <c r="W103" t="e">
        <f>VLOOKUP($A103,Sheet2!$A$2:$H$466,6,FALSE)</f>
        <v>#N/A</v>
      </c>
      <c r="X103" t="e">
        <f>VLOOKUP($A103,Sheet2!$A$2:$H$466,7,FALSE)</f>
        <v>#N/A</v>
      </c>
      <c r="Y103" t="e">
        <f>VLOOKUP($A103,Sheet2!$A$2:$H$466,8,FALSE)</f>
        <v>#N/A</v>
      </c>
      <c r="Z103" t="str">
        <f>VLOOKUP($A103,Sheet1!$A$6:$E$459,2,FALSE)</f>
        <v>Peixe - badejo</v>
      </c>
      <c r="AA103">
        <f>VLOOKUP($A103,Sheet1!$A$6:$E$459,3,FALSE)</f>
        <v>0</v>
      </c>
      <c r="AB103">
        <f>VLOOKUP($A103,Sheet1!$A$6:$E$459,4,FALSE)</f>
        <v>0</v>
      </c>
      <c r="AC103" t="str">
        <f>VLOOKUP($A103,Sheet1!$A$6:$E$459,5,FALSE)</f>
        <v>-9,76</v>
      </c>
      <c r="AD103" t="e">
        <f t="shared" si="3"/>
        <v>#N/A</v>
      </c>
      <c r="AE103" t="e">
        <f t="shared" si="4"/>
        <v>#N/A</v>
      </c>
      <c r="AF103" t="b">
        <f t="shared" si="5"/>
        <v>0</v>
      </c>
    </row>
    <row r="104" spans="1:32">
      <c r="A104">
        <v>1108004</v>
      </c>
      <c r="B104" t="s">
        <v>3757</v>
      </c>
      <c r="C104" t="s">
        <v>1141</v>
      </c>
      <c r="D104" t="s">
        <v>439</v>
      </c>
      <c r="E104" t="s">
        <v>204</v>
      </c>
      <c r="F104" t="s">
        <v>333</v>
      </c>
      <c r="G104" t="s">
        <v>1972</v>
      </c>
      <c r="H104" t="s">
        <v>1974</v>
      </c>
      <c r="I104" t="s">
        <v>3750</v>
      </c>
      <c r="J104">
        <v>1</v>
      </c>
      <c r="K104" t="str">
        <f>VLOOKUP(A104,Sheet3!$A$2:$I$594,2,FALSE)</f>
        <v>Peixe - corvina</v>
      </c>
      <c r="L104" t="str">
        <f>VLOOKUP($A104,Sheet3!$A$2:$I$594,3,FALSE)</f>
        <v>14,61</v>
      </c>
      <c r="M104" t="str">
        <f>VLOOKUP($A104,Sheet3!$A$2:$I$594,4,FALSE)</f>
        <v>-3,08</v>
      </c>
      <c r="N104" t="str">
        <f>VLOOKUP($A104,Sheet3!$A$2:$I$594,5,FALSE)</f>
        <v>12,22</v>
      </c>
      <c r="O104" t="str">
        <f>VLOOKUP($A104,Sheet3!$A$2:$I$594,6,FALSE)</f>
        <v>10,58</v>
      </c>
      <c r="P104" t="str">
        <f>VLOOKUP($A104,Sheet3!$A$2:$I$594,7,FALSE)</f>
        <v>8,82</v>
      </c>
      <c r="Q104" t="str">
        <f>VLOOKUP($A104,Sheet3!$A$2:$I$594,8,FALSE)</f>
        <v>16,68</v>
      </c>
      <c r="R104" t="str">
        <f>VLOOKUP($A104,Sheet3!$A$2:$I$594,9,FALSE)</f>
        <v>17,14</v>
      </c>
      <c r="S104" t="str">
        <f>VLOOKUP($A104,Sheet2!$A$2:$H$466,2,FALSE)</f>
        <v>Peixe - corvina</v>
      </c>
      <c r="T104" t="str">
        <f>VLOOKUP($A104,Sheet2!$A$2:$H$466,3,FALSE)</f>
        <v>-0,16</v>
      </c>
      <c r="U104" t="str">
        <f>VLOOKUP($A104,Sheet2!$A$2:$H$466,4,FALSE)</f>
        <v>1,09</v>
      </c>
      <c r="V104" t="str">
        <f>VLOOKUP($A104,Sheet2!$A$2:$H$466,5,FALSE)</f>
        <v>14,67</v>
      </c>
      <c r="W104" t="str">
        <f>VLOOKUP($A104,Sheet2!$A$2:$H$466,6,FALSE)</f>
        <v>16,58</v>
      </c>
      <c r="X104" t="str">
        <f>VLOOKUP($A104,Sheet2!$A$2:$H$466,7,FALSE)</f>
        <v>-2,56</v>
      </c>
      <c r="Y104" t="str">
        <f>VLOOKUP($A104,Sheet2!$A$2:$H$466,8,FALSE)</f>
        <v>15,42</v>
      </c>
      <c r="Z104" t="str">
        <f>VLOOKUP($A104,Sheet1!$A$6:$E$459,2,FALSE)</f>
        <v>Peixe - corvina</v>
      </c>
      <c r="AA104" t="str">
        <f>VLOOKUP($A104,Sheet1!$A$6:$E$459,3,FALSE)</f>
        <v>8,76</v>
      </c>
      <c r="AB104" t="str">
        <f>VLOOKUP($A104,Sheet1!$A$6:$E$459,4,FALSE)</f>
        <v>10,19</v>
      </c>
      <c r="AC104" t="str">
        <f>VLOOKUP($A104,Sheet1!$A$6:$E$459,5,FALSE)</f>
        <v>9,49</v>
      </c>
      <c r="AD104" t="b">
        <f t="shared" si="3"/>
        <v>0</v>
      </c>
      <c r="AE104" t="b">
        <f t="shared" si="4"/>
        <v>0</v>
      </c>
      <c r="AF104" t="b">
        <f t="shared" si="5"/>
        <v>0</v>
      </c>
    </row>
    <row r="105" spans="1:32">
      <c r="A105">
        <v>1108005</v>
      </c>
      <c r="B105" t="s">
        <v>3758</v>
      </c>
      <c r="C105" t="s">
        <v>1337</v>
      </c>
      <c r="D105" t="s">
        <v>3070</v>
      </c>
      <c r="E105" t="s">
        <v>1380</v>
      </c>
      <c r="F105" t="s">
        <v>1625</v>
      </c>
      <c r="G105" t="s">
        <v>1972</v>
      </c>
      <c r="H105" t="s">
        <v>1974</v>
      </c>
      <c r="I105" t="s">
        <v>3750</v>
      </c>
      <c r="J105">
        <v>1</v>
      </c>
      <c r="K105" t="str">
        <f>VLOOKUP(A105,Sheet3!$A$2:$I$594,2,FALSE)</f>
        <v>Peixe - cavalinha</v>
      </c>
      <c r="L105" t="str">
        <f>VLOOKUP($A105,Sheet3!$A$2:$I$594,3,FALSE)</f>
        <v>49,33</v>
      </c>
      <c r="M105" t="str">
        <f>VLOOKUP($A105,Sheet3!$A$2:$I$594,4,FALSE)</f>
        <v>2,19</v>
      </c>
      <c r="N105" t="str">
        <f>VLOOKUP($A105,Sheet3!$A$2:$I$594,5,FALSE)</f>
        <v>16,25</v>
      </c>
      <c r="O105" t="str">
        <f>VLOOKUP($A105,Sheet3!$A$2:$I$594,6,FALSE)</f>
        <v>18,69</v>
      </c>
      <c r="P105" t="str">
        <f>VLOOKUP($A105,Sheet3!$A$2:$I$594,7,FALSE)</f>
        <v>2,36</v>
      </c>
      <c r="Q105" t="str">
        <f>VLOOKUP($A105,Sheet3!$A$2:$I$594,8,FALSE)</f>
        <v>-1,08</v>
      </c>
      <c r="R105" t="str">
        <f>VLOOKUP($A105,Sheet3!$A$2:$I$594,9,FALSE)</f>
        <v>13,87</v>
      </c>
      <c r="S105" t="e">
        <f>VLOOKUP($A105,Sheet2!$A$2:$H$466,2,FALSE)</f>
        <v>#N/A</v>
      </c>
      <c r="T105" t="e">
        <f>VLOOKUP($A105,Sheet2!$A$2:$H$466,3,FALSE)</f>
        <v>#N/A</v>
      </c>
      <c r="U105" t="e">
        <f>VLOOKUP($A105,Sheet2!$A$2:$H$466,4,FALSE)</f>
        <v>#N/A</v>
      </c>
      <c r="V105" t="e">
        <f>VLOOKUP($A105,Sheet2!$A$2:$H$466,5,FALSE)</f>
        <v>#N/A</v>
      </c>
      <c r="W105" t="e">
        <f>VLOOKUP($A105,Sheet2!$A$2:$H$466,6,FALSE)</f>
        <v>#N/A</v>
      </c>
      <c r="X105" t="e">
        <f>VLOOKUP($A105,Sheet2!$A$2:$H$466,7,FALSE)</f>
        <v>#N/A</v>
      </c>
      <c r="Y105" t="e">
        <f>VLOOKUP($A105,Sheet2!$A$2:$H$466,8,FALSE)</f>
        <v>#N/A</v>
      </c>
      <c r="Z105" t="str">
        <f>VLOOKUP($A105,Sheet1!$A$6:$E$459,2,FALSE)</f>
        <v>Peixe - cavalinha</v>
      </c>
      <c r="AA105" t="str">
        <f>VLOOKUP($A105,Sheet1!$A$6:$E$459,3,FALSE)</f>
        <v>1,06</v>
      </c>
      <c r="AB105" t="str">
        <f>VLOOKUP($A105,Sheet1!$A$6:$E$459,4,FALSE)</f>
        <v>9,69</v>
      </c>
      <c r="AC105" t="str">
        <f>VLOOKUP($A105,Sheet1!$A$6:$E$459,5,FALSE)</f>
        <v>3,04</v>
      </c>
      <c r="AD105" t="b">
        <f t="shared" si="3"/>
        <v>0</v>
      </c>
      <c r="AE105" t="e">
        <f t="shared" si="4"/>
        <v>#N/A</v>
      </c>
      <c r="AF105" t="b">
        <f t="shared" si="5"/>
        <v>0</v>
      </c>
    </row>
    <row r="106" spans="1:32">
      <c r="A106">
        <v>1108009</v>
      </c>
      <c r="B106" t="s">
        <v>3759</v>
      </c>
      <c r="C106" t="s">
        <v>350</v>
      </c>
      <c r="D106" t="s">
        <v>3070</v>
      </c>
      <c r="E106" t="s">
        <v>808</v>
      </c>
      <c r="F106" t="s">
        <v>2174</v>
      </c>
      <c r="G106" t="s">
        <v>1972</v>
      </c>
      <c r="H106" t="s">
        <v>1974</v>
      </c>
      <c r="I106" t="s">
        <v>3750</v>
      </c>
      <c r="J106">
        <v>1</v>
      </c>
      <c r="K106" t="str">
        <f>VLOOKUP(A106,Sheet3!$A$2:$I$594,2,FALSE)</f>
        <v>Peixe - pescadinha</v>
      </c>
      <c r="L106" t="str">
        <f>VLOOKUP($A106,Sheet3!$A$2:$I$594,3,FALSE)</f>
        <v>33,06</v>
      </c>
      <c r="M106" t="str">
        <f>VLOOKUP($A106,Sheet3!$A$2:$I$594,4,FALSE)</f>
        <v>-7,51</v>
      </c>
      <c r="N106" t="str">
        <f>VLOOKUP($A106,Sheet3!$A$2:$I$594,5,FALSE)</f>
        <v>12,94</v>
      </c>
      <c r="O106" t="str">
        <f>VLOOKUP($A106,Sheet3!$A$2:$I$594,6,FALSE)</f>
        <v>19,43</v>
      </c>
      <c r="P106" t="str">
        <f>VLOOKUP($A106,Sheet3!$A$2:$I$594,7,FALSE)</f>
        <v>9,91</v>
      </c>
      <c r="Q106" t="str">
        <f>VLOOKUP($A106,Sheet3!$A$2:$I$594,8,FALSE)</f>
        <v>26,17</v>
      </c>
      <c r="R106" t="str">
        <f>VLOOKUP($A106,Sheet3!$A$2:$I$594,9,FALSE)</f>
        <v>-6,08</v>
      </c>
      <c r="S106" t="str">
        <f>VLOOKUP($A106,Sheet2!$A$2:$H$466,2,FALSE)</f>
        <v>Peixe - pescadinha</v>
      </c>
      <c r="T106" t="str">
        <f>VLOOKUP($A106,Sheet2!$A$2:$H$466,3,FALSE)</f>
        <v>-0,93</v>
      </c>
      <c r="U106" t="str">
        <f>VLOOKUP($A106,Sheet2!$A$2:$H$466,4,FALSE)</f>
        <v>4,25</v>
      </c>
      <c r="V106" t="str">
        <f>VLOOKUP($A106,Sheet2!$A$2:$H$466,5,FALSE)</f>
        <v>17,02</v>
      </c>
      <c r="W106" t="str">
        <f>VLOOKUP($A106,Sheet2!$A$2:$H$466,6,FALSE)</f>
        <v>7,41</v>
      </c>
      <c r="X106" t="str">
        <f>VLOOKUP($A106,Sheet2!$A$2:$H$466,7,FALSE)</f>
        <v>-2,36</v>
      </c>
      <c r="Y106" t="str">
        <f>VLOOKUP($A106,Sheet2!$A$2:$H$466,8,FALSE)</f>
        <v>14,04</v>
      </c>
      <c r="Z106" t="e">
        <f>VLOOKUP($A106,Sheet1!$A$6:$E$459,2,FALSE)</f>
        <v>#N/A</v>
      </c>
      <c r="AA106" t="e">
        <f>VLOOKUP($A106,Sheet1!$A$6:$E$459,3,FALSE)</f>
        <v>#N/A</v>
      </c>
      <c r="AB106" t="e">
        <f>VLOOKUP($A106,Sheet1!$A$6:$E$459,4,FALSE)</f>
        <v>#N/A</v>
      </c>
      <c r="AC106" t="e">
        <f>VLOOKUP($A106,Sheet1!$A$6:$E$459,5,FALSE)</f>
        <v>#N/A</v>
      </c>
      <c r="AD106" t="b">
        <f t="shared" si="3"/>
        <v>0</v>
      </c>
      <c r="AE106" t="b">
        <f t="shared" si="4"/>
        <v>0</v>
      </c>
      <c r="AF106" t="e">
        <f t="shared" si="5"/>
        <v>#N/A</v>
      </c>
    </row>
    <row r="107" spans="1:32">
      <c r="A107">
        <v>1108012</v>
      </c>
      <c r="B107" t="s">
        <v>3760</v>
      </c>
      <c r="C107" t="s">
        <v>3761</v>
      </c>
      <c r="D107" t="s">
        <v>3762</v>
      </c>
      <c r="E107" t="s">
        <v>2016</v>
      </c>
      <c r="F107" t="s">
        <v>3266</v>
      </c>
      <c r="G107" t="s">
        <v>1972</v>
      </c>
      <c r="H107" t="s">
        <v>1974</v>
      </c>
      <c r="I107" t="s">
        <v>3750</v>
      </c>
      <c r="J107">
        <v>1</v>
      </c>
      <c r="K107" t="str">
        <f>VLOOKUP(A107,Sheet3!$A$2:$I$594,2,FALSE)</f>
        <v>Peixe - sardinha</v>
      </c>
      <c r="L107" t="str">
        <f>VLOOKUP($A107,Sheet3!$A$2:$I$594,3,FALSE)</f>
        <v>76,48</v>
      </c>
      <c r="M107" t="str">
        <f>VLOOKUP($A107,Sheet3!$A$2:$I$594,4,FALSE)</f>
        <v>3,46</v>
      </c>
      <c r="N107" t="str">
        <f>VLOOKUP($A107,Sheet3!$A$2:$I$594,5,FALSE)</f>
        <v>-7,85</v>
      </c>
      <c r="O107" t="str">
        <f>VLOOKUP($A107,Sheet3!$A$2:$I$594,6,FALSE)</f>
        <v>29,84</v>
      </c>
      <c r="P107" t="str">
        <f>VLOOKUP($A107,Sheet3!$A$2:$I$594,7,FALSE)</f>
        <v>12,13</v>
      </c>
      <c r="Q107" t="str">
        <f>VLOOKUP($A107,Sheet3!$A$2:$I$594,8,FALSE)</f>
        <v>-4,14</v>
      </c>
      <c r="R107" t="str">
        <f>VLOOKUP($A107,Sheet3!$A$2:$I$594,9,FALSE)</f>
        <v>6,20</v>
      </c>
      <c r="S107" t="str">
        <f>VLOOKUP($A107,Sheet2!$A$2:$H$466,2,FALSE)</f>
        <v>Peixe - sardinha</v>
      </c>
      <c r="T107" t="str">
        <f>VLOOKUP($A107,Sheet2!$A$2:$H$466,3,FALSE)</f>
        <v>3,60</v>
      </c>
      <c r="U107" t="str">
        <f>VLOOKUP($A107,Sheet2!$A$2:$H$466,4,FALSE)</f>
        <v>-6,91</v>
      </c>
      <c r="V107" t="str">
        <f>VLOOKUP($A107,Sheet2!$A$2:$H$466,5,FALSE)</f>
        <v>14,89</v>
      </c>
      <c r="W107" t="str">
        <f>VLOOKUP($A107,Sheet2!$A$2:$H$466,6,FALSE)</f>
        <v>-7,04</v>
      </c>
      <c r="X107" t="str">
        <f>VLOOKUP($A107,Sheet2!$A$2:$H$466,7,FALSE)</f>
        <v>4,73</v>
      </c>
      <c r="Y107" t="str">
        <f>VLOOKUP($A107,Sheet2!$A$2:$H$466,8,FALSE)</f>
        <v>19,61</v>
      </c>
      <c r="Z107" t="str">
        <f>VLOOKUP($A107,Sheet1!$A$6:$E$459,2,FALSE)</f>
        <v>Peixe - sardinha</v>
      </c>
      <c r="AA107" t="str">
        <f>VLOOKUP($A107,Sheet1!$A$6:$E$459,3,FALSE)</f>
        <v>12,50</v>
      </c>
      <c r="AB107" t="str">
        <f>VLOOKUP($A107,Sheet1!$A$6:$E$459,4,FALSE)</f>
        <v>0,59</v>
      </c>
      <c r="AC107" t="str">
        <f>VLOOKUP($A107,Sheet1!$A$6:$E$459,5,FALSE)</f>
        <v>5,84</v>
      </c>
      <c r="AD107" t="b">
        <f t="shared" si="3"/>
        <v>0</v>
      </c>
      <c r="AE107" t="b">
        <f t="shared" si="4"/>
        <v>0</v>
      </c>
      <c r="AF107" t="b">
        <f t="shared" si="5"/>
        <v>0</v>
      </c>
    </row>
    <row r="108" spans="1:32">
      <c r="A108">
        <v>1108013</v>
      </c>
      <c r="B108" t="s">
        <v>2550</v>
      </c>
      <c r="C108" t="s">
        <v>1427</v>
      </c>
      <c r="D108" t="s">
        <v>2386</v>
      </c>
      <c r="E108" t="s">
        <v>1893</v>
      </c>
      <c r="F108" t="s">
        <v>2252</v>
      </c>
      <c r="G108" t="s">
        <v>1972</v>
      </c>
      <c r="H108" t="s">
        <v>1974</v>
      </c>
      <c r="I108" t="s">
        <v>3750</v>
      </c>
      <c r="J108">
        <v>1</v>
      </c>
      <c r="K108" t="str">
        <f>VLOOKUP(A108,Sheet3!$A$2:$I$594,2,FALSE)</f>
        <v>Camarão</v>
      </c>
      <c r="L108" t="str">
        <f>VLOOKUP($A108,Sheet3!$A$2:$I$594,3,FALSE)</f>
        <v>15,86</v>
      </c>
      <c r="M108" t="str">
        <f>VLOOKUP($A108,Sheet3!$A$2:$I$594,4,FALSE)</f>
        <v>4,36</v>
      </c>
      <c r="N108" t="str">
        <f>VLOOKUP($A108,Sheet3!$A$2:$I$594,5,FALSE)</f>
        <v>14,93</v>
      </c>
      <c r="O108" t="str">
        <f>VLOOKUP($A108,Sheet3!$A$2:$I$594,6,FALSE)</f>
        <v>20,99</v>
      </c>
      <c r="P108" t="str">
        <f>VLOOKUP($A108,Sheet3!$A$2:$I$594,7,FALSE)</f>
        <v>8,10</v>
      </c>
      <c r="Q108" t="str">
        <f>VLOOKUP($A108,Sheet3!$A$2:$I$594,8,FALSE)</f>
        <v>-1,00</v>
      </c>
      <c r="R108" t="str">
        <f>VLOOKUP($A108,Sheet3!$A$2:$I$594,9,FALSE)</f>
        <v>0,43</v>
      </c>
      <c r="S108" t="str">
        <f>VLOOKUP($A108,Sheet2!$A$2:$H$466,2,FALSE)</f>
        <v>Camarão</v>
      </c>
      <c r="T108" t="str">
        <f>VLOOKUP($A108,Sheet2!$A$2:$H$466,3,FALSE)</f>
        <v>8,69</v>
      </c>
      <c r="U108" t="str">
        <f>VLOOKUP($A108,Sheet2!$A$2:$H$466,4,FALSE)</f>
        <v>-4,90</v>
      </c>
      <c r="V108" t="str">
        <f>VLOOKUP($A108,Sheet2!$A$2:$H$466,5,FALSE)</f>
        <v>2,61</v>
      </c>
      <c r="W108" t="str">
        <f>VLOOKUP($A108,Sheet2!$A$2:$H$466,6,FALSE)</f>
        <v>5,47</v>
      </c>
      <c r="X108" t="str">
        <f>VLOOKUP($A108,Sheet2!$A$2:$H$466,7,FALSE)</f>
        <v>14,14</v>
      </c>
      <c r="Y108" t="str">
        <f>VLOOKUP($A108,Sheet2!$A$2:$H$466,8,FALSE)</f>
        <v>16,00</v>
      </c>
      <c r="Z108" t="str">
        <f>VLOOKUP($A108,Sheet1!$A$6:$E$459,2,FALSE)</f>
        <v>Camarão</v>
      </c>
      <c r="AA108" t="str">
        <f>VLOOKUP($A108,Sheet1!$A$6:$E$459,3,FALSE)</f>
        <v>14,15</v>
      </c>
      <c r="AB108" t="str">
        <f>VLOOKUP($A108,Sheet1!$A$6:$E$459,4,FALSE)</f>
        <v>14,08</v>
      </c>
      <c r="AC108" t="str">
        <f>VLOOKUP($A108,Sheet1!$A$6:$E$459,5,FALSE)</f>
        <v>13,45</v>
      </c>
      <c r="AD108" t="b">
        <f t="shared" si="3"/>
        <v>1</v>
      </c>
      <c r="AE108" t="b">
        <f t="shared" si="4"/>
        <v>1</v>
      </c>
      <c r="AF108" t="b">
        <f t="shared" si="5"/>
        <v>1</v>
      </c>
    </row>
    <row r="109" spans="1:32">
      <c r="A109">
        <v>1108015</v>
      </c>
      <c r="B109" t="s">
        <v>3763</v>
      </c>
      <c r="C109" t="s">
        <v>337</v>
      </c>
      <c r="D109" t="s">
        <v>583</v>
      </c>
      <c r="E109" t="s">
        <v>3115</v>
      </c>
      <c r="F109" t="s">
        <v>3764</v>
      </c>
      <c r="G109" t="s">
        <v>1972</v>
      </c>
      <c r="H109" t="s">
        <v>1974</v>
      </c>
      <c r="I109" t="s">
        <v>3750</v>
      </c>
      <c r="J109">
        <v>1</v>
      </c>
      <c r="K109" t="str">
        <f>VLOOKUP(A109,Sheet3!$A$2:$I$594,2,FALSE)</f>
        <v>Peixe - vermelho</v>
      </c>
      <c r="L109" t="str">
        <f>VLOOKUP($A109,Sheet3!$A$2:$I$594,3,FALSE)</f>
        <v>9,44</v>
      </c>
      <c r="M109" t="str">
        <f>VLOOKUP($A109,Sheet3!$A$2:$I$594,4,FALSE)</f>
        <v>17,75</v>
      </c>
      <c r="N109" t="str">
        <f>VLOOKUP($A109,Sheet3!$A$2:$I$594,5,FALSE)</f>
        <v>20,89</v>
      </c>
      <c r="O109" t="str">
        <f>VLOOKUP($A109,Sheet3!$A$2:$I$594,6,FALSE)</f>
        <v>22,69</v>
      </c>
      <c r="P109" t="str">
        <f>VLOOKUP($A109,Sheet3!$A$2:$I$594,7,FALSE)</f>
        <v>8,54</v>
      </c>
      <c r="Q109" t="str">
        <f>VLOOKUP($A109,Sheet3!$A$2:$I$594,8,FALSE)</f>
        <v>9,10</v>
      </c>
      <c r="R109" t="str">
        <f>VLOOKUP($A109,Sheet3!$A$2:$I$594,9,FALSE)</f>
        <v>2,82</v>
      </c>
      <c r="S109" t="str">
        <f>VLOOKUP($A109,Sheet2!$A$2:$H$466,2,FALSE)</f>
        <v>Peixe - vermelho</v>
      </c>
      <c r="T109" t="str">
        <f>VLOOKUP($A109,Sheet2!$A$2:$H$466,3,FALSE)</f>
        <v>12,18</v>
      </c>
      <c r="U109" t="str">
        <f>VLOOKUP($A109,Sheet2!$A$2:$H$466,4,FALSE)</f>
        <v>2,66</v>
      </c>
      <c r="V109" t="str">
        <f>VLOOKUP($A109,Sheet2!$A$2:$H$466,5,FALSE)</f>
        <v>-4,84</v>
      </c>
      <c r="W109" t="str">
        <f>VLOOKUP($A109,Sheet2!$A$2:$H$466,6,FALSE)</f>
        <v>0,07</v>
      </c>
      <c r="X109" t="str">
        <f>VLOOKUP($A109,Sheet2!$A$2:$H$466,7,FALSE)</f>
        <v>13,11</v>
      </c>
      <c r="Y109" t="str">
        <f>VLOOKUP($A109,Sheet2!$A$2:$H$466,8,FALSE)</f>
        <v>1,12</v>
      </c>
      <c r="Z109" t="str">
        <f>VLOOKUP($A109,Sheet1!$A$6:$E$459,2,FALSE)</f>
        <v>Peixe - vermelho</v>
      </c>
      <c r="AA109" t="str">
        <f>VLOOKUP($A109,Sheet1!$A$6:$E$459,3,FALSE)</f>
        <v>16,51</v>
      </c>
      <c r="AB109" t="str">
        <f>VLOOKUP($A109,Sheet1!$A$6:$E$459,4,FALSE)</f>
        <v>7,54</v>
      </c>
      <c r="AC109" t="str">
        <f>VLOOKUP($A109,Sheet1!$A$6:$E$459,5,FALSE)</f>
        <v>10,98</v>
      </c>
      <c r="AD109" t="b">
        <f t="shared" si="3"/>
        <v>0</v>
      </c>
      <c r="AE109" t="b">
        <f t="shared" si="4"/>
        <v>0</v>
      </c>
      <c r="AF109" t="b">
        <f t="shared" si="5"/>
        <v>0</v>
      </c>
    </row>
    <row r="110" spans="1:32">
      <c r="A110">
        <v>1108019</v>
      </c>
      <c r="B110" t="s">
        <v>3765</v>
      </c>
      <c r="C110" t="s">
        <v>3221</v>
      </c>
      <c r="D110" t="s">
        <v>1265</v>
      </c>
      <c r="E110" t="s">
        <v>1925</v>
      </c>
      <c r="F110" t="s">
        <v>54</v>
      </c>
      <c r="G110" t="s">
        <v>1972</v>
      </c>
      <c r="H110" t="s">
        <v>1974</v>
      </c>
      <c r="I110" t="s">
        <v>3750</v>
      </c>
      <c r="J110">
        <v>1</v>
      </c>
      <c r="K110" t="str">
        <f>VLOOKUP(A110,Sheet3!$A$2:$I$594,2,FALSE)</f>
        <v>Peixe - cavala</v>
      </c>
      <c r="L110" t="str">
        <f>VLOOKUP($A110,Sheet3!$A$2:$I$594,3,FALSE)</f>
        <v>7,84</v>
      </c>
      <c r="M110" t="str">
        <f>VLOOKUP($A110,Sheet3!$A$2:$I$594,4,FALSE)</f>
        <v>19,21</v>
      </c>
      <c r="N110" t="str">
        <f>VLOOKUP($A110,Sheet3!$A$2:$I$594,5,FALSE)</f>
        <v>8,55</v>
      </c>
      <c r="O110" t="str">
        <f>VLOOKUP($A110,Sheet3!$A$2:$I$594,6,FALSE)</f>
        <v>10,73</v>
      </c>
      <c r="P110" t="str">
        <f>VLOOKUP($A110,Sheet3!$A$2:$I$594,7,FALSE)</f>
        <v>0,97</v>
      </c>
      <c r="Q110" t="str">
        <f>VLOOKUP($A110,Sheet3!$A$2:$I$594,8,FALSE)</f>
        <v>7,93</v>
      </c>
      <c r="R110" t="str">
        <f>VLOOKUP($A110,Sheet3!$A$2:$I$594,9,FALSE)</f>
        <v>12,58</v>
      </c>
      <c r="S110" t="str">
        <f>VLOOKUP($A110,Sheet2!$A$2:$H$466,2,FALSE)</f>
        <v>Peixe - cavala</v>
      </c>
      <c r="T110" t="str">
        <f>VLOOKUP($A110,Sheet2!$A$2:$H$466,3,FALSE)</f>
        <v>9,41</v>
      </c>
      <c r="U110" t="str">
        <f>VLOOKUP($A110,Sheet2!$A$2:$H$466,4,FALSE)</f>
        <v>-0,60</v>
      </c>
      <c r="V110" t="str">
        <f>VLOOKUP($A110,Sheet2!$A$2:$H$466,5,FALSE)</f>
        <v>12,56</v>
      </c>
      <c r="W110" t="str">
        <f>VLOOKUP($A110,Sheet2!$A$2:$H$466,6,FALSE)</f>
        <v>1,41</v>
      </c>
      <c r="X110" t="str">
        <f>VLOOKUP($A110,Sheet2!$A$2:$H$466,7,FALSE)</f>
        <v>10,45</v>
      </c>
      <c r="Y110" t="str">
        <f>VLOOKUP($A110,Sheet2!$A$2:$H$466,8,FALSE)</f>
        <v>12,95</v>
      </c>
      <c r="Z110" t="str">
        <f>VLOOKUP($A110,Sheet1!$A$6:$E$459,2,FALSE)</f>
        <v>Peixe - cavala</v>
      </c>
      <c r="AA110" t="str">
        <f>VLOOKUP($A110,Sheet1!$A$6:$E$459,3,FALSE)</f>
        <v>31,83</v>
      </c>
      <c r="AB110" t="str">
        <f>VLOOKUP($A110,Sheet1!$A$6:$E$459,4,FALSE)</f>
        <v>-2,57</v>
      </c>
      <c r="AC110" t="str">
        <f>VLOOKUP($A110,Sheet1!$A$6:$E$459,5,FALSE)</f>
        <v>11,91</v>
      </c>
      <c r="AD110" t="b">
        <f t="shared" si="3"/>
        <v>0</v>
      </c>
      <c r="AE110" t="b">
        <f t="shared" si="4"/>
        <v>0</v>
      </c>
      <c r="AF110" t="b">
        <f t="shared" si="5"/>
        <v>0</v>
      </c>
    </row>
    <row r="111" spans="1:32">
      <c r="A111">
        <v>1108032</v>
      </c>
      <c r="B111" t="s">
        <v>3766</v>
      </c>
      <c r="C111" t="s">
        <v>3767</v>
      </c>
      <c r="D111" t="s">
        <v>2933</v>
      </c>
      <c r="E111" t="s">
        <v>54</v>
      </c>
      <c r="F111" t="s">
        <v>679</v>
      </c>
      <c r="G111" t="s">
        <v>1972</v>
      </c>
      <c r="H111" t="s">
        <v>1974</v>
      </c>
      <c r="I111" t="s">
        <v>3750</v>
      </c>
      <c r="J111">
        <v>1</v>
      </c>
      <c r="K111" t="str">
        <f>VLOOKUP(A111,Sheet3!$A$2:$I$594,2,FALSE)</f>
        <v>Peixe - serra</v>
      </c>
      <c r="L111" t="str">
        <f>VLOOKUP($A111,Sheet3!$A$2:$I$594,3,FALSE)</f>
        <v>0,11</v>
      </c>
      <c r="M111" t="str">
        <f>VLOOKUP($A111,Sheet3!$A$2:$I$594,4,FALSE)</f>
        <v>17,18</v>
      </c>
      <c r="N111" t="str">
        <f>VLOOKUP($A111,Sheet3!$A$2:$I$594,5,FALSE)</f>
        <v>3,78</v>
      </c>
      <c r="O111" t="str">
        <f>VLOOKUP($A111,Sheet3!$A$2:$I$594,6,FALSE)</f>
        <v>14,03</v>
      </c>
      <c r="P111" t="str">
        <f>VLOOKUP($A111,Sheet3!$A$2:$I$594,7,FALSE)</f>
        <v>8,74</v>
      </c>
      <c r="Q111" t="str">
        <f>VLOOKUP($A111,Sheet3!$A$2:$I$594,8,FALSE)</f>
        <v>3,85</v>
      </c>
      <c r="R111" t="str">
        <f>VLOOKUP($A111,Sheet3!$A$2:$I$594,9,FALSE)</f>
        <v>4,84</v>
      </c>
      <c r="S111" t="str">
        <f>VLOOKUP($A111,Sheet2!$A$2:$H$466,2,FALSE)</f>
        <v>Peixe - serra</v>
      </c>
      <c r="T111" t="str">
        <f>VLOOKUP($A111,Sheet2!$A$2:$H$466,3,FALSE)</f>
        <v>4,14</v>
      </c>
      <c r="U111" t="str">
        <f>VLOOKUP($A111,Sheet2!$A$2:$H$466,4,FALSE)</f>
        <v>6,67</v>
      </c>
      <c r="V111" t="str">
        <f>VLOOKUP($A111,Sheet2!$A$2:$H$466,5,FALSE)</f>
        <v>20,74</v>
      </c>
      <c r="W111" t="str">
        <f>VLOOKUP($A111,Sheet2!$A$2:$H$466,6,FALSE)</f>
        <v>-4,41</v>
      </c>
      <c r="X111" t="str">
        <f>VLOOKUP($A111,Sheet2!$A$2:$H$466,7,FALSE)</f>
        <v>11,21</v>
      </c>
      <c r="Y111" t="str">
        <f>VLOOKUP($A111,Sheet2!$A$2:$H$466,8,FALSE)</f>
        <v>5,49</v>
      </c>
      <c r="Z111" t="str">
        <f>VLOOKUP($A111,Sheet1!$A$6:$E$459,2,FALSE)</f>
        <v>Peixe - serra</v>
      </c>
      <c r="AA111" t="str">
        <f>VLOOKUP($A111,Sheet1!$A$6:$E$459,3,FALSE)</f>
        <v>34,33</v>
      </c>
      <c r="AB111" t="str">
        <f>VLOOKUP($A111,Sheet1!$A$6:$E$459,4,FALSE)</f>
        <v>-11,20</v>
      </c>
      <c r="AC111" t="str">
        <f>VLOOKUP($A111,Sheet1!$A$6:$E$459,5,FALSE)</f>
        <v>17,44</v>
      </c>
      <c r="AD111" t="b">
        <f t="shared" si="3"/>
        <v>0</v>
      </c>
      <c r="AE111" t="b">
        <f t="shared" si="4"/>
        <v>0</v>
      </c>
      <c r="AF111" t="b">
        <f t="shared" si="5"/>
        <v>0</v>
      </c>
    </row>
    <row r="112" spans="1:32">
      <c r="A112">
        <v>1108033</v>
      </c>
      <c r="B112" t="s">
        <v>3768</v>
      </c>
      <c r="C112" t="s">
        <v>3769</v>
      </c>
      <c r="D112" t="s">
        <v>406</v>
      </c>
      <c r="E112" t="s">
        <v>1741</v>
      </c>
      <c r="F112" t="s">
        <v>3770</v>
      </c>
      <c r="G112" t="s">
        <v>1972</v>
      </c>
      <c r="H112" t="s">
        <v>1974</v>
      </c>
      <c r="I112" t="s">
        <v>3750</v>
      </c>
      <c r="J112">
        <v>1</v>
      </c>
      <c r="K112" t="str">
        <f>VLOOKUP(A112,Sheet3!$A$2:$I$594,2,FALSE)</f>
        <v>Peixe - pargo</v>
      </c>
      <c r="L112" t="str">
        <f>VLOOKUP($A112,Sheet3!$A$2:$I$594,3,FALSE)</f>
        <v>9,00</v>
      </c>
      <c r="M112" t="str">
        <f>VLOOKUP($A112,Sheet3!$A$2:$I$594,4,FALSE)</f>
        <v>40,07</v>
      </c>
      <c r="N112" t="str">
        <f>VLOOKUP($A112,Sheet3!$A$2:$I$594,5,FALSE)</f>
        <v>7,81</v>
      </c>
      <c r="O112" t="str">
        <f>VLOOKUP($A112,Sheet3!$A$2:$I$594,6,FALSE)</f>
        <v>34,66</v>
      </c>
      <c r="P112" t="str">
        <f>VLOOKUP($A112,Sheet3!$A$2:$I$594,7,FALSE)</f>
        <v>1,51</v>
      </c>
      <c r="Q112" t="str">
        <f>VLOOKUP($A112,Sheet3!$A$2:$I$594,8,FALSE)</f>
        <v>5,89</v>
      </c>
      <c r="R112" t="str">
        <f>VLOOKUP($A112,Sheet3!$A$2:$I$594,9,FALSE)</f>
        <v>1,94</v>
      </c>
      <c r="S112" t="str">
        <f>VLOOKUP($A112,Sheet2!$A$2:$H$466,2,FALSE)</f>
        <v>Peixe - pargo</v>
      </c>
      <c r="T112" t="str">
        <f>VLOOKUP($A112,Sheet2!$A$2:$H$466,3,FALSE)</f>
        <v>8,29</v>
      </c>
      <c r="U112" t="str">
        <f>VLOOKUP($A112,Sheet2!$A$2:$H$466,4,FALSE)</f>
        <v>-0,81</v>
      </c>
      <c r="V112" t="str">
        <f>VLOOKUP($A112,Sheet2!$A$2:$H$466,5,FALSE)</f>
        <v>11,62</v>
      </c>
      <c r="W112" t="str">
        <f>VLOOKUP($A112,Sheet2!$A$2:$H$466,6,FALSE)</f>
        <v>3,86</v>
      </c>
      <c r="X112" t="str">
        <f>VLOOKUP($A112,Sheet2!$A$2:$H$466,7,FALSE)</f>
        <v>9,41</v>
      </c>
      <c r="Y112" t="str">
        <f>VLOOKUP($A112,Sheet2!$A$2:$H$466,8,FALSE)</f>
        <v>8,28</v>
      </c>
      <c r="Z112" t="e">
        <f>VLOOKUP($A112,Sheet1!$A$6:$E$459,2,FALSE)</f>
        <v>#N/A</v>
      </c>
      <c r="AA112" t="e">
        <f>VLOOKUP($A112,Sheet1!$A$6:$E$459,3,FALSE)</f>
        <v>#N/A</v>
      </c>
      <c r="AB112" t="e">
        <f>VLOOKUP($A112,Sheet1!$A$6:$E$459,4,FALSE)</f>
        <v>#N/A</v>
      </c>
      <c r="AC112" t="e">
        <f>VLOOKUP($A112,Sheet1!$A$6:$E$459,5,FALSE)</f>
        <v>#N/A</v>
      </c>
      <c r="AD112" t="b">
        <f t="shared" si="3"/>
        <v>0</v>
      </c>
      <c r="AE112" t="b">
        <f t="shared" si="4"/>
        <v>0</v>
      </c>
      <c r="AF112" t="e">
        <f t="shared" si="5"/>
        <v>#N/A</v>
      </c>
    </row>
    <row r="113" spans="1:32">
      <c r="A113">
        <v>1108038</v>
      </c>
      <c r="B113" t="s">
        <v>3771</v>
      </c>
      <c r="C113" t="s">
        <v>187</v>
      </c>
      <c r="D113" t="s">
        <v>3772</v>
      </c>
      <c r="E113" t="s">
        <v>1489</v>
      </c>
      <c r="F113" t="s">
        <v>3376</v>
      </c>
      <c r="G113" t="s">
        <v>1972</v>
      </c>
      <c r="H113" t="s">
        <v>1974</v>
      </c>
      <c r="I113" t="s">
        <v>3750</v>
      </c>
      <c r="J113">
        <v>1</v>
      </c>
      <c r="K113" t="str">
        <f>VLOOKUP(A113,Sheet3!$A$2:$I$594,2,FALSE)</f>
        <v>Peixe - pescada</v>
      </c>
      <c r="L113" t="str">
        <f>VLOOKUP($A113,Sheet3!$A$2:$I$594,3,FALSE)</f>
        <v>11,17</v>
      </c>
      <c r="M113" t="str">
        <f>VLOOKUP($A113,Sheet3!$A$2:$I$594,4,FALSE)</f>
        <v>6,49</v>
      </c>
      <c r="N113" t="str">
        <f>VLOOKUP($A113,Sheet3!$A$2:$I$594,5,FALSE)</f>
        <v>7,28</v>
      </c>
      <c r="O113" t="str">
        <f>VLOOKUP($A113,Sheet3!$A$2:$I$594,6,FALSE)</f>
        <v>13,02</v>
      </c>
      <c r="P113" t="str">
        <f>VLOOKUP($A113,Sheet3!$A$2:$I$594,7,FALSE)</f>
        <v>10,32</v>
      </c>
      <c r="Q113" t="str">
        <f>VLOOKUP($A113,Sheet3!$A$2:$I$594,8,FALSE)</f>
        <v>12,83</v>
      </c>
      <c r="R113" t="str">
        <f>VLOOKUP($A113,Sheet3!$A$2:$I$594,9,FALSE)</f>
        <v>5,11</v>
      </c>
      <c r="S113" t="str">
        <f>VLOOKUP($A113,Sheet2!$A$2:$H$466,2,FALSE)</f>
        <v>Peixe - pescada</v>
      </c>
      <c r="T113" t="str">
        <f>VLOOKUP($A113,Sheet2!$A$2:$H$466,3,FALSE)</f>
        <v>12,54</v>
      </c>
      <c r="U113" t="str">
        <f>VLOOKUP($A113,Sheet2!$A$2:$H$466,4,FALSE)</f>
        <v>6,46</v>
      </c>
      <c r="V113" t="str">
        <f>VLOOKUP($A113,Sheet2!$A$2:$H$466,5,FALSE)</f>
        <v>5,08</v>
      </c>
      <c r="W113" t="str">
        <f>VLOOKUP($A113,Sheet2!$A$2:$H$466,6,FALSE)</f>
        <v>9,12</v>
      </c>
      <c r="X113" t="str">
        <f>VLOOKUP($A113,Sheet2!$A$2:$H$466,7,FALSE)</f>
        <v>14,35</v>
      </c>
      <c r="Y113" t="str">
        <f>VLOOKUP($A113,Sheet2!$A$2:$H$466,8,FALSE)</f>
        <v>12,62</v>
      </c>
      <c r="Z113" t="str">
        <f>VLOOKUP($A113,Sheet1!$A$6:$E$459,2,FALSE)</f>
        <v>Peixe - pescada</v>
      </c>
      <c r="AA113" t="str">
        <f>VLOOKUP($A113,Sheet1!$A$6:$E$459,3,FALSE)</f>
        <v>20,72</v>
      </c>
      <c r="AB113" t="str">
        <f>VLOOKUP($A113,Sheet1!$A$6:$E$459,4,FALSE)</f>
        <v>1,46</v>
      </c>
      <c r="AC113" t="str">
        <f>VLOOKUP($A113,Sheet1!$A$6:$E$459,5,FALSE)</f>
        <v>15,98</v>
      </c>
      <c r="AD113" t="b">
        <f t="shared" si="3"/>
        <v>0</v>
      </c>
      <c r="AE113" t="b">
        <f t="shared" si="4"/>
        <v>0</v>
      </c>
      <c r="AF113" t="b">
        <f t="shared" si="5"/>
        <v>0</v>
      </c>
    </row>
    <row r="114" spans="1:32">
      <c r="A114">
        <v>1108044</v>
      </c>
      <c r="B114" t="s">
        <v>3773</v>
      </c>
      <c r="C114" t="s">
        <v>3774</v>
      </c>
      <c r="D114" t="s">
        <v>1646</v>
      </c>
      <c r="E114" t="s">
        <v>700</v>
      </c>
      <c r="F114" t="s">
        <v>243</v>
      </c>
      <c r="G114" t="s">
        <v>1972</v>
      </c>
      <c r="H114" t="s">
        <v>1974</v>
      </c>
      <c r="I114" t="s">
        <v>3750</v>
      </c>
      <c r="J114">
        <v>1</v>
      </c>
      <c r="K114" t="str">
        <f>VLOOKUP(A114,Sheet3!$A$2:$I$594,2,FALSE)</f>
        <v>Peixe - cioba</v>
      </c>
      <c r="L114" t="str">
        <f>VLOOKUP($A114,Sheet3!$A$2:$I$594,3,FALSE)</f>
        <v>15,52</v>
      </c>
      <c r="M114" t="str">
        <f>VLOOKUP($A114,Sheet3!$A$2:$I$594,4,FALSE)</f>
        <v>20,98</v>
      </c>
      <c r="N114" t="str">
        <f>VLOOKUP($A114,Sheet3!$A$2:$I$594,5,FALSE)</f>
        <v>16,37</v>
      </c>
      <c r="O114" t="str">
        <f>VLOOKUP($A114,Sheet3!$A$2:$I$594,6,FALSE)</f>
        <v>11,35</v>
      </c>
      <c r="P114" t="str">
        <f>VLOOKUP($A114,Sheet3!$A$2:$I$594,7,FALSE)</f>
        <v>8,32</v>
      </c>
      <c r="Q114" t="str">
        <f>VLOOKUP($A114,Sheet3!$A$2:$I$594,8,FALSE)</f>
        <v>17,36</v>
      </c>
      <c r="R114" t="str">
        <f>VLOOKUP($A114,Sheet3!$A$2:$I$594,9,FALSE)</f>
        <v>2,90</v>
      </c>
      <c r="S114" t="e">
        <f>VLOOKUP($A114,Sheet2!$A$2:$H$466,2,FALSE)</f>
        <v>#N/A</v>
      </c>
      <c r="T114" t="e">
        <f>VLOOKUP($A114,Sheet2!$A$2:$H$466,3,FALSE)</f>
        <v>#N/A</v>
      </c>
      <c r="U114" t="e">
        <f>VLOOKUP($A114,Sheet2!$A$2:$H$466,4,FALSE)</f>
        <v>#N/A</v>
      </c>
      <c r="V114" t="e">
        <f>VLOOKUP($A114,Sheet2!$A$2:$H$466,5,FALSE)</f>
        <v>#N/A</v>
      </c>
      <c r="W114" t="e">
        <f>VLOOKUP($A114,Sheet2!$A$2:$H$466,6,FALSE)</f>
        <v>#N/A</v>
      </c>
      <c r="X114" t="e">
        <f>VLOOKUP($A114,Sheet2!$A$2:$H$466,7,FALSE)</f>
        <v>#N/A</v>
      </c>
      <c r="Y114" t="e">
        <f>VLOOKUP($A114,Sheet2!$A$2:$H$466,8,FALSE)</f>
        <v>#N/A</v>
      </c>
      <c r="Z114" t="e">
        <f>VLOOKUP($A114,Sheet1!$A$6:$E$459,2,FALSE)</f>
        <v>#N/A</v>
      </c>
      <c r="AA114" t="e">
        <f>VLOOKUP($A114,Sheet1!$A$6:$E$459,3,FALSE)</f>
        <v>#N/A</v>
      </c>
      <c r="AB114" t="e">
        <f>VLOOKUP($A114,Sheet1!$A$6:$E$459,4,FALSE)</f>
        <v>#N/A</v>
      </c>
      <c r="AC114" t="e">
        <f>VLOOKUP($A114,Sheet1!$A$6:$E$459,5,FALSE)</f>
        <v>#N/A</v>
      </c>
      <c r="AD114" t="b">
        <f t="shared" si="3"/>
        <v>0</v>
      </c>
      <c r="AE114" t="e">
        <f t="shared" si="4"/>
        <v>#N/A</v>
      </c>
      <c r="AF114" t="e">
        <f t="shared" si="5"/>
        <v>#N/A</v>
      </c>
    </row>
    <row r="115" spans="1:32">
      <c r="A115">
        <v>1108045</v>
      </c>
      <c r="B115" t="s">
        <v>2580</v>
      </c>
      <c r="C115" t="s">
        <v>3196</v>
      </c>
      <c r="D115" t="s">
        <v>3775</v>
      </c>
      <c r="E115" t="s">
        <v>3776</v>
      </c>
      <c r="F115" t="s">
        <v>700</v>
      </c>
      <c r="G115" t="s">
        <v>1972</v>
      </c>
      <c r="H115" t="s">
        <v>1974</v>
      </c>
      <c r="I115" t="s">
        <v>3750</v>
      </c>
      <c r="J115">
        <v>1</v>
      </c>
      <c r="K115" t="str">
        <f>VLOOKUP(A115,Sheet3!$A$2:$I$594,2,FALSE)</f>
        <v>Caranguejo</v>
      </c>
      <c r="L115" t="str">
        <f>VLOOKUP($A115,Sheet3!$A$2:$I$594,3,FALSE)</f>
        <v>-1,15</v>
      </c>
      <c r="M115" t="str">
        <f>VLOOKUP($A115,Sheet3!$A$2:$I$594,4,FALSE)</f>
        <v>3,03</v>
      </c>
      <c r="N115" t="str">
        <f>VLOOKUP($A115,Sheet3!$A$2:$I$594,5,FALSE)</f>
        <v>3,71</v>
      </c>
      <c r="O115" t="str">
        <f>VLOOKUP($A115,Sheet3!$A$2:$I$594,6,FALSE)</f>
        <v>7,25</v>
      </c>
      <c r="P115" t="str">
        <f>VLOOKUP($A115,Sheet3!$A$2:$I$594,7,FALSE)</f>
        <v>20,83</v>
      </c>
      <c r="Q115" t="str">
        <f>VLOOKUP($A115,Sheet3!$A$2:$I$594,8,FALSE)</f>
        <v>18,06</v>
      </c>
      <c r="R115" t="str">
        <f>VLOOKUP($A115,Sheet3!$A$2:$I$594,9,FALSE)</f>
        <v>12,99</v>
      </c>
      <c r="S115" t="str">
        <f>VLOOKUP($A115,Sheet2!$A$2:$H$466,2,FALSE)</f>
        <v>Caranguejo</v>
      </c>
      <c r="T115" t="str">
        <f>VLOOKUP($A115,Sheet2!$A$2:$H$466,3,FALSE)</f>
        <v>12,45</v>
      </c>
      <c r="U115" t="str">
        <f>VLOOKUP($A115,Sheet2!$A$2:$H$466,4,FALSE)</f>
        <v>15,39</v>
      </c>
      <c r="V115" t="str">
        <f>VLOOKUP($A115,Sheet2!$A$2:$H$466,5,FALSE)</f>
        <v>17,97</v>
      </c>
      <c r="W115" t="str">
        <f>VLOOKUP($A115,Sheet2!$A$2:$H$466,6,FALSE)</f>
        <v>13,02</v>
      </c>
      <c r="X115" t="str">
        <f>VLOOKUP($A115,Sheet2!$A$2:$H$466,7,FALSE)</f>
        <v>18,33</v>
      </c>
      <c r="Y115" t="str">
        <f>VLOOKUP($A115,Sheet2!$A$2:$H$466,8,FALSE)</f>
        <v>6,89</v>
      </c>
      <c r="Z115" t="str">
        <f>VLOOKUP($A115,Sheet1!$A$6:$E$459,2,FALSE)</f>
        <v>Caranguejo</v>
      </c>
      <c r="AA115" t="str">
        <f>VLOOKUP($A115,Sheet1!$A$6:$E$459,3,FALSE)</f>
        <v>26,15</v>
      </c>
      <c r="AB115" t="str">
        <f>VLOOKUP($A115,Sheet1!$A$6:$E$459,4,FALSE)</f>
        <v>4,01</v>
      </c>
      <c r="AC115" t="str">
        <f>VLOOKUP($A115,Sheet1!$A$6:$E$459,5,FALSE)</f>
        <v>7,67</v>
      </c>
      <c r="AD115" t="b">
        <f t="shared" si="3"/>
        <v>1</v>
      </c>
      <c r="AE115" t="b">
        <f t="shared" si="4"/>
        <v>1</v>
      </c>
      <c r="AF115" t="b">
        <f t="shared" si="5"/>
        <v>1</v>
      </c>
    </row>
    <row r="116" spans="1:32">
      <c r="A116">
        <v>1108053</v>
      </c>
      <c r="B116" t="s">
        <v>3777</v>
      </c>
      <c r="C116" t="s">
        <v>3778</v>
      </c>
      <c r="D116" t="s">
        <v>843</v>
      </c>
      <c r="E116" t="s">
        <v>2779</v>
      </c>
      <c r="F116" t="s">
        <v>1538</v>
      </c>
      <c r="G116" t="s">
        <v>1972</v>
      </c>
      <c r="H116" t="s">
        <v>1974</v>
      </c>
      <c r="I116" t="s">
        <v>3750</v>
      </c>
      <c r="J116">
        <v>1</v>
      </c>
      <c r="K116" t="e">
        <f>VLOOKUP(A116,Sheet3!$A$2:$I$594,2,FALSE)</f>
        <v>#N/A</v>
      </c>
      <c r="L116" t="e">
        <f>VLOOKUP($A116,Sheet3!$A$2:$I$594,3,FALSE)</f>
        <v>#N/A</v>
      </c>
      <c r="M116" t="e">
        <f>VLOOKUP($A116,Sheet3!$A$2:$I$594,4,FALSE)</f>
        <v>#N/A</v>
      </c>
      <c r="N116" t="e">
        <f>VLOOKUP($A116,Sheet3!$A$2:$I$594,5,FALSE)</f>
        <v>#N/A</v>
      </c>
      <c r="O116" t="e">
        <f>VLOOKUP($A116,Sheet3!$A$2:$I$594,6,FALSE)</f>
        <v>#N/A</v>
      </c>
      <c r="P116" t="e">
        <f>VLOOKUP($A116,Sheet3!$A$2:$I$594,7,FALSE)</f>
        <v>#N/A</v>
      </c>
      <c r="Q116" t="e">
        <f>VLOOKUP($A116,Sheet3!$A$2:$I$594,8,FALSE)</f>
        <v>#N/A</v>
      </c>
      <c r="R116" t="e">
        <f>VLOOKUP($A116,Sheet3!$A$2:$I$594,9,FALSE)</f>
        <v>#N/A</v>
      </c>
      <c r="S116" t="str">
        <f>VLOOKUP($A116,Sheet2!$A$2:$H$466,2,FALSE)</f>
        <v>Peixe - piramutaba</v>
      </c>
      <c r="T116" t="str">
        <f>VLOOKUP($A116,Sheet2!$A$2:$H$466,3,FALSE)</f>
        <v>4,35</v>
      </c>
      <c r="U116" t="str">
        <f>VLOOKUP($A116,Sheet2!$A$2:$H$466,4,FALSE)</f>
        <v>20,27</v>
      </c>
      <c r="V116" t="str">
        <f>VLOOKUP($A116,Sheet2!$A$2:$H$466,5,FALSE)</f>
        <v>14,84</v>
      </c>
      <c r="W116" t="str">
        <f>VLOOKUP($A116,Sheet2!$A$2:$H$466,6,FALSE)</f>
        <v>14,31</v>
      </c>
      <c r="X116" t="str">
        <f>VLOOKUP($A116,Sheet2!$A$2:$H$466,7,FALSE)</f>
        <v>15,72</v>
      </c>
      <c r="Y116" t="str">
        <f>VLOOKUP($A116,Sheet2!$A$2:$H$466,8,FALSE)</f>
        <v>30,31</v>
      </c>
      <c r="Z116" t="e">
        <f>VLOOKUP($A116,Sheet1!$A$6:$E$459,2,FALSE)</f>
        <v>#N/A</v>
      </c>
      <c r="AA116" t="e">
        <f>VLOOKUP($A116,Sheet1!$A$6:$E$459,3,FALSE)</f>
        <v>#N/A</v>
      </c>
      <c r="AB116" t="e">
        <f>VLOOKUP($A116,Sheet1!$A$6:$E$459,4,FALSE)</f>
        <v>#N/A</v>
      </c>
      <c r="AC116" t="e">
        <f>VLOOKUP($A116,Sheet1!$A$6:$E$459,5,FALSE)</f>
        <v>#N/A</v>
      </c>
      <c r="AD116" t="e">
        <f t="shared" si="3"/>
        <v>#N/A</v>
      </c>
      <c r="AE116" t="b">
        <f t="shared" si="4"/>
        <v>0</v>
      </c>
      <c r="AF116" t="e">
        <f t="shared" si="5"/>
        <v>#N/A</v>
      </c>
    </row>
    <row r="117" spans="1:32">
      <c r="A117">
        <v>1108057</v>
      </c>
      <c r="B117" t="s">
        <v>3779</v>
      </c>
      <c r="C117" t="s">
        <v>2319</v>
      </c>
      <c r="D117" t="s">
        <v>1166</v>
      </c>
      <c r="E117" t="s">
        <v>1126</v>
      </c>
      <c r="F117" t="s">
        <v>1931</v>
      </c>
      <c r="G117" t="s">
        <v>1972</v>
      </c>
      <c r="H117" t="s">
        <v>1974</v>
      </c>
      <c r="I117" t="s">
        <v>3750</v>
      </c>
      <c r="J117">
        <v>1</v>
      </c>
      <c r="K117" t="str">
        <f>VLOOKUP(A117,Sheet3!$A$2:$I$594,2,FALSE)</f>
        <v>Peixe - surubim</v>
      </c>
      <c r="L117" t="str">
        <f>VLOOKUP($A117,Sheet3!$A$2:$I$594,3,FALSE)</f>
        <v>3,76</v>
      </c>
      <c r="M117" t="str">
        <f>VLOOKUP($A117,Sheet3!$A$2:$I$594,4,FALSE)</f>
        <v>4,83</v>
      </c>
      <c r="N117" t="str">
        <f>VLOOKUP($A117,Sheet3!$A$2:$I$594,5,FALSE)</f>
        <v>4,81</v>
      </c>
      <c r="O117" t="str">
        <f>VLOOKUP($A117,Sheet3!$A$2:$I$594,6,FALSE)</f>
        <v>17,77</v>
      </c>
      <c r="P117" t="str">
        <f>VLOOKUP($A117,Sheet3!$A$2:$I$594,7,FALSE)</f>
        <v>18,60</v>
      </c>
      <c r="Q117" t="str">
        <f>VLOOKUP($A117,Sheet3!$A$2:$I$594,8,FALSE)</f>
        <v>7,19</v>
      </c>
      <c r="R117" t="str">
        <f>VLOOKUP($A117,Sheet3!$A$2:$I$594,9,FALSE)</f>
        <v>4,74</v>
      </c>
      <c r="S117" t="e">
        <f>VLOOKUP($A117,Sheet2!$A$2:$H$466,2,FALSE)</f>
        <v>#N/A</v>
      </c>
      <c r="T117" t="e">
        <f>VLOOKUP($A117,Sheet2!$A$2:$H$466,3,FALSE)</f>
        <v>#N/A</v>
      </c>
      <c r="U117" t="e">
        <f>VLOOKUP($A117,Sheet2!$A$2:$H$466,4,FALSE)</f>
        <v>#N/A</v>
      </c>
      <c r="V117" t="e">
        <f>VLOOKUP($A117,Sheet2!$A$2:$H$466,5,FALSE)</f>
        <v>#N/A</v>
      </c>
      <c r="W117" t="e">
        <f>VLOOKUP($A117,Sheet2!$A$2:$H$466,6,FALSE)</f>
        <v>#N/A</v>
      </c>
      <c r="X117" t="e">
        <f>VLOOKUP($A117,Sheet2!$A$2:$H$466,7,FALSE)</f>
        <v>#N/A</v>
      </c>
      <c r="Y117" t="e">
        <f>VLOOKUP($A117,Sheet2!$A$2:$H$466,8,FALSE)</f>
        <v>#N/A</v>
      </c>
      <c r="Z117" t="e">
        <f>VLOOKUP($A117,Sheet1!$A$6:$E$459,2,FALSE)</f>
        <v>#N/A</v>
      </c>
      <c r="AA117" t="e">
        <f>VLOOKUP($A117,Sheet1!$A$6:$E$459,3,FALSE)</f>
        <v>#N/A</v>
      </c>
      <c r="AB117" t="e">
        <f>VLOOKUP($A117,Sheet1!$A$6:$E$459,4,FALSE)</f>
        <v>#N/A</v>
      </c>
      <c r="AC117" t="e">
        <f>VLOOKUP($A117,Sheet1!$A$6:$E$459,5,FALSE)</f>
        <v>#N/A</v>
      </c>
      <c r="AD117" t="b">
        <f t="shared" si="3"/>
        <v>0</v>
      </c>
      <c r="AE117" t="e">
        <f t="shared" si="4"/>
        <v>#N/A</v>
      </c>
      <c r="AF117" t="e">
        <f t="shared" si="5"/>
        <v>#N/A</v>
      </c>
    </row>
    <row r="118" spans="1:32">
      <c r="A118">
        <v>1108059</v>
      </c>
      <c r="B118" t="s">
        <v>3780</v>
      </c>
      <c r="C118" t="s">
        <v>300</v>
      </c>
      <c r="D118" t="s">
        <v>463</v>
      </c>
      <c r="E118" t="s">
        <v>459</v>
      </c>
      <c r="F118" t="s">
        <v>1384</v>
      </c>
      <c r="G118" t="s">
        <v>1972</v>
      </c>
      <c r="H118" t="s">
        <v>1974</v>
      </c>
      <c r="I118" t="s">
        <v>3750</v>
      </c>
      <c r="J118">
        <v>1</v>
      </c>
      <c r="K118" t="e">
        <f>VLOOKUP(A118,Sheet3!$A$2:$I$594,2,FALSE)</f>
        <v>#N/A</v>
      </c>
      <c r="L118" t="e">
        <f>VLOOKUP($A118,Sheet3!$A$2:$I$594,3,FALSE)</f>
        <v>#N/A</v>
      </c>
      <c r="M118" t="e">
        <f>VLOOKUP($A118,Sheet3!$A$2:$I$594,4,FALSE)</f>
        <v>#N/A</v>
      </c>
      <c r="N118" t="e">
        <f>VLOOKUP($A118,Sheet3!$A$2:$I$594,5,FALSE)</f>
        <v>#N/A</v>
      </c>
      <c r="O118" t="e">
        <f>VLOOKUP($A118,Sheet3!$A$2:$I$594,6,FALSE)</f>
        <v>#N/A</v>
      </c>
      <c r="P118" t="e">
        <f>VLOOKUP($A118,Sheet3!$A$2:$I$594,7,FALSE)</f>
        <v>#N/A</v>
      </c>
      <c r="Q118" t="e">
        <f>VLOOKUP($A118,Sheet3!$A$2:$I$594,8,FALSE)</f>
        <v>#N/A</v>
      </c>
      <c r="R118" t="e">
        <f>VLOOKUP($A118,Sheet3!$A$2:$I$594,9,FALSE)</f>
        <v>#N/A</v>
      </c>
      <c r="S118" t="e">
        <f>VLOOKUP($A118,Sheet2!$A$2:$H$466,2,FALSE)</f>
        <v>#N/A</v>
      </c>
      <c r="T118" t="e">
        <f>VLOOKUP($A118,Sheet2!$A$2:$H$466,3,FALSE)</f>
        <v>#N/A</v>
      </c>
      <c r="U118" t="e">
        <f>VLOOKUP($A118,Sheet2!$A$2:$H$466,4,FALSE)</f>
        <v>#N/A</v>
      </c>
      <c r="V118" t="e">
        <f>VLOOKUP($A118,Sheet2!$A$2:$H$466,5,FALSE)</f>
        <v>#N/A</v>
      </c>
      <c r="W118" t="e">
        <f>VLOOKUP($A118,Sheet2!$A$2:$H$466,6,FALSE)</f>
        <v>#N/A</v>
      </c>
      <c r="X118" t="e">
        <f>VLOOKUP($A118,Sheet2!$A$2:$H$466,7,FALSE)</f>
        <v>#N/A</v>
      </c>
      <c r="Y118" t="e">
        <f>VLOOKUP($A118,Sheet2!$A$2:$H$466,8,FALSE)</f>
        <v>#N/A</v>
      </c>
      <c r="Z118" t="e">
        <f>VLOOKUP($A118,Sheet1!$A$6:$E$459,2,FALSE)</f>
        <v>#N/A</v>
      </c>
      <c r="AA118" t="e">
        <f>VLOOKUP($A118,Sheet1!$A$6:$E$459,3,FALSE)</f>
        <v>#N/A</v>
      </c>
      <c r="AB118" t="e">
        <f>VLOOKUP($A118,Sheet1!$A$6:$E$459,4,FALSE)</f>
        <v>#N/A</v>
      </c>
      <c r="AC118" t="e">
        <f>VLOOKUP($A118,Sheet1!$A$6:$E$459,5,FALSE)</f>
        <v>#N/A</v>
      </c>
      <c r="AD118" t="e">
        <f t="shared" si="3"/>
        <v>#N/A</v>
      </c>
      <c r="AE118" t="e">
        <f t="shared" si="4"/>
        <v>#N/A</v>
      </c>
      <c r="AF118" t="e">
        <f t="shared" si="5"/>
        <v>#N/A</v>
      </c>
    </row>
    <row r="119" spans="1:32">
      <c r="A119">
        <v>1108064</v>
      </c>
      <c r="B119" t="s">
        <v>2594</v>
      </c>
      <c r="C119" t="s">
        <v>3529</v>
      </c>
      <c r="D119" t="s">
        <v>3781</v>
      </c>
      <c r="E119" t="s">
        <v>105</v>
      </c>
      <c r="F119" t="s">
        <v>347</v>
      </c>
      <c r="G119" t="s">
        <v>1972</v>
      </c>
      <c r="H119" t="s">
        <v>1974</v>
      </c>
      <c r="I119" t="s">
        <v>3750</v>
      </c>
      <c r="J119">
        <v>1</v>
      </c>
      <c r="K119" t="str">
        <f>VLOOKUP(A119,Sheet3!$A$2:$I$594,2,FALSE)</f>
        <v>Siri</v>
      </c>
      <c r="L119" t="str">
        <f>VLOOKUP($A119,Sheet3!$A$2:$I$594,3,FALSE)</f>
        <v>18,11</v>
      </c>
      <c r="M119" t="str">
        <f>VLOOKUP($A119,Sheet3!$A$2:$I$594,4,FALSE)</f>
        <v>4,55</v>
      </c>
      <c r="N119" t="str">
        <f>VLOOKUP($A119,Sheet3!$A$2:$I$594,5,FALSE)</f>
        <v>3,63</v>
      </c>
      <c r="O119" t="str">
        <f>VLOOKUP($A119,Sheet3!$A$2:$I$594,6,FALSE)</f>
        <v>-0,14</v>
      </c>
      <c r="P119" t="str">
        <f>VLOOKUP($A119,Sheet3!$A$2:$I$594,7,FALSE)</f>
        <v>20,21</v>
      </c>
      <c r="Q119" t="str">
        <f>VLOOKUP($A119,Sheet3!$A$2:$I$594,8,FALSE)</f>
        <v>23,69</v>
      </c>
      <c r="R119" t="str">
        <f>VLOOKUP($A119,Sheet3!$A$2:$I$594,9,FALSE)</f>
        <v>2,57</v>
      </c>
      <c r="S119" t="e">
        <f>VLOOKUP($A119,Sheet2!$A$2:$H$466,2,FALSE)</f>
        <v>#N/A</v>
      </c>
      <c r="T119" t="e">
        <f>VLOOKUP($A119,Sheet2!$A$2:$H$466,3,FALSE)</f>
        <v>#N/A</v>
      </c>
      <c r="U119" t="e">
        <f>VLOOKUP($A119,Sheet2!$A$2:$H$466,4,FALSE)</f>
        <v>#N/A</v>
      </c>
      <c r="V119" t="e">
        <f>VLOOKUP($A119,Sheet2!$A$2:$H$466,5,FALSE)</f>
        <v>#N/A</v>
      </c>
      <c r="W119" t="e">
        <f>VLOOKUP($A119,Sheet2!$A$2:$H$466,6,FALSE)</f>
        <v>#N/A</v>
      </c>
      <c r="X119" t="e">
        <f>VLOOKUP($A119,Sheet2!$A$2:$H$466,7,FALSE)</f>
        <v>#N/A</v>
      </c>
      <c r="Y119" t="e">
        <f>VLOOKUP($A119,Sheet2!$A$2:$H$466,8,FALSE)</f>
        <v>#N/A</v>
      </c>
      <c r="Z119" t="e">
        <f>VLOOKUP($A119,Sheet1!$A$6:$E$459,2,FALSE)</f>
        <v>#N/A</v>
      </c>
      <c r="AA119" t="e">
        <f>VLOOKUP($A119,Sheet1!$A$6:$E$459,3,FALSE)</f>
        <v>#N/A</v>
      </c>
      <c r="AB119" t="e">
        <f>VLOOKUP($A119,Sheet1!$A$6:$E$459,4,FALSE)</f>
        <v>#N/A</v>
      </c>
      <c r="AC119" t="e">
        <f>VLOOKUP($A119,Sheet1!$A$6:$E$459,5,FALSE)</f>
        <v>#N/A</v>
      </c>
      <c r="AD119" t="b">
        <f t="shared" si="3"/>
        <v>1</v>
      </c>
      <c r="AE119" t="e">
        <f t="shared" si="4"/>
        <v>#N/A</v>
      </c>
      <c r="AF119" t="e">
        <f t="shared" si="5"/>
        <v>#N/A</v>
      </c>
    </row>
    <row r="120" spans="1:32">
      <c r="A120">
        <v>1108076</v>
      </c>
      <c r="B120" t="s">
        <v>3782</v>
      </c>
      <c r="C120" t="s">
        <v>319</v>
      </c>
      <c r="D120" t="s">
        <v>1206</v>
      </c>
      <c r="E120" t="s">
        <v>481</v>
      </c>
      <c r="F120" t="s">
        <v>3783</v>
      </c>
      <c r="G120" t="s">
        <v>1972</v>
      </c>
      <c r="H120" t="s">
        <v>1974</v>
      </c>
      <c r="I120" t="s">
        <v>3750</v>
      </c>
      <c r="J120">
        <v>1</v>
      </c>
      <c r="K120" t="str">
        <f>VLOOKUP(A120,Sheet3!$A$2:$I$594,2,FALSE)</f>
        <v>Peixe - acará</v>
      </c>
      <c r="L120" t="str">
        <f>VLOOKUP($A120,Sheet3!$A$2:$I$594,3,FALSE)</f>
        <v>9,67</v>
      </c>
      <c r="M120" t="str">
        <f>VLOOKUP($A120,Sheet3!$A$2:$I$594,4,FALSE)</f>
        <v>4,84</v>
      </c>
      <c r="N120" t="str">
        <f>VLOOKUP($A120,Sheet3!$A$2:$I$594,5,FALSE)</f>
        <v>2,38</v>
      </c>
      <c r="O120" t="str">
        <f>VLOOKUP($A120,Sheet3!$A$2:$I$594,6,FALSE)</f>
        <v>12,78</v>
      </c>
      <c r="P120" t="str">
        <f>VLOOKUP($A120,Sheet3!$A$2:$I$594,7,FALSE)</f>
        <v>9,45</v>
      </c>
      <c r="Q120" t="str">
        <f>VLOOKUP($A120,Sheet3!$A$2:$I$594,8,FALSE)</f>
        <v>5,98</v>
      </c>
      <c r="R120" t="str">
        <f>VLOOKUP($A120,Sheet3!$A$2:$I$594,9,FALSE)</f>
        <v>2,63</v>
      </c>
      <c r="S120" t="str">
        <f>VLOOKUP($A120,Sheet2!$A$2:$H$466,2,FALSE)</f>
        <v>Peixe - acará</v>
      </c>
      <c r="T120" t="str">
        <f>VLOOKUP($A120,Sheet2!$A$2:$H$466,3,FALSE)</f>
        <v>4,15</v>
      </c>
      <c r="U120" t="str">
        <f>VLOOKUP($A120,Sheet2!$A$2:$H$466,4,FALSE)</f>
        <v>-0,74</v>
      </c>
      <c r="V120" t="str">
        <f>VLOOKUP($A120,Sheet2!$A$2:$H$466,5,FALSE)</f>
        <v>18,85</v>
      </c>
      <c r="W120" t="str">
        <f>VLOOKUP($A120,Sheet2!$A$2:$H$466,6,FALSE)</f>
        <v>4,19</v>
      </c>
      <c r="X120" t="str">
        <f>VLOOKUP($A120,Sheet2!$A$2:$H$466,7,FALSE)</f>
        <v>3,20</v>
      </c>
      <c r="Y120" t="str">
        <f>VLOOKUP($A120,Sheet2!$A$2:$H$466,8,FALSE)</f>
        <v>12,15</v>
      </c>
      <c r="Z120" t="e">
        <f>VLOOKUP($A120,Sheet1!$A$6:$E$459,2,FALSE)</f>
        <v>#N/A</v>
      </c>
      <c r="AA120" t="e">
        <f>VLOOKUP($A120,Sheet1!$A$6:$E$459,3,FALSE)</f>
        <v>#N/A</v>
      </c>
      <c r="AB120" t="e">
        <f>VLOOKUP($A120,Sheet1!$A$6:$E$459,4,FALSE)</f>
        <v>#N/A</v>
      </c>
      <c r="AC120" t="e">
        <f>VLOOKUP($A120,Sheet1!$A$6:$E$459,5,FALSE)</f>
        <v>#N/A</v>
      </c>
      <c r="AD120" t="b">
        <f t="shared" si="3"/>
        <v>0</v>
      </c>
      <c r="AE120" t="b">
        <f t="shared" si="4"/>
        <v>0</v>
      </c>
      <c r="AF120" t="e">
        <f t="shared" si="5"/>
        <v>#N/A</v>
      </c>
    </row>
    <row r="121" spans="1:32">
      <c r="A121">
        <v>1108088</v>
      </c>
      <c r="B121" t="s">
        <v>3784</v>
      </c>
      <c r="C121" t="s">
        <v>3785</v>
      </c>
      <c r="D121" t="s">
        <v>333</v>
      </c>
      <c r="E121" t="s">
        <v>613</v>
      </c>
      <c r="F121" t="s">
        <v>3786</v>
      </c>
      <c r="G121" t="s">
        <v>1972</v>
      </c>
      <c r="H121" t="s">
        <v>1974</v>
      </c>
      <c r="I121" t="s">
        <v>3750</v>
      </c>
      <c r="J121">
        <v>1</v>
      </c>
      <c r="K121" t="str">
        <f>VLOOKUP(A121,Sheet3!$A$2:$I$594,2,FALSE)</f>
        <v>Peixe - dourada</v>
      </c>
      <c r="L121" t="str">
        <f>VLOOKUP($A121,Sheet3!$A$2:$I$594,3,FALSE)</f>
        <v>15,01</v>
      </c>
      <c r="M121" t="str">
        <f>VLOOKUP($A121,Sheet3!$A$2:$I$594,4,FALSE)</f>
        <v>4,89</v>
      </c>
      <c r="N121" t="str">
        <f>VLOOKUP($A121,Sheet3!$A$2:$I$594,5,FALSE)</f>
        <v>17,74</v>
      </c>
      <c r="O121" t="str">
        <f>VLOOKUP($A121,Sheet3!$A$2:$I$594,6,FALSE)</f>
        <v>21,34</v>
      </c>
      <c r="P121" t="str">
        <f>VLOOKUP($A121,Sheet3!$A$2:$I$594,7,FALSE)</f>
        <v>7,36</v>
      </c>
      <c r="Q121" t="str">
        <f>VLOOKUP($A121,Sheet3!$A$2:$I$594,8,FALSE)</f>
        <v>10,34</v>
      </c>
      <c r="R121" t="str">
        <f>VLOOKUP($A121,Sheet3!$A$2:$I$594,9,FALSE)</f>
        <v>14,98</v>
      </c>
      <c r="S121" t="str">
        <f>VLOOKUP($A121,Sheet2!$A$2:$H$466,2,FALSE)</f>
        <v>Peixe - dourada</v>
      </c>
      <c r="T121" t="str">
        <f>VLOOKUP($A121,Sheet2!$A$2:$H$466,3,FALSE)</f>
        <v>0,59</v>
      </c>
      <c r="U121" t="str">
        <f>VLOOKUP($A121,Sheet2!$A$2:$H$466,4,FALSE)</f>
        <v>12,96</v>
      </c>
      <c r="V121" t="str">
        <f>VLOOKUP($A121,Sheet2!$A$2:$H$466,5,FALSE)</f>
        <v>13,48</v>
      </c>
      <c r="W121" t="str">
        <f>VLOOKUP($A121,Sheet2!$A$2:$H$466,6,FALSE)</f>
        <v>12,70</v>
      </c>
      <c r="X121" t="str">
        <f>VLOOKUP($A121,Sheet2!$A$2:$H$466,7,FALSE)</f>
        <v>22,37</v>
      </c>
      <c r="Y121" t="str">
        <f>VLOOKUP($A121,Sheet2!$A$2:$H$466,8,FALSE)</f>
        <v>12,82</v>
      </c>
      <c r="Z121" t="str">
        <f>VLOOKUP($A121,Sheet1!$A$6:$E$459,2,FALSE)</f>
        <v>Peixe - dourada</v>
      </c>
      <c r="AA121" t="str">
        <f>VLOOKUP($A121,Sheet1!$A$6:$E$459,3,FALSE)</f>
        <v>8,06</v>
      </c>
      <c r="AB121" t="str">
        <f>VLOOKUP($A121,Sheet1!$A$6:$E$459,4,FALSE)</f>
        <v>-0,25</v>
      </c>
      <c r="AC121" t="str">
        <f>VLOOKUP($A121,Sheet1!$A$6:$E$459,5,FALSE)</f>
        <v>12,18</v>
      </c>
      <c r="AD121" t="b">
        <f t="shared" si="3"/>
        <v>0</v>
      </c>
      <c r="AE121" t="b">
        <f t="shared" si="4"/>
        <v>0</v>
      </c>
      <c r="AF121" t="b">
        <f t="shared" si="5"/>
        <v>0</v>
      </c>
    </row>
    <row r="122" spans="1:32">
      <c r="A122">
        <v>1108099</v>
      </c>
      <c r="B122" t="s">
        <v>3787</v>
      </c>
      <c r="C122">
        <v>0</v>
      </c>
      <c r="D122">
        <v>0</v>
      </c>
      <c r="E122">
        <v>0</v>
      </c>
      <c r="F122">
        <v>0</v>
      </c>
      <c r="G122" t="s">
        <v>1972</v>
      </c>
      <c r="H122" t="s">
        <v>1974</v>
      </c>
      <c r="I122" t="s">
        <v>3750</v>
      </c>
      <c r="J122">
        <v>1</v>
      </c>
      <c r="K122" t="e">
        <f>VLOOKUP(A122,Sheet3!$A$2:$I$594,2,FALSE)</f>
        <v>#N/A</v>
      </c>
      <c r="L122" t="e">
        <f>VLOOKUP($A122,Sheet3!$A$2:$I$594,3,FALSE)</f>
        <v>#N/A</v>
      </c>
      <c r="M122" t="e">
        <f>VLOOKUP($A122,Sheet3!$A$2:$I$594,4,FALSE)</f>
        <v>#N/A</v>
      </c>
      <c r="N122" t="e">
        <f>VLOOKUP($A122,Sheet3!$A$2:$I$594,5,FALSE)</f>
        <v>#N/A</v>
      </c>
      <c r="O122" t="e">
        <f>VLOOKUP($A122,Sheet3!$A$2:$I$594,6,FALSE)</f>
        <v>#N/A</v>
      </c>
      <c r="P122" t="e">
        <f>VLOOKUP($A122,Sheet3!$A$2:$I$594,7,FALSE)</f>
        <v>#N/A</v>
      </c>
      <c r="Q122" t="e">
        <f>VLOOKUP($A122,Sheet3!$A$2:$I$594,8,FALSE)</f>
        <v>#N/A</v>
      </c>
      <c r="R122" t="e">
        <f>VLOOKUP($A122,Sheet3!$A$2:$I$594,9,FALSE)</f>
        <v>#N/A</v>
      </c>
      <c r="S122" t="e">
        <f>VLOOKUP($A122,Sheet2!$A$2:$H$466,2,FALSE)</f>
        <v>#N/A</v>
      </c>
      <c r="T122" t="e">
        <f>VLOOKUP($A122,Sheet2!$A$2:$H$466,3,FALSE)</f>
        <v>#N/A</v>
      </c>
      <c r="U122" t="e">
        <f>VLOOKUP($A122,Sheet2!$A$2:$H$466,4,FALSE)</f>
        <v>#N/A</v>
      </c>
      <c r="V122" t="e">
        <f>VLOOKUP($A122,Sheet2!$A$2:$H$466,5,FALSE)</f>
        <v>#N/A</v>
      </c>
      <c r="W122" t="e">
        <f>VLOOKUP($A122,Sheet2!$A$2:$H$466,6,FALSE)</f>
        <v>#N/A</v>
      </c>
      <c r="X122" t="e">
        <f>VLOOKUP($A122,Sheet2!$A$2:$H$466,7,FALSE)</f>
        <v>#N/A</v>
      </c>
      <c r="Y122" t="e">
        <f>VLOOKUP($A122,Sheet2!$A$2:$H$466,8,FALSE)</f>
        <v>#N/A</v>
      </c>
      <c r="Z122" t="e">
        <f>VLOOKUP($A122,Sheet1!$A$6:$E$459,2,FALSE)</f>
        <v>#N/A</v>
      </c>
      <c r="AA122" t="e">
        <f>VLOOKUP($A122,Sheet1!$A$6:$E$459,3,FALSE)</f>
        <v>#N/A</v>
      </c>
      <c r="AB122" t="e">
        <f>VLOOKUP($A122,Sheet1!$A$6:$E$459,4,FALSE)</f>
        <v>#N/A</v>
      </c>
      <c r="AC122" t="e">
        <f>VLOOKUP($A122,Sheet1!$A$6:$E$459,5,FALSE)</f>
        <v>#N/A</v>
      </c>
      <c r="AD122" t="e">
        <f t="shared" si="3"/>
        <v>#N/A</v>
      </c>
      <c r="AE122" t="e">
        <f t="shared" si="4"/>
        <v>#N/A</v>
      </c>
      <c r="AF122" t="e">
        <f t="shared" si="5"/>
        <v>#N/A</v>
      </c>
    </row>
    <row r="123" spans="1:32">
      <c r="A123">
        <v>1109</v>
      </c>
      <c r="B123" t="s">
        <v>2605</v>
      </c>
      <c r="C123" t="s">
        <v>689</v>
      </c>
      <c r="D123" t="s">
        <v>3066</v>
      </c>
      <c r="E123" t="s">
        <v>1829</v>
      </c>
      <c r="F123" t="s">
        <v>112</v>
      </c>
      <c r="G123" t="s">
        <v>1972</v>
      </c>
      <c r="H123" t="s">
        <v>1974</v>
      </c>
      <c r="I123" t="s">
        <v>2605</v>
      </c>
      <c r="J123">
        <v>0</v>
      </c>
      <c r="K123" t="str">
        <f>VLOOKUP(A123,Sheet3!$A$2:$I$594,2,FALSE)</f>
        <v>Carnes e peixes industrializados</v>
      </c>
      <c r="L123" t="str">
        <f>VLOOKUP($A123,Sheet3!$A$2:$I$594,3,FALSE)</f>
        <v>16,14</v>
      </c>
      <c r="M123" t="str">
        <f>VLOOKUP($A123,Sheet3!$A$2:$I$594,4,FALSE)</f>
        <v>5,00</v>
      </c>
      <c r="N123" t="str">
        <f>VLOOKUP($A123,Sheet3!$A$2:$I$594,5,FALSE)</f>
        <v>10,67</v>
      </c>
      <c r="O123" t="str">
        <f>VLOOKUP($A123,Sheet3!$A$2:$I$594,6,FALSE)</f>
        <v>11,72</v>
      </c>
      <c r="P123" t="str">
        <f>VLOOKUP($A123,Sheet3!$A$2:$I$594,7,FALSE)</f>
        <v>20,69</v>
      </c>
      <c r="Q123" t="str">
        <f>VLOOKUP($A123,Sheet3!$A$2:$I$594,8,FALSE)</f>
        <v>4,84</v>
      </c>
      <c r="R123" t="str">
        <f>VLOOKUP($A123,Sheet3!$A$2:$I$594,9,FALSE)</f>
        <v>3,86</v>
      </c>
      <c r="S123" t="str">
        <f>VLOOKUP($A123,Sheet2!$A$2:$H$466,2,FALSE)</f>
        <v>Carnes e peixes industrializados</v>
      </c>
      <c r="T123" t="str">
        <f>VLOOKUP($A123,Sheet2!$A$2:$H$466,3,FALSE)</f>
        <v>-3,90</v>
      </c>
      <c r="U123" t="str">
        <f>VLOOKUP($A123,Sheet2!$A$2:$H$466,4,FALSE)</f>
        <v>7,50</v>
      </c>
      <c r="V123" t="str">
        <f>VLOOKUP($A123,Sheet2!$A$2:$H$466,5,FALSE)</f>
        <v>15,08</v>
      </c>
      <c r="W123" t="str">
        <f>VLOOKUP($A123,Sheet2!$A$2:$H$466,6,FALSE)</f>
        <v>-1,24</v>
      </c>
      <c r="X123" t="str">
        <f>VLOOKUP($A123,Sheet2!$A$2:$H$466,7,FALSE)</f>
        <v>10,13</v>
      </c>
      <c r="Y123" t="str">
        <f>VLOOKUP($A123,Sheet2!$A$2:$H$466,8,FALSE)</f>
        <v>5,62</v>
      </c>
      <c r="Z123" t="str">
        <f>VLOOKUP($A123,Sheet1!$A$6:$E$459,2,FALSE)</f>
        <v>Carnes e peixes industrializados</v>
      </c>
      <c r="AA123" t="str">
        <f>VLOOKUP($A123,Sheet1!$A$6:$E$459,3,FALSE)</f>
        <v>13,47</v>
      </c>
      <c r="AB123" t="str">
        <f>VLOOKUP($A123,Sheet1!$A$6:$E$459,4,FALSE)</f>
        <v>5,85</v>
      </c>
      <c r="AC123" t="str">
        <f>VLOOKUP($A123,Sheet1!$A$6:$E$459,5,FALSE)</f>
        <v>5,32</v>
      </c>
      <c r="AD123" t="b">
        <f t="shared" si="3"/>
        <v>1</v>
      </c>
      <c r="AE123" t="b">
        <f t="shared" si="4"/>
        <v>1</v>
      </c>
      <c r="AF123" t="b">
        <f t="shared" si="5"/>
        <v>1</v>
      </c>
    </row>
    <row r="124" spans="1:32">
      <c r="A124">
        <v>1109002</v>
      </c>
      <c r="B124" t="s">
        <v>2608</v>
      </c>
      <c r="C124" t="s">
        <v>3788</v>
      </c>
      <c r="D124" t="s">
        <v>3789</v>
      </c>
      <c r="E124" t="s">
        <v>1445</v>
      </c>
      <c r="F124" t="s">
        <v>3790</v>
      </c>
      <c r="G124" t="s">
        <v>1972</v>
      </c>
      <c r="H124" t="s">
        <v>1974</v>
      </c>
      <c r="I124" t="s">
        <v>2605</v>
      </c>
      <c r="J124">
        <v>1</v>
      </c>
      <c r="K124" t="str">
        <f>VLOOKUP(A124,Sheet3!$A$2:$I$594,2,FALSE)</f>
        <v>Presunto</v>
      </c>
      <c r="L124" t="str">
        <f>VLOOKUP($A124,Sheet3!$A$2:$I$594,3,FALSE)</f>
        <v>4,84</v>
      </c>
      <c r="M124" t="str">
        <f>VLOOKUP($A124,Sheet3!$A$2:$I$594,4,FALSE)</f>
        <v>7,24</v>
      </c>
      <c r="N124" t="str">
        <f>VLOOKUP($A124,Sheet3!$A$2:$I$594,5,FALSE)</f>
        <v>10,25</v>
      </c>
      <c r="O124" t="str">
        <f>VLOOKUP($A124,Sheet3!$A$2:$I$594,6,FALSE)</f>
        <v>9,03</v>
      </c>
      <c r="P124" t="str">
        <f>VLOOKUP($A124,Sheet3!$A$2:$I$594,7,FALSE)</f>
        <v>41,30</v>
      </c>
      <c r="Q124" t="str">
        <f>VLOOKUP($A124,Sheet3!$A$2:$I$594,8,FALSE)</f>
        <v>2,62</v>
      </c>
      <c r="R124" t="str">
        <f>VLOOKUP($A124,Sheet3!$A$2:$I$594,9,FALSE)</f>
        <v>2,75</v>
      </c>
      <c r="S124" t="str">
        <f>VLOOKUP($A124,Sheet2!$A$2:$H$466,2,FALSE)</f>
        <v>Presunto</v>
      </c>
      <c r="T124" t="str">
        <f>VLOOKUP($A124,Sheet2!$A$2:$H$466,3,FALSE)</f>
        <v>-10,66</v>
      </c>
      <c r="U124" t="str">
        <f>VLOOKUP($A124,Sheet2!$A$2:$H$466,4,FALSE)</f>
        <v>3,30</v>
      </c>
      <c r="V124" t="str">
        <f>VLOOKUP($A124,Sheet2!$A$2:$H$466,5,FALSE)</f>
        <v>8,88</v>
      </c>
      <c r="W124" t="str">
        <f>VLOOKUP($A124,Sheet2!$A$2:$H$466,6,FALSE)</f>
        <v>-0,10</v>
      </c>
      <c r="X124" t="str">
        <f>VLOOKUP($A124,Sheet2!$A$2:$H$466,7,FALSE)</f>
        <v>7,21</v>
      </c>
      <c r="Y124" t="str">
        <f>VLOOKUP($A124,Sheet2!$A$2:$H$466,8,FALSE)</f>
        <v>9,90</v>
      </c>
      <c r="Z124" t="str">
        <f>VLOOKUP($A124,Sheet1!$A$6:$E$459,2,FALSE)</f>
        <v>Presunto</v>
      </c>
      <c r="AA124" t="str">
        <f>VLOOKUP($A124,Sheet1!$A$6:$E$459,3,FALSE)</f>
        <v>13,97</v>
      </c>
      <c r="AB124" t="str">
        <f>VLOOKUP($A124,Sheet1!$A$6:$E$459,4,FALSE)</f>
        <v>8,52</v>
      </c>
      <c r="AC124" t="str">
        <f>VLOOKUP($A124,Sheet1!$A$6:$E$459,5,FALSE)</f>
        <v>1,34</v>
      </c>
      <c r="AD124" t="b">
        <f t="shared" si="3"/>
        <v>1</v>
      </c>
      <c r="AE124" t="b">
        <f t="shared" si="4"/>
        <v>1</v>
      </c>
      <c r="AF124" t="b">
        <f t="shared" si="5"/>
        <v>1</v>
      </c>
    </row>
    <row r="125" spans="1:32">
      <c r="A125">
        <v>1109007</v>
      </c>
      <c r="B125" t="s">
        <v>2613</v>
      </c>
      <c r="C125" t="s">
        <v>2748</v>
      </c>
      <c r="D125" t="s">
        <v>1108</v>
      </c>
      <c r="E125" t="s">
        <v>172</v>
      </c>
      <c r="F125" t="s">
        <v>1682</v>
      </c>
      <c r="G125" t="s">
        <v>1972</v>
      </c>
      <c r="H125" t="s">
        <v>1974</v>
      </c>
      <c r="I125" t="s">
        <v>2605</v>
      </c>
      <c r="J125">
        <v>1</v>
      </c>
      <c r="K125" t="str">
        <f>VLOOKUP(A125,Sheet3!$A$2:$I$594,2,FALSE)</f>
        <v>Salsicha e salsichão</v>
      </c>
      <c r="L125" t="str">
        <f>VLOOKUP($A125,Sheet3!$A$2:$I$594,3,FALSE)</f>
        <v>9,01</v>
      </c>
      <c r="M125" t="str">
        <f>VLOOKUP($A125,Sheet3!$A$2:$I$594,4,FALSE)</f>
        <v>8,35</v>
      </c>
      <c r="N125" t="str">
        <f>VLOOKUP($A125,Sheet3!$A$2:$I$594,5,FALSE)</f>
        <v>-2,57</v>
      </c>
      <c r="O125" t="str">
        <f>VLOOKUP($A125,Sheet3!$A$2:$I$594,6,FALSE)</f>
        <v>19,67</v>
      </c>
      <c r="P125" t="str">
        <f>VLOOKUP($A125,Sheet3!$A$2:$I$594,7,FALSE)</f>
        <v>27,05</v>
      </c>
      <c r="Q125" t="str">
        <f>VLOOKUP($A125,Sheet3!$A$2:$I$594,8,FALSE)</f>
        <v>1,43</v>
      </c>
      <c r="R125" t="str">
        <f>VLOOKUP($A125,Sheet3!$A$2:$I$594,9,FALSE)</f>
        <v>2,88</v>
      </c>
      <c r="S125" t="str">
        <f>VLOOKUP($A125,Sheet2!$A$2:$H$466,2,FALSE)</f>
        <v>Salsicha e salsichão</v>
      </c>
      <c r="T125" t="str">
        <f>VLOOKUP($A125,Sheet2!$A$2:$H$466,3,FALSE)</f>
        <v>-2,57</v>
      </c>
      <c r="U125" t="str">
        <f>VLOOKUP($A125,Sheet2!$A$2:$H$466,4,FALSE)</f>
        <v>6,41</v>
      </c>
      <c r="V125" t="str">
        <f>VLOOKUP($A125,Sheet2!$A$2:$H$466,5,FALSE)</f>
        <v>12,96</v>
      </c>
      <c r="W125" t="str">
        <f>VLOOKUP($A125,Sheet2!$A$2:$H$466,6,FALSE)</f>
        <v>2,17</v>
      </c>
      <c r="X125" t="str">
        <f>VLOOKUP($A125,Sheet2!$A$2:$H$466,7,FALSE)</f>
        <v>9,62</v>
      </c>
      <c r="Y125" t="str">
        <f>VLOOKUP($A125,Sheet2!$A$2:$H$466,8,FALSE)</f>
        <v>8,55</v>
      </c>
      <c r="Z125" t="str">
        <f>VLOOKUP($A125,Sheet1!$A$6:$E$459,2,FALSE)</f>
        <v>Salsicha</v>
      </c>
      <c r="AA125" t="str">
        <f>VLOOKUP($A125,Sheet1!$A$6:$E$459,3,FALSE)</f>
        <v>19,43</v>
      </c>
      <c r="AB125" t="str">
        <f>VLOOKUP($A125,Sheet1!$A$6:$E$459,4,FALSE)</f>
        <v>11,88</v>
      </c>
      <c r="AC125" t="str">
        <f>VLOOKUP($A125,Sheet1!$A$6:$E$459,5,FALSE)</f>
        <v>4,80</v>
      </c>
      <c r="AD125" t="b">
        <f t="shared" si="3"/>
        <v>1</v>
      </c>
      <c r="AE125" t="b">
        <f t="shared" si="4"/>
        <v>1</v>
      </c>
      <c r="AF125" t="b">
        <f t="shared" si="5"/>
        <v>0</v>
      </c>
    </row>
    <row r="126" spans="1:32">
      <c r="A126">
        <v>1109008</v>
      </c>
      <c r="B126" t="s">
        <v>2616</v>
      </c>
      <c r="C126" t="s">
        <v>924</v>
      </c>
      <c r="D126" t="s">
        <v>687</v>
      </c>
      <c r="E126" t="s">
        <v>697</v>
      </c>
      <c r="F126" t="s">
        <v>1188</v>
      </c>
      <c r="G126" t="s">
        <v>1972</v>
      </c>
      <c r="H126" t="s">
        <v>1974</v>
      </c>
      <c r="I126" t="s">
        <v>2605</v>
      </c>
      <c r="J126">
        <v>1</v>
      </c>
      <c r="K126" t="str">
        <f>VLOOKUP(A126,Sheet3!$A$2:$I$594,2,FALSE)</f>
        <v>Linguiça</v>
      </c>
      <c r="L126" t="str">
        <f>VLOOKUP($A126,Sheet3!$A$2:$I$594,3,FALSE)</f>
        <v>5,86</v>
      </c>
      <c r="M126" t="str">
        <f>VLOOKUP($A126,Sheet3!$A$2:$I$594,4,FALSE)</f>
        <v>3,52</v>
      </c>
      <c r="N126" t="str">
        <f>VLOOKUP($A126,Sheet3!$A$2:$I$594,5,FALSE)</f>
        <v>5,62</v>
      </c>
      <c r="O126" t="str">
        <f>VLOOKUP($A126,Sheet3!$A$2:$I$594,6,FALSE)</f>
        <v>6,89</v>
      </c>
      <c r="P126" t="str">
        <f>VLOOKUP($A126,Sheet3!$A$2:$I$594,7,FALSE)</f>
        <v>27,81</v>
      </c>
      <c r="Q126" t="str">
        <f>VLOOKUP($A126,Sheet3!$A$2:$I$594,8,FALSE)</f>
        <v>6,62</v>
      </c>
      <c r="R126" t="str">
        <f>VLOOKUP($A126,Sheet3!$A$2:$I$594,9,FALSE)</f>
        <v>7,01</v>
      </c>
      <c r="S126" t="str">
        <f>VLOOKUP($A126,Sheet2!$A$2:$H$466,2,FALSE)</f>
        <v>Linguiça</v>
      </c>
      <c r="T126" t="str">
        <f>VLOOKUP($A126,Sheet2!$A$2:$H$466,3,FALSE)</f>
        <v>0,80</v>
      </c>
      <c r="U126" t="str">
        <f>VLOOKUP($A126,Sheet2!$A$2:$H$466,4,FALSE)</f>
        <v>6,54</v>
      </c>
      <c r="V126" t="str">
        <f>VLOOKUP($A126,Sheet2!$A$2:$H$466,5,FALSE)</f>
        <v>13,17</v>
      </c>
      <c r="W126" t="str">
        <f>VLOOKUP($A126,Sheet2!$A$2:$H$466,6,FALSE)</f>
        <v>0,63</v>
      </c>
      <c r="X126" t="str">
        <f>VLOOKUP($A126,Sheet2!$A$2:$H$466,7,FALSE)</f>
        <v>6,59</v>
      </c>
      <c r="Y126" t="str">
        <f>VLOOKUP($A126,Sheet2!$A$2:$H$466,8,FALSE)</f>
        <v>6,53</v>
      </c>
      <c r="Z126" t="str">
        <f>VLOOKUP($A126,Sheet1!$A$6:$E$459,2,FALSE)</f>
        <v>Linguiça</v>
      </c>
      <c r="AA126" t="str">
        <f>VLOOKUP($A126,Sheet1!$A$6:$E$459,3,FALSE)</f>
        <v>15,87</v>
      </c>
      <c r="AB126" t="str">
        <f>VLOOKUP($A126,Sheet1!$A$6:$E$459,4,FALSE)</f>
        <v>3,99</v>
      </c>
      <c r="AC126" t="str">
        <f>VLOOKUP($A126,Sheet1!$A$6:$E$459,5,FALSE)</f>
        <v>1,60</v>
      </c>
      <c r="AD126" t="b">
        <f t="shared" si="3"/>
        <v>1</v>
      </c>
      <c r="AE126" t="b">
        <f t="shared" si="4"/>
        <v>1</v>
      </c>
      <c r="AF126" t="b">
        <f t="shared" si="5"/>
        <v>1</v>
      </c>
    </row>
    <row r="127" spans="1:32">
      <c r="A127">
        <v>1109010</v>
      </c>
      <c r="B127" t="s">
        <v>3791</v>
      </c>
      <c r="C127" t="s">
        <v>3792</v>
      </c>
      <c r="D127" t="s">
        <v>2853</v>
      </c>
      <c r="E127" t="s">
        <v>2294</v>
      </c>
      <c r="F127" t="s">
        <v>2027</v>
      </c>
      <c r="G127" t="s">
        <v>1972</v>
      </c>
      <c r="H127" t="s">
        <v>1974</v>
      </c>
      <c r="I127" t="s">
        <v>2605</v>
      </c>
      <c r="J127">
        <v>1</v>
      </c>
      <c r="K127" t="str">
        <f>VLOOKUP(A127,Sheet3!$A$2:$I$594,2,FALSE)</f>
        <v>Mortadela</v>
      </c>
      <c r="L127" t="str">
        <f>VLOOKUP($A127,Sheet3!$A$2:$I$594,3,FALSE)</f>
        <v>12,48</v>
      </c>
      <c r="M127" t="str">
        <f>VLOOKUP($A127,Sheet3!$A$2:$I$594,4,FALSE)</f>
        <v>8,41</v>
      </c>
      <c r="N127" t="str">
        <f>VLOOKUP($A127,Sheet3!$A$2:$I$594,5,FALSE)</f>
        <v>4,25</v>
      </c>
      <c r="O127" t="str">
        <f>VLOOKUP($A127,Sheet3!$A$2:$I$594,6,FALSE)</f>
        <v>13,21</v>
      </c>
      <c r="P127" t="str">
        <f>VLOOKUP($A127,Sheet3!$A$2:$I$594,7,FALSE)</f>
        <v>29,79</v>
      </c>
      <c r="Q127" t="str">
        <f>VLOOKUP($A127,Sheet3!$A$2:$I$594,8,FALSE)</f>
        <v>-2,22</v>
      </c>
      <c r="R127" t="str">
        <f>VLOOKUP($A127,Sheet3!$A$2:$I$594,9,FALSE)</f>
        <v>6,57</v>
      </c>
      <c r="S127" t="str">
        <f>VLOOKUP($A127,Sheet2!$A$2:$H$466,2,FALSE)</f>
        <v>Mortadela</v>
      </c>
      <c r="T127" t="str">
        <f>VLOOKUP($A127,Sheet2!$A$2:$H$466,3,FALSE)</f>
        <v>-5,01</v>
      </c>
      <c r="U127" t="str">
        <f>VLOOKUP($A127,Sheet2!$A$2:$H$466,4,FALSE)</f>
        <v>1,31</v>
      </c>
      <c r="V127" t="str">
        <f>VLOOKUP($A127,Sheet2!$A$2:$H$466,5,FALSE)</f>
        <v>2,84</v>
      </c>
      <c r="W127" t="str">
        <f>VLOOKUP($A127,Sheet2!$A$2:$H$466,6,FALSE)</f>
        <v>-2,82</v>
      </c>
      <c r="X127" t="str">
        <f>VLOOKUP($A127,Sheet2!$A$2:$H$466,7,FALSE)</f>
        <v>6,33</v>
      </c>
      <c r="Y127" t="str">
        <f>VLOOKUP($A127,Sheet2!$A$2:$H$466,8,FALSE)</f>
        <v>7,68</v>
      </c>
      <c r="Z127" t="str">
        <f>VLOOKUP($A127,Sheet1!$A$6:$E$459,2,FALSE)</f>
        <v>Mortadela</v>
      </c>
      <c r="AA127" t="str">
        <f>VLOOKUP($A127,Sheet1!$A$6:$E$459,3,FALSE)</f>
        <v>13,97</v>
      </c>
      <c r="AB127" t="str">
        <f>VLOOKUP($A127,Sheet1!$A$6:$E$459,4,FALSE)</f>
        <v>6,02</v>
      </c>
      <c r="AC127" t="str">
        <f>VLOOKUP($A127,Sheet1!$A$6:$E$459,5,FALSE)</f>
        <v>1,71</v>
      </c>
      <c r="AD127" t="b">
        <f t="shared" si="3"/>
        <v>0</v>
      </c>
      <c r="AE127" t="b">
        <f t="shared" si="4"/>
        <v>0</v>
      </c>
      <c r="AF127" t="b">
        <f t="shared" si="5"/>
        <v>0</v>
      </c>
    </row>
    <row r="128" spans="1:32">
      <c r="A128">
        <v>1109023</v>
      </c>
      <c r="B128" t="s">
        <v>2626</v>
      </c>
      <c r="C128" t="s">
        <v>1331</v>
      </c>
      <c r="D128" t="s">
        <v>3793</v>
      </c>
      <c r="E128" t="s">
        <v>2822</v>
      </c>
      <c r="F128" t="s">
        <v>538</v>
      </c>
      <c r="G128" t="s">
        <v>1972</v>
      </c>
      <c r="H128" t="s">
        <v>1974</v>
      </c>
      <c r="I128" t="s">
        <v>2605</v>
      </c>
      <c r="J128">
        <v>1</v>
      </c>
      <c r="K128" t="str">
        <f>VLOOKUP(A128,Sheet3!$A$2:$I$594,2,FALSE)</f>
        <v>Bacalhau</v>
      </c>
      <c r="L128" t="str">
        <f>VLOOKUP($A128,Sheet3!$A$2:$I$594,3,FALSE)</f>
        <v>61,30</v>
      </c>
      <c r="M128" t="str">
        <f>VLOOKUP($A128,Sheet3!$A$2:$I$594,4,FALSE)</f>
        <v>6,22</v>
      </c>
      <c r="N128" t="str">
        <f>VLOOKUP($A128,Sheet3!$A$2:$I$594,5,FALSE)</f>
        <v>55,14</v>
      </c>
      <c r="O128" t="str">
        <f>VLOOKUP($A128,Sheet3!$A$2:$I$594,6,FALSE)</f>
        <v>23,61</v>
      </c>
      <c r="P128" t="str">
        <f>VLOOKUP($A128,Sheet3!$A$2:$I$594,7,FALSE)</f>
        <v>-11,02</v>
      </c>
      <c r="Q128" t="str">
        <f>VLOOKUP($A128,Sheet3!$A$2:$I$594,8,FALSE)</f>
        <v>12,99</v>
      </c>
      <c r="R128" t="str">
        <f>VLOOKUP($A128,Sheet3!$A$2:$I$594,9,FALSE)</f>
        <v>-9,58</v>
      </c>
      <c r="S128" t="str">
        <f>VLOOKUP($A128,Sheet2!$A$2:$H$466,2,FALSE)</f>
        <v>Bacalhau</v>
      </c>
      <c r="T128" t="str">
        <f>VLOOKUP($A128,Sheet2!$A$2:$H$466,3,FALSE)</f>
        <v>-4,43</v>
      </c>
      <c r="U128" t="str">
        <f>VLOOKUP($A128,Sheet2!$A$2:$H$466,4,FALSE)</f>
        <v>6,15</v>
      </c>
      <c r="V128" t="str">
        <f>VLOOKUP($A128,Sheet2!$A$2:$H$466,5,FALSE)</f>
        <v>8,83</v>
      </c>
      <c r="W128" t="str">
        <f>VLOOKUP($A128,Sheet2!$A$2:$H$466,6,FALSE)</f>
        <v>-13,86</v>
      </c>
      <c r="X128" t="str">
        <f>VLOOKUP($A128,Sheet2!$A$2:$H$466,7,FALSE)</f>
        <v>-4,28</v>
      </c>
      <c r="Y128" t="str">
        <f>VLOOKUP($A128,Sheet2!$A$2:$H$466,8,FALSE)</f>
        <v>4,43</v>
      </c>
      <c r="Z128" t="e">
        <f>VLOOKUP($A128,Sheet1!$A$6:$E$459,2,FALSE)</f>
        <v>#N/A</v>
      </c>
      <c r="AA128" t="e">
        <f>VLOOKUP($A128,Sheet1!$A$6:$E$459,3,FALSE)</f>
        <v>#N/A</v>
      </c>
      <c r="AB128" t="e">
        <f>VLOOKUP($A128,Sheet1!$A$6:$E$459,4,FALSE)</f>
        <v>#N/A</v>
      </c>
      <c r="AC128" t="e">
        <f>VLOOKUP($A128,Sheet1!$A$6:$E$459,5,FALSE)</f>
        <v>#N/A</v>
      </c>
      <c r="AD128" t="b">
        <f t="shared" si="3"/>
        <v>1</v>
      </c>
      <c r="AE128" t="b">
        <f t="shared" si="4"/>
        <v>1</v>
      </c>
      <c r="AF128" t="e">
        <f t="shared" si="5"/>
        <v>#N/A</v>
      </c>
    </row>
    <row r="129" spans="1:32">
      <c r="A129">
        <v>1109024</v>
      </c>
      <c r="B129" t="s">
        <v>2631</v>
      </c>
      <c r="C129" t="s">
        <v>3794</v>
      </c>
      <c r="D129" t="s">
        <v>3795</v>
      </c>
      <c r="E129" t="s">
        <v>1999</v>
      </c>
      <c r="F129" t="s">
        <v>595</v>
      </c>
      <c r="G129" t="s">
        <v>1972</v>
      </c>
      <c r="H129" t="s">
        <v>1974</v>
      </c>
      <c r="I129" t="s">
        <v>2605</v>
      </c>
      <c r="J129">
        <v>1</v>
      </c>
      <c r="K129" t="str">
        <f>VLOOKUP(A129,Sheet3!$A$2:$I$594,2,FALSE)</f>
        <v>Camarão seco salgado</v>
      </c>
      <c r="L129" t="str">
        <f>VLOOKUP($A129,Sheet3!$A$2:$I$594,3,FALSE)</f>
        <v>23,84</v>
      </c>
      <c r="M129" t="str">
        <f>VLOOKUP($A129,Sheet3!$A$2:$I$594,4,FALSE)</f>
        <v>20,24</v>
      </c>
      <c r="N129" t="str">
        <f>VLOOKUP($A129,Sheet3!$A$2:$I$594,5,FALSE)</f>
        <v>4,22</v>
      </c>
      <c r="O129" t="str">
        <f>VLOOKUP($A129,Sheet3!$A$2:$I$594,6,FALSE)</f>
        <v>9,93</v>
      </c>
      <c r="P129" t="str">
        <f>VLOOKUP($A129,Sheet3!$A$2:$I$594,7,FALSE)</f>
        <v>4,48</v>
      </c>
      <c r="Q129" t="str">
        <f>VLOOKUP($A129,Sheet3!$A$2:$I$594,8,FALSE)</f>
        <v>25,51</v>
      </c>
      <c r="R129" t="str">
        <f>VLOOKUP($A129,Sheet3!$A$2:$I$594,9,FALSE)</f>
        <v>10,43</v>
      </c>
      <c r="S129" t="e">
        <f>VLOOKUP($A129,Sheet2!$A$2:$H$466,2,FALSE)</f>
        <v>#N/A</v>
      </c>
      <c r="T129" t="e">
        <f>VLOOKUP($A129,Sheet2!$A$2:$H$466,3,FALSE)</f>
        <v>#N/A</v>
      </c>
      <c r="U129" t="e">
        <f>VLOOKUP($A129,Sheet2!$A$2:$H$466,4,FALSE)</f>
        <v>#N/A</v>
      </c>
      <c r="V129" t="e">
        <f>VLOOKUP($A129,Sheet2!$A$2:$H$466,5,FALSE)</f>
        <v>#N/A</v>
      </c>
      <c r="W129" t="e">
        <f>VLOOKUP($A129,Sheet2!$A$2:$H$466,6,FALSE)</f>
        <v>#N/A</v>
      </c>
      <c r="X129" t="e">
        <f>VLOOKUP($A129,Sheet2!$A$2:$H$466,7,FALSE)</f>
        <v>#N/A</v>
      </c>
      <c r="Y129" t="e">
        <f>VLOOKUP($A129,Sheet2!$A$2:$H$466,8,FALSE)</f>
        <v>#N/A</v>
      </c>
      <c r="Z129" t="e">
        <f>VLOOKUP($A129,Sheet1!$A$6:$E$459,2,FALSE)</f>
        <v>#N/A</v>
      </c>
      <c r="AA129" t="e">
        <f>VLOOKUP($A129,Sheet1!$A$6:$E$459,3,FALSE)</f>
        <v>#N/A</v>
      </c>
      <c r="AB129" t="e">
        <f>VLOOKUP($A129,Sheet1!$A$6:$E$459,4,FALSE)</f>
        <v>#N/A</v>
      </c>
      <c r="AC129" t="e">
        <f>VLOOKUP($A129,Sheet1!$A$6:$E$459,5,FALSE)</f>
        <v>#N/A</v>
      </c>
      <c r="AD129" t="b">
        <f t="shared" si="3"/>
        <v>1</v>
      </c>
      <c r="AE129" t="e">
        <f t="shared" si="4"/>
        <v>#N/A</v>
      </c>
      <c r="AF129" t="e">
        <f t="shared" si="5"/>
        <v>#N/A</v>
      </c>
    </row>
    <row r="130" spans="1:32">
      <c r="A130">
        <v>1109056</v>
      </c>
      <c r="B130" t="s">
        <v>2638</v>
      </c>
      <c r="C130" t="s">
        <v>2386</v>
      </c>
      <c r="D130" t="s">
        <v>3796</v>
      </c>
      <c r="E130" t="s">
        <v>1372</v>
      </c>
      <c r="F130" t="s">
        <v>888</v>
      </c>
      <c r="G130" t="s">
        <v>1972</v>
      </c>
      <c r="H130" t="s">
        <v>1974</v>
      </c>
      <c r="I130" t="s">
        <v>2605</v>
      </c>
      <c r="J130">
        <v>1</v>
      </c>
      <c r="K130" t="str">
        <f>VLOOKUP(A130,Sheet3!$A$2:$I$594,2,FALSE)</f>
        <v>Carne seca</v>
      </c>
      <c r="L130" t="str">
        <f>VLOOKUP($A130,Sheet3!$A$2:$I$594,3,FALSE)</f>
        <v>24,10</v>
      </c>
      <c r="M130" t="str">
        <f>VLOOKUP($A130,Sheet3!$A$2:$I$594,4,FALSE)</f>
        <v>-0,98</v>
      </c>
      <c r="N130" t="str">
        <f>VLOOKUP($A130,Sheet3!$A$2:$I$594,5,FALSE)</f>
        <v>18,16</v>
      </c>
      <c r="O130" t="str">
        <f>VLOOKUP($A130,Sheet3!$A$2:$I$594,6,FALSE)</f>
        <v>9,40</v>
      </c>
      <c r="P130" t="str">
        <f>VLOOKUP($A130,Sheet3!$A$2:$I$594,7,FALSE)</f>
        <v>7,75</v>
      </c>
      <c r="Q130" t="str">
        <f>VLOOKUP($A130,Sheet3!$A$2:$I$594,8,FALSE)</f>
        <v>4,11</v>
      </c>
      <c r="R130" t="str">
        <f>VLOOKUP($A130,Sheet3!$A$2:$I$594,9,FALSE)</f>
        <v>6,60</v>
      </c>
      <c r="S130" t="str">
        <f>VLOOKUP($A130,Sheet2!$A$2:$H$466,2,FALSE)</f>
        <v>Carne seca</v>
      </c>
      <c r="T130" t="str">
        <f>VLOOKUP($A130,Sheet2!$A$2:$H$466,3,FALSE)</f>
        <v>-9,66</v>
      </c>
      <c r="U130" t="str">
        <f>VLOOKUP($A130,Sheet2!$A$2:$H$466,4,FALSE)</f>
        <v>20,47</v>
      </c>
      <c r="V130" t="str">
        <f>VLOOKUP($A130,Sheet2!$A$2:$H$466,5,FALSE)</f>
        <v>35,91</v>
      </c>
      <c r="W130" t="str">
        <f>VLOOKUP($A130,Sheet2!$A$2:$H$466,6,FALSE)</f>
        <v>-5,65</v>
      </c>
      <c r="X130" t="str">
        <f>VLOOKUP($A130,Sheet2!$A$2:$H$466,7,FALSE)</f>
        <v>25,37</v>
      </c>
      <c r="Y130" t="str">
        <f>VLOOKUP($A130,Sheet2!$A$2:$H$466,8,FALSE)</f>
        <v>-1,59</v>
      </c>
      <c r="Z130" t="str">
        <f>VLOOKUP($A130,Sheet1!$A$6:$E$459,2,FALSE)</f>
        <v>Carne-seca e de sol</v>
      </c>
      <c r="AA130" t="str">
        <f>VLOOKUP($A130,Sheet1!$A$6:$E$459,3,FALSE)</f>
        <v>2,82</v>
      </c>
      <c r="AB130" t="str">
        <f>VLOOKUP($A130,Sheet1!$A$6:$E$459,4,FALSE)</f>
        <v>1,17</v>
      </c>
      <c r="AC130" t="str">
        <f>VLOOKUP($A130,Sheet1!$A$6:$E$459,5,FALSE)</f>
        <v>22,13</v>
      </c>
      <c r="AD130" t="b">
        <f t="shared" si="3"/>
        <v>1</v>
      </c>
      <c r="AE130" t="b">
        <f t="shared" si="4"/>
        <v>1</v>
      </c>
      <c r="AF130" t="b">
        <f t="shared" si="5"/>
        <v>0</v>
      </c>
    </row>
    <row r="131" spans="1:32">
      <c r="A131">
        <v>1109058</v>
      </c>
      <c r="B131" t="s">
        <v>3797</v>
      </c>
      <c r="C131" t="s">
        <v>2505</v>
      </c>
      <c r="D131" t="s">
        <v>1760</v>
      </c>
      <c r="E131" t="s">
        <v>928</v>
      </c>
      <c r="F131" t="s">
        <v>1902</v>
      </c>
      <c r="G131" t="s">
        <v>1972</v>
      </c>
      <c r="H131" t="s">
        <v>1974</v>
      </c>
      <c r="I131" t="s">
        <v>2605</v>
      </c>
      <c r="J131">
        <v>1</v>
      </c>
      <c r="K131" t="str">
        <f>VLOOKUP(A131,Sheet3!$A$2:$I$594,2,FALSE)</f>
        <v>Carne de porco salgada e defumada</v>
      </c>
      <c r="L131" t="str">
        <f>VLOOKUP($A131,Sheet3!$A$2:$I$594,3,FALSE)</f>
        <v>22,24</v>
      </c>
      <c r="M131" t="str">
        <f>VLOOKUP($A131,Sheet3!$A$2:$I$594,4,FALSE)</f>
        <v>4,91</v>
      </c>
      <c r="N131" t="str">
        <f>VLOOKUP($A131,Sheet3!$A$2:$I$594,5,FALSE)</f>
        <v>6,16</v>
      </c>
      <c r="O131" t="str">
        <f>VLOOKUP($A131,Sheet3!$A$2:$I$594,6,FALSE)</f>
        <v>3,97</v>
      </c>
      <c r="P131" t="str">
        <f>VLOOKUP($A131,Sheet3!$A$2:$I$594,7,FALSE)</f>
        <v>43,75</v>
      </c>
      <c r="Q131" t="str">
        <f>VLOOKUP($A131,Sheet3!$A$2:$I$594,8,FALSE)</f>
        <v>13,94</v>
      </c>
      <c r="R131" t="str">
        <f>VLOOKUP($A131,Sheet3!$A$2:$I$594,9,FALSE)</f>
        <v>-12,44</v>
      </c>
      <c r="S131" t="e">
        <f>VLOOKUP($A131,Sheet2!$A$2:$H$466,2,FALSE)</f>
        <v>#N/A</v>
      </c>
      <c r="T131" t="e">
        <f>VLOOKUP($A131,Sheet2!$A$2:$H$466,3,FALSE)</f>
        <v>#N/A</v>
      </c>
      <c r="U131" t="e">
        <f>VLOOKUP($A131,Sheet2!$A$2:$H$466,4,FALSE)</f>
        <v>#N/A</v>
      </c>
      <c r="V131" t="e">
        <f>VLOOKUP($A131,Sheet2!$A$2:$H$466,5,FALSE)</f>
        <v>#N/A</v>
      </c>
      <c r="W131" t="e">
        <f>VLOOKUP($A131,Sheet2!$A$2:$H$466,6,FALSE)</f>
        <v>#N/A</v>
      </c>
      <c r="X131" t="e">
        <f>VLOOKUP($A131,Sheet2!$A$2:$H$466,7,FALSE)</f>
        <v>#N/A</v>
      </c>
      <c r="Y131" t="e">
        <f>VLOOKUP($A131,Sheet2!$A$2:$H$466,8,FALSE)</f>
        <v>#N/A</v>
      </c>
      <c r="Z131" t="str">
        <f>VLOOKUP($A131,Sheet1!$A$6:$E$459,2,FALSE)</f>
        <v>Carne de porco salgada e defumada</v>
      </c>
      <c r="AA131" t="str">
        <f>VLOOKUP($A131,Sheet1!$A$6:$E$459,3,FALSE)</f>
        <v>9,27</v>
      </c>
      <c r="AB131" t="str">
        <f>VLOOKUP($A131,Sheet1!$A$6:$E$459,4,FALSE)</f>
        <v>15,13</v>
      </c>
      <c r="AC131" t="str">
        <f>VLOOKUP($A131,Sheet1!$A$6:$E$459,5,FALSE)</f>
        <v>9,81</v>
      </c>
      <c r="AD131" t="b">
        <f t="shared" ref="AD131:AD194" si="6">EXACT(B131,K131)</f>
        <v>0</v>
      </c>
      <c r="AE131" t="e">
        <f t="shared" ref="AE131:AE194" si="7">EXACT(B131,S131)</f>
        <v>#N/A</v>
      </c>
      <c r="AF131" t="b">
        <f t="shared" ref="AF131:AF194" si="8">EXACT(B131,Z131)</f>
        <v>0</v>
      </c>
    </row>
    <row r="132" spans="1:32">
      <c r="A132">
        <v>1110</v>
      </c>
      <c r="B132" t="s">
        <v>2648</v>
      </c>
      <c r="C132" t="s">
        <v>1165</v>
      </c>
      <c r="D132" t="s">
        <v>3437</v>
      </c>
      <c r="E132" t="s">
        <v>3798</v>
      </c>
      <c r="F132" t="s">
        <v>634</v>
      </c>
      <c r="G132" t="s">
        <v>1972</v>
      </c>
      <c r="H132" t="s">
        <v>1974</v>
      </c>
      <c r="I132" t="s">
        <v>2648</v>
      </c>
      <c r="J132">
        <v>0</v>
      </c>
      <c r="K132" t="str">
        <f>VLOOKUP(A132,Sheet3!$A$2:$I$594,2,FALSE)</f>
        <v>Aves e ovos</v>
      </c>
      <c r="L132" t="str">
        <f>VLOOKUP($A132,Sheet3!$A$2:$I$594,3,FALSE)</f>
        <v>23,36</v>
      </c>
      <c r="M132" t="str">
        <f>VLOOKUP($A132,Sheet3!$A$2:$I$594,4,FALSE)</f>
        <v>9,23</v>
      </c>
      <c r="N132" t="str">
        <f>VLOOKUP($A132,Sheet3!$A$2:$I$594,5,FALSE)</f>
        <v>4,85</v>
      </c>
      <c r="O132" t="str">
        <f>VLOOKUP($A132,Sheet3!$A$2:$I$594,6,FALSE)</f>
        <v>25,28</v>
      </c>
      <c r="P132" t="str">
        <f>VLOOKUP($A132,Sheet3!$A$2:$I$594,7,FALSE)</f>
        <v>11,69</v>
      </c>
      <c r="Q132" t="str">
        <f>VLOOKUP($A132,Sheet3!$A$2:$I$594,8,FALSE)</f>
        <v>-0,26</v>
      </c>
      <c r="R132" t="str">
        <f>VLOOKUP($A132,Sheet3!$A$2:$I$594,9,FALSE)</f>
        <v>3,21</v>
      </c>
      <c r="S132" t="str">
        <f>VLOOKUP($A132,Sheet2!$A$2:$H$466,2,FALSE)</f>
        <v>Aves e ovos</v>
      </c>
      <c r="T132" t="str">
        <f>VLOOKUP($A132,Sheet2!$A$2:$H$466,3,FALSE)</f>
        <v>-1,58</v>
      </c>
      <c r="U132" t="str">
        <f>VLOOKUP($A132,Sheet2!$A$2:$H$466,4,FALSE)</f>
        <v>15,63</v>
      </c>
      <c r="V132" t="str">
        <f>VLOOKUP($A132,Sheet2!$A$2:$H$466,5,FALSE)</f>
        <v>8,23</v>
      </c>
      <c r="W132" t="str">
        <f>VLOOKUP($A132,Sheet2!$A$2:$H$466,6,FALSE)</f>
        <v>-1,61</v>
      </c>
      <c r="X132" t="str">
        <f>VLOOKUP($A132,Sheet2!$A$2:$H$466,7,FALSE)</f>
        <v>10,10</v>
      </c>
      <c r="Y132" t="str">
        <f>VLOOKUP($A132,Sheet2!$A$2:$H$466,8,FALSE)</f>
        <v>5,38</v>
      </c>
      <c r="Z132" t="str">
        <f>VLOOKUP($A132,Sheet1!$A$6:$E$459,2,FALSE)</f>
        <v>Aves e ovos</v>
      </c>
      <c r="AA132" t="str">
        <f>VLOOKUP($A132,Sheet1!$A$6:$E$459,3,FALSE)</f>
        <v>12,78</v>
      </c>
      <c r="AB132" t="str">
        <f>VLOOKUP($A132,Sheet1!$A$6:$E$459,4,FALSE)</f>
        <v>7,51</v>
      </c>
      <c r="AC132" t="str">
        <f>VLOOKUP($A132,Sheet1!$A$6:$E$459,5,FALSE)</f>
        <v>2,68</v>
      </c>
      <c r="AD132" t="b">
        <f t="shared" si="6"/>
        <v>1</v>
      </c>
      <c r="AE132" t="b">
        <f t="shared" si="7"/>
        <v>1</v>
      </c>
      <c r="AF132" t="b">
        <f t="shared" si="8"/>
        <v>1</v>
      </c>
    </row>
    <row r="133" spans="1:32">
      <c r="A133">
        <v>1110009</v>
      </c>
      <c r="B133" t="s">
        <v>2652</v>
      </c>
      <c r="C133" t="s">
        <v>3799</v>
      </c>
      <c r="D133" t="s">
        <v>3800</v>
      </c>
      <c r="E133" t="s">
        <v>2393</v>
      </c>
      <c r="F133" t="s">
        <v>439</v>
      </c>
      <c r="G133" t="s">
        <v>1972</v>
      </c>
      <c r="H133" t="s">
        <v>1974</v>
      </c>
      <c r="I133" t="s">
        <v>2648</v>
      </c>
      <c r="J133">
        <v>1</v>
      </c>
      <c r="K133" t="str">
        <f>VLOOKUP(A133,Sheet3!$A$2:$I$594,2,FALSE)</f>
        <v>Frango</v>
      </c>
      <c r="L133" t="str">
        <f>VLOOKUP($A133,Sheet3!$A$2:$I$594,3,FALSE)</f>
        <v>25,90</v>
      </c>
      <c r="M133" t="str">
        <f>VLOOKUP($A133,Sheet3!$A$2:$I$594,4,FALSE)</f>
        <v>6,99</v>
      </c>
      <c r="N133" t="str">
        <f>VLOOKUP($A133,Sheet3!$A$2:$I$594,5,FALSE)</f>
        <v>3,63</v>
      </c>
      <c r="O133" t="str">
        <f>VLOOKUP($A133,Sheet3!$A$2:$I$594,6,FALSE)</f>
        <v>24,00</v>
      </c>
      <c r="P133" t="str">
        <f>VLOOKUP($A133,Sheet3!$A$2:$I$594,7,FALSE)</f>
        <v>13,04</v>
      </c>
      <c r="Q133" t="str">
        <f>VLOOKUP($A133,Sheet3!$A$2:$I$594,8,FALSE)</f>
        <v>2,81</v>
      </c>
      <c r="R133" t="str">
        <f>VLOOKUP($A133,Sheet3!$A$2:$I$594,9,FALSE)</f>
        <v>2,12</v>
      </c>
      <c r="S133" t="str">
        <f>VLOOKUP($A133,Sheet2!$A$2:$H$466,2,FALSE)</f>
        <v>Frango inteiro</v>
      </c>
      <c r="T133" t="str">
        <f>VLOOKUP($A133,Sheet2!$A$2:$H$466,3,FALSE)</f>
        <v>0,82</v>
      </c>
      <c r="U133" t="str">
        <f>VLOOKUP($A133,Sheet2!$A$2:$H$466,4,FALSE)</f>
        <v>16,17</v>
      </c>
      <c r="V133" t="str">
        <f>VLOOKUP($A133,Sheet2!$A$2:$H$466,5,FALSE)</f>
        <v>8,05</v>
      </c>
      <c r="W133" t="str">
        <f>VLOOKUP($A133,Sheet2!$A$2:$H$466,6,FALSE)</f>
        <v>-5,18</v>
      </c>
      <c r="X133" t="str">
        <f>VLOOKUP($A133,Sheet2!$A$2:$H$466,7,FALSE)</f>
        <v>14,68</v>
      </c>
      <c r="Y133" t="str">
        <f>VLOOKUP($A133,Sheet2!$A$2:$H$466,8,FALSE)</f>
        <v>1,99</v>
      </c>
      <c r="Z133" t="str">
        <f>VLOOKUP($A133,Sheet1!$A$6:$E$459,2,FALSE)</f>
        <v>Frango inteiro</v>
      </c>
      <c r="AA133" t="str">
        <f>VLOOKUP($A133,Sheet1!$A$6:$E$459,3,FALSE)</f>
        <v>16,93</v>
      </c>
      <c r="AB133" t="str">
        <f>VLOOKUP($A133,Sheet1!$A$6:$E$459,4,FALSE)</f>
        <v>5,36</v>
      </c>
      <c r="AC133" t="str">
        <f>VLOOKUP($A133,Sheet1!$A$6:$E$459,5,FALSE)</f>
        <v>-0,75</v>
      </c>
      <c r="AD133" t="b">
        <f t="shared" si="6"/>
        <v>1</v>
      </c>
      <c r="AE133" t="b">
        <f t="shared" si="7"/>
        <v>0</v>
      </c>
      <c r="AF133" t="b">
        <f t="shared" si="8"/>
        <v>0</v>
      </c>
    </row>
    <row r="134" spans="1:32">
      <c r="A134">
        <v>1110044</v>
      </c>
      <c r="B134" t="s">
        <v>2667</v>
      </c>
      <c r="C134" t="s">
        <v>3801</v>
      </c>
      <c r="D134" t="s">
        <v>3802</v>
      </c>
      <c r="E134" t="s">
        <v>791</v>
      </c>
      <c r="F134" t="s">
        <v>1680</v>
      </c>
      <c r="G134" t="s">
        <v>1972</v>
      </c>
      <c r="H134" t="s">
        <v>1974</v>
      </c>
      <c r="I134" t="s">
        <v>2648</v>
      </c>
      <c r="J134">
        <v>1</v>
      </c>
      <c r="K134" t="str">
        <f>VLOOKUP(A134,Sheet3!$A$2:$I$594,2,FALSE)</f>
        <v>Ovo de galinha</v>
      </c>
      <c r="L134" t="str">
        <f>VLOOKUP($A134,Sheet3!$A$2:$I$594,3,FALSE)</f>
        <v>15,31</v>
      </c>
      <c r="M134" t="str">
        <f>VLOOKUP($A134,Sheet3!$A$2:$I$594,4,FALSE)</f>
        <v>13,14</v>
      </c>
      <c r="N134" t="str">
        <f>VLOOKUP($A134,Sheet3!$A$2:$I$594,5,FALSE)</f>
        <v>4,33</v>
      </c>
      <c r="O134" t="str">
        <f>VLOOKUP($A134,Sheet3!$A$2:$I$594,6,FALSE)</f>
        <v>44,96</v>
      </c>
      <c r="P134" t="str">
        <f>VLOOKUP($A134,Sheet3!$A$2:$I$594,7,FALSE)</f>
        <v>5,98</v>
      </c>
      <c r="Q134" t="str">
        <f>VLOOKUP($A134,Sheet3!$A$2:$I$594,8,FALSE)</f>
        <v>-9,73</v>
      </c>
      <c r="R134" t="str">
        <f>VLOOKUP($A134,Sheet3!$A$2:$I$594,9,FALSE)</f>
        <v>6,35</v>
      </c>
      <c r="S134" t="str">
        <f>VLOOKUP($A134,Sheet2!$A$2:$H$466,2,FALSE)</f>
        <v>Ovo de galinha</v>
      </c>
      <c r="T134" t="str">
        <f>VLOOKUP($A134,Sheet2!$A$2:$H$466,3,FALSE)</f>
        <v>-3,69</v>
      </c>
      <c r="U134" t="str">
        <f>VLOOKUP($A134,Sheet2!$A$2:$H$466,4,FALSE)</f>
        <v>26,05</v>
      </c>
      <c r="V134" t="str">
        <f>VLOOKUP($A134,Sheet2!$A$2:$H$466,5,FALSE)</f>
        <v>8,27</v>
      </c>
      <c r="W134" t="str">
        <f>VLOOKUP($A134,Sheet2!$A$2:$H$466,6,FALSE)</f>
        <v>3,77</v>
      </c>
      <c r="X134" t="str">
        <f>VLOOKUP($A134,Sheet2!$A$2:$H$466,7,FALSE)</f>
        <v>5,48</v>
      </c>
      <c r="Y134" t="str">
        <f>VLOOKUP($A134,Sheet2!$A$2:$H$466,8,FALSE)</f>
        <v>9,15</v>
      </c>
      <c r="Z134" t="str">
        <f>VLOOKUP($A134,Sheet1!$A$6:$E$459,2,FALSE)</f>
        <v>Ovo de galinha</v>
      </c>
      <c r="AA134" t="str">
        <f>VLOOKUP($A134,Sheet1!$A$6:$E$459,3,FALSE)</f>
        <v>18,77</v>
      </c>
      <c r="AB134" t="str">
        <f>VLOOKUP($A134,Sheet1!$A$6:$E$459,4,FALSE)</f>
        <v>9,40</v>
      </c>
      <c r="AC134" t="str">
        <f>VLOOKUP($A134,Sheet1!$A$6:$E$459,5,FALSE)</f>
        <v>13,29</v>
      </c>
      <c r="AD134" t="b">
        <f t="shared" si="6"/>
        <v>1</v>
      </c>
      <c r="AE134" t="b">
        <f t="shared" si="7"/>
        <v>1</v>
      </c>
      <c r="AF134" t="b">
        <f t="shared" si="8"/>
        <v>1</v>
      </c>
    </row>
    <row r="135" spans="1:32">
      <c r="A135">
        <v>1111</v>
      </c>
      <c r="B135" t="s">
        <v>3803</v>
      </c>
      <c r="C135" t="s">
        <v>3257</v>
      </c>
      <c r="D135" t="s">
        <v>1123</v>
      </c>
      <c r="E135" t="s">
        <v>2776</v>
      </c>
      <c r="F135" t="s">
        <v>3415</v>
      </c>
      <c r="G135" t="s">
        <v>1972</v>
      </c>
      <c r="H135" t="s">
        <v>1974</v>
      </c>
      <c r="I135" t="s">
        <v>3803</v>
      </c>
      <c r="J135">
        <v>0</v>
      </c>
      <c r="K135" t="str">
        <f>VLOOKUP(A135,Sheet3!$A$2:$I$594,2,FALSE)</f>
        <v>Leites e derivados</v>
      </c>
      <c r="L135" t="str">
        <f>VLOOKUP($A135,Sheet3!$A$2:$I$594,3,FALSE)</f>
        <v>14,16</v>
      </c>
      <c r="M135" t="str">
        <f>VLOOKUP($A135,Sheet3!$A$2:$I$594,4,FALSE)</f>
        <v>8,10</v>
      </c>
      <c r="N135" t="str">
        <f>VLOOKUP($A135,Sheet3!$A$2:$I$594,5,FALSE)</f>
        <v>1,93</v>
      </c>
      <c r="O135" t="str">
        <f>VLOOKUP($A135,Sheet3!$A$2:$I$594,6,FALSE)</f>
        <v>20,22</v>
      </c>
      <c r="P135" t="str">
        <f>VLOOKUP($A135,Sheet3!$A$2:$I$594,7,FALSE)</f>
        <v>8,78</v>
      </c>
      <c r="Q135" t="str">
        <f>VLOOKUP($A135,Sheet3!$A$2:$I$594,8,FALSE)</f>
        <v>7,64</v>
      </c>
      <c r="R135" t="str">
        <f>VLOOKUP($A135,Sheet3!$A$2:$I$594,9,FALSE)</f>
        <v>-2,79</v>
      </c>
      <c r="S135" t="str">
        <f>VLOOKUP($A135,Sheet2!$A$2:$H$466,2,FALSE)</f>
        <v>Leites e derivados</v>
      </c>
      <c r="T135" t="str">
        <f>VLOOKUP($A135,Sheet2!$A$2:$H$466,3,FALSE)</f>
        <v>0,15</v>
      </c>
      <c r="U135" t="str">
        <f>VLOOKUP($A135,Sheet2!$A$2:$H$466,4,FALSE)</f>
        <v>19,79</v>
      </c>
      <c r="V135" t="str">
        <f>VLOOKUP($A135,Sheet2!$A$2:$H$466,5,FALSE)</f>
        <v>0,68</v>
      </c>
      <c r="W135" t="str">
        <f>VLOOKUP($A135,Sheet2!$A$2:$H$466,6,FALSE)</f>
        <v>-0,45</v>
      </c>
      <c r="X135" t="str">
        <f>VLOOKUP($A135,Sheet2!$A$2:$H$466,7,FALSE)</f>
        <v>11,42</v>
      </c>
      <c r="Y135" t="str">
        <f>VLOOKUP($A135,Sheet2!$A$2:$H$466,8,FALSE)</f>
        <v>8,07</v>
      </c>
      <c r="Z135" t="str">
        <f>VLOOKUP($A135,Sheet1!$A$6:$E$459,2,FALSE)</f>
        <v>Leites e derivados</v>
      </c>
      <c r="AA135" t="str">
        <f>VLOOKUP($A135,Sheet1!$A$6:$E$459,3,FALSE)</f>
        <v>5,73</v>
      </c>
      <c r="AB135" t="str">
        <f>VLOOKUP($A135,Sheet1!$A$6:$E$459,4,FALSE)</f>
        <v>15,97</v>
      </c>
      <c r="AC135" t="str">
        <f>VLOOKUP($A135,Sheet1!$A$6:$E$459,5,FALSE)</f>
        <v>2,23</v>
      </c>
      <c r="AD135" t="b">
        <f t="shared" si="6"/>
        <v>0</v>
      </c>
      <c r="AE135" t="b">
        <f t="shared" si="7"/>
        <v>0</v>
      </c>
      <c r="AF135" t="b">
        <f t="shared" si="8"/>
        <v>0</v>
      </c>
    </row>
    <row r="136" spans="1:32">
      <c r="A136">
        <v>1111004</v>
      </c>
      <c r="B136" t="s">
        <v>2675</v>
      </c>
      <c r="C136" t="s">
        <v>1207</v>
      </c>
      <c r="D136" t="s">
        <v>499</v>
      </c>
      <c r="E136" t="s">
        <v>707</v>
      </c>
      <c r="F136" t="s">
        <v>1510</v>
      </c>
      <c r="G136" t="s">
        <v>1972</v>
      </c>
      <c r="H136" t="s">
        <v>1974</v>
      </c>
      <c r="I136" t="s">
        <v>3803</v>
      </c>
      <c r="J136">
        <v>1</v>
      </c>
      <c r="K136" t="str">
        <f>VLOOKUP(A136,Sheet3!$A$2:$I$594,2,FALSE)</f>
        <v>Leite pasteurizado</v>
      </c>
      <c r="L136" t="str">
        <f>VLOOKUP($A136,Sheet3!$A$2:$I$594,3,FALSE)</f>
        <v>13,85</v>
      </c>
      <c r="M136" t="str">
        <f>VLOOKUP($A136,Sheet3!$A$2:$I$594,4,FALSE)</f>
        <v>11,56</v>
      </c>
      <c r="N136" t="str">
        <f>VLOOKUP($A136,Sheet3!$A$2:$I$594,5,FALSE)</f>
        <v>0,55</v>
      </c>
      <c r="O136" t="str">
        <f>VLOOKUP($A136,Sheet3!$A$2:$I$594,6,FALSE)</f>
        <v>22,73</v>
      </c>
      <c r="P136" t="str">
        <f>VLOOKUP($A136,Sheet3!$A$2:$I$594,7,FALSE)</f>
        <v>5,33</v>
      </c>
      <c r="Q136" t="str">
        <f>VLOOKUP($A136,Sheet3!$A$2:$I$594,8,FALSE)</f>
        <v>9,49</v>
      </c>
      <c r="R136" t="str">
        <f>VLOOKUP($A136,Sheet3!$A$2:$I$594,9,FALSE)</f>
        <v>-7,46</v>
      </c>
      <c r="S136" t="str">
        <f>VLOOKUP($A136,Sheet2!$A$2:$H$466,2,FALSE)</f>
        <v>Leite pasteurizado</v>
      </c>
      <c r="T136" t="str">
        <f>VLOOKUP($A136,Sheet2!$A$2:$H$466,3,FALSE)</f>
        <v>3,40</v>
      </c>
      <c r="U136" t="str">
        <f>VLOOKUP($A136,Sheet2!$A$2:$H$466,4,FALSE)</f>
        <v>16,87</v>
      </c>
      <c r="V136" t="str">
        <f>VLOOKUP($A136,Sheet2!$A$2:$H$466,5,FALSE)</f>
        <v>4,89</v>
      </c>
      <c r="W136" t="str">
        <f>VLOOKUP($A136,Sheet2!$A$2:$H$466,6,FALSE)</f>
        <v>-3,45</v>
      </c>
      <c r="X136" t="str">
        <f>VLOOKUP($A136,Sheet2!$A$2:$H$466,7,FALSE)</f>
        <v>18,92</v>
      </c>
      <c r="Y136" t="str">
        <f>VLOOKUP($A136,Sheet2!$A$2:$H$466,8,FALSE)</f>
        <v>7,81</v>
      </c>
      <c r="Z136" t="str">
        <f>VLOOKUP($A136,Sheet1!$A$6:$E$459,2,FALSE)</f>
        <v>Leite longa vida</v>
      </c>
      <c r="AA136" t="str">
        <f>VLOOKUP($A136,Sheet1!$A$6:$E$459,3,FALSE)</f>
        <v>4,70</v>
      </c>
      <c r="AB136" t="str">
        <f>VLOOKUP($A136,Sheet1!$A$6:$E$459,4,FALSE)</f>
        <v>17,15</v>
      </c>
      <c r="AC136" t="str">
        <f>VLOOKUP($A136,Sheet1!$A$6:$E$459,5,FALSE)</f>
        <v>0,54</v>
      </c>
      <c r="AD136" t="b">
        <f t="shared" si="6"/>
        <v>1</v>
      </c>
      <c r="AE136" t="b">
        <f t="shared" si="7"/>
        <v>1</v>
      </c>
      <c r="AF136" t="b">
        <f t="shared" si="8"/>
        <v>0</v>
      </c>
    </row>
    <row r="137" spans="1:32">
      <c r="A137">
        <v>1111009</v>
      </c>
      <c r="B137" t="s">
        <v>2682</v>
      </c>
      <c r="C137" t="s">
        <v>3804</v>
      </c>
      <c r="D137" t="s">
        <v>3805</v>
      </c>
      <c r="E137" t="s">
        <v>741</v>
      </c>
      <c r="F137" t="s">
        <v>1947</v>
      </c>
      <c r="G137" t="s">
        <v>1972</v>
      </c>
      <c r="H137" t="s">
        <v>1974</v>
      </c>
      <c r="I137" t="s">
        <v>3803</v>
      </c>
      <c r="J137">
        <v>1</v>
      </c>
      <c r="K137" t="str">
        <f>VLOOKUP(A137,Sheet3!$A$2:$I$594,2,FALSE)</f>
        <v>Leite em pó</v>
      </c>
      <c r="L137" t="str">
        <f>VLOOKUP($A137,Sheet3!$A$2:$I$594,3,FALSE)</f>
        <v>13,70</v>
      </c>
      <c r="M137" t="str">
        <f>VLOOKUP($A137,Sheet3!$A$2:$I$594,4,FALSE)</f>
        <v>5,63</v>
      </c>
      <c r="N137" t="str">
        <f>VLOOKUP($A137,Sheet3!$A$2:$I$594,5,FALSE)</f>
        <v>6,40</v>
      </c>
      <c r="O137" t="str">
        <f>VLOOKUP($A137,Sheet3!$A$2:$I$594,6,FALSE)</f>
        <v>11,97</v>
      </c>
      <c r="P137" t="str">
        <f>VLOOKUP($A137,Sheet3!$A$2:$I$594,7,FALSE)</f>
        <v>11,28</v>
      </c>
      <c r="Q137" t="str">
        <f>VLOOKUP($A137,Sheet3!$A$2:$I$594,8,FALSE)</f>
        <v>5,81</v>
      </c>
      <c r="R137" t="str">
        <f>VLOOKUP($A137,Sheet3!$A$2:$I$594,9,FALSE)</f>
        <v>11,64</v>
      </c>
      <c r="S137" t="str">
        <f>VLOOKUP($A137,Sheet2!$A$2:$H$466,2,FALSE)</f>
        <v>Leite em pó</v>
      </c>
      <c r="T137" t="str">
        <f>VLOOKUP($A137,Sheet2!$A$2:$H$466,3,FALSE)</f>
        <v>-9,30</v>
      </c>
      <c r="U137" t="str">
        <f>VLOOKUP($A137,Sheet2!$A$2:$H$466,4,FALSE)</f>
        <v>46,31</v>
      </c>
      <c r="V137" t="str">
        <f>VLOOKUP($A137,Sheet2!$A$2:$H$466,5,FALSE)</f>
        <v>-9,96</v>
      </c>
      <c r="W137" t="str">
        <f>VLOOKUP($A137,Sheet2!$A$2:$H$466,6,FALSE)</f>
        <v>2,74</v>
      </c>
      <c r="X137" t="str">
        <f>VLOOKUP($A137,Sheet2!$A$2:$H$466,7,FALSE)</f>
        <v>6,25</v>
      </c>
      <c r="Y137" t="str">
        <f>VLOOKUP($A137,Sheet2!$A$2:$H$466,8,FALSE)</f>
        <v>9,53</v>
      </c>
      <c r="Z137" t="str">
        <f>VLOOKUP($A137,Sheet1!$A$6:$E$459,2,FALSE)</f>
        <v>Leite em pó</v>
      </c>
      <c r="AA137" t="str">
        <f>VLOOKUP($A137,Sheet1!$A$6:$E$459,3,FALSE)</f>
        <v>11,28</v>
      </c>
      <c r="AB137" t="str">
        <f>VLOOKUP($A137,Sheet1!$A$6:$E$459,4,FALSE)</f>
        <v>20,58</v>
      </c>
      <c r="AC137" t="str">
        <f>VLOOKUP($A137,Sheet1!$A$6:$E$459,5,FALSE)</f>
        <v>2,56</v>
      </c>
      <c r="AD137" t="b">
        <f t="shared" si="6"/>
        <v>1</v>
      </c>
      <c r="AE137" t="b">
        <f t="shared" si="7"/>
        <v>1</v>
      </c>
      <c r="AF137" t="b">
        <f t="shared" si="8"/>
        <v>1</v>
      </c>
    </row>
    <row r="138" spans="1:32">
      <c r="A138">
        <v>1111019</v>
      </c>
      <c r="B138" t="s">
        <v>2685</v>
      </c>
      <c r="C138" t="s">
        <v>3674</v>
      </c>
      <c r="D138" t="s">
        <v>750</v>
      </c>
      <c r="E138" t="s">
        <v>626</v>
      </c>
      <c r="F138" t="s">
        <v>1631</v>
      </c>
      <c r="G138" t="s">
        <v>1972</v>
      </c>
      <c r="H138" t="s">
        <v>1974</v>
      </c>
      <c r="I138" t="s">
        <v>3803</v>
      </c>
      <c r="J138">
        <v>1</v>
      </c>
      <c r="K138" t="str">
        <f>VLOOKUP(A138,Sheet3!$A$2:$I$594,2,FALSE)</f>
        <v>Iogurte</v>
      </c>
      <c r="L138" t="str">
        <f>VLOOKUP($A138,Sheet3!$A$2:$I$594,3,FALSE)</f>
        <v>3,78</v>
      </c>
      <c r="M138" t="str">
        <f>VLOOKUP($A138,Sheet3!$A$2:$I$594,4,FALSE)</f>
        <v>1,83</v>
      </c>
      <c r="N138" t="str">
        <f>VLOOKUP($A138,Sheet3!$A$2:$I$594,5,FALSE)</f>
        <v>-0,35</v>
      </c>
      <c r="O138" t="str">
        <f>VLOOKUP($A138,Sheet3!$A$2:$I$594,6,FALSE)</f>
        <v>13,32</v>
      </c>
      <c r="P138" t="str">
        <f>VLOOKUP($A138,Sheet3!$A$2:$I$594,7,FALSE)</f>
        <v>17,83</v>
      </c>
      <c r="Q138" t="str">
        <f>VLOOKUP($A138,Sheet3!$A$2:$I$594,8,FALSE)</f>
        <v>3,72</v>
      </c>
      <c r="R138" t="str">
        <f>VLOOKUP($A138,Sheet3!$A$2:$I$594,9,FALSE)</f>
        <v>-1,67</v>
      </c>
      <c r="S138" t="str">
        <f>VLOOKUP($A138,Sheet2!$A$2:$H$466,2,FALSE)</f>
        <v>Iogurte</v>
      </c>
      <c r="T138" t="str">
        <f>VLOOKUP($A138,Sheet2!$A$2:$H$466,3,FALSE)</f>
        <v>-2,36</v>
      </c>
      <c r="U138" t="str">
        <f>VLOOKUP($A138,Sheet2!$A$2:$H$466,4,FALSE)</f>
        <v>9,83</v>
      </c>
      <c r="V138" t="str">
        <f>VLOOKUP($A138,Sheet2!$A$2:$H$466,5,FALSE)</f>
        <v>-2,09</v>
      </c>
      <c r="W138" t="str">
        <f>VLOOKUP($A138,Sheet2!$A$2:$H$466,6,FALSE)</f>
        <v>-2,55</v>
      </c>
      <c r="X138" t="str">
        <f>VLOOKUP($A138,Sheet2!$A$2:$H$466,7,FALSE)</f>
        <v>1,93</v>
      </c>
      <c r="Y138" t="str">
        <f>VLOOKUP($A138,Sheet2!$A$2:$H$466,8,FALSE)</f>
        <v>5,46</v>
      </c>
      <c r="Z138" t="str">
        <f>VLOOKUP($A138,Sheet1!$A$6:$E$459,2,FALSE)</f>
        <v>Iogurte e bebidas lácteas</v>
      </c>
      <c r="AA138" t="str">
        <f>VLOOKUP($A138,Sheet1!$A$6:$E$459,3,FALSE)</f>
        <v>3,52</v>
      </c>
      <c r="AB138" t="str">
        <f>VLOOKUP($A138,Sheet1!$A$6:$E$459,4,FALSE)</f>
        <v>10,38</v>
      </c>
      <c r="AC138" t="str">
        <f>VLOOKUP($A138,Sheet1!$A$6:$E$459,5,FALSE)</f>
        <v>7,45</v>
      </c>
      <c r="AD138" t="b">
        <f t="shared" si="6"/>
        <v>1</v>
      </c>
      <c r="AE138" t="b">
        <f t="shared" si="7"/>
        <v>1</v>
      </c>
      <c r="AF138" t="b">
        <f t="shared" si="8"/>
        <v>0</v>
      </c>
    </row>
    <row r="139" spans="1:32">
      <c r="A139">
        <v>1111023</v>
      </c>
      <c r="B139" t="s">
        <v>2689</v>
      </c>
      <c r="C139" t="s">
        <v>3806</v>
      </c>
      <c r="D139" t="s">
        <v>1213</v>
      </c>
      <c r="E139" t="s">
        <v>655</v>
      </c>
      <c r="F139" t="s">
        <v>518</v>
      </c>
      <c r="G139" t="s">
        <v>1972</v>
      </c>
      <c r="H139" t="s">
        <v>1974</v>
      </c>
      <c r="I139" t="s">
        <v>3803</v>
      </c>
      <c r="J139">
        <v>1</v>
      </c>
      <c r="K139" t="str">
        <f>VLOOKUP(A139,Sheet3!$A$2:$I$594,2,FALSE)</f>
        <v>Queijo-de-minas</v>
      </c>
      <c r="L139" t="str">
        <f>VLOOKUP($A139,Sheet3!$A$2:$I$594,3,FALSE)</f>
        <v>12,24</v>
      </c>
      <c r="M139" t="str">
        <f>VLOOKUP($A139,Sheet3!$A$2:$I$594,4,FALSE)</f>
        <v>13,83</v>
      </c>
      <c r="N139" t="str">
        <f>VLOOKUP($A139,Sheet3!$A$2:$I$594,5,FALSE)</f>
        <v>1,38</v>
      </c>
      <c r="O139" t="str">
        <f>VLOOKUP($A139,Sheet3!$A$2:$I$594,6,FALSE)</f>
        <v>17,68</v>
      </c>
      <c r="P139" t="str">
        <f>VLOOKUP($A139,Sheet3!$A$2:$I$594,7,FALSE)</f>
        <v>14,80</v>
      </c>
      <c r="Q139" t="str">
        <f>VLOOKUP($A139,Sheet3!$A$2:$I$594,8,FALSE)</f>
        <v>5,42</v>
      </c>
      <c r="R139" t="str">
        <f>VLOOKUP($A139,Sheet3!$A$2:$I$594,9,FALSE)</f>
        <v>3,62</v>
      </c>
      <c r="S139" t="e">
        <f>VLOOKUP($A139,Sheet2!$A$2:$H$466,2,FALSE)</f>
        <v>#N/A</v>
      </c>
      <c r="T139" t="e">
        <f>VLOOKUP($A139,Sheet2!$A$2:$H$466,3,FALSE)</f>
        <v>#N/A</v>
      </c>
      <c r="U139" t="e">
        <f>VLOOKUP($A139,Sheet2!$A$2:$H$466,4,FALSE)</f>
        <v>#N/A</v>
      </c>
      <c r="V139" t="e">
        <f>VLOOKUP($A139,Sheet2!$A$2:$H$466,5,FALSE)</f>
        <v>#N/A</v>
      </c>
      <c r="W139" t="e">
        <f>VLOOKUP($A139,Sheet2!$A$2:$H$466,6,FALSE)</f>
        <v>#N/A</v>
      </c>
      <c r="X139" t="e">
        <f>VLOOKUP($A139,Sheet2!$A$2:$H$466,7,FALSE)</f>
        <v>#N/A</v>
      </c>
      <c r="Y139" t="e">
        <f>VLOOKUP($A139,Sheet2!$A$2:$H$466,8,FALSE)</f>
        <v>#N/A</v>
      </c>
      <c r="Z139" t="e">
        <f>VLOOKUP($A139,Sheet1!$A$6:$E$459,2,FALSE)</f>
        <v>#N/A</v>
      </c>
      <c r="AA139" t="e">
        <f>VLOOKUP($A139,Sheet1!$A$6:$E$459,3,FALSE)</f>
        <v>#N/A</v>
      </c>
      <c r="AB139" t="e">
        <f>VLOOKUP($A139,Sheet1!$A$6:$E$459,4,FALSE)</f>
        <v>#N/A</v>
      </c>
      <c r="AC139" t="e">
        <f>VLOOKUP($A139,Sheet1!$A$6:$E$459,5,FALSE)</f>
        <v>#N/A</v>
      </c>
      <c r="AD139" t="b">
        <f t="shared" si="6"/>
        <v>1</v>
      </c>
      <c r="AE139" t="e">
        <f t="shared" si="7"/>
        <v>#N/A</v>
      </c>
      <c r="AF139" t="e">
        <f t="shared" si="8"/>
        <v>#N/A</v>
      </c>
    </row>
    <row r="140" spans="1:32">
      <c r="A140">
        <v>1111024</v>
      </c>
      <c r="B140" t="s">
        <v>3807</v>
      </c>
      <c r="C140" t="s">
        <v>3346</v>
      </c>
      <c r="D140" t="s">
        <v>235</v>
      </c>
      <c r="E140" t="s">
        <v>1820</v>
      </c>
      <c r="F140" t="s">
        <v>910</v>
      </c>
      <c r="G140" t="s">
        <v>1972</v>
      </c>
      <c r="H140" t="s">
        <v>1974</v>
      </c>
      <c r="I140" t="s">
        <v>3803</v>
      </c>
      <c r="J140">
        <v>1</v>
      </c>
      <c r="K140" t="str">
        <f>VLOOKUP(A140,Sheet3!$A$2:$I$594,2,FALSE)</f>
        <v>Queijo prato</v>
      </c>
      <c r="L140" t="str">
        <f>VLOOKUP($A140,Sheet3!$A$2:$I$594,3,FALSE)</f>
        <v>18,48</v>
      </c>
      <c r="M140" t="str">
        <f>VLOOKUP($A140,Sheet3!$A$2:$I$594,4,FALSE)</f>
        <v>0,71</v>
      </c>
      <c r="N140" t="str">
        <f>VLOOKUP($A140,Sheet3!$A$2:$I$594,5,FALSE)</f>
        <v>2,73</v>
      </c>
      <c r="O140" t="str">
        <f>VLOOKUP($A140,Sheet3!$A$2:$I$594,6,FALSE)</f>
        <v>24,42</v>
      </c>
      <c r="P140" t="str">
        <f>VLOOKUP($A140,Sheet3!$A$2:$I$594,7,FALSE)</f>
        <v>13,13</v>
      </c>
      <c r="Q140" t="str">
        <f>VLOOKUP($A140,Sheet3!$A$2:$I$594,8,FALSE)</f>
        <v>10,22</v>
      </c>
      <c r="R140" t="str">
        <f>VLOOKUP($A140,Sheet3!$A$2:$I$594,9,FALSE)</f>
        <v>-2,45</v>
      </c>
      <c r="S140" t="e">
        <f>VLOOKUP($A140,Sheet2!$A$2:$H$466,2,FALSE)</f>
        <v>#N/A</v>
      </c>
      <c r="T140" t="e">
        <f>VLOOKUP($A140,Sheet2!$A$2:$H$466,3,FALSE)</f>
        <v>#N/A</v>
      </c>
      <c r="U140" t="e">
        <f>VLOOKUP($A140,Sheet2!$A$2:$H$466,4,FALSE)</f>
        <v>#N/A</v>
      </c>
      <c r="V140" t="e">
        <f>VLOOKUP($A140,Sheet2!$A$2:$H$466,5,FALSE)</f>
        <v>#N/A</v>
      </c>
      <c r="W140" t="e">
        <f>VLOOKUP($A140,Sheet2!$A$2:$H$466,6,FALSE)</f>
        <v>#N/A</v>
      </c>
      <c r="X140" t="e">
        <f>VLOOKUP($A140,Sheet2!$A$2:$H$466,7,FALSE)</f>
        <v>#N/A</v>
      </c>
      <c r="Y140" t="e">
        <f>VLOOKUP($A140,Sheet2!$A$2:$H$466,8,FALSE)</f>
        <v>#N/A</v>
      </c>
      <c r="Z140" t="e">
        <f>VLOOKUP($A140,Sheet1!$A$6:$E$459,2,FALSE)</f>
        <v>#N/A</v>
      </c>
      <c r="AA140" t="e">
        <f>VLOOKUP($A140,Sheet1!$A$6:$E$459,3,FALSE)</f>
        <v>#N/A</v>
      </c>
      <c r="AB140" t="e">
        <f>VLOOKUP($A140,Sheet1!$A$6:$E$459,4,FALSE)</f>
        <v>#N/A</v>
      </c>
      <c r="AC140" t="e">
        <f>VLOOKUP($A140,Sheet1!$A$6:$E$459,5,FALSE)</f>
        <v>#N/A</v>
      </c>
      <c r="AD140" t="b">
        <f t="shared" si="6"/>
        <v>0</v>
      </c>
      <c r="AE140" t="e">
        <f t="shared" si="7"/>
        <v>#N/A</v>
      </c>
      <c r="AF140" t="e">
        <f t="shared" si="8"/>
        <v>#N/A</v>
      </c>
    </row>
    <row r="141" spans="1:32">
      <c r="A141">
        <v>1111031</v>
      </c>
      <c r="B141" t="s">
        <v>2702</v>
      </c>
      <c r="C141" t="s">
        <v>905</v>
      </c>
      <c r="D141" t="s">
        <v>1489</v>
      </c>
      <c r="E141" t="s">
        <v>3808</v>
      </c>
      <c r="F141" t="s">
        <v>3809</v>
      </c>
      <c r="G141" t="s">
        <v>1972</v>
      </c>
      <c r="H141" t="s">
        <v>1974</v>
      </c>
      <c r="I141" t="s">
        <v>3803</v>
      </c>
      <c r="J141">
        <v>1</v>
      </c>
      <c r="K141" t="str">
        <f>VLOOKUP(A141,Sheet3!$A$2:$I$594,2,FALSE)</f>
        <v>Manteiga</v>
      </c>
      <c r="L141" t="str">
        <f>VLOOKUP($A141,Sheet3!$A$2:$I$594,3,FALSE)</f>
        <v>12,06</v>
      </c>
      <c r="M141" t="str">
        <f>VLOOKUP($A141,Sheet3!$A$2:$I$594,4,FALSE)</f>
        <v>-3,60</v>
      </c>
      <c r="N141" t="str">
        <f>VLOOKUP($A141,Sheet3!$A$2:$I$594,5,FALSE)</f>
        <v>1,18</v>
      </c>
      <c r="O141" t="str">
        <f>VLOOKUP($A141,Sheet3!$A$2:$I$594,6,FALSE)</f>
        <v>52,63</v>
      </c>
      <c r="P141" t="str">
        <f>VLOOKUP($A141,Sheet3!$A$2:$I$594,7,FALSE)</f>
        <v>2,36</v>
      </c>
      <c r="Q141" t="str">
        <f>VLOOKUP($A141,Sheet3!$A$2:$I$594,8,FALSE)</f>
        <v>1,16</v>
      </c>
      <c r="R141" t="str">
        <f>VLOOKUP($A141,Sheet3!$A$2:$I$594,9,FALSE)</f>
        <v>-1,10</v>
      </c>
      <c r="S141" t="str">
        <f>VLOOKUP($A141,Sheet2!$A$2:$H$466,2,FALSE)</f>
        <v>Manteiga</v>
      </c>
      <c r="T141" t="str">
        <f>VLOOKUP($A141,Sheet2!$A$2:$H$466,3,FALSE)</f>
        <v>-2,63</v>
      </c>
      <c r="U141" t="str">
        <f>VLOOKUP($A141,Sheet2!$A$2:$H$466,4,FALSE)</f>
        <v>6,77</v>
      </c>
      <c r="V141" t="str">
        <f>VLOOKUP($A141,Sheet2!$A$2:$H$466,5,FALSE)</f>
        <v>6,77</v>
      </c>
      <c r="W141" t="str">
        <f>VLOOKUP($A141,Sheet2!$A$2:$H$466,6,FALSE)</f>
        <v>4,52</v>
      </c>
      <c r="X141" t="str">
        <f>VLOOKUP($A141,Sheet2!$A$2:$H$466,7,FALSE)</f>
        <v>-0,29</v>
      </c>
      <c r="Y141" t="str">
        <f>VLOOKUP($A141,Sheet2!$A$2:$H$466,8,FALSE)</f>
        <v>10,43</v>
      </c>
      <c r="Z141" t="str">
        <f>VLOOKUP($A141,Sheet1!$A$6:$E$459,2,FALSE)</f>
        <v>Manteiga</v>
      </c>
      <c r="AA141" t="str">
        <f>VLOOKUP($A141,Sheet1!$A$6:$E$459,3,FALSE)</f>
        <v>3,41</v>
      </c>
      <c r="AB141" t="str">
        <f>VLOOKUP($A141,Sheet1!$A$6:$E$459,4,FALSE)</f>
        <v>7,97</v>
      </c>
      <c r="AC141" t="str">
        <f>VLOOKUP($A141,Sheet1!$A$6:$E$459,5,FALSE)</f>
        <v>0,83</v>
      </c>
      <c r="AD141" t="b">
        <f t="shared" si="6"/>
        <v>1</v>
      </c>
      <c r="AE141" t="b">
        <f t="shared" si="7"/>
        <v>1</v>
      </c>
      <c r="AF141" t="b">
        <f t="shared" si="8"/>
        <v>1</v>
      </c>
    </row>
    <row r="142" spans="1:32">
      <c r="A142">
        <v>1112</v>
      </c>
      <c r="B142" t="s">
        <v>2722</v>
      </c>
      <c r="C142" t="s">
        <v>3810</v>
      </c>
      <c r="D142" t="s">
        <v>1851</v>
      </c>
      <c r="E142" t="s">
        <v>227</v>
      </c>
      <c r="F142" t="s">
        <v>573</v>
      </c>
      <c r="G142" t="s">
        <v>1972</v>
      </c>
      <c r="H142" t="s">
        <v>1974</v>
      </c>
      <c r="I142" t="s">
        <v>2722</v>
      </c>
      <c r="J142">
        <v>0</v>
      </c>
      <c r="K142" t="str">
        <f>VLOOKUP(A142,Sheet3!$A$2:$I$594,2,FALSE)</f>
        <v>Panificados</v>
      </c>
      <c r="L142" t="str">
        <f>VLOOKUP($A142,Sheet3!$A$2:$I$594,3,FALSE)</f>
        <v>11,63</v>
      </c>
      <c r="M142" t="str">
        <f>VLOOKUP($A142,Sheet3!$A$2:$I$594,4,FALSE)</f>
        <v>0,65</v>
      </c>
      <c r="N142" t="str">
        <f>VLOOKUP($A142,Sheet3!$A$2:$I$594,5,FALSE)</f>
        <v>18,96</v>
      </c>
      <c r="O142" t="str">
        <f>VLOOKUP($A142,Sheet3!$A$2:$I$594,6,FALSE)</f>
        <v>31,45</v>
      </c>
      <c r="P142" t="str">
        <f>VLOOKUP($A142,Sheet3!$A$2:$I$594,7,FALSE)</f>
        <v>0,72</v>
      </c>
      <c r="Q142" t="str">
        <f>VLOOKUP($A142,Sheet3!$A$2:$I$594,8,FALSE)</f>
        <v>2,21</v>
      </c>
      <c r="R142" t="str">
        <f>VLOOKUP($A142,Sheet3!$A$2:$I$594,9,FALSE)</f>
        <v>2,83</v>
      </c>
      <c r="S142" t="str">
        <f>VLOOKUP($A142,Sheet2!$A$2:$H$466,2,FALSE)</f>
        <v>Panificados</v>
      </c>
      <c r="T142" t="str">
        <f>VLOOKUP($A142,Sheet2!$A$2:$H$466,3,FALSE)</f>
        <v>-1,03</v>
      </c>
      <c r="U142" t="str">
        <f>VLOOKUP($A142,Sheet2!$A$2:$H$466,4,FALSE)</f>
        <v>7,19</v>
      </c>
      <c r="V142" t="str">
        <f>VLOOKUP($A142,Sheet2!$A$2:$H$466,5,FALSE)</f>
        <v>14,78</v>
      </c>
      <c r="W142" t="str">
        <f>VLOOKUP($A142,Sheet2!$A$2:$H$466,6,FALSE)</f>
        <v>-0,69</v>
      </c>
      <c r="X142" t="str">
        <f>VLOOKUP($A142,Sheet2!$A$2:$H$466,7,FALSE)</f>
        <v>7,12</v>
      </c>
      <c r="Y142" t="str">
        <f>VLOOKUP($A142,Sheet2!$A$2:$H$466,8,FALSE)</f>
        <v>5,07</v>
      </c>
      <c r="Z142" t="str">
        <f>VLOOKUP($A142,Sheet1!$A$6:$E$459,2,FALSE)</f>
        <v>Panificados</v>
      </c>
      <c r="AA142" t="str">
        <f>VLOOKUP($A142,Sheet1!$A$6:$E$459,3,FALSE)</f>
        <v>8,76</v>
      </c>
      <c r="AB142" t="str">
        <f>VLOOKUP($A142,Sheet1!$A$6:$E$459,4,FALSE)</f>
        <v>13,49</v>
      </c>
      <c r="AC142" t="str">
        <f>VLOOKUP($A142,Sheet1!$A$6:$E$459,5,FALSE)</f>
        <v>3,40</v>
      </c>
      <c r="AD142" t="b">
        <f t="shared" si="6"/>
        <v>1</v>
      </c>
      <c r="AE142" t="b">
        <f t="shared" si="7"/>
        <v>1</v>
      </c>
      <c r="AF142" t="b">
        <f t="shared" si="8"/>
        <v>1</v>
      </c>
    </row>
    <row r="143" spans="1:32">
      <c r="A143">
        <v>1112003</v>
      </c>
      <c r="B143" t="s">
        <v>3811</v>
      </c>
      <c r="C143" t="s">
        <v>2746</v>
      </c>
      <c r="D143" t="s">
        <v>385</v>
      </c>
      <c r="E143" t="s">
        <v>364</v>
      </c>
      <c r="F143" t="s">
        <v>1411</v>
      </c>
      <c r="G143" t="s">
        <v>1972</v>
      </c>
      <c r="H143" t="s">
        <v>1974</v>
      </c>
      <c r="I143" t="s">
        <v>2722</v>
      </c>
      <c r="J143">
        <v>1</v>
      </c>
      <c r="K143" t="str">
        <f>VLOOKUP(A143,Sheet3!$A$2:$I$594,2,FALSE)</f>
        <v>Biscoito</v>
      </c>
      <c r="L143" t="str">
        <f>VLOOKUP($A143,Sheet3!$A$2:$I$594,3,FALSE)</f>
        <v>15,42</v>
      </c>
      <c r="M143" t="str">
        <f>VLOOKUP($A143,Sheet3!$A$2:$I$594,4,FALSE)</f>
        <v>1,05</v>
      </c>
      <c r="N143" t="str">
        <f>VLOOKUP($A143,Sheet3!$A$2:$I$594,5,FALSE)</f>
        <v>14,87</v>
      </c>
      <c r="O143" t="str">
        <f>VLOOKUP($A143,Sheet3!$A$2:$I$594,6,FALSE)</f>
        <v>20,84</v>
      </c>
      <c r="P143" t="str">
        <f>VLOOKUP($A143,Sheet3!$A$2:$I$594,7,FALSE)</f>
        <v>13,00</v>
      </c>
      <c r="Q143" t="str">
        <f>VLOOKUP($A143,Sheet3!$A$2:$I$594,8,FALSE)</f>
        <v>1,33</v>
      </c>
      <c r="R143" t="str">
        <f>VLOOKUP($A143,Sheet3!$A$2:$I$594,9,FALSE)</f>
        <v>-1,06</v>
      </c>
      <c r="S143" t="str">
        <f>VLOOKUP($A143,Sheet2!$A$2:$H$466,2,FALSE)</f>
        <v>Biscoito</v>
      </c>
      <c r="T143" t="str">
        <f>VLOOKUP($A143,Sheet2!$A$2:$H$466,3,FALSE)</f>
        <v>-0,68</v>
      </c>
      <c r="U143" t="str">
        <f>VLOOKUP($A143,Sheet2!$A$2:$H$466,4,FALSE)</f>
        <v>5,20</v>
      </c>
      <c r="V143" t="str">
        <f>VLOOKUP($A143,Sheet2!$A$2:$H$466,5,FALSE)</f>
        <v>7,80</v>
      </c>
      <c r="W143" t="str">
        <f>VLOOKUP($A143,Sheet2!$A$2:$H$466,6,FALSE)</f>
        <v>1,05</v>
      </c>
      <c r="X143" t="str">
        <f>VLOOKUP($A143,Sheet2!$A$2:$H$466,7,FALSE)</f>
        <v>4,16</v>
      </c>
      <c r="Y143" t="str">
        <f>VLOOKUP($A143,Sheet2!$A$2:$H$466,8,FALSE)</f>
        <v>5,68</v>
      </c>
      <c r="Z143" t="str">
        <f>VLOOKUP($A143,Sheet1!$A$6:$E$459,2,FALSE)</f>
        <v>Biscoito</v>
      </c>
      <c r="AA143" t="str">
        <f>VLOOKUP($A143,Sheet1!$A$6:$E$459,3,FALSE)</f>
        <v>3,35</v>
      </c>
      <c r="AB143" t="str">
        <f>VLOOKUP($A143,Sheet1!$A$6:$E$459,4,FALSE)</f>
        <v>9,76</v>
      </c>
      <c r="AC143" t="str">
        <f>VLOOKUP($A143,Sheet1!$A$6:$E$459,5,FALSE)</f>
        <v>2,77</v>
      </c>
      <c r="AD143" t="b">
        <f t="shared" si="6"/>
        <v>0</v>
      </c>
      <c r="AE143" t="b">
        <f t="shared" si="7"/>
        <v>0</v>
      </c>
      <c r="AF143" t="b">
        <f t="shared" si="8"/>
        <v>0</v>
      </c>
    </row>
    <row r="144" spans="1:32">
      <c r="A144">
        <v>1112015</v>
      </c>
      <c r="B144" t="s">
        <v>2731</v>
      </c>
      <c r="C144" t="s">
        <v>3812</v>
      </c>
      <c r="D144" t="s">
        <v>1149</v>
      </c>
      <c r="E144" t="s">
        <v>1463</v>
      </c>
      <c r="F144" t="s">
        <v>1853</v>
      </c>
      <c r="G144" t="s">
        <v>1972</v>
      </c>
      <c r="H144" t="s">
        <v>1974</v>
      </c>
      <c r="I144" t="s">
        <v>2722</v>
      </c>
      <c r="J144">
        <v>1</v>
      </c>
      <c r="K144" t="str">
        <f>VLOOKUP(A144,Sheet3!$A$2:$I$594,2,FALSE)</f>
        <v>Pão francês</v>
      </c>
      <c r="L144" t="str">
        <f>VLOOKUP($A144,Sheet3!$A$2:$I$594,3,FALSE)</f>
        <v>10,99</v>
      </c>
      <c r="M144" t="str">
        <f>VLOOKUP($A144,Sheet3!$A$2:$I$594,4,FALSE)</f>
        <v>0,21</v>
      </c>
      <c r="N144" t="str">
        <f>VLOOKUP($A144,Sheet3!$A$2:$I$594,5,FALSE)</f>
        <v>22,06</v>
      </c>
      <c r="O144" t="str">
        <f>VLOOKUP($A144,Sheet3!$A$2:$I$594,6,FALSE)</f>
        <v>37,14</v>
      </c>
      <c r="P144" t="str">
        <f>VLOOKUP($A144,Sheet3!$A$2:$I$594,7,FALSE)</f>
        <v>-3,48</v>
      </c>
      <c r="Q144" t="str">
        <f>VLOOKUP($A144,Sheet3!$A$2:$I$594,8,FALSE)</f>
        <v>2,13</v>
      </c>
      <c r="R144" t="str">
        <f>VLOOKUP($A144,Sheet3!$A$2:$I$594,9,FALSE)</f>
        <v>4,77</v>
      </c>
      <c r="S144" t="str">
        <f>VLOOKUP($A144,Sheet2!$A$2:$H$466,2,FALSE)</f>
        <v>Pão francês</v>
      </c>
      <c r="T144" t="str">
        <f>VLOOKUP($A144,Sheet2!$A$2:$H$466,3,FALSE)</f>
        <v>-1,53</v>
      </c>
      <c r="U144" t="str">
        <f>VLOOKUP($A144,Sheet2!$A$2:$H$466,4,FALSE)</f>
        <v>7,93</v>
      </c>
      <c r="V144" t="str">
        <f>VLOOKUP($A144,Sheet2!$A$2:$H$466,5,FALSE)</f>
        <v>19,35</v>
      </c>
      <c r="W144" t="str">
        <f>VLOOKUP($A144,Sheet2!$A$2:$H$466,6,FALSE)</f>
        <v>-1,11</v>
      </c>
      <c r="X144" t="str">
        <f>VLOOKUP($A144,Sheet2!$A$2:$H$466,7,FALSE)</f>
        <v>8,55</v>
      </c>
      <c r="Y144" t="str">
        <f>VLOOKUP($A144,Sheet2!$A$2:$H$466,8,FALSE)</f>
        <v>4,34</v>
      </c>
      <c r="Z144" t="str">
        <f>VLOOKUP($A144,Sheet1!$A$6:$E$459,2,FALSE)</f>
        <v>Pão francês</v>
      </c>
      <c r="AA144" t="str">
        <f>VLOOKUP($A144,Sheet1!$A$6:$E$459,3,FALSE)</f>
        <v>11,65</v>
      </c>
      <c r="AB144" t="str">
        <f>VLOOKUP($A144,Sheet1!$A$6:$E$459,4,FALSE)</f>
        <v>15,11</v>
      </c>
      <c r="AC144" t="str">
        <f>VLOOKUP($A144,Sheet1!$A$6:$E$459,5,FALSE)</f>
        <v>3,85</v>
      </c>
      <c r="AD144" t="b">
        <f t="shared" si="6"/>
        <v>1</v>
      </c>
      <c r="AE144" t="b">
        <f t="shared" si="7"/>
        <v>1</v>
      </c>
      <c r="AF144" t="b">
        <f t="shared" si="8"/>
        <v>1</v>
      </c>
    </row>
    <row r="145" spans="1:32">
      <c r="A145">
        <v>1112017</v>
      </c>
      <c r="B145" t="s">
        <v>2736</v>
      </c>
      <c r="C145" t="s">
        <v>3813</v>
      </c>
      <c r="D145" t="s">
        <v>1879</v>
      </c>
      <c r="E145" t="s">
        <v>259</v>
      </c>
      <c r="F145" t="s">
        <v>1446</v>
      </c>
      <c r="G145" t="s">
        <v>1972</v>
      </c>
      <c r="H145" t="s">
        <v>1974</v>
      </c>
      <c r="I145" t="s">
        <v>2722</v>
      </c>
      <c r="J145">
        <v>1</v>
      </c>
      <c r="K145" t="str">
        <f>VLOOKUP(A145,Sheet3!$A$2:$I$594,2,FALSE)</f>
        <v>Pão doce</v>
      </c>
      <c r="L145" t="str">
        <f>VLOOKUP($A145,Sheet3!$A$2:$I$594,3,FALSE)</f>
        <v>9,34</v>
      </c>
      <c r="M145" t="str">
        <f>VLOOKUP($A145,Sheet3!$A$2:$I$594,4,FALSE)</f>
        <v>2,58</v>
      </c>
      <c r="N145" t="str">
        <f>VLOOKUP($A145,Sheet3!$A$2:$I$594,5,FALSE)</f>
        <v>12,09</v>
      </c>
      <c r="O145" t="str">
        <f>VLOOKUP($A145,Sheet3!$A$2:$I$594,6,FALSE)</f>
        <v>24,26</v>
      </c>
      <c r="P145" t="str">
        <f>VLOOKUP($A145,Sheet3!$A$2:$I$594,7,FALSE)</f>
        <v>6,90</v>
      </c>
      <c r="Q145" t="str">
        <f>VLOOKUP($A145,Sheet3!$A$2:$I$594,8,FALSE)</f>
        <v>4,81</v>
      </c>
      <c r="R145" t="str">
        <f>VLOOKUP($A145,Sheet3!$A$2:$I$594,9,FALSE)</f>
        <v>-0,70</v>
      </c>
      <c r="S145" t="str">
        <f>VLOOKUP($A145,Sheet2!$A$2:$H$466,2,FALSE)</f>
        <v>Pão doce</v>
      </c>
      <c r="T145" t="str">
        <f>VLOOKUP($A145,Sheet2!$A$2:$H$466,3,FALSE)</f>
        <v>-1,84</v>
      </c>
      <c r="U145" t="str">
        <f>VLOOKUP($A145,Sheet2!$A$2:$H$466,4,FALSE)</f>
        <v>7,94</v>
      </c>
      <c r="V145" t="str">
        <f>VLOOKUP($A145,Sheet2!$A$2:$H$466,5,FALSE)</f>
        <v>11,97</v>
      </c>
      <c r="W145" t="str">
        <f>VLOOKUP($A145,Sheet2!$A$2:$H$466,6,FALSE)</f>
        <v>3,24</v>
      </c>
      <c r="X145" t="str">
        <f>VLOOKUP($A145,Sheet2!$A$2:$H$466,7,FALSE)</f>
        <v>5,68</v>
      </c>
      <c r="Y145" t="str">
        <f>VLOOKUP($A145,Sheet2!$A$2:$H$466,8,FALSE)</f>
        <v>8,13</v>
      </c>
      <c r="Z145" t="str">
        <f>VLOOKUP($A145,Sheet1!$A$6:$E$459,2,FALSE)</f>
        <v>Pão doce</v>
      </c>
      <c r="AA145" t="str">
        <f>VLOOKUP($A145,Sheet1!$A$6:$E$459,3,FALSE)</f>
        <v>8,01</v>
      </c>
      <c r="AB145" t="str">
        <f>VLOOKUP($A145,Sheet1!$A$6:$E$459,4,FALSE)</f>
        <v>13,35</v>
      </c>
      <c r="AC145" t="str">
        <f>VLOOKUP($A145,Sheet1!$A$6:$E$459,5,FALSE)</f>
        <v>1,54</v>
      </c>
      <c r="AD145" t="b">
        <f t="shared" si="6"/>
        <v>1</v>
      </c>
      <c r="AE145" t="b">
        <f t="shared" si="7"/>
        <v>1</v>
      </c>
      <c r="AF145" t="b">
        <f t="shared" si="8"/>
        <v>1</v>
      </c>
    </row>
    <row r="146" spans="1:32">
      <c r="A146">
        <v>1112018</v>
      </c>
      <c r="B146" t="s">
        <v>2739</v>
      </c>
      <c r="C146">
        <v>0</v>
      </c>
      <c r="D146">
        <v>0</v>
      </c>
      <c r="E146">
        <v>0</v>
      </c>
      <c r="F146">
        <v>0</v>
      </c>
      <c r="G146" t="s">
        <v>1972</v>
      </c>
      <c r="H146" t="s">
        <v>1974</v>
      </c>
      <c r="I146" t="s">
        <v>2722</v>
      </c>
      <c r="J146">
        <v>1</v>
      </c>
      <c r="K146" t="str">
        <f>VLOOKUP(A146,Sheet3!$A$2:$I$594,2,FALSE)</f>
        <v>Pão de forma</v>
      </c>
      <c r="L146" t="str">
        <f>VLOOKUP($A146,Sheet3!$A$2:$I$594,3,FALSE)</f>
        <v>-1,49</v>
      </c>
      <c r="M146" t="str">
        <f>VLOOKUP($A146,Sheet3!$A$2:$I$594,4,FALSE)</f>
        <v>2,19</v>
      </c>
      <c r="N146" t="str">
        <f>VLOOKUP($A146,Sheet3!$A$2:$I$594,5,FALSE)</f>
        <v>14,85</v>
      </c>
      <c r="O146" t="str">
        <f>VLOOKUP($A146,Sheet3!$A$2:$I$594,6,FALSE)</f>
        <v>25,54</v>
      </c>
      <c r="P146" t="str">
        <f>VLOOKUP($A146,Sheet3!$A$2:$I$594,7,FALSE)</f>
        <v>-2,99</v>
      </c>
      <c r="Q146" t="str">
        <f>VLOOKUP($A146,Sheet3!$A$2:$I$594,8,FALSE)</f>
        <v>2,34</v>
      </c>
      <c r="R146" t="str">
        <f>VLOOKUP($A146,Sheet3!$A$2:$I$594,9,FALSE)</f>
        <v>-1,06</v>
      </c>
      <c r="S146" t="str">
        <f>VLOOKUP($A146,Sheet2!$A$2:$H$466,2,FALSE)</f>
        <v>Pão de forma</v>
      </c>
      <c r="T146" t="str">
        <f>VLOOKUP($A146,Sheet2!$A$2:$H$466,3,FALSE)</f>
        <v>-1,79</v>
      </c>
      <c r="U146" t="str">
        <f>VLOOKUP($A146,Sheet2!$A$2:$H$466,4,FALSE)</f>
        <v>5,22</v>
      </c>
      <c r="V146" t="str">
        <f>VLOOKUP($A146,Sheet2!$A$2:$H$466,5,FALSE)</f>
        <v>9,13</v>
      </c>
      <c r="W146" t="str">
        <f>VLOOKUP($A146,Sheet2!$A$2:$H$466,6,FALSE)</f>
        <v>-0,81</v>
      </c>
      <c r="X146" t="str">
        <f>VLOOKUP($A146,Sheet2!$A$2:$H$466,7,FALSE)</f>
        <v>6,28</v>
      </c>
      <c r="Y146" t="str">
        <f>VLOOKUP($A146,Sheet2!$A$2:$H$466,8,FALSE)</f>
        <v>8,49</v>
      </c>
      <c r="Z146" t="str">
        <f>VLOOKUP($A146,Sheet1!$A$6:$E$459,2,FALSE)</f>
        <v>Pão de forma</v>
      </c>
      <c r="AA146" t="str">
        <f>VLOOKUP($A146,Sheet1!$A$6:$E$459,3,FALSE)</f>
        <v>9,88</v>
      </c>
      <c r="AB146" t="str">
        <f>VLOOKUP($A146,Sheet1!$A$6:$E$459,4,FALSE)</f>
        <v>13,66</v>
      </c>
      <c r="AC146" t="str">
        <f>VLOOKUP($A146,Sheet1!$A$6:$E$459,5,FALSE)</f>
        <v>4,95</v>
      </c>
      <c r="AD146" t="b">
        <f t="shared" si="6"/>
        <v>1</v>
      </c>
      <c r="AE146" t="b">
        <f t="shared" si="7"/>
        <v>1</v>
      </c>
      <c r="AF146" t="b">
        <f t="shared" si="8"/>
        <v>1</v>
      </c>
    </row>
    <row r="147" spans="1:32">
      <c r="A147">
        <v>1112019</v>
      </c>
      <c r="B147" t="s">
        <v>2743</v>
      </c>
      <c r="C147" t="s">
        <v>3814</v>
      </c>
      <c r="D147" t="s">
        <v>3815</v>
      </c>
      <c r="E147" t="s">
        <v>876</v>
      </c>
      <c r="F147" t="s">
        <v>1891</v>
      </c>
      <c r="G147" t="s">
        <v>1972</v>
      </c>
      <c r="H147" t="s">
        <v>1974</v>
      </c>
      <c r="I147" t="s">
        <v>2722</v>
      </c>
      <c r="J147">
        <v>1</v>
      </c>
      <c r="K147" t="str">
        <f>VLOOKUP(A147,Sheet3!$A$2:$I$594,2,FALSE)</f>
        <v>Bolo</v>
      </c>
      <c r="L147" t="str">
        <f>VLOOKUP($A147,Sheet3!$A$2:$I$594,3,FALSE)</f>
        <v>5,29</v>
      </c>
      <c r="M147" t="str">
        <f>VLOOKUP($A147,Sheet3!$A$2:$I$594,4,FALSE)</f>
        <v>-0,65</v>
      </c>
      <c r="N147" t="str">
        <f>VLOOKUP($A147,Sheet3!$A$2:$I$594,5,FALSE)</f>
        <v>4,87</v>
      </c>
      <c r="O147" t="str">
        <f>VLOOKUP($A147,Sheet3!$A$2:$I$594,6,FALSE)</f>
        <v>14,40</v>
      </c>
      <c r="P147" t="str">
        <f>VLOOKUP($A147,Sheet3!$A$2:$I$594,7,FALSE)</f>
        <v>3,94</v>
      </c>
      <c r="Q147" t="str">
        <f>VLOOKUP($A147,Sheet3!$A$2:$I$594,8,FALSE)</f>
        <v>6,04</v>
      </c>
      <c r="R147" t="str">
        <f>VLOOKUP($A147,Sheet3!$A$2:$I$594,9,FALSE)</f>
        <v>1,46</v>
      </c>
      <c r="S147" t="str">
        <f>VLOOKUP($A147,Sheet2!$A$2:$H$466,2,FALSE)</f>
        <v>Bolo</v>
      </c>
      <c r="T147" t="str">
        <f>VLOOKUP($A147,Sheet2!$A$2:$H$466,3,FALSE)</f>
        <v>3,04</v>
      </c>
      <c r="U147" t="str">
        <f>VLOOKUP($A147,Sheet2!$A$2:$H$466,4,FALSE)</f>
        <v>10,40</v>
      </c>
      <c r="V147" t="str">
        <f>VLOOKUP($A147,Sheet2!$A$2:$H$466,5,FALSE)</f>
        <v>8,05</v>
      </c>
      <c r="W147" t="str">
        <f>VLOOKUP($A147,Sheet2!$A$2:$H$466,6,FALSE)</f>
        <v>-7,80</v>
      </c>
      <c r="X147" t="str">
        <f>VLOOKUP($A147,Sheet2!$A$2:$H$466,7,FALSE)</f>
        <v>6,76</v>
      </c>
      <c r="Y147" t="str">
        <f>VLOOKUP($A147,Sheet2!$A$2:$H$466,8,FALSE)</f>
        <v>4,08</v>
      </c>
      <c r="Z147" t="str">
        <f>VLOOKUP($A147,Sheet1!$A$6:$E$459,2,FALSE)</f>
        <v>Bolo</v>
      </c>
      <c r="AA147" t="str">
        <f>VLOOKUP($A147,Sheet1!$A$6:$E$459,3,FALSE)</f>
        <v>5,57</v>
      </c>
      <c r="AB147" t="str">
        <f>VLOOKUP($A147,Sheet1!$A$6:$E$459,4,FALSE)</f>
        <v>13,87</v>
      </c>
      <c r="AC147" t="str">
        <f>VLOOKUP($A147,Sheet1!$A$6:$E$459,5,FALSE)</f>
        <v>1,57</v>
      </c>
      <c r="AD147" t="b">
        <f t="shared" si="6"/>
        <v>1</v>
      </c>
      <c r="AE147" t="b">
        <f t="shared" si="7"/>
        <v>1</v>
      </c>
      <c r="AF147" t="b">
        <f t="shared" si="8"/>
        <v>1</v>
      </c>
    </row>
    <row r="148" spans="1:32">
      <c r="A148">
        <v>1113</v>
      </c>
      <c r="B148" t="s">
        <v>2755</v>
      </c>
      <c r="C148" t="s">
        <v>2407</v>
      </c>
      <c r="D148" t="s">
        <v>1209</v>
      </c>
      <c r="E148" t="s">
        <v>3816</v>
      </c>
      <c r="F148" t="s">
        <v>665</v>
      </c>
      <c r="G148" t="s">
        <v>1972</v>
      </c>
      <c r="H148" t="s">
        <v>1974</v>
      </c>
      <c r="I148" t="s">
        <v>2755</v>
      </c>
      <c r="J148">
        <v>0</v>
      </c>
      <c r="K148" t="str">
        <f>VLOOKUP(A148,Sheet3!$A$2:$I$594,2,FALSE)</f>
        <v>Óleos e gorduras</v>
      </c>
      <c r="L148" t="str">
        <f>VLOOKUP($A148,Sheet3!$A$2:$I$594,3,FALSE)</f>
        <v>4,89</v>
      </c>
      <c r="M148" t="str">
        <f>VLOOKUP($A148,Sheet3!$A$2:$I$594,4,FALSE)</f>
        <v>-9,10</v>
      </c>
      <c r="N148" t="str">
        <f>VLOOKUP($A148,Sheet3!$A$2:$I$594,5,FALSE)</f>
        <v>33,29</v>
      </c>
      <c r="O148" t="str">
        <f>VLOOKUP($A148,Sheet3!$A$2:$I$594,6,FALSE)</f>
        <v>54,94</v>
      </c>
      <c r="P148" t="str">
        <f>VLOOKUP($A148,Sheet3!$A$2:$I$594,7,FALSE)</f>
        <v>-0,42</v>
      </c>
      <c r="Q148" t="str">
        <f>VLOOKUP($A148,Sheet3!$A$2:$I$594,8,FALSE)</f>
        <v>-5,01</v>
      </c>
      <c r="R148" t="str">
        <f>VLOOKUP($A148,Sheet3!$A$2:$I$594,9,FALSE)</f>
        <v>-10,90</v>
      </c>
      <c r="S148" t="str">
        <f>VLOOKUP($A148,Sheet2!$A$2:$H$466,2,FALSE)</f>
        <v>Óleos e gorduras</v>
      </c>
      <c r="T148" t="str">
        <f>VLOOKUP($A148,Sheet2!$A$2:$H$466,3,FALSE)</f>
        <v>4,56</v>
      </c>
      <c r="U148" t="str">
        <f>VLOOKUP($A148,Sheet2!$A$2:$H$466,4,FALSE)</f>
        <v>12,60</v>
      </c>
      <c r="V148" t="str">
        <f>VLOOKUP($A148,Sheet2!$A$2:$H$466,5,FALSE)</f>
        <v>6,24</v>
      </c>
      <c r="W148" t="str">
        <f>VLOOKUP($A148,Sheet2!$A$2:$H$466,6,FALSE)</f>
        <v>-2,50</v>
      </c>
      <c r="X148" t="str">
        <f>VLOOKUP($A148,Sheet2!$A$2:$H$466,7,FALSE)</f>
        <v>4,33</v>
      </c>
      <c r="Y148" t="str">
        <f>VLOOKUP($A148,Sheet2!$A$2:$H$466,8,FALSE)</f>
        <v>8,30</v>
      </c>
      <c r="Z148" t="str">
        <f>VLOOKUP($A148,Sheet1!$A$6:$E$459,2,FALSE)</f>
        <v>Óleos e gorduras</v>
      </c>
      <c r="AA148" t="str">
        <f>VLOOKUP($A148,Sheet1!$A$6:$E$459,3,FALSE)</f>
        <v>19,11</v>
      </c>
      <c r="AB148" t="str">
        <f>VLOOKUP($A148,Sheet1!$A$6:$E$459,4,FALSE)</f>
        <v>-9,92</v>
      </c>
      <c r="AC148" t="str">
        <f>VLOOKUP($A148,Sheet1!$A$6:$E$459,5,FALSE)</f>
        <v>6,31</v>
      </c>
      <c r="AD148" t="b">
        <f t="shared" si="6"/>
        <v>1</v>
      </c>
      <c r="AE148" t="b">
        <f t="shared" si="7"/>
        <v>1</v>
      </c>
      <c r="AF148" t="b">
        <f t="shared" si="8"/>
        <v>1</v>
      </c>
    </row>
    <row r="149" spans="1:32">
      <c r="A149">
        <v>1113013</v>
      </c>
      <c r="B149" t="s">
        <v>2759</v>
      </c>
      <c r="C149" t="s">
        <v>1558</v>
      </c>
      <c r="D149" t="s">
        <v>3817</v>
      </c>
      <c r="E149" t="s">
        <v>3701</v>
      </c>
      <c r="F149" t="s">
        <v>1511</v>
      </c>
      <c r="G149" t="s">
        <v>1972</v>
      </c>
      <c r="H149" t="s">
        <v>1974</v>
      </c>
      <c r="I149" t="s">
        <v>2755</v>
      </c>
      <c r="J149">
        <v>1</v>
      </c>
      <c r="K149" t="str">
        <f>VLOOKUP(A149,Sheet3!$A$2:$I$594,2,FALSE)</f>
        <v>Óleo de soja</v>
      </c>
      <c r="L149" t="str">
        <f>VLOOKUP($A149,Sheet3!$A$2:$I$594,3,FALSE)</f>
        <v>3,14</v>
      </c>
      <c r="M149" t="str">
        <f>VLOOKUP($A149,Sheet3!$A$2:$I$594,4,FALSE)</f>
        <v>-14,63</v>
      </c>
      <c r="N149" t="str">
        <f>VLOOKUP($A149,Sheet3!$A$2:$I$594,5,FALSE)</f>
        <v>46,38</v>
      </c>
      <c r="O149" t="str">
        <f>VLOOKUP($A149,Sheet3!$A$2:$I$594,6,FALSE)</f>
        <v>73,07</v>
      </c>
      <c r="P149" t="str">
        <f>VLOOKUP($A149,Sheet3!$A$2:$I$594,7,FALSE)</f>
        <v>-3,88</v>
      </c>
      <c r="Q149" t="str">
        <f>VLOOKUP($A149,Sheet3!$A$2:$I$594,8,FALSE)</f>
        <v>-11,27</v>
      </c>
      <c r="R149" t="str">
        <f>VLOOKUP($A149,Sheet3!$A$2:$I$594,9,FALSE)</f>
        <v>-17,21</v>
      </c>
      <c r="S149" t="str">
        <f>VLOOKUP($A149,Sheet2!$A$2:$H$466,2,FALSE)</f>
        <v>Óleo de soja</v>
      </c>
      <c r="T149" t="str">
        <f>VLOOKUP($A149,Sheet2!$A$2:$H$466,3,FALSE)</f>
        <v>15,50</v>
      </c>
      <c r="U149" t="str">
        <f>VLOOKUP($A149,Sheet2!$A$2:$H$466,4,FALSE)</f>
        <v>18,95</v>
      </c>
      <c r="V149" t="str">
        <f>VLOOKUP($A149,Sheet2!$A$2:$H$466,5,FALSE)</f>
        <v>4,25</v>
      </c>
      <c r="W149" t="str">
        <f>VLOOKUP($A149,Sheet2!$A$2:$H$466,6,FALSE)</f>
        <v>-1,52</v>
      </c>
      <c r="X149" t="str">
        <f>VLOOKUP($A149,Sheet2!$A$2:$H$466,7,FALSE)</f>
        <v>6,42</v>
      </c>
      <c r="Y149" t="str">
        <f>VLOOKUP($A149,Sheet2!$A$2:$H$466,8,FALSE)</f>
        <v>6,72</v>
      </c>
      <c r="Z149" t="str">
        <f>VLOOKUP($A149,Sheet1!$A$6:$E$459,2,FALSE)</f>
        <v>Óleo de soja</v>
      </c>
      <c r="AA149" t="str">
        <f>VLOOKUP($A149,Sheet1!$A$6:$E$459,3,FALSE)</f>
        <v>23,57</v>
      </c>
      <c r="AB149" t="str">
        <f>VLOOKUP($A149,Sheet1!$A$6:$E$459,4,FALSE)</f>
        <v>-17,09</v>
      </c>
      <c r="AC149" t="str">
        <f>VLOOKUP($A149,Sheet1!$A$6:$E$459,5,FALSE)</f>
        <v>8,43</v>
      </c>
      <c r="AD149" t="b">
        <f t="shared" si="6"/>
        <v>1</v>
      </c>
      <c r="AE149" t="b">
        <f t="shared" si="7"/>
        <v>1</v>
      </c>
      <c r="AF149" t="b">
        <f t="shared" si="8"/>
        <v>1</v>
      </c>
    </row>
    <row r="150" spans="1:32">
      <c r="A150">
        <v>1113040</v>
      </c>
      <c r="B150" t="s">
        <v>2772</v>
      </c>
      <c r="C150" t="s">
        <v>2195</v>
      </c>
      <c r="D150" t="s">
        <v>265</v>
      </c>
      <c r="E150" t="s">
        <v>45</v>
      </c>
      <c r="F150" t="s">
        <v>411</v>
      </c>
      <c r="G150" t="s">
        <v>1972</v>
      </c>
      <c r="H150" t="s">
        <v>1974</v>
      </c>
      <c r="I150" t="s">
        <v>2755</v>
      </c>
      <c r="J150">
        <v>1</v>
      </c>
      <c r="K150" t="str">
        <f>VLOOKUP(A150,Sheet3!$A$2:$I$594,2,FALSE)</f>
        <v>Margarina vegetal</v>
      </c>
      <c r="L150" t="str">
        <f>VLOOKUP($A150,Sheet3!$A$2:$I$594,3,FALSE)</f>
        <v>9,26</v>
      </c>
      <c r="M150" t="str">
        <f>VLOOKUP($A150,Sheet3!$A$2:$I$594,4,FALSE)</f>
        <v>-2,15</v>
      </c>
      <c r="N150" t="str">
        <f>VLOOKUP($A150,Sheet3!$A$2:$I$594,5,FALSE)</f>
        <v>20,64</v>
      </c>
      <c r="O150" t="str">
        <f>VLOOKUP($A150,Sheet3!$A$2:$I$594,6,FALSE)</f>
        <v>28,35</v>
      </c>
      <c r="P150" t="str">
        <f>VLOOKUP($A150,Sheet3!$A$2:$I$594,7,FALSE)</f>
        <v>4,23</v>
      </c>
      <c r="Q150" t="str">
        <f>VLOOKUP($A150,Sheet3!$A$2:$I$594,8,FALSE)</f>
        <v>0,90</v>
      </c>
      <c r="R150" t="str">
        <f>VLOOKUP($A150,Sheet3!$A$2:$I$594,9,FALSE)</f>
        <v>-5,07</v>
      </c>
      <c r="S150" t="str">
        <f>VLOOKUP($A150,Sheet2!$A$2:$H$466,2,FALSE)</f>
        <v>Margarina vegetal</v>
      </c>
      <c r="T150" t="str">
        <f>VLOOKUP($A150,Sheet2!$A$2:$H$466,3,FALSE)</f>
        <v>-9,24</v>
      </c>
      <c r="U150" t="str">
        <f>VLOOKUP($A150,Sheet2!$A$2:$H$466,4,FALSE)</f>
        <v>4,71</v>
      </c>
      <c r="V150" t="str">
        <f>VLOOKUP($A150,Sheet2!$A$2:$H$466,5,FALSE)</f>
        <v>11,23</v>
      </c>
      <c r="W150" t="str">
        <f>VLOOKUP($A150,Sheet2!$A$2:$H$466,6,FALSE)</f>
        <v>-3,66</v>
      </c>
      <c r="X150" t="str">
        <f>VLOOKUP($A150,Sheet2!$A$2:$H$466,7,FALSE)</f>
        <v>1,76</v>
      </c>
      <c r="Y150" t="str">
        <f>VLOOKUP($A150,Sheet2!$A$2:$H$466,8,FALSE)</f>
        <v>12,77</v>
      </c>
      <c r="Z150" t="str">
        <f>VLOOKUP($A150,Sheet1!$A$6:$E$459,2,FALSE)</f>
        <v>Margarina</v>
      </c>
      <c r="AA150" t="str">
        <f>VLOOKUP($A150,Sheet1!$A$6:$E$459,3,FALSE)</f>
        <v>13,02</v>
      </c>
      <c r="AB150" t="str">
        <f>VLOOKUP($A150,Sheet1!$A$6:$E$459,4,FALSE)</f>
        <v>2,11</v>
      </c>
      <c r="AC150" t="str">
        <f>VLOOKUP($A150,Sheet1!$A$6:$E$459,5,FALSE)</f>
        <v>3,34</v>
      </c>
      <c r="AD150" t="b">
        <f t="shared" si="6"/>
        <v>1</v>
      </c>
      <c r="AE150" t="b">
        <f t="shared" si="7"/>
        <v>1</v>
      </c>
      <c r="AF150" t="b">
        <f t="shared" si="8"/>
        <v>0</v>
      </c>
    </row>
    <row r="151" spans="1:32">
      <c r="A151">
        <v>1114</v>
      </c>
      <c r="B151" t="s">
        <v>2778</v>
      </c>
      <c r="C151" t="s">
        <v>3547</v>
      </c>
      <c r="D151" t="s">
        <v>1753</v>
      </c>
      <c r="E151" t="s">
        <v>1660</v>
      </c>
      <c r="F151" t="s">
        <v>976</v>
      </c>
      <c r="G151" t="s">
        <v>1972</v>
      </c>
      <c r="H151" t="s">
        <v>1974</v>
      </c>
      <c r="I151" t="s">
        <v>2778</v>
      </c>
      <c r="J151">
        <v>0</v>
      </c>
      <c r="K151" t="str">
        <f>VLOOKUP(A151,Sheet3!$A$2:$I$594,2,FALSE)</f>
        <v>Bebidas e infusões</v>
      </c>
      <c r="L151" t="str">
        <f>VLOOKUP($A151,Sheet3!$A$2:$I$594,3,FALSE)</f>
        <v>10,62</v>
      </c>
      <c r="M151" t="str">
        <f>VLOOKUP($A151,Sheet3!$A$2:$I$594,4,FALSE)</f>
        <v>1,09</v>
      </c>
      <c r="N151" t="str">
        <f>VLOOKUP($A151,Sheet3!$A$2:$I$594,5,FALSE)</f>
        <v>2,96</v>
      </c>
      <c r="O151" t="str">
        <f>VLOOKUP($A151,Sheet3!$A$2:$I$594,6,FALSE)</f>
        <v>12,24</v>
      </c>
      <c r="P151" t="str">
        <f>VLOOKUP($A151,Sheet3!$A$2:$I$594,7,FALSE)</f>
        <v>12,67</v>
      </c>
      <c r="Q151" t="str">
        <f>VLOOKUP($A151,Sheet3!$A$2:$I$594,8,FALSE)</f>
        <v>5,52</v>
      </c>
      <c r="R151" t="str">
        <f>VLOOKUP($A151,Sheet3!$A$2:$I$594,9,FALSE)</f>
        <v>7,02</v>
      </c>
      <c r="S151" t="str">
        <f>VLOOKUP($A151,Sheet2!$A$2:$H$466,2,FALSE)</f>
        <v>Bebidas e infusões</v>
      </c>
      <c r="T151" t="str">
        <f>VLOOKUP($A151,Sheet2!$A$2:$H$466,3,FALSE)</f>
        <v>2,39</v>
      </c>
      <c r="U151" t="str">
        <f>VLOOKUP($A151,Sheet2!$A$2:$H$466,4,FALSE)</f>
        <v>5,50</v>
      </c>
      <c r="V151" t="str">
        <f>VLOOKUP($A151,Sheet2!$A$2:$H$466,5,FALSE)</f>
        <v>3,79</v>
      </c>
      <c r="W151" t="str">
        <f>VLOOKUP($A151,Sheet2!$A$2:$H$466,6,FALSE)</f>
        <v>6,05</v>
      </c>
      <c r="X151" t="str">
        <f>VLOOKUP($A151,Sheet2!$A$2:$H$466,7,FALSE)</f>
        <v>5,82</v>
      </c>
      <c r="Y151" t="str">
        <f>VLOOKUP($A151,Sheet2!$A$2:$H$466,8,FALSE)</f>
        <v>11,77</v>
      </c>
      <c r="Z151" t="str">
        <f>VLOOKUP($A151,Sheet1!$A$6:$E$459,2,FALSE)</f>
        <v>Bebidas e infusões</v>
      </c>
      <c r="AA151" t="str">
        <f>VLOOKUP($A151,Sheet1!$A$6:$E$459,3,FALSE)</f>
        <v>10,53</v>
      </c>
      <c r="AB151" t="str">
        <f>VLOOKUP($A151,Sheet1!$A$6:$E$459,4,FALSE)</f>
        <v>5,24</v>
      </c>
      <c r="AC151" t="str">
        <f>VLOOKUP($A151,Sheet1!$A$6:$E$459,5,FALSE)</f>
        <v>3,32</v>
      </c>
      <c r="AD151" t="b">
        <f t="shared" si="6"/>
        <v>1</v>
      </c>
      <c r="AE151" t="b">
        <f t="shared" si="7"/>
        <v>1</v>
      </c>
      <c r="AF151" t="b">
        <f t="shared" si="8"/>
        <v>1</v>
      </c>
    </row>
    <row r="152" spans="1:32">
      <c r="A152">
        <v>1114001</v>
      </c>
      <c r="B152" t="s">
        <v>3818</v>
      </c>
      <c r="C152">
        <v>0</v>
      </c>
      <c r="D152">
        <v>0</v>
      </c>
      <c r="E152">
        <v>0</v>
      </c>
      <c r="F152">
        <v>0</v>
      </c>
      <c r="G152" t="s">
        <v>1972</v>
      </c>
      <c r="H152" t="s">
        <v>1974</v>
      </c>
      <c r="I152" t="s">
        <v>2778</v>
      </c>
      <c r="J152">
        <v>1</v>
      </c>
      <c r="K152" t="str">
        <f>VLOOKUP(A152,Sheet3!$A$2:$I$594,2,FALSE)</f>
        <v>Suco de frutas</v>
      </c>
      <c r="L152" t="str">
        <f>VLOOKUP($A152,Sheet3!$A$2:$I$594,3,FALSE)</f>
        <v>1,43</v>
      </c>
      <c r="M152" t="str">
        <f>VLOOKUP($A152,Sheet3!$A$2:$I$594,4,FALSE)</f>
        <v>-2,72</v>
      </c>
      <c r="N152" t="str">
        <f>VLOOKUP($A152,Sheet3!$A$2:$I$594,5,FALSE)</f>
        <v>13,26</v>
      </c>
      <c r="O152" t="str">
        <f>VLOOKUP($A152,Sheet3!$A$2:$I$594,6,FALSE)</f>
        <v>11,62</v>
      </c>
      <c r="P152" t="str">
        <f>VLOOKUP($A152,Sheet3!$A$2:$I$594,7,FALSE)</f>
        <v>8,76</v>
      </c>
      <c r="Q152" t="str">
        <f>VLOOKUP($A152,Sheet3!$A$2:$I$594,8,FALSE)</f>
        <v>0,82</v>
      </c>
      <c r="R152" t="str">
        <f>VLOOKUP($A152,Sheet3!$A$2:$I$594,9,FALSE)</f>
        <v>3,95</v>
      </c>
      <c r="S152" t="str">
        <f>VLOOKUP($A152,Sheet2!$A$2:$H$466,2,FALSE)</f>
        <v>Suco de frutas</v>
      </c>
      <c r="T152" t="str">
        <f>VLOOKUP($A152,Sheet2!$A$2:$H$466,3,FALSE)</f>
        <v>-3,06</v>
      </c>
      <c r="U152" t="str">
        <f>VLOOKUP($A152,Sheet2!$A$2:$H$466,4,FALSE)</f>
        <v>-1,93</v>
      </c>
      <c r="V152" t="str">
        <f>VLOOKUP($A152,Sheet2!$A$2:$H$466,5,FALSE)</f>
        <v>3,22</v>
      </c>
      <c r="W152" t="str">
        <f>VLOOKUP($A152,Sheet2!$A$2:$H$466,6,FALSE)</f>
        <v>8,22</v>
      </c>
      <c r="X152" t="str">
        <f>VLOOKUP($A152,Sheet2!$A$2:$H$466,7,FALSE)</f>
        <v>3,34</v>
      </c>
      <c r="Y152" t="str">
        <f>VLOOKUP($A152,Sheet2!$A$2:$H$466,8,FALSE)</f>
        <v>3,41</v>
      </c>
      <c r="Z152" t="str">
        <f>VLOOKUP($A152,Sheet1!$A$6:$E$459,2,FALSE)</f>
        <v>Suco de frutas</v>
      </c>
      <c r="AA152" t="str">
        <f>VLOOKUP($A152,Sheet1!$A$6:$E$459,3,FALSE)</f>
        <v>5,63</v>
      </c>
      <c r="AB152" t="str">
        <f>VLOOKUP($A152,Sheet1!$A$6:$E$459,4,FALSE)</f>
        <v>2,79</v>
      </c>
      <c r="AC152" t="str">
        <f>VLOOKUP($A152,Sheet1!$A$6:$E$459,5,FALSE)</f>
        <v>3,47</v>
      </c>
      <c r="AD152" t="b">
        <f t="shared" si="6"/>
        <v>0</v>
      </c>
      <c r="AE152" t="b">
        <f t="shared" si="7"/>
        <v>0</v>
      </c>
      <c r="AF152" t="b">
        <f t="shared" si="8"/>
        <v>0</v>
      </c>
    </row>
    <row r="153" spans="1:32">
      <c r="A153">
        <v>1114022</v>
      </c>
      <c r="B153" t="s">
        <v>2785</v>
      </c>
      <c r="C153" t="s">
        <v>3598</v>
      </c>
      <c r="D153" t="s">
        <v>3819</v>
      </c>
      <c r="E153" t="s">
        <v>2283</v>
      </c>
      <c r="F153" t="s">
        <v>3820</v>
      </c>
      <c r="G153" t="s">
        <v>1972</v>
      </c>
      <c r="H153" t="s">
        <v>1974</v>
      </c>
      <c r="I153" t="s">
        <v>2778</v>
      </c>
      <c r="J153">
        <v>1</v>
      </c>
      <c r="K153" t="str">
        <f>VLOOKUP(A153,Sheet3!$A$2:$I$594,2,FALSE)</f>
        <v>Café moído</v>
      </c>
      <c r="L153" t="str">
        <f>VLOOKUP($A153,Sheet3!$A$2:$I$594,3,FALSE)</f>
        <v>22,61</v>
      </c>
      <c r="M153" t="str">
        <f>VLOOKUP($A153,Sheet3!$A$2:$I$594,4,FALSE)</f>
        <v>-5,56</v>
      </c>
      <c r="N153" t="str">
        <f>VLOOKUP($A153,Sheet3!$A$2:$I$594,5,FALSE)</f>
        <v>-15,91</v>
      </c>
      <c r="O153" t="str">
        <f>VLOOKUP($A153,Sheet3!$A$2:$I$594,6,FALSE)</f>
        <v>15,83</v>
      </c>
      <c r="P153" t="str">
        <f>VLOOKUP($A153,Sheet3!$A$2:$I$594,7,FALSE)</f>
        <v>25,43</v>
      </c>
      <c r="Q153" t="str">
        <f>VLOOKUP($A153,Sheet3!$A$2:$I$594,8,FALSE)</f>
        <v>10,16</v>
      </c>
      <c r="R153" t="str">
        <f>VLOOKUP($A153,Sheet3!$A$2:$I$594,9,FALSE)</f>
        <v>8,43</v>
      </c>
      <c r="S153" t="str">
        <f>VLOOKUP($A153,Sheet2!$A$2:$H$466,2,FALSE)</f>
        <v>Café moído</v>
      </c>
      <c r="T153" t="str">
        <f>VLOOKUP($A153,Sheet2!$A$2:$H$466,3,FALSE)</f>
        <v>0,60</v>
      </c>
      <c r="U153" t="str">
        <f>VLOOKUP($A153,Sheet2!$A$2:$H$466,4,FALSE)</f>
        <v>11,73</v>
      </c>
      <c r="V153" t="str">
        <f>VLOOKUP($A153,Sheet2!$A$2:$H$466,5,FALSE)</f>
        <v>3,56</v>
      </c>
      <c r="W153" t="str">
        <f>VLOOKUP($A153,Sheet2!$A$2:$H$466,6,FALSE)</f>
        <v>-0,30</v>
      </c>
      <c r="X153" t="str">
        <f>VLOOKUP($A153,Sheet2!$A$2:$H$466,7,FALSE)</f>
        <v>2,50</v>
      </c>
      <c r="Y153" t="str">
        <f>VLOOKUP($A153,Sheet2!$A$2:$H$466,8,FALSE)</f>
        <v>25,11</v>
      </c>
      <c r="Z153" t="str">
        <f>VLOOKUP($A153,Sheet1!$A$6:$E$459,2,FALSE)</f>
        <v>Café moído</v>
      </c>
      <c r="AA153" t="str">
        <f>VLOOKUP($A153,Sheet1!$A$6:$E$459,3,FALSE)</f>
        <v>12,24</v>
      </c>
      <c r="AB153" t="str">
        <f>VLOOKUP($A153,Sheet1!$A$6:$E$459,4,FALSE)</f>
        <v>-5,45</v>
      </c>
      <c r="AC153" t="str">
        <f>VLOOKUP($A153,Sheet1!$A$6:$E$459,5,FALSE)</f>
        <v>2,96</v>
      </c>
      <c r="AD153" t="b">
        <f t="shared" si="6"/>
        <v>1</v>
      </c>
      <c r="AE153" t="b">
        <f t="shared" si="7"/>
        <v>1</v>
      </c>
      <c r="AF153" t="b">
        <f t="shared" si="8"/>
        <v>1</v>
      </c>
    </row>
    <row r="154" spans="1:32">
      <c r="A154">
        <v>1114029</v>
      </c>
      <c r="B154" t="s">
        <v>2794</v>
      </c>
      <c r="C154" t="s">
        <v>2524</v>
      </c>
      <c r="D154" t="s">
        <v>896</v>
      </c>
      <c r="E154" t="s">
        <v>1312</v>
      </c>
      <c r="F154" t="s">
        <v>938</v>
      </c>
      <c r="G154" t="s">
        <v>1972</v>
      </c>
      <c r="H154" t="s">
        <v>1974</v>
      </c>
      <c r="I154" t="s">
        <v>2778</v>
      </c>
      <c r="J154">
        <v>1</v>
      </c>
      <c r="K154" t="str">
        <f>VLOOKUP(A154,Sheet3!$A$2:$I$594,2,FALSE)</f>
        <v>Mate</v>
      </c>
      <c r="L154" t="str">
        <f>VLOOKUP($A154,Sheet3!$A$2:$I$594,3,FALSE)</f>
        <v>7,22</v>
      </c>
      <c r="M154" t="str">
        <f>VLOOKUP($A154,Sheet3!$A$2:$I$594,4,FALSE)</f>
        <v>11,20</v>
      </c>
      <c r="N154" t="str">
        <f>VLOOKUP($A154,Sheet3!$A$2:$I$594,5,FALSE)</f>
        <v>6,64</v>
      </c>
      <c r="O154" t="str">
        <f>VLOOKUP($A154,Sheet3!$A$2:$I$594,6,FALSE)</f>
        <v>6,22</v>
      </c>
      <c r="P154" t="str">
        <f>VLOOKUP($A154,Sheet3!$A$2:$I$594,7,FALSE)</f>
        <v>12,86</v>
      </c>
      <c r="Q154" t="str">
        <f>VLOOKUP($A154,Sheet3!$A$2:$I$594,8,FALSE)</f>
        <v>20,26</v>
      </c>
      <c r="R154" t="str">
        <f>VLOOKUP($A154,Sheet3!$A$2:$I$594,9,FALSE)</f>
        <v>16,53</v>
      </c>
      <c r="S154" t="str">
        <f>VLOOKUP($A154,Sheet2!$A$2:$H$466,2,FALSE)</f>
        <v>Chá</v>
      </c>
      <c r="T154" t="str">
        <f>VLOOKUP($A154,Sheet2!$A$2:$H$466,3,FALSE)</f>
        <v>5,10</v>
      </c>
      <c r="U154" t="str">
        <f>VLOOKUP($A154,Sheet2!$A$2:$H$466,4,FALSE)</f>
        <v>5,63</v>
      </c>
      <c r="V154" t="str">
        <f>VLOOKUP($A154,Sheet2!$A$2:$H$466,5,FALSE)</f>
        <v>13,08</v>
      </c>
      <c r="W154" t="str">
        <f>VLOOKUP($A154,Sheet2!$A$2:$H$466,6,FALSE)</f>
        <v>9,25</v>
      </c>
      <c r="X154" t="str">
        <f>VLOOKUP($A154,Sheet2!$A$2:$H$466,7,FALSE)</f>
        <v>9,13</v>
      </c>
      <c r="Y154" t="str">
        <f>VLOOKUP($A154,Sheet2!$A$2:$H$466,8,FALSE)</f>
        <v>8,59</v>
      </c>
      <c r="Z154" t="str">
        <f>VLOOKUP($A154,Sheet1!$A$6:$E$459,2,FALSE)</f>
        <v>Chá</v>
      </c>
      <c r="AA154" t="str">
        <f>VLOOKUP($A154,Sheet1!$A$6:$E$459,3,FALSE)</f>
        <v>23,00</v>
      </c>
      <c r="AB154" t="str">
        <f>VLOOKUP($A154,Sheet1!$A$6:$E$459,4,FALSE)</f>
        <v>53,33</v>
      </c>
      <c r="AC154" t="str">
        <f>VLOOKUP($A154,Sheet1!$A$6:$E$459,5,FALSE)</f>
        <v>5,95</v>
      </c>
      <c r="AD154" t="b">
        <f t="shared" si="6"/>
        <v>1</v>
      </c>
      <c r="AE154" t="b">
        <f t="shared" si="7"/>
        <v>0</v>
      </c>
      <c r="AF154" t="b">
        <f t="shared" si="8"/>
        <v>0</v>
      </c>
    </row>
    <row r="155" spans="1:32">
      <c r="A155">
        <v>1114083</v>
      </c>
      <c r="B155" t="s">
        <v>3821</v>
      </c>
      <c r="C155" t="s">
        <v>3822</v>
      </c>
      <c r="D155" t="s">
        <v>753</v>
      </c>
      <c r="E155" t="s">
        <v>2882</v>
      </c>
      <c r="F155" t="s">
        <v>1412</v>
      </c>
      <c r="G155" t="s">
        <v>1972</v>
      </c>
      <c r="H155" t="s">
        <v>1974</v>
      </c>
      <c r="I155" t="s">
        <v>2778</v>
      </c>
      <c r="J155">
        <v>1</v>
      </c>
      <c r="K155" t="str">
        <f>VLOOKUP(A155,Sheet3!$A$2:$I$594,2,FALSE)</f>
        <v>Refrigerante</v>
      </c>
      <c r="L155" t="str">
        <f>VLOOKUP($A155,Sheet3!$A$2:$I$594,3,FALSE)</f>
        <v>2,98</v>
      </c>
      <c r="M155" t="str">
        <f>VLOOKUP($A155,Sheet3!$A$2:$I$594,4,FALSE)</f>
        <v>4,42</v>
      </c>
      <c r="N155" t="str">
        <f>VLOOKUP($A155,Sheet3!$A$2:$I$594,5,FALSE)</f>
        <v>5,51</v>
      </c>
      <c r="O155" t="str">
        <f>VLOOKUP($A155,Sheet3!$A$2:$I$594,6,FALSE)</f>
        <v>12,10</v>
      </c>
      <c r="P155" t="str">
        <f>VLOOKUP($A155,Sheet3!$A$2:$I$594,7,FALSE)</f>
        <v>9,61</v>
      </c>
      <c r="Q155" t="str">
        <f>VLOOKUP($A155,Sheet3!$A$2:$I$594,8,FALSE)</f>
        <v>6,34</v>
      </c>
      <c r="R155" t="str">
        <f>VLOOKUP($A155,Sheet3!$A$2:$I$594,9,FALSE)</f>
        <v>7,88</v>
      </c>
      <c r="S155" t="str">
        <f>VLOOKUP($A155,Sheet2!$A$2:$H$466,2,FALSE)</f>
        <v>Refrigerante e água mineral</v>
      </c>
      <c r="T155" t="str">
        <f>VLOOKUP($A155,Sheet2!$A$2:$H$466,3,FALSE)</f>
        <v>4,20</v>
      </c>
      <c r="U155" t="str">
        <f>VLOOKUP($A155,Sheet2!$A$2:$H$466,4,FALSE)</f>
        <v>4,56</v>
      </c>
      <c r="V155" t="str">
        <f>VLOOKUP($A155,Sheet2!$A$2:$H$466,5,FALSE)</f>
        <v>2,50</v>
      </c>
      <c r="W155" t="str">
        <f>VLOOKUP($A155,Sheet2!$A$2:$H$466,6,FALSE)</f>
        <v>6,61</v>
      </c>
      <c r="X155" t="str">
        <f>VLOOKUP($A155,Sheet2!$A$2:$H$466,7,FALSE)</f>
        <v>8,05</v>
      </c>
      <c r="Y155" t="str">
        <f>VLOOKUP($A155,Sheet2!$A$2:$H$466,8,FALSE)</f>
        <v>7,62</v>
      </c>
      <c r="Z155" t="str">
        <f>VLOOKUP($A155,Sheet1!$A$6:$E$459,2,FALSE)</f>
        <v>Refrigerante e água mineral</v>
      </c>
      <c r="AA155" t="str">
        <f>VLOOKUP($A155,Sheet1!$A$6:$E$459,3,FALSE)</f>
        <v>9,83</v>
      </c>
      <c r="AB155" t="str">
        <f>VLOOKUP($A155,Sheet1!$A$6:$E$459,4,FALSE)</f>
        <v>7,40</v>
      </c>
      <c r="AC155" t="str">
        <f>VLOOKUP($A155,Sheet1!$A$6:$E$459,5,FALSE)</f>
        <v>3,21</v>
      </c>
      <c r="AD155" t="b">
        <f t="shared" si="6"/>
        <v>0</v>
      </c>
      <c r="AE155" t="b">
        <f t="shared" si="7"/>
        <v>0</v>
      </c>
      <c r="AF155" t="b">
        <f t="shared" si="8"/>
        <v>0</v>
      </c>
    </row>
    <row r="156" spans="1:32">
      <c r="A156">
        <v>1114084</v>
      </c>
      <c r="B156" t="s">
        <v>2797</v>
      </c>
      <c r="C156" t="s">
        <v>3823</v>
      </c>
      <c r="D156" t="s">
        <v>1409</v>
      </c>
      <c r="E156" t="s">
        <v>1955</v>
      </c>
      <c r="F156" t="s">
        <v>3824</v>
      </c>
      <c r="G156" t="s">
        <v>1972</v>
      </c>
      <c r="H156" t="s">
        <v>1974</v>
      </c>
      <c r="I156" t="s">
        <v>2778</v>
      </c>
      <c r="J156">
        <v>1</v>
      </c>
      <c r="K156" t="str">
        <f>VLOOKUP(A156,Sheet3!$A$2:$I$594,2,FALSE)</f>
        <v>Cerveja</v>
      </c>
      <c r="L156" t="str">
        <f>VLOOKUP($A156,Sheet3!$A$2:$I$594,3,FALSE)</f>
        <v>6,20</v>
      </c>
      <c r="M156" t="str">
        <f>VLOOKUP($A156,Sheet3!$A$2:$I$594,4,FALSE)</f>
        <v>-0,05</v>
      </c>
      <c r="N156" t="str">
        <f>VLOOKUP($A156,Sheet3!$A$2:$I$594,5,FALSE)</f>
        <v>14,45</v>
      </c>
      <c r="O156" t="str">
        <f>VLOOKUP($A156,Sheet3!$A$2:$I$594,6,FALSE)</f>
        <v>12,23</v>
      </c>
      <c r="P156" t="str">
        <f>VLOOKUP($A156,Sheet3!$A$2:$I$594,7,FALSE)</f>
        <v>8,42</v>
      </c>
      <c r="Q156" t="str">
        <f>VLOOKUP($A156,Sheet3!$A$2:$I$594,8,FALSE)</f>
        <v>0,20</v>
      </c>
      <c r="R156" t="str">
        <f>VLOOKUP($A156,Sheet3!$A$2:$I$594,9,FALSE)</f>
        <v>4,19</v>
      </c>
      <c r="S156" t="str">
        <f>VLOOKUP($A156,Sheet2!$A$2:$H$466,2,FALSE)</f>
        <v>Cerveja</v>
      </c>
      <c r="T156" t="str">
        <f>VLOOKUP($A156,Sheet2!$A$2:$H$466,3,FALSE)</f>
        <v>3,98</v>
      </c>
      <c r="U156" t="str">
        <f>VLOOKUP($A156,Sheet2!$A$2:$H$466,4,FALSE)</f>
        <v>5,63</v>
      </c>
      <c r="V156" t="str">
        <f>VLOOKUP($A156,Sheet2!$A$2:$H$466,5,FALSE)</f>
        <v>4,41</v>
      </c>
      <c r="W156" t="str">
        <f>VLOOKUP($A156,Sheet2!$A$2:$H$466,6,FALSE)</f>
        <v>6,29</v>
      </c>
      <c r="X156" t="str">
        <f>VLOOKUP($A156,Sheet2!$A$2:$H$466,7,FALSE)</f>
        <v>6,49</v>
      </c>
      <c r="Y156" t="str">
        <f>VLOOKUP($A156,Sheet2!$A$2:$H$466,8,FALSE)</f>
        <v>13,79</v>
      </c>
      <c r="Z156" t="str">
        <f>VLOOKUP($A156,Sheet1!$A$6:$E$459,2,FALSE)</f>
        <v>Cerveja</v>
      </c>
      <c r="AA156" t="str">
        <f>VLOOKUP($A156,Sheet1!$A$6:$E$459,3,FALSE)</f>
        <v>13,55</v>
      </c>
      <c r="AB156" t="str">
        <f>VLOOKUP($A156,Sheet1!$A$6:$E$459,4,FALSE)</f>
        <v>9,30</v>
      </c>
      <c r="AC156" t="str">
        <f>VLOOKUP($A156,Sheet1!$A$6:$E$459,5,FALSE)</f>
        <v>1,16</v>
      </c>
      <c r="AD156" t="b">
        <f t="shared" si="6"/>
        <v>1</v>
      </c>
      <c r="AE156" t="b">
        <f t="shared" si="7"/>
        <v>1</v>
      </c>
      <c r="AF156" t="b">
        <f t="shared" si="8"/>
        <v>1</v>
      </c>
    </row>
    <row r="157" spans="1:32">
      <c r="A157">
        <v>1114085</v>
      </c>
      <c r="B157" t="s">
        <v>2799</v>
      </c>
      <c r="C157" t="s">
        <v>1330</v>
      </c>
      <c r="D157" t="s">
        <v>605</v>
      </c>
      <c r="E157" t="s">
        <v>2935</v>
      </c>
      <c r="F157" t="s">
        <v>3806</v>
      </c>
      <c r="G157" t="s">
        <v>1972</v>
      </c>
      <c r="H157" t="s">
        <v>1974</v>
      </c>
      <c r="I157" t="s">
        <v>2778</v>
      </c>
      <c r="J157">
        <v>1</v>
      </c>
      <c r="K157" t="str">
        <f>VLOOKUP(A157,Sheet3!$A$2:$I$594,2,FALSE)</f>
        <v>Outras bebidas alcoólicas</v>
      </c>
      <c r="L157" t="str">
        <f>VLOOKUP($A157,Sheet3!$A$2:$I$594,3,FALSE)</f>
        <v>13,43</v>
      </c>
      <c r="M157" t="str">
        <f>VLOOKUP($A157,Sheet3!$A$2:$I$594,4,FALSE)</f>
        <v>4,64</v>
      </c>
      <c r="N157" t="str">
        <f>VLOOKUP($A157,Sheet3!$A$2:$I$594,5,FALSE)</f>
        <v>10,52</v>
      </c>
      <c r="O157" t="str">
        <f>VLOOKUP($A157,Sheet3!$A$2:$I$594,6,FALSE)</f>
        <v>7,16</v>
      </c>
      <c r="P157" t="str">
        <f>VLOOKUP($A157,Sheet3!$A$2:$I$594,7,FALSE)</f>
        <v>6,92</v>
      </c>
      <c r="Q157" t="str">
        <f>VLOOKUP($A157,Sheet3!$A$2:$I$594,8,FALSE)</f>
        <v>2,10</v>
      </c>
      <c r="R157" t="str">
        <f>VLOOKUP($A157,Sheet3!$A$2:$I$594,9,FALSE)</f>
        <v>4,97</v>
      </c>
      <c r="S157" t="str">
        <f>VLOOKUP($A157,Sheet2!$A$2:$H$466,2,FALSE)</f>
        <v>Outras bebidas alcoólicas</v>
      </c>
      <c r="T157" t="str">
        <f>VLOOKUP($A157,Sheet2!$A$2:$H$466,3,FALSE)</f>
        <v>1,55</v>
      </c>
      <c r="U157" t="str">
        <f>VLOOKUP($A157,Sheet2!$A$2:$H$466,4,FALSE)</f>
        <v>4,08</v>
      </c>
      <c r="V157" t="str">
        <f>VLOOKUP($A157,Sheet2!$A$2:$H$466,5,FALSE)</f>
        <v>6,52</v>
      </c>
      <c r="W157" t="str">
        <f>VLOOKUP($A157,Sheet2!$A$2:$H$466,6,FALSE)</f>
        <v>13,10</v>
      </c>
      <c r="X157" t="str">
        <f>VLOOKUP($A157,Sheet2!$A$2:$H$466,7,FALSE)</f>
        <v>6,93</v>
      </c>
      <c r="Y157" t="str">
        <f>VLOOKUP($A157,Sheet2!$A$2:$H$466,8,FALSE)</f>
        <v>4,62</v>
      </c>
      <c r="Z157" t="str">
        <f>VLOOKUP($A157,Sheet1!$A$6:$E$459,2,FALSE)</f>
        <v>Outras bebidas alcoólicas</v>
      </c>
      <c r="AA157" t="str">
        <f>VLOOKUP($A157,Sheet1!$A$6:$E$459,3,FALSE)</f>
        <v>4,68</v>
      </c>
      <c r="AB157" t="str">
        <f>VLOOKUP($A157,Sheet1!$A$6:$E$459,4,FALSE)</f>
        <v>2,66</v>
      </c>
      <c r="AC157" t="str">
        <f>VLOOKUP($A157,Sheet1!$A$6:$E$459,5,FALSE)</f>
        <v>3,38</v>
      </c>
      <c r="AD157" t="b">
        <f t="shared" si="6"/>
        <v>1</v>
      </c>
      <c r="AE157" t="b">
        <f t="shared" si="7"/>
        <v>1</v>
      </c>
      <c r="AF157" t="b">
        <f t="shared" si="8"/>
        <v>1</v>
      </c>
    </row>
    <row r="158" spans="1:32">
      <c r="A158">
        <v>1114087</v>
      </c>
      <c r="B158" t="s">
        <v>2800</v>
      </c>
      <c r="C158" t="s">
        <v>963</v>
      </c>
      <c r="D158" t="s">
        <v>1045</v>
      </c>
      <c r="E158" t="s">
        <v>1178</v>
      </c>
      <c r="F158" t="s">
        <v>2432</v>
      </c>
      <c r="G158" t="s">
        <v>1972</v>
      </c>
      <c r="H158" t="s">
        <v>1974</v>
      </c>
      <c r="I158" t="s">
        <v>2778</v>
      </c>
      <c r="J158">
        <v>1</v>
      </c>
      <c r="K158" t="str">
        <f>VLOOKUP(A158,Sheet3!$A$2:$I$594,2,FALSE)</f>
        <v>Vinho</v>
      </c>
      <c r="L158" t="str">
        <f>VLOOKUP($A158,Sheet3!$A$2:$I$594,3,FALSE)</f>
        <v>30,06</v>
      </c>
      <c r="M158" t="str">
        <f>VLOOKUP($A158,Sheet3!$A$2:$I$594,4,FALSE)</f>
        <v>18,20</v>
      </c>
      <c r="N158" t="str">
        <f>VLOOKUP($A158,Sheet3!$A$2:$I$594,5,FALSE)</f>
        <v>5,08</v>
      </c>
      <c r="O158" t="str">
        <f>VLOOKUP($A158,Sheet3!$A$2:$I$594,6,FALSE)</f>
        <v>15,91</v>
      </c>
      <c r="P158" t="str">
        <f>VLOOKUP($A158,Sheet3!$A$2:$I$594,7,FALSE)</f>
        <v>16,28</v>
      </c>
      <c r="Q158" t="str">
        <f>VLOOKUP($A158,Sheet3!$A$2:$I$594,8,FALSE)</f>
        <v>7,40</v>
      </c>
      <c r="R158" t="str">
        <f>VLOOKUP($A158,Sheet3!$A$2:$I$594,9,FALSE)</f>
        <v>3,05</v>
      </c>
      <c r="S158" t="e">
        <f>VLOOKUP($A158,Sheet2!$A$2:$H$466,2,FALSE)</f>
        <v>#N/A</v>
      </c>
      <c r="T158" t="e">
        <f>VLOOKUP($A158,Sheet2!$A$2:$H$466,3,FALSE)</f>
        <v>#N/A</v>
      </c>
      <c r="U158" t="e">
        <f>VLOOKUP($A158,Sheet2!$A$2:$H$466,4,FALSE)</f>
        <v>#N/A</v>
      </c>
      <c r="V158" t="e">
        <f>VLOOKUP($A158,Sheet2!$A$2:$H$466,5,FALSE)</f>
        <v>#N/A</v>
      </c>
      <c r="W158" t="e">
        <f>VLOOKUP($A158,Sheet2!$A$2:$H$466,6,FALSE)</f>
        <v>#N/A</v>
      </c>
      <c r="X158" t="e">
        <f>VLOOKUP($A158,Sheet2!$A$2:$H$466,7,FALSE)</f>
        <v>#N/A</v>
      </c>
      <c r="Y158" t="e">
        <f>VLOOKUP($A158,Sheet2!$A$2:$H$466,8,FALSE)</f>
        <v>#N/A</v>
      </c>
      <c r="Z158" t="e">
        <f>VLOOKUP($A158,Sheet1!$A$6:$E$459,2,FALSE)</f>
        <v>#N/A</v>
      </c>
      <c r="AA158" t="e">
        <f>VLOOKUP($A158,Sheet1!$A$6:$E$459,3,FALSE)</f>
        <v>#N/A</v>
      </c>
      <c r="AB158" t="e">
        <f>VLOOKUP($A158,Sheet1!$A$6:$E$459,4,FALSE)</f>
        <v>#N/A</v>
      </c>
      <c r="AC158" t="e">
        <f>VLOOKUP($A158,Sheet1!$A$6:$E$459,5,FALSE)</f>
        <v>#N/A</v>
      </c>
      <c r="AD158" t="b">
        <f t="shared" si="6"/>
        <v>1</v>
      </c>
      <c r="AE158" t="e">
        <f t="shared" si="7"/>
        <v>#N/A</v>
      </c>
      <c r="AF158" t="e">
        <f t="shared" si="8"/>
        <v>#N/A</v>
      </c>
    </row>
    <row r="159" spans="1:32">
      <c r="A159">
        <v>1115</v>
      </c>
      <c r="B159" t="s">
        <v>2807</v>
      </c>
      <c r="C159" t="s">
        <v>2032</v>
      </c>
      <c r="D159" t="s">
        <v>1014</v>
      </c>
      <c r="E159" t="s">
        <v>3825</v>
      </c>
      <c r="F159" t="s">
        <v>1705</v>
      </c>
      <c r="G159" t="s">
        <v>1972</v>
      </c>
      <c r="H159" t="s">
        <v>1974</v>
      </c>
      <c r="I159" t="s">
        <v>2807</v>
      </c>
      <c r="J159">
        <v>0</v>
      </c>
      <c r="K159" t="str">
        <f>VLOOKUP(A159,Sheet3!$A$2:$I$594,2,FALSE)</f>
        <v>Enlatados e conservas</v>
      </c>
      <c r="L159" t="str">
        <f>VLOOKUP($A159,Sheet3!$A$2:$I$594,3,FALSE)</f>
        <v>17,64</v>
      </c>
      <c r="M159" t="str">
        <f>VLOOKUP($A159,Sheet3!$A$2:$I$594,4,FALSE)</f>
        <v>7,41</v>
      </c>
      <c r="N159" t="str">
        <f>VLOOKUP($A159,Sheet3!$A$2:$I$594,5,FALSE)</f>
        <v>7,79</v>
      </c>
      <c r="O159" t="str">
        <f>VLOOKUP($A159,Sheet3!$A$2:$I$594,6,FALSE)</f>
        <v>15,04</v>
      </c>
      <c r="P159" t="str">
        <f>VLOOKUP($A159,Sheet3!$A$2:$I$594,7,FALSE)</f>
        <v>17,19</v>
      </c>
      <c r="Q159" t="str">
        <f>VLOOKUP($A159,Sheet3!$A$2:$I$594,8,FALSE)</f>
        <v>10,96</v>
      </c>
      <c r="R159" t="str">
        <f>VLOOKUP($A159,Sheet3!$A$2:$I$594,9,FALSE)</f>
        <v>2,98</v>
      </c>
      <c r="S159" t="str">
        <f>VLOOKUP($A159,Sheet2!$A$2:$H$466,2,FALSE)</f>
        <v>Enlatados e conservas</v>
      </c>
      <c r="T159" t="str">
        <f>VLOOKUP($A159,Sheet2!$A$2:$H$466,3,FALSE)</f>
        <v>0,09</v>
      </c>
      <c r="U159" t="str">
        <f>VLOOKUP($A159,Sheet2!$A$2:$H$466,4,FALSE)</f>
        <v>1,26</v>
      </c>
      <c r="V159" t="str">
        <f>VLOOKUP($A159,Sheet2!$A$2:$H$466,5,FALSE)</f>
        <v>6,69</v>
      </c>
      <c r="W159" t="str">
        <f>VLOOKUP($A159,Sheet2!$A$2:$H$466,6,FALSE)</f>
        <v>5,27</v>
      </c>
      <c r="X159" t="str">
        <f>VLOOKUP($A159,Sheet2!$A$2:$H$466,7,FALSE)</f>
        <v>0,43</v>
      </c>
      <c r="Y159" t="str">
        <f>VLOOKUP($A159,Sheet2!$A$2:$H$466,8,FALSE)</f>
        <v>-0,35</v>
      </c>
      <c r="Z159" t="str">
        <f>VLOOKUP($A159,Sheet1!$A$6:$E$459,2,FALSE)</f>
        <v>Enlatados e conservas</v>
      </c>
      <c r="AA159" t="str">
        <f>VLOOKUP($A159,Sheet1!$A$6:$E$459,3,FALSE)</f>
        <v>12,01</v>
      </c>
      <c r="AB159" t="str">
        <f>VLOOKUP($A159,Sheet1!$A$6:$E$459,4,FALSE)</f>
        <v>9,94</v>
      </c>
      <c r="AC159" t="str">
        <f>VLOOKUP($A159,Sheet1!$A$6:$E$459,5,FALSE)</f>
        <v>1,91</v>
      </c>
      <c r="AD159" t="b">
        <f t="shared" si="6"/>
        <v>1</v>
      </c>
      <c r="AE159" t="b">
        <f t="shared" si="7"/>
        <v>1</v>
      </c>
      <c r="AF159" t="b">
        <f t="shared" si="8"/>
        <v>1</v>
      </c>
    </row>
    <row r="160" spans="1:32">
      <c r="A160">
        <v>1115004</v>
      </c>
      <c r="B160" t="s">
        <v>2810</v>
      </c>
      <c r="C160" t="s">
        <v>3826</v>
      </c>
      <c r="D160" t="s">
        <v>1125</v>
      </c>
      <c r="E160" t="s">
        <v>1768</v>
      </c>
      <c r="F160" t="s">
        <v>721</v>
      </c>
      <c r="G160" t="s">
        <v>1972</v>
      </c>
      <c r="H160" t="s">
        <v>1974</v>
      </c>
      <c r="I160" t="s">
        <v>2807</v>
      </c>
      <c r="J160">
        <v>1</v>
      </c>
      <c r="K160" t="str">
        <f>VLOOKUP(A160,Sheet3!$A$2:$I$594,2,FALSE)</f>
        <v>Coco ralado</v>
      </c>
      <c r="L160" t="str">
        <f>VLOOKUP($A160,Sheet3!$A$2:$I$594,3,FALSE)</f>
        <v>32,57</v>
      </c>
      <c r="M160" t="str">
        <f>VLOOKUP($A160,Sheet3!$A$2:$I$594,4,FALSE)</f>
        <v>-0,15</v>
      </c>
      <c r="N160" t="str">
        <f>VLOOKUP($A160,Sheet3!$A$2:$I$594,5,FALSE)</f>
        <v>-6,27</v>
      </c>
      <c r="O160" t="str">
        <f>VLOOKUP($A160,Sheet3!$A$2:$I$594,6,FALSE)</f>
        <v>16,59</v>
      </c>
      <c r="P160" t="str">
        <f>VLOOKUP($A160,Sheet3!$A$2:$I$594,7,FALSE)</f>
        <v>-0,25</v>
      </c>
      <c r="Q160" t="str">
        <f>VLOOKUP($A160,Sheet3!$A$2:$I$594,8,FALSE)</f>
        <v>4,42</v>
      </c>
      <c r="R160" t="str">
        <f>VLOOKUP($A160,Sheet3!$A$2:$I$594,9,FALSE)</f>
        <v>4,56</v>
      </c>
      <c r="S160" t="e">
        <f>VLOOKUP($A160,Sheet2!$A$2:$H$466,2,FALSE)</f>
        <v>#N/A</v>
      </c>
      <c r="T160" t="e">
        <f>VLOOKUP($A160,Sheet2!$A$2:$H$466,3,FALSE)</f>
        <v>#N/A</v>
      </c>
      <c r="U160" t="e">
        <f>VLOOKUP($A160,Sheet2!$A$2:$H$466,4,FALSE)</f>
        <v>#N/A</v>
      </c>
      <c r="V160" t="e">
        <f>VLOOKUP($A160,Sheet2!$A$2:$H$466,5,FALSE)</f>
        <v>#N/A</v>
      </c>
      <c r="W160" t="e">
        <f>VLOOKUP($A160,Sheet2!$A$2:$H$466,6,FALSE)</f>
        <v>#N/A</v>
      </c>
      <c r="X160" t="e">
        <f>VLOOKUP($A160,Sheet2!$A$2:$H$466,7,FALSE)</f>
        <v>#N/A</v>
      </c>
      <c r="Y160" t="e">
        <f>VLOOKUP($A160,Sheet2!$A$2:$H$466,8,FALSE)</f>
        <v>#N/A</v>
      </c>
      <c r="Z160" t="str">
        <f>VLOOKUP($A160,Sheet1!$A$6:$E$459,2,FALSE)</f>
        <v>Coco ralado</v>
      </c>
      <c r="AA160" t="str">
        <f>VLOOKUP($A160,Sheet1!$A$6:$E$459,3,FALSE)</f>
        <v>-3,36</v>
      </c>
      <c r="AB160" t="str">
        <f>VLOOKUP($A160,Sheet1!$A$6:$E$459,4,FALSE)</f>
        <v>16,23</v>
      </c>
      <c r="AC160" t="str">
        <f>VLOOKUP($A160,Sheet1!$A$6:$E$459,5,FALSE)</f>
        <v>7,55</v>
      </c>
      <c r="AD160" t="b">
        <f t="shared" si="6"/>
        <v>1</v>
      </c>
      <c r="AE160" t="e">
        <f t="shared" si="7"/>
        <v>#N/A</v>
      </c>
      <c r="AF160" t="b">
        <f t="shared" si="8"/>
        <v>1</v>
      </c>
    </row>
    <row r="161" spans="1:32">
      <c r="A161">
        <v>1115006</v>
      </c>
      <c r="B161" t="s">
        <v>2814</v>
      </c>
      <c r="C161" t="s">
        <v>926</v>
      </c>
      <c r="D161" t="s">
        <v>352</v>
      </c>
      <c r="E161" t="s">
        <v>974</v>
      </c>
      <c r="F161" t="s">
        <v>172</v>
      </c>
      <c r="G161" t="s">
        <v>1972</v>
      </c>
      <c r="H161" t="s">
        <v>1974</v>
      </c>
      <c r="I161" t="s">
        <v>2807</v>
      </c>
      <c r="J161">
        <v>1</v>
      </c>
      <c r="K161" t="str">
        <f>VLOOKUP(A161,Sheet3!$A$2:$I$594,2,FALSE)</f>
        <v>Ervilha em lata</v>
      </c>
      <c r="L161" t="str">
        <f>VLOOKUP($A161,Sheet3!$A$2:$I$594,3,FALSE)</f>
        <v>7,45</v>
      </c>
      <c r="M161" t="str">
        <f>VLOOKUP($A161,Sheet3!$A$2:$I$594,4,FALSE)</f>
        <v>9,91</v>
      </c>
      <c r="N161" t="str">
        <f>VLOOKUP($A161,Sheet3!$A$2:$I$594,5,FALSE)</f>
        <v>8,49</v>
      </c>
      <c r="O161" t="str">
        <f>VLOOKUP($A161,Sheet3!$A$2:$I$594,6,FALSE)</f>
        <v>21,88</v>
      </c>
      <c r="P161" t="str">
        <f>VLOOKUP($A161,Sheet3!$A$2:$I$594,7,FALSE)</f>
        <v>22,56</v>
      </c>
      <c r="Q161" t="str">
        <f>VLOOKUP($A161,Sheet3!$A$2:$I$594,8,FALSE)</f>
        <v>5,89</v>
      </c>
      <c r="R161" t="str">
        <f>VLOOKUP($A161,Sheet3!$A$2:$I$594,9,FALSE)</f>
        <v>0,97</v>
      </c>
      <c r="S161" t="str">
        <f>VLOOKUP($A161,Sheet2!$A$2:$H$466,2,FALSE)</f>
        <v>Ervilha em conserva</v>
      </c>
      <c r="T161" t="str">
        <f>VLOOKUP($A161,Sheet2!$A$2:$H$466,3,FALSE)</f>
        <v>-4,49</v>
      </c>
      <c r="U161" t="str">
        <f>VLOOKUP($A161,Sheet2!$A$2:$H$466,4,FALSE)</f>
        <v>0,68</v>
      </c>
      <c r="V161" t="str">
        <f>VLOOKUP($A161,Sheet2!$A$2:$H$466,5,FALSE)</f>
        <v>3,09</v>
      </c>
      <c r="W161" t="str">
        <f>VLOOKUP($A161,Sheet2!$A$2:$H$466,6,FALSE)</f>
        <v>-0,77</v>
      </c>
      <c r="X161" t="str">
        <f>VLOOKUP($A161,Sheet2!$A$2:$H$466,7,FALSE)</f>
        <v>-1,44</v>
      </c>
      <c r="Y161" t="str">
        <f>VLOOKUP($A161,Sheet2!$A$2:$H$466,8,FALSE)</f>
        <v>-5,75</v>
      </c>
      <c r="Z161" t="str">
        <f>VLOOKUP($A161,Sheet1!$A$6:$E$459,2,FALSE)</f>
        <v>Ervilha em conserva</v>
      </c>
      <c r="AA161" t="str">
        <f>VLOOKUP($A161,Sheet1!$A$6:$E$459,3,FALSE)</f>
        <v>20,98</v>
      </c>
      <c r="AB161" t="str">
        <f>VLOOKUP($A161,Sheet1!$A$6:$E$459,4,FALSE)</f>
        <v>19,76</v>
      </c>
      <c r="AC161" t="str">
        <f>VLOOKUP($A161,Sheet1!$A$6:$E$459,5,FALSE)</f>
        <v>2,69</v>
      </c>
      <c r="AD161" t="b">
        <f t="shared" si="6"/>
        <v>1</v>
      </c>
      <c r="AE161" t="b">
        <f t="shared" si="7"/>
        <v>0</v>
      </c>
      <c r="AF161" t="b">
        <f t="shared" si="8"/>
        <v>0</v>
      </c>
    </row>
    <row r="162" spans="1:32">
      <c r="A162">
        <v>1115016</v>
      </c>
      <c r="B162" t="s">
        <v>2823</v>
      </c>
      <c r="C162" t="s">
        <v>3827</v>
      </c>
      <c r="D162" t="s">
        <v>3828</v>
      </c>
      <c r="E162" t="s">
        <v>1679</v>
      </c>
      <c r="F162" t="s">
        <v>229</v>
      </c>
      <c r="G162" t="s">
        <v>1972</v>
      </c>
      <c r="H162" t="s">
        <v>1974</v>
      </c>
      <c r="I162" t="s">
        <v>2807</v>
      </c>
      <c r="J162">
        <v>1</v>
      </c>
      <c r="K162" t="str">
        <f>VLOOKUP(A162,Sheet3!$A$2:$I$594,2,FALSE)</f>
        <v>Palmito em conserva</v>
      </c>
      <c r="L162" t="str">
        <f>VLOOKUP($A162,Sheet3!$A$2:$I$594,3,FALSE)</f>
        <v>7,13</v>
      </c>
      <c r="M162" t="str">
        <f>VLOOKUP($A162,Sheet3!$A$2:$I$594,4,FALSE)</f>
        <v>7,41</v>
      </c>
      <c r="N162" t="str">
        <f>VLOOKUP($A162,Sheet3!$A$2:$I$594,5,FALSE)</f>
        <v>2,21</v>
      </c>
      <c r="O162" t="str">
        <f>VLOOKUP($A162,Sheet3!$A$2:$I$594,6,FALSE)</f>
        <v>1,39</v>
      </c>
      <c r="P162" t="str">
        <f>VLOOKUP($A162,Sheet3!$A$2:$I$594,7,FALSE)</f>
        <v>9,96</v>
      </c>
      <c r="Q162" t="str">
        <f>VLOOKUP($A162,Sheet3!$A$2:$I$594,8,FALSE)</f>
        <v>18,24</v>
      </c>
      <c r="R162" t="str">
        <f>VLOOKUP($A162,Sheet3!$A$2:$I$594,9,FALSE)</f>
        <v>-10,25</v>
      </c>
      <c r="S162" t="str">
        <f>VLOOKUP($A162,Sheet2!$A$2:$H$466,2,FALSE)</f>
        <v>Palmito em conserva</v>
      </c>
      <c r="T162" t="str">
        <f>VLOOKUP($A162,Sheet2!$A$2:$H$466,3,FALSE)</f>
        <v>7,60</v>
      </c>
      <c r="U162" t="str">
        <f>VLOOKUP($A162,Sheet2!$A$2:$H$466,4,FALSE)</f>
        <v>1,19</v>
      </c>
      <c r="V162" t="str">
        <f>VLOOKUP($A162,Sheet2!$A$2:$H$466,5,FALSE)</f>
        <v>1,27</v>
      </c>
      <c r="W162" t="str">
        <f>VLOOKUP($A162,Sheet2!$A$2:$H$466,6,FALSE)</f>
        <v>8,48</v>
      </c>
      <c r="X162" t="str">
        <f>VLOOKUP($A162,Sheet2!$A$2:$H$466,7,FALSE)</f>
        <v>5,57</v>
      </c>
      <c r="Y162" t="str">
        <f>VLOOKUP($A162,Sheet2!$A$2:$H$466,8,FALSE)</f>
        <v>4,71</v>
      </c>
      <c r="Z162" t="str">
        <f>VLOOKUP($A162,Sheet1!$A$6:$E$459,2,FALSE)</f>
        <v>Palmito em conserva</v>
      </c>
      <c r="AA162" t="str">
        <f>VLOOKUP($A162,Sheet1!$A$6:$E$459,3,FALSE)</f>
        <v>4,27</v>
      </c>
      <c r="AB162" t="str">
        <f>VLOOKUP($A162,Sheet1!$A$6:$E$459,4,FALSE)</f>
        <v>6,56</v>
      </c>
      <c r="AC162" t="str">
        <f>VLOOKUP($A162,Sheet1!$A$6:$E$459,5,FALSE)</f>
        <v>1,96</v>
      </c>
      <c r="AD162" t="b">
        <f t="shared" si="6"/>
        <v>1</v>
      </c>
      <c r="AE162" t="b">
        <f t="shared" si="7"/>
        <v>1</v>
      </c>
      <c r="AF162" t="b">
        <f t="shared" si="8"/>
        <v>1</v>
      </c>
    </row>
    <row r="163" spans="1:32">
      <c r="A163">
        <v>1115017</v>
      </c>
      <c r="B163" t="s">
        <v>2826</v>
      </c>
      <c r="C163" t="s">
        <v>3829</v>
      </c>
      <c r="D163" t="s">
        <v>3830</v>
      </c>
      <c r="E163" t="s">
        <v>564</v>
      </c>
      <c r="F163" t="s">
        <v>2694</v>
      </c>
      <c r="G163" t="s">
        <v>1972</v>
      </c>
      <c r="H163" t="s">
        <v>1974</v>
      </c>
      <c r="I163" t="s">
        <v>2807</v>
      </c>
      <c r="J163">
        <v>1</v>
      </c>
      <c r="K163" t="str">
        <f>VLOOKUP(A163,Sheet3!$A$2:$I$594,2,FALSE)</f>
        <v>Pepino em conserva</v>
      </c>
      <c r="L163" t="str">
        <f>VLOOKUP($A163,Sheet3!$A$2:$I$594,3,FALSE)</f>
        <v>1,10</v>
      </c>
      <c r="M163" t="str">
        <f>VLOOKUP($A163,Sheet3!$A$2:$I$594,4,FALSE)</f>
        <v>41,71</v>
      </c>
      <c r="N163" t="str">
        <f>VLOOKUP($A163,Sheet3!$A$2:$I$594,5,FALSE)</f>
        <v>-6,10</v>
      </c>
      <c r="O163" t="str">
        <f>VLOOKUP($A163,Sheet3!$A$2:$I$594,6,FALSE)</f>
        <v>9,34</v>
      </c>
      <c r="P163" t="str">
        <f>VLOOKUP($A163,Sheet3!$A$2:$I$594,7,FALSE)</f>
        <v>10,67</v>
      </c>
      <c r="Q163" t="str">
        <f>VLOOKUP($A163,Sheet3!$A$2:$I$594,8,FALSE)</f>
        <v>20,12</v>
      </c>
      <c r="R163" t="str">
        <f>VLOOKUP($A163,Sheet3!$A$2:$I$594,9,FALSE)</f>
        <v>4,13</v>
      </c>
      <c r="S163" t="e">
        <f>VLOOKUP($A163,Sheet2!$A$2:$H$466,2,FALSE)</f>
        <v>#N/A</v>
      </c>
      <c r="T163" t="e">
        <f>VLOOKUP($A163,Sheet2!$A$2:$H$466,3,FALSE)</f>
        <v>#N/A</v>
      </c>
      <c r="U163" t="e">
        <f>VLOOKUP($A163,Sheet2!$A$2:$H$466,4,FALSE)</f>
        <v>#N/A</v>
      </c>
      <c r="V163" t="e">
        <f>VLOOKUP($A163,Sheet2!$A$2:$H$466,5,FALSE)</f>
        <v>#N/A</v>
      </c>
      <c r="W163" t="e">
        <f>VLOOKUP($A163,Sheet2!$A$2:$H$466,6,FALSE)</f>
        <v>#N/A</v>
      </c>
      <c r="X163" t="e">
        <f>VLOOKUP($A163,Sheet2!$A$2:$H$466,7,FALSE)</f>
        <v>#N/A</v>
      </c>
      <c r="Y163" t="e">
        <f>VLOOKUP($A163,Sheet2!$A$2:$H$466,8,FALSE)</f>
        <v>#N/A</v>
      </c>
      <c r="Z163" t="str">
        <f>VLOOKUP($A163,Sheet1!$A$6:$E$459,2,FALSE)</f>
        <v>Pepino em conserva</v>
      </c>
      <c r="AA163" t="str">
        <f>VLOOKUP($A163,Sheet1!$A$6:$E$459,3,FALSE)</f>
        <v>9,58</v>
      </c>
      <c r="AB163" t="str">
        <f>VLOOKUP($A163,Sheet1!$A$6:$E$459,4,FALSE)</f>
        <v>12,08</v>
      </c>
      <c r="AC163" t="str">
        <f>VLOOKUP($A163,Sheet1!$A$6:$E$459,5,FALSE)</f>
        <v>8,60</v>
      </c>
      <c r="AD163" t="b">
        <f t="shared" si="6"/>
        <v>1</v>
      </c>
      <c r="AE163" t="e">
        <f t="shared" si="7"/>
        <v>#N/A</v>
      </c>
      <c r="AF163" t="b">
        <f t="shared" si="8"/>
        <v>1</v>
      </c>
    </row>
    <row r="164" spans="1:32">
      <c r="A164">
        <v>1115039</v>
      </c>
      <c r="B164" t="s">
        <v>2829</v>
      </c>
      <c r="C164" t="s">
        <v>2456</v>
      </c>
      <c r="D164" t="s">
        <v>743</v>
      </c>
      <c r="E164" t="s">
        <v>2019</v>
      </c>
      <c r="F164" t="s">
        <v>887</v>
      </c>
      <c r="G164" t="s">
        <v>1972</v>
      </c>
      <c r="H164" t="s">
        <v>1974</v>
      </c>
      <c r="I164" t="s">
        <v>2807</v>
      </c>
      <c r="J164">
        <v>1</v>
      </c>
      <c r="K164" t="str">
        <f>VLOOKUP(A164,Sheet3!$A$2:$I$594,2,FALSE)</f>
        <v>Sardinha em lata</v>
      </c>
      <c r="L164" t="str">
        <f>VLOOKUP($A164,Sheet3!$A$2:$I$594,3,FALSE)</f>
        <v>29,50</v>
      </c>
      <c r="M164" t="str">
        <f>VLOOKUP($A164,Sheet3!$A$2:$I$594,4,FALSE)</f>
        <v>6,73</v>
      </c>
      <c r="N164" t="str">
        <f>VLOOKUP($A164,Sheet3!$A$2:$I$594,5,FALSE)</f>
        <v>13,55</v>
      </c>
      <c r="O164" t="str">
        <f>VLOOKUP($A164,Sheet3!$A$2:$I$594,6,FALSE)</f>
        <v>17,60</v>
      </c>
      <c r="P164" t="str">
        <f>VLOOKUP($A164,Sheet3!$A$2:$I$594,7,FALSE)</f>
        <v>23,02</v>
      </c>
      <c r="Q164" t="str">
        <f>VLOOKUP($A164,Sheet3!$A$2:$I$594,8,FALSE)</f>
        <v>1,22</v>
      </c>
      <c r="R164" t="str">
        <f>VLOOKUP($A164,Sheet3!$A$2:$I$594,9,FALSE)</f>
        <v>3,95</v>
      </c>
      <c r="S164" t="str">
        <f>VLOOKUP($A164,Sheet2!$A$2:$H$466,2,FALSE)</f>
        <v>Sardinha em conserva</v>
      </c>
      <c r="T164" t="str">
        <f>VLOOKUP($A164,Sheet2!$A$2:$H$466,3,FALSE)</f>
        <v>2,40</v>
      </c>
      <c r="U164" t="str">
        <f>VLOOKUP($A164,Sheet2!$A$2:$H$466,4,FALSE)</f>
        <v>4,07</v>
      </c>
      <c r="V164" t="str">
        <f>VLOOKUP($A164,Sheet2!$A$2:$H$466,5,FALSE)</f>
        <v>12,54</v>
      </c>
      <c r="W164" t="str">
        <f>VLOOKUP($A164,Sheet2!$A$2:$H$466,6,FALSE)</f>
        <v>13,19</v>
      </c>
      <c r="X164" t="str">
        <f>VLOOKUP($A164,Sheet2!$A$2:$H$466,7,FALSE)</f>
        <v>-0,91</v>
      </c>
      <c r="Y164" t="str">
        <f>VLOOKUP($A164,Sheet2!$A$2:$H$466,8,FALSE)</f>
        <v>2,95</v>
      </c>
      <c r="Z164" t="str">
        <f>VLOOKUP($A164,Sheet1!$A$6:$E$459,2,FALSE)</f>
        <v>Sardinha em conserva</v>
      </c>
      <c r="AA164" t="str">
        <f>VLOOKUP($A164,Sheet1!$A$6:$E$459,3,FALSE)</f>
        <v>21,15</v>
      </c>
      <c r="AB164" t="str">
        <f>VLOOKUP($A164,Sheet1!$A$6:$E$459,4,FALSE)</f>
        <v>8,11</v>
      </c>
      <c r="AC164" t="str">
        <f>VLOOKUP($A164,Sheet1!$A$6:$E$459,5,FALSE)</f>
        <v>-0,05</v>
      </c>
      <c r="AD164" t="b">
        <f t="shared" si="6"/>
        <v>1</v>
      </c>
      <c r="AE164" t="b">
        <f t="shared" si="7"/>
        <v>0</v>
      </c>
      <c r="AF164" t="b">
        <f t="shared" si="8"/>
        <v>0</v>
      </c>
    </row>
    <row r="165" spans="1:32">
      <c r="A165">
        <v>1115050</v>
      </c>
      <c r="B165" t="s">
        <v>2833</v>
      </c>
      <c r="C165" t="s">
        <v>1411</v>
      </c>
      <c r="D165" t="s">
        <v>1714</v>
      </c>
      <c r="E165" t="s">
        <v>1722</v>
      </c>
      <c r="F165" t="s">
        <v>1020</v>
      </c>
      <c r="G165" t="s">
        <v>1972</v>
      </c>
      <c r="H165" t="s">
        <v>1974</v>
      </c>
      <c r="I165" t="s">
        <v>2807</v>
      </c>
      <c r="J165">
        <v>1</v>
      </c>
      <c r="K165" t="str">
        <f>VLOOKUP(A165,Sheet3!$A$2:$I$594,2,FALSE)</f>
        <v>Salsicha em lata</v>
      </c>
      <c r="L165" t="str">
        <f>VLOOKUP($A165,Sheet3!$A$2:$I$594,3,FALSE)</f>
        <v>9,20</v>
      </c>
      <c r="M165" t="str">
        <f>VLOOKUP($A165,Sheet3!$A$2:$I$594,4,FALSE)</f>
        <v>13,82</v>
      </c>
      <c r="N165" t="str">
        <f>VLOOKUP($A165,Sheet3!$A$2:$I$594,5,FALSE)</f>
        <v>2,11</v>
      </c>
      <c r="O165" t="str">
        <f>VLOOKUP($A165,Sheet3!$A$2:$I$594,6,FALSE)</f>
        <v>13,57</v>
      </c>
      <c r="P165" t="str">
        <f>VLOOKUP($A165,Sheet3!$A$2:$I$594,7,FALSE)</f>
        <v>13,35</v>
      </c>
      <c r="Q165" t="str">
        <f>VLOOKUP($A165,Sheet3!$A$2:$I$594,8,FALSE)</f>
        <v>0,52</v>
      </c>
      <c r="R165" t="str">
        <f>VLOOKUP($A165,Sheet3!$A$2:$I$594,9,FALSE)</f>
        <v>17,51</v>
      </c>
      <c r="S165" t="str">
        <f>VLOOKUP($A165,Sheet2!$A$2:$H$466,2,FALSE)</f>
        <v>Salsicha em conserva</v>
      </c>
      <c r="T165" t="str">
        <f>VLOOKUP($A165,Sheet2!$A$2:$H$466,3,FALSE)</f>
        <v>-7,17</v>
      </c>
      <c r="U165" t="str">
        <f>VLOOKUP($A165,Sheet2!$A$2:$H$466,4,FALSE)</f>
        <v>-2,12</v>
      </c>
      <c r="V165" t="str">
        <f>VLOOKUP($A165,Sheet2!$A$2:$H$466,5,FALSE)</f>
        <v>31,26</v>
      </c>
      <c r="W165" t="str">
        <f>VLOOKUP($A165,Sheet2!$A$2:$H$466,6,FALSE)</f>
        <v>0,99</v>
      </c>
      <c r="X165" t="str">
        <f>VLOOKUP($A165,Sheet2!$A$2:$H$466,7,FALSE)</f>
        <v>-2,61</v>
      </c>
      <c r="Y165" t="str">
        <f>VLOOKUP($A165,Sheet2!$A$2:$H$466,8,FALSE)</f>
        <v>-1,67</v>
      </c>
      <c r="Z165" t="str">
        <f>VLOOKUP($A165,Sheet1!$A$6:$E$459,2,FALSE)</f>
        <v>Salsicha em conserva</v>
      </c>
      <c r="AA165" t="str">
        <f>VLOOKUP($A165,Sheet1!$A$6:$E$459,3,FALSE)</f>
        <v>3,82</v>
      </c>
      <c r="AB165" t="str">
        <f>VLOOKUP($A165,Sheet1!$A$6:$E$459,4,FALSE)</f>
        <v>12,18</v>
      </c>
      <c r="AC165" t="str">
        <f>VLOOKUP($A165,Sheet1!$A$6:$E$459,5,FALSE)</f>
        <v>0,97</v>
      </c>
      <c r="AD165" t="b">
        <f t="shared" si="6"/>
        <v>1</v>
      </c>
      <c r="AE165" t="b">
        <f t="shared" si="7"/>
        <v>0</v>
      </c>
      <c r="AF165" t="b">
        <f t="shared" si="8"/>
        <v>0</v>
      </c>
    </row>
    <row r="166" spans="1:32">
      <c r="A166">
        <v>1115051</v>
      </c>
      <c r="B166" t="s">
        <v>2836</v>
      </c>
      <c r="C166" t="s">
        <v>787</v>
      </c>
      <c r="D166" t="s">
        <v>3796</v>
      </c>
      <c r="E166" t="s">
        <v>1126</v>
      </c>
      <c r="F166" t="s">
        <v>213</v>
      </c>
      <c r="G166" t="s">
        <v>1972</v>
      </c>
      <c r="H166" t="s">
        <v>1974</v>
      </c>
      <c r="I166" t="s">
        <v>2807</v>
      </c>
      <c r="J166">
        <v>1</v>
      </c>
      <c r="K166" t="str">
        <f>VLOOKUP(A166,Sheet3!$A$2:$I$594,2,FALSE)</f>
        <v>Carne de boi em lata</v>
      </c>
      <c r="L166" t="str">
        <f>VLOOKUP($A166,Sheet3!$A$2:$I$594,3,FALSE)</f>
        <v>1,85</v>
      </c>
      <c r="M166" t="str">
        <f>VLOOKUP($A166,Sheet3!$A$2:$I$594,4,FALSE)</f>
        <v>19,08</v>
      </c>
      <c r="N166" t="str">
        <f>VLOOKUP($A166,Sheet3!$A$2:$I$594,5,FALSE)</f>
        <v>3,51</v>
      </c>
      <c r="O166" t="str">
        <f>VLOOKUP($A166,Sheet3!$A$2:$I$594,6,FALSE)</f>
        <v>27,34</v>
      </c>
      <c r="P166" t="str">
        <f>VLOOKUP($A166,Sheet3!$A$2:$I$594,7,FALSE)</f>
        <v>15,37</v>
      </c>
      <c r="Q166" t="str">
        <f>VLOOKUP($A166,Sheet3!$A$2:$I$594,8,FALSE)</f>
        <v>2,17</v>
      </c>
      <c r="R166" t="str">
        <f>VLOOKUP($A166,Sheet3!$A$2:$I$594,9,FALSE)</f>
        <v>25,44</v>
      </c>
      <c r="S166" t="str">
        <f>VLOOKUP($A166,Sheet2!$A$2:$H$466,2,FALSE)</f>
        <v>Carne em conserva</v>
      </c>
      <c r="T166" t="str">
        <f>VLOOKUP($A166,Sheet2!$A$2:$H$466,3,FALSE)</f>
        <v>-1,40</v>
      </c>
      <c r="U166" t="str">
        <f>VLOOKUP($A166,Sheet2!$A$2:$H$466,4,FALSE)</f>
        <v>2,05</v>
      </c>
      <c r="V166" t="str">
        <f>VLOOKUP($A166,Sheet2!$A$2:$H$466,5,FALSE)</f>
        <v>10,24</v>
      </c>
      <c r="W166" t="str">
        <f>VLOOKUP($A166,Sheet2!$A$2:$H$466,6,FALSE)</f>
        <v>0,04</v>
      </c>
      <c r="X166" t="str">
        <f>VLOOKUP($A166,Sheet2!$A$2:$H$466,7,FALSE)</f>
        <v>-3,27</v>
      </c>
      <c r="Y166" t="str">
        <f>VLOOKUP($A166,Sheet2!$A$2:$H$466,8,FALSE)</f>
        <v>0,79</v>
      </c>
      <c r="Z166" t="str">
        <f>VLOOKUP($A166,Sheet1!$A$6:$E$459,2,FALSE)</f>
        <v>Carne em conserva</v>
      </c>
      <c r="AA166" t="str">
        <f>VLOOKUP($A166,Sheet1!$A$6:$E$459,3,FALSE)</f>
        <v>14,72</v>
      </c>
      <c r="AB166" t="str">
        <f>VLOOKUP($A166,Sheet1!$A$6:$E$459,4,FALSE)</f>
        <v>0,26</v>
      </c>
      <c r="AC166" t="str">
        <f>VLOOKUP($A166,Sheet1!$A$6:$E$459,5,FALSE)</f>
        <v>3,37</v>
      </c>
      <c r="AD166" t="b">
        <f t="shared" si="6"/>
        <v>1</v>
      </c>
      <c r="AE166" t="b">
        <f t="shared" si="7"/>
        <v>0</v>
      </c>
      <c r="AF166" t="b">
        <f t="shared" si="8"/>
        <v>0</v>
      </c>
    </row>
    <row r="167" spans="1:32">
      <c r="A167">
        <v>1115056</v>
      </c>
      <c r="B167" t="s">
        <v>3831</v>
      </c>
      <c r="C167" t="s">
        <v>3832</v>
      </c>
      <c r="D167" t="s">
        <v>667</v>
      </c>
      <c r="E167" t="s">
        <v>1106</v>
      </c>
      <c r="F167" t="s">
        <v>1581</v>
      </c>
      <c r="G167" t="s">
        <v>1972</v>
      </c>
      <c r="H167" t="s">
        <v>1974</v>
      </c>
      <c r="I167" t="s">
        <v>2807</v>
      </c>
      <c r="J167">
        <v>1</v>
      </c>
      <c r="K167" t="str">
        <f>VLOOKUP(A167,Sheet3!$A$2:$I$594,2,FALSE)</f>
        <v>Sopa desidratada</v>
      </c>
      <c r="L167" t="str">
        <f>VLOOKUP($A167,Sheet3!$A$2:$I$594,3,FALSE)</f>
        <v>19,14</v>
      </c>
      <c r="M167" t="str">
        <f>VLOOKUP($A167,Sheet3!$A$2:$I$594,4,FALSE)</f>
        <v>1,80</v>
      </c>
      <c r="N167" t="str">
        <f>VLOOKUP($A167,Sheet3!$A$2:$I$594,5,FALSE)</f>
        <v>3,92</v>
      </c>
      <c r="O167" t="str">
        <f>VLOOKUP($A167,Sheet3!$A$2:$I$594,6,FALSE)</f>
        <v>10,83</v>
      </c>
      <c r="P167" t="str">
        <f>VLOOKUP($A167,Sheet3!$A$2:$I$594,7,FALSE)</f>
        <v>19,10</v>
      </c>
      <c r="Q167" t="str">
        <f>VLOOKUP($A167,Sheet3!$A$2:$I$594,8,FALSE)</f>
        <v>9,75</v>
      </c>
      <c r="R167" t="str">
        <f>VLOOKUP($A167,Sheet3!$A$2:$I$594,9,FALSE)</f>
        <v>6,93</v>
      </c>
      <c r="S167" t="str">
        <f>VLOOKUP($A167,Sheet2!$A$2:$H$466,2,FALSE)</f>
        <v>Sopa desidratada</v>
      </c>
      <c r="T167" t="str">
        <f>VLOOKUP($A167,Sheet2!$A$2:$H$466,3,FALSE)</f>
        <v>-2,97</v>
      </c>
      <c r="U167" t="str">
        <f>VLOOKUP($A167,Sheet2!$A$2:$H$466,4,FALSE)</f>
        <v>0,47</v>
      </c>
      <c r="V167" t="str">
        <f>VLOOKUP($A167,Sheet2!$A$2:$H$466,5,FALSE)</f>
        <v>4,70</v>
      </c>
      <c r="W167" t="str">
        <f>VLOOKUP($A167,Sheet2!$A$2:$H$466,6,FALSE)</f>
        <v>0,46</v>
      </c>
      <c r="X167" t="str">
        <f>VLOOKUP($A167,Sheet2!$A$2:$H$466,7,FALSE)</f>
        <v>4,41</v>
      </c>
      <c r="Y167" t="str">
        <f>VLOOKUP($A167,Sheet2!$A$2:$H$466,8,FALSE)</f>
        <v>4,13</v>
      </c>
      <c r="Z167" t="str">
        <f>VLOOKUP($A167,Sheet1!$A$6:$E$459,2,FALSE)</f>
        <v>Sopa desidratada</v>
      </c>
      <c r="AA167" t="str">
        <f>VLOOKUP($A167,Sheet1!$A$6:$E$459,3,FALSE)</f>
        <v>5,22</v>
      </c>
      <c r="AB167" t="str">
        <f>VLOOKUP($A167,Sheet1!$A$6:$E$459,4,FALSE)</f>
        <v>10,32</v>
      </c>
      <c r="AC167" t="str">
        <f>VLOOKUP($A167,Sheet1!$A$6:$E$459,5,FALSE)</f>
        <v>1,04</v>
      </c>
      <c r="AD167" t="b">
        <f t="shared" si="6"/>
        <v>0</v>
      </c>
      <c r="AE167" t="b">
        <f t="shared" si="7"/>
        <v>0</v>
      </c>
      <c r="AF167" t="b">
        <f t="shared" si="8"/>
        <v>0</v>
      </c>
    </row>
    <row r="168" spans="1:32">
      <c r="A168">
        <v>1115057</v>
      </c>
      <c r="B168" t="s">
        <v>2842</v>
      </c>
      <c r="C168" t="s">
        <v>3833</v>
      </c>
      <c r="D168" t="s">
        <v>1580</v>
      </c>
      <c r="E168" t="s">
        <v>3834</v>
      </c>
      <c r="F168" t="s">
        <v>2410</v>
      </c>
      <c r="G168" t="s">
        <v>1972</v>
      </c>
      <c r="H168" t="s">
        <v>1974</v>
      </c>
      <c r="I168" t="s">
        <v>2807</v>
      </c>
      <c r="J168">
        <v>1</v>
      </c>
      <c r="K168" t="str">
        <f>VLOOKUP(A168,Sheet3!$A$2:$I$594,2,FALSE)</f>
        <v>Azeitona</v>
      </c>
      <c r="L168" t="str">
        <f>VLOOKUP($A168,Sheet3!$A$2:$I$594,3,FALSE)</f>
        <v>20,70</v>
      </c>
      <c r="M168" t="str">
        <f>VLOOKUP($A168,Sheet3!$A$2:$I$594,4,FALSE)</f>
        <v>10,62</v>
      </c>
      <c r="N168" t="str">
        <f>VLOOKUP($A168,Sheet3!$A$2:$I$594,5,FALSE)</f>
        <v>15,69</v>
      </c>
      <c r="O168" t="str">
        <f>VLOOKUP($A168,Sheet3!$A$2:$I$594,6,FALSE)</f>
        <v>15,89</v>
      </c>
      <c r="P168" t="str">
        <f>VLOOKUP($A168,Sheet3!$A$2:$I$594,7,FALSE)</f>
        <v>9,40</v>
      </c>
      <c r="Q168" t="str">
        <f>VLOOKUP($A168,Sheet3!$A$2:$I$594,8,FALSE)</f>
        <v>39,20</v>
      </c>
      <c r="R168" t="str">
        <f>VLOOKUP($A168,Sheet3!$A$2:$I$594,9,FALSE)</f>
        <v>1,94</v>
      </c>
      <c r="S168" t="str">
        <f>VLOOKUP($A168,Sheet2!$A$2:$H$466,2,FALSE)</f>
        <v>Azeitona</v>
      </c>
      <c r="T168" t="str">
        <f>VLOOKUP($A168,Sheet2!$A$2:$H$466,3,FALSE)</f>
        <v>-2,69</v>
      </c>
      <c r="U168" t="str">
        <f>VLOOKUP($A168,Sheet2!$A$2:$H$466,4,FALSE)</f>
        <v>-1,66</v>
      </c>
      <c r="V168" t="str">
        <f>VLOOKUP($A168,Sheet2!$A$2:$H$466,5,FALSE)</f>
        <v>2,37</v>
      </c>
      <c r="W168" t="str">
        <f>VLOOKUP($A168,Sheet2!$A$2:$H$466,6,FALSE)</f>
        <v>2,01</v>
      </c>
      <c r="X168" t="str">
        <f>VLOOKUP($A168,Sheet2!$A$2:$H$466,7,FALSE)</f>
        <v>-1,39</v>
      </c>
      <c r="Y168" t="str">
        <f>VLOOKUP($A168,Sheet2!$A$2:$H$466,8,FALSE)</f>
        <v>-2,82</v>
      </c>
      <c r="Z168" t="str">
        <f>VLOOKUP($A168,Sheet1!$A$6:$E$459,2,FALSE)</f>
        <v>Azeitona</v>
      </c>
      <c r="AA168" t="str">
        <f>VLOOKUP($A168,Sheet1!$A$6:$E$459,3,FALSE)</f>
        <v>11,82</v>
      </c>
      <c r="AB168" t="str">
        <f>VLOOKUP($A168,Sheet1!$A$6:$E$459,4,FALSE)</f>
        <v>9,79</v>
      </c>
      <c r="AC168" t="str">
        <f>VLOOKUP($A168,Sheet1!$A$6:$E$459,5,FALSE)</f>
        <v>2,73</v>
      </c>
      <c r="AD168" t="b">
        <f t="shared" si="6"/>
        <v>1</v>
      </c>
      <c r="AE168" t="b">
        <f t="shared" si="7"/>
        <v>1</v>
      </c>
      <c r="AF168" t="b">
        <f t="shared" si="8"/>
        <v>1</v>
      </c>
    </row>
    <row r="169" spans="1:32">
      <c r="A169">
        <v>1115075</v>
      </c>
      <c r="B169" t="s">
        <v>2847</v>
      </c>
      <c r="C169">
        <v>0</v>
      </c>
      <c r="D169">
        <v>0</v>
      </c>
      <c r="E169">
        <v>0</v>
      </c>
      <c r="F169">
        <v>0</v>
      </c>
      <c r="G169" t="s">
        <v>1972</v>
      </c>
      <c r="H169" t="s">
        <v>1974</v>
      </c>
      <c r="I169" t="s">
        <v>2807</v>
      </c>
      <c r="J169">
        <v>1</v>
      </c>
      <c r="K169" t="str">
        <f>VLOOKUP(A169,Sheet3!$A$2:$I$594,2,FALSE)</f>
        <v>Atum em lata</v>
      </c>
      <c r="L169" t="str">
        <f>VLOOKUP($A169,Sheet3!$A$2:$I$594,3,FALSE)</f>
        <v>-0,42</v>
      </c>
      <c r="M169" t="str">
        <f>VLOOKUP($A169,Sheet3!$A$2:$I$594,4,FALSE)</f>
        <v>-0,30</v>
      </c>
      <c r="N169" t="str">
        <f>VLOOKUP($A169,Sheet3!$A$2:$I$594,5,FALSE)</f>
        <v>7,75</v>
      </c>
      <c r="O169" t="str">
        <f>VLOOKUP($A169,Sheet3!$A$2:$I$594,6,FALSE)</f>
        <v>13,54</v>
      </c>
      <c r="P169" t="str">
        <f>VLOOKUP($A169,Sheet3!$A$2:$I$594,7,FALSE)</f>
        <v>26,09</v>
      </c>
      <c r="Q169" t="str">
        <f>VLOOKUP($A169,Sheet3!$A$2:$I$594,8,FALSE)</f>
        <v>-0,07</v>
      </c>
      <c r="R169" t="str">
        <f>VLOOKUP($A169,Sheet3!$A$2:$I$594,9,FALSE)</f>
        <v>4,27</v>
      </c>
      <c r="S169" t="str">
        <f>VLOOKUP($A169,Sheet2!$A$2:$H$466,2,FALSE)</f>
        <v>Atum em conserva</v>
      </c>
      <c r="T169" t="str">
        <f>VLOOKUP($A169,Sheet2!$A$2:$H$466,3,FALSE)</f>
        <v>6,67</v>
      </c>
      <c r="U169" t="str">
        <f>VLOOKUP($A169,Sheet2!$A$2:$H$466,4,FALSE)</f>
        <v>1,30</v>
      </c>
      <c r="V169" t="str">
        <f>VLOOKUP($A169,Sheet2!$A$2:$H$466,5,FALSE)</f>
        <v>4,76</v>
      </c>
      <c r="W169" t="str">
        <f>VLOOKUP($A169,Sheet2!$A$2:$H$466,6,FALSE)</f>
        <v>7,52</v>
      </c>
      <c r="X169" t="str">
        <f>VLOOKUP($A169,Sheet2!$A$2:$H$466,7,FALSE)</f>
        <v>1,04</v>
      </c>
      <c r="Y169" t="str">
        <f>VLOOKUP($A169,Sheet2!$A$2:$H$466,8,FALSE)</f>
        <v>-2,86</v>
      </c>
      <c r="Z169" t="str">
        <f>VLOOKUP($A169,Sheet1!$A$6:$E$459,2,FALSE)</f>
        <v>Atum em conserva</v>
      </c>
      <c r="AA169" t="str">
        <f>VLOOKUP($A169,Sheet1!$A$6:$E$459,3,FALSE)</f>
        <v>5,05</v>
      </c>
      <c r="AB169" t="str">
        <f>VLOOKUP($A169,Sheet1!$A$6:$E$459,4,FALSE)</f>
        <v>22,62</v>
      </c>
      <c r="AC169" t="str">
        <f>VLOOKUP($A169,Sheet1!$A$6:$E$459,5,FALSE)</f>
        <v>5,51</v>
      </c>
      <c r="AD169" t="b">
        <f t="shared" si="6"/>
        <v>1</v>
      </c>
      <c r="AE169" t="b">
        <f t="shared" si="7"/>
        <v>0</v>
      </c>
      <c r="AF169" t="b">
        <f t="shared" si="8"/>
        <v>0</v>
      </c>
    </row>
    <row r="170" spans="1:32">
      <c r="A170">
        <v>1116</v>
      </c>
      <c r="B170" t="s">
        <v>2849</v>
      </c>
      <c r="C170" t="s">
        <v>1240</v>
      </c>
      <c r="D170" t="s">
        <v>738</v>
      </c>
      <c r="E170" t="s">
        <v>911</v>
      </c>
      <c r="F170" t="s">
        <v>919</v>
      </c>
      <c r="G170" t="s">
        <v>1972</v>
      </c>
      <c r="H170" t="s">
        <v>1974</v>
      </c>
      <c r="I170" t="s">
        <v>2849</v>
      </c>
      <c r="J170">
        <v>0</v>
      </c>
      <c r="K170" t="str">
        <f>VLOOKUP(A170,Sheet3!$A$2:$I$594,2,FALSE)</f>
        <v>Sal e condimentos</v>
      </c>
      <c r="L170" t="str">
        <f>VLOOKUP($A170,Sheet3!$A$2:$I$594,3,FALSE)</f>
        <v>5,35</v>
      </c>
      <c r="M170" t="str">
        <f>VLOOKUP($A170,Sheet3!$A$2:$I$594,4,FALSE)</f>
        <v>2,70</v>
      </c>
      <c r="N170" t="str">
        <f>VLOOKUP($A170,Sheet3!$A$2:$I$594,5,FALSE)</f>
        <v>8,22</v>
      </c>
      <c r="O170" t="str">
        <f>VLOOKUP($A170,Sheet3!$A$2:$I$594,6,FALSE)</f>
        <v>12,05</v>
      </c>
      <c r="P170" t="str">
        <f>VLOOKUP($A170,Sheet3!$A$2:$I$594,7,FALSE)</f>
        <v>7,72</v>
      </c>
      <c r="Q170" t="str">
        <f>VLOOKUP($A170,Sheet3!$A$2:$I$594,8,FALSE)</f>
        <v>7,06</v>
      </c>
      <c r="R170" t="str">
        <f>VLOOKUP($A170,Sheet3!$A$2:$I$594,9,FALSE)</f>
        <v>3,10</v>
      </c>
      <c r="S170" t="str">
        <f>VLOOKUP($A170,Sheet2!$A$2:$H$466,2,FALSE)</f>
        <v>Sal e condimentos</v>
      </c>
      <c r="T170" t="str">
        <f>VLOOKUP($A170,Sheet2!$A$2:$H$466,3,FALSE)</f>
        <v>1,00</v>
      </c>
      <c r="U170" t="str">
        <f>VLOOKUP($A170,Sheet2!$A$2:$H$466,4,FALSE)</f>
        <v>3,19</v>
      </c>
      <c r="V170" t="str">
        <f>VLOOKUP($A170,Sheet2!$A$2:$H$466,5,FALSE)</f>
        <v>7,47</v>
      </c>
      <c r="W170" t="str">
        <f>VLOOKUP($A170,Sheet2!$A$2:$H$466,6,FALSE)</f>
        <v>8,68</v>
      </c>
      <c r="X170" t="str">
        <f>VLOOKUP($A170,Sheet2!$A$2:$H$466,7,FALSE)</f>
        <v>10,23</v>
      </c>
      <c r="Y170" t="str">
        <f>VLOOKUP($A170,Sheet2!$A$2:$H$466,8,FALSE)</f>
        <v>-0,50</v>
      </c>
      <c r="Z170" t="str">
        <f>VLOOKUP($A170,Sheet1!$A$6:$E$459,2,FALSE)</f>
        <v>Sal e condimentos</v>
      </c>
      <c r="AA170" t="str">
        <f>VLOOKUP($A170,Sheet1!$A$6:$E$459,3,FALSE)</f>
        <v>14,61</v>
      </c>
      <c r="AB170" t="str">
        <f>VLOOKUP($A170,Sheet1!$A$6:$E$459,4,FALSE)</f>
        <v>2,10</v>
      </c>
      <c r="AC170" t="str">
        <f>VLOOKUP($A170,Sheet1!$A$6:$E$459,5,FALSE)</f>
        <v>4,15</v>
      </c>
      <c r="AD170" t="b">
        <f t="shared" si="6"/>
        <v>1</v>
      </c>
      <c r="AE170" t="b">
        <f t="shared" si="7"/>
        <v>1</v>
      </c>
      <c r="AF170" t="b">
        <f t="shared" si="8"/>
        <v>1</v>
      </c>
    </row>
    <row r="171" spans="1:32">
      <c r="A171">
        <v>1116001</v>
      </c>
      <c r="B171" t="s">
        <v>2851</v>
      </c>
      <c r="C171" t="s">
        <v>2591</v>
      </c>
      <c r="D171" t="s">
        <v>2176</v>
      </c>
      <c r="E171" t="s">
        <v>3835</v>
      </c>
      <c r="F171" t="s">
        <v>597</v>
      </c>
      <c r="G171" t="s">
        <v>1972</v>
      </c>
      <c r="H171" t="s">
        <v>1974</v>
      </c>
      <c r="I171" t="s">
        <v>2849</v>
      </c>
      <c r="J171">
        <v>1</v>
      </c>
      <c r="K171" t="str">
        <f>VLOOKUP(A171,Sheet3!$A$2:$I$594,2,FALSE)</f>
        <v>Leite de coco</v>
      </c>
      <c r="L171" t="str">
        <f>VLOOKUP($A171,Sheet3!$A$2:$I$594,3,FALSE)</f>
        <v>18,36</v>
      </c>
      <c r="M171" t="str">
        <f>VLOOKUP($A171,Sheet3!$A$2:$I$594,4,FALSE)</f>
        <v>-7,47</v>
      </c>
      <c r="N171" t="str">
        <f>VLOOKUP($A171,Sheet3!$A$2:$I$594,5,FALSE)</f>
        <v>2,88</v>
      </c>
      <c r="O171" t="str">
        <f>VLOOKUP($A171,Sheet3!$A$2:$I$594,6,FALSE)</f>
        <v>22,83</v>
      </c>
      <c r="P171" t="str">
        <f>VLOOKUP($A171,Sheet3!$A$2:$I$594,7,FALSE)</f>
        <v>8,23</v>
      </c>
      <c r="Q171" t="str">
        <f>VLOOKUP($A171,Sheet3!$A$2:$I$594,8,FALSE)</f>
        <v>-0,09</v>
      </c>
      <c r="R171" t="str">
        <f>VLOOKUP($A171,Sheet3!$A$2:$I$594,9,FALSE)</f>
        <v>-2,70</v>
      </c>
      <c r="S171" t="str">
        <f>VLOOKUP($A171,Sheet2!$A$2:$H$466,2,FALSE)</f>
        <v>Leite de coco</v>
      </c>
      <c r="T171" t="str">
        <f>VLOOKUP($A171,Sheet2!$A$2:$H$466,3,FALSE)</f>
        <v>5,84</v>
      </c>
      <c r="U171" t="str">
        <f>VLOOKUP($A171,Sheet2!$A$2:$H$466,4,FALSE)</f>
        <v>-0,15</v>
      </c>
      <c r="V171" t="str">
        <f>VLOOKUP($A171,Sheet2!$A$2:$H$466,5,FALSE)</f>
        <v>7,81</v>
      </c>
      <c r="W171" t="str">
        <f>VLOOKUP($A171,Sheet2!$A$2:$H$466,6,FALSE)</f>
        <v>9,81</v>
      </c>
      <c r="X171" t="str">
        <f>VLOOKUP($A171,Sheet2!$A$2:$H$466,7,FALSE)</f>
        <v>6,94</v>
      </c>
      <c r="Y171" t="str">
        <f>VLOOKUP($A171,Sheet2!$A$2:$H$466,8,FALSE)</f>
        <v>-4,86</v>
      </c>
      <c r="Z171" t="str">
        <f>VLOOKUP($A171,Sheet1!$A$6:$E$459,2,FALSE)</f>
        <v>Leite de coco</v>
      </c>
      <c r="AA171" t="str">
        <f>VLOOKUP($A171,Sheet1!$A$6:$E$459,3,FALSE)</f>
        <v>1,55</v>
      </c>
      <c r="AB171" t="str">
        <f>VLOOKUP($A171,Sheet1!$A$6:$E$459,4,FALSE)</f>
        <v>22,13</v>
      </c>
      <c r="AC171" t="str">
        <f>VLOOKUP($A171,Sheet1!$A$6:$E$459,5,FALSE)</f>
        <v>6,04</v>
      </c>
      <c r="AD171" t="b">
        <f t="shared" si="6"/>
        <v>1</v>
      </c>
      <c r="AE171" t="b">
        <f t="shared" si="7"/>
        <v>1</v>
      </c>
      <c r="AF171" t="b">
        <f t="shared" si="8"/>
        <v>1</v>
      </c>
    </row>
    <row r="172" spans="1:32">
      <c r="A172">
        <v>1116005</v>
      </c>
      <c r="B172" t="s">
        <v>2855</v>
      </c>
      <c r="C172" t="s">
        <v>910</v>
      </c>
      <c r="D172" t="s">
        <v>1443</v>
      </c>
      <c r="E172" t="s">
        <v>323</v>
      </c>
      <c r="F172" t="s">
        <v>2220</v>
      </c>
      <c r="G172" t="s">
        <v>1972</v>
      </c>
      <c r="H172" t="s">
        <v>1974</v>
      </c>
      <c r="I172" t="s">
        <v>2849</v>
      </c>
      <c r="J172">
        <v>1</v>
      </c>
      <c r="K172" t="str">
        <f>VLOOKUP(A172,Sheet3!$A$2:$I$594,2,FALSE)</f>
        <v>Massa de tomate</v>
      </c>
      <c r="L172" t="str">
        <f>VLOOKUP($A172,Sheet3!$A$2:$I$594,3,FALSE)</f>
        <v>9,12</v>
      </c>
      <c r="M172" t="str">
        <f>VLOOKUP($A172,Sheet3!$A$2:$I$594,4,FALSE)</f>
        <v>0,39</v>
      </c>
      <c r="N172" t="str">
        <f>VLOOKUP($A172,Sheet3!$A$2:$I$594,5,FALSE)</f>
        <v>3,10</v>
      </c>
      <c r="O172" t="str">
        <f>VLOOKUP($A172,Sheet3!$A$2:$I$594,6,FALSE)</f>
        <v>10,75</v>
      </c>
      <c r="P172" t="str">
        <f>VLOOKUP($A172,Sheet3!$A$2:$I$594,7,FALSE)</f>
        <v>16,62</v>
      </c>
      <c r="Q172" t="str">
        <f>VLOOKUP($A172,Sheet3!$A$2:$I$594,8,FALSE)</f>
        <v>6,70</v>
      </c>
      <c r="R172" t="str">
        <f>VLOOKUP($A172,Sheet3!$A$2:$I$594,9,FALSE)</f>
        <v>7,37</v>
      </c>
      <c r="S172" t="str">
        <f>VLOOKUP($A172,Sheet2!$A$2:$H$466,2,FALSE)</f>
        <v>Atomatado</v>
      </c>
      <c r="T172" t="str">
        <f>VLOOKUP($A172,Sheet2!$A$2:$H$466,3,FALSE)</f>
        <v>2,58</v>
      </c>
      <c r="U172" t="str">
        <f>VLOOKUP($A172,Sheet2!$A$2:$H$466,4,FALSE)</f>
        <v>4,53</v>
      </c>
      <c r="V172" t="str">
        <f>VLOOKUP($A172,Sheet2!$A$2:$H$466,5,FALSE)</f>
        <v>9,61</v>
      </c>
      <c r="W172" t="str">
        <f>VLOOKUP($A172,Sheet2!$A$2:$H$466,6,FALSE)</f>
        <v>5,04</v>
      </c>
      <c r="X172" t="str">
        <f>VLOOKUP($A172,Sheet2!$A$2:$H$466,7,FALSE)</f>
        <v>6,34</v>
      </c>
      <c r="Y172" t="str">
        <f>VLOOKUP($A172,Sheet2!$A$2:$H$466,8,FALSE)</f>
        <v>8,08</v>
      </c>
      <c r="Z172" t="str">
        <f>VLOOKUP($A172,Sheet1!$A$6:$E$459,2,FALSE)</f>
        <v>Atomatado</v>
      </c>
      <c r="AA172" t="str">
        <f>VLOOKUP($A172,Sheet1!$A$6:$E$459,3,FALSE)</f>
        <v>4,07</v>
      </c>
      <c r="AB172" t="str">
        <f>VLOOKUP($A172,Sheet1!$A$6:$E$459,4,FALSE)</f>
        <v>8,77</v>
      </c>
      <c r="AC172" t="str">
        <f>VLOOKUP($A172,Sheet1!$A$6:$E$459,5,FALSE)</f>
        <v>1,25</v>
      </c>
      <c r="AD172" t="b">
        <f t="shared" si="6"/>
        <v>1</v>
      </c>
      <c r="AE172" t="b">
        <f t="shared" si="7"/>
        <v>0</v>
      </c>
      <c r="AF172" t="b">
        <f t="shared" si="8"/>
        <v>0</v>
      </c>
    </row>
    <row r="173" spans="1:32">
      <c r="A173">
        <v>1116010</v>
      </c>
      <c r="B173" t="s">
        <v>2858</v>
      </c>
      <c r="C173" t="s">
        <v>3836</v>
      </c>
      <c r="D173" t="s">
        <v>999</v>
      </c>
      <c r="E173" t="s">
        <v>2893</v>
      </c>
      <c r="F173" t="s">
        <v>3837</v>
      </c>
      <c r="G173" t="s">
        <v>1972</v>
      </c>
      <c r="H173" t="s">
        <v>1974</v>
      </c>
      <c r="I173" t="s">
        <v>2849</v>
      </c>
      <c r="J173">
        <v>1</v>
      </c>
      <c r="K173" t="str">
        <f>VLOOKUP(A173,Sheet3!$A$2:$I$594,2,FALSE)</f>
        <v>Alho</v>
      </c>
      <c r="L173" t="str">
        <f>VLOOKUP($A173,Sheet3!$A$2:$I$594,3,FALSE)</f>
        <v>-7,69</v>
      </c>
      <c r="M173" t="str">
        <f>VLOOKUP($A173,Sheet3!$A$2:$I$594,4,FALSE)</f>
        <v>2,19</v>
      </c>
      <c r="N173" t="str">
        <f>VLOOKUP($A173,Sheet3!$A$2:$I$594,5,FALSE)</f>
        <v>25,55</v>
      </c>
      <c r="O173" t="str">
        <f>VLOOKUP($A173,Sheet3!$A$2:$I$594,6,FALSE)</f>
        <v>3,92</v>
      </c>
      <c r="P173" t="str">
        <f>VLOOKUP($A173,Sheet3!$A$2:$I$594,7,FALSE)</f>
        <v>-17,81</v>
      </c>
      <c r="Q173" t="str">
        <f>VLOOKUP($A173,Sheet3!$A$2:$I$594,8,FALSE)</f>
        <v>26,80</v>
      </c>
      <c r="R173" t="str">
        <f>VLOOKUP($A173,Sheet3!$A$2:$I$594,9,FALSE)</f>
        <v>-5,55</v>
      </c>
      <c r="S173" t="str">
        <f>VLOOKUP($A173,Sheet2!$A$2:$H$466,2,FALSE)</f>
        <v>Alho</v>
      </c>
      <c r="T173" t="str">
        <f>VLOOKUP($A173,Sheet2!$A$2:$H$466,3,FALSE)</f>
        <v>9,12</v>
      </c>
      <c r="U173" t="str">
        <f>VLOOKUP($A173,Sheet2!$A$2:$H$466,4,FALSE)</f>
        <v>-1,53</v>
      </c>
      <c r="V173" t="str">
        <f>VLOOKUP($A173,Sheet2!$A$2:$H$466,5,FALSE)</f>
        <v>-5,26</v>
      </c>
      <c r="W173" t="str">
        <f>VLOOKUP($A173,Sheet2!$A$2:$H$466,6,FALSE)</f>
        <v>40,66</v>
      </c>
      <c r="X173" t="str">
        <f>VLOOKUP($A173,Sheet2!$A$2:$H$466,7,FALSE)</f>
        <v>40,40</v>
      </c>
      <c r="Y173" t="str">
        <f>VLOOKUP($A173,Sheet2!$A$2:$H$466,8,FALSE)</f>
        <v>-34,55</v>
      </c>
      <c r="Z173" t="str">
        <f>VLOOKUP($A173,Sheet1!$A$6:$E$459,2,FALSE)</f>
        <v>Alho</v>
      </c>
      <c r="AA173" t="str">
        <f>VLOOKUP($A173,Sheet1!$A$6:$E$459,3,FALSE)</f>
        <v>50,65</v>
      </c>
      <c r="AB173" t="str">
        <f>VLOOKUP($A173,Sheet1!$A$6:$E$459,4,FALSE)</f>
        <v>-13,99</v>
      </c>
      <c r="AC173" t="str">
        <f>VLOOKUP($A173,Sheet1!$A$6:$E$459,5,FALSE)</f>
        <v>8,73</v>
      </c>
      <c r="AD173" t="b">
        <f t="shared" si="6"/>
        <v>1</v>
      </c>
      <c r="AE173" t="b">
        <f t="shared" si="7"/>
        <v>1</v>
      </c>
      <c r="AF173" t="b">
        <f t="shared" si="8"/>
        <v>1</v>
      </c>
    </row>
    <row r="174" spans="1:32">
      <c r="A174">
        <v>1116013</v>
      </c>
      <c r="B174" t="s">
        <v>2862</v>
      </c>
      <c r="C174" t="s">
        <v>145</v>
      </c>
      <c r="D174" t="s">
        <v>60</v>
      </c>
      <c r="E174" t="s">
        <v>1581</v>
      </c>
      <c r="F174" t="s">
        <v>2869</v>
      </c>
      <c r="G174" t="s">
        <v>1972</v>
      </c>
      <c r="H174" t="s">
        <v>1974</v>
      </c>
      <c r="I174" t="s">
        <v>2849</v>
      </c>
      <c r="J174">
        <v>1</v>
      </c>
      <c r="K174" t="str">
        <f>VLOOKUP(A174,Sheet3!$A$2:$I$594,2,FALSE)</f>
        <v>Sal refinado</v>
      </c>
      <c r="L174" t="str">
        <f>VLOOKUP($A174,Sheet3!$A$2:$I$594,3,FALSE)</f>
        <v>1,44</v>
      </c>
      <c r="M174" t="str">
        <f>VLOOKUP($A174,Sheet3!$A$2:$I$594,4,FALSE)</f>
        <v>7,51</v>
      </c>
      <c r="N174" t="str">
        <f>VLOOKUP($A174,Sheet3!$A$2:$I$594,5,FALSE)</f>
        <v>4,89</v>
      </c>
      <c r="O174" t="str">
        <f>VLOOKUP($A174,Sheet3!$A$2:$I$594,6,FALSE)</f>
        <v>19,26</v>
      </c>
      <c r="P174" t="str">
        <f>VLOOKUP($A174,Sheet3!$A$2:$I$594,7,FALSE)</f>
        <v>26,92</v>
      </c>
      <c r="Q174" t="str">
        <f>VLOOKUP($A174,Sheet3!$A$2:$I$594,8,FALSE)</f>
        <v>17,78</v>
      </c>
      <c r="R174" t="str">
        <f>VLOOKUP($A174,Sheet3!$A$2:$I$594,9,FALSE)</f>
        <v>8,18</v>
      </c>
      <c r="S174" t="str">
        <f>VLOOKUP($A174,Sheet2!$A$2:$H$466,2,FALSE)</f>
        <v>Sal refinado</v>
      </c>
      <c r="T174" t="str">
        <f>VLOOKUP($A174,Sheet2!$A$2:$H$466,3,FALSE)</f>
        <v>2,53</v>
      </c>
      <c r="U174" t="str">
        <f>VLOOKUP($A174,Sheet2!$A$2:$H$466,4,FALSE)</f>
        <v>0,64</v>
      </c>
      <c r="V174" t="str">
        <f>VLOOKUP($A174,Sheet2!$A$2:$H$466,5,FALSE)</f>
        <v>39,53</v>
      </c>
      <c r="W174" t="str">
        <f>VLOOKUP($A174,Sheet2!$A$2:$H$466,6,FALSE)</f>
        <v>54,96</v>
      </c>
      <c r="X174" t="str">
        <f>VLOOKUP($A174,Sheet2!$A$2:$H$466,7,FALSE)</f>
        <v>-3,72</v>
      </c>
      <c r="Y174" t="str">
        <f>VLOOKUP($A174,Sheet2!$A$2:$H$466,8,FALSE)</f>
        <v>4,19</v>
      </c>
      <c r="Z174" t="str">
        <f>VLOOKUP($A174,Sheet1!$A$6:$E$459,2,FALSE)</f>
        <v>Sal</v>
      </c>
      <c r="AA174" t="str">
        <f>VLOOKUP($A174,Sheet1!$A$6:$E$459,3,FALSE)</f>
        <v>5,57</v>
      </c>
      <c r="AB174" t="str">
        <f>VLOOKUP($A174,Sheet1!$A$6:$E$459,4,FALSE)</f>
        <v>0,78</v>
      </c>
      <c r="AC174" t="str">
        <f>VLOOKUP($A174,Sheet1!$A$6:$E$459,5,FALSE)</f>
        <v>2,25</v>
      </c>
      <c r="AD174" t="b">
        <f t="shared" si="6"/>
        <v>1</v>
      </c>
      <c r="AE174" t="b">
        <f t="shared" si="7"/>
        <v>1</v>
      </c>
      <c r="AF174" t="b">
        <f t="shared" si="8"/>
        <v>0</v>
      </c>
    </row>
    <row r="175" spans="1:32">
      <c r="A175">
        <v>1116022</v>
      </c>
      <c r="B175" t="s">
        <v>2866</v>
      </c>
      <c r="C175" t="s">
        <v>156</v>
      </c>
      <c r="D175" t="s">
        <v>3214</v>
      </c>
      <c r="E175" t="s">
        <v>3838</v>
      </c>
      <c r="F175" t="s">
        <v>3824</v>
      </c>
      <c r="G175" t="s">
        <v>1972</v>
      </c>
      <c r="H175" t="s">
        <v>1974</v>
      </c>
      <c r="I175" t="s">
        <v>2849</v>
      </c>
      <c r="J175">
        <v>1</v>
      </c>
      <c r="K175" t="str">
        <f>VLOOKUP(A175,Sheet3!$A$2:$I$594,2,FALSE)</f>
        <v>Colorau</v>
      </c>
      <c r="L175" t="str">
        <f>VLOOKUP($A175,Sheet3!$A$2:$I$594,3,FALSE)</f>
        <v>8,37</v>
      </c>
      <c r="M175" t="str">
        <f>VLOOKUP($A175,Sheet3!$A$2:$I$594,4,FALSE)</f>
        <v>1,70</v>
      </c>
      <c r="N175" t="str">
        <f>VLOOKUP($A175,Sheet3!$A$2:$I$594,5,FALSE)</f>
        <v>7,79</v>
      </c>
      <c r="O175" t="str">
        <f>VLOOKUP($A175,Sheet3!$A$2:$I$594,6,FALSE)</f>
        <v>12,32</v>
      </c>
      <c r="P175" t="str">
        <f>VLOOKUP($A175,Sheet3!$A$2:$I$594,7,FALSE)</f>
        <v>12,76</v>
      </c>
      <c r="Q175" t="str">
        <f>VLOOKUP($A175,Sheet3!$A$2:$I$594,8,FALSE)</f>
        <v>-4,74</v>
      </c>
      <c r="R175" t="str">
        <f>VLOOKUP($A175,Sheet3!$A$2:$I$594,9,FALSE)</f>
        <v>0,65</v>
      </c>
      <c r="S175" t="str">
        <f>VLOOKUP($A175,Sheet2!$A$2:$H$466,2,FALSE)</f>
        <v>Colorau</v>
      </c>
      <c r="T175" t="str">
        <f>VLOOKUP($A175,Sheet2!$A$2:$H$466,3,FALSE)</f>
        <v>2,30</v>
      </c>
      <c r="U175" t="str">
        <f>VLOOKUP($A175,Sheet2!$A$2:$H$466,4,FALSE)</f>
        <v>3,98</v>
      </c>
      <c r="V175" t="str">
        <f>VLOOKUP($A175,Sheet2!$A$2:$H$466,5,FALSE)</f>
        <v>4,69</v>
      </c>
      <c r="W175" t="str">
        <f>VLOOKUP($A175,Sheet2!$A$2:$H$466,6,FALSE)</f>
        <v>0,60</v>
      </c>
      <c r="X175" t="str">
        <f>VLOOKUP($A175,Sheet2!$A$2:$H$466,7,FALSE)</f>
        <v>3,91</v>
      </c>
      <c r="Y175" t="str">
        <f>VLOOKUP($A175,Sheet2!$A$2:$H$466,8,FALSE)</f>
        <v>9,58</v>
      </c>
      <c r="Z175" t="e">
        <f>VLOOKUP($A175,Sheet1!$A$6:$E$459,2,FALSE)</f>
        <v>#N/A</v>
      </c>
      <c r="AA175" t="e">
        <f>VLOOKUP($A175,Sheet1!$A$6:$E$459,3,FALSE)</f>
        <v>#N/A</v>
      </c>
      <c r="AB175" t="e">
        <f>VLOOKUP($A175,Sheet1!$A$6:$E$459,4,FALSE)</f>
        <v>#N/A</v>
      </c>
      <c r="AC175" t="e">
        <f>VLOOKUP($A175,Sheet1!$A$6:$E$459,5,FALSE)</f>
        <v>#N/A</v>
      </c>
      <c r="AD175" t="b">
        <f t="shared" si="6"/>
        <v>1</v>
      </c>
      <c r="AE175" t="b">
        <f t="shared" si="7"/>
        <v>1</v>
      </c>
      <c r="AF175" t="e">
        <f t="shared" si="8"/>
        <v>#N/A</v>
      </c>
    </row>
    <row r="176" spans="1:32">
      <c r="A176">
        <v>1116026</v>
      </c>
      <c r="B176" t="s">
        <v>3839</v>
      </c>
      <c r="C176" t="s">
        <v>2803</v>
      </c>
      <c r="D176" t="s">
        <v>190</v>
      </c>
      <c r="E176" t="s">
        <v>172</v>
      </c>
      <c r="F176" t="s">
        <v>1569</v>
      </c>
      <c r="G176" t="s">
        <v>1972</v>
      </c>
      <c r="H176" t="s">
        <v>1974</v>
      </c>
      <c r="I176" t="s">
        <v>2849</v>
      </c>
      <c r="J176">
        <v>1</v>
      </c>
      <c r="K176" t="str">
        <f>VLOOKUP(A176,Sheet3!$A$2:$I$594,2,FALSE)</f>
        <v>Fermento</v>
      </c>
      <c r="L176" t="str">
        <f>VLOOKUP($A176,Sheet3!$A$2:$I$594,3,FALSE)</f>
        <v>31,64</v>
      </c>
      <c r="M176" t="str">
        <f>VLOOKUP($A176,Sheet3!$A$2:$I$594,4,FALSE)</f>
        <v>13,20</v>
      </c>
      <c r="N176" t="str">
        <f>VLOOKUP($A176,Sheet3!$A$2:$I$594,5,FALSE)</f>
        <v>9,40</v>
      </c>
      <c r="O176" t="str">
        <f>VLOOKUP($A176,Sheet3!$A$2:$I$594,6,FALSE)</f>
        <v>7,85</v>
      </c>
      <c r="P176" t="str">
        <f>VLOOKUP($A176,Sheet3!$A$2:$I$594,7,FALSE)</f>
        <v>9,69</v>
      </c>
      <c r="Q176" t="str">
        <f>VLOOKUP($A176,Sheet3!$A$2:$I$594,8,FALSE)</f>
        <v>3,93</v>
      </c>
      <c r="R176" t="str">
        <f>VLOOKUP($A176,Sheet3!$A$2:$I$594,9,FALSE)</f>
        <v>3,21</v>
      </c>
      <c r="S176" t="str">
        <f>VLOOKUP($A176,Sheet2!$A$2:$H$466,2,FALSE)</f>
        <v>Fermento</v>
      </c>
      <c r="T176" t="str">
        <f>VLOOKUP($A176,Sheet2!$A$2:$H$466,3,FALSE)</f>
        <v>-6,19</v>
      </c>
      <c r="U176" t="str">
        <f>VLOOKUP($A176,Sheet2!$A$2:$H$466,4,FALSE)</f>
        <v>-0,14</v>
      </c>
      <c r="V176" t="str">
        <f>VLOOKUP($A176,Sheet2!$A$2:$H$466,5,FALSE)</f>
        <v>5,50</v>
      </c>
      <c r="W176" t="str">
        <f>VLOOKUP($A176,Sheet2!$A$2:$H$466,6,FALSE)</f>
        <v>0,82</v>
      </c>
      <c r="X176" t="str">
        <f>VLOOKUP($A176,Sheet2!$A$2:$H$466,7,FALSE)</f>
        <v>5,81</v>
      </c>
      <c r="Y176" t="str">
        <f>VLOOKUP($A176,Sheet2!$A$2:$H$466,8,FALSE)</f>
        <v>8,81</v>
      </c>
      <c r="Z176" t="str">
        <f>VLOOKUP($A176,Sheet1!$A$6:$E$459,2,FALSE)</f>
        <v>Fermento</v>
      </c>
      <c r="AA176" t="str">
        <f>VLOOKUP($A176,Sheet1!$A$6:$E$459,3,FALSE)</f>
        <v>-2,92</v>
      </c>
      <c r="AB176" t="str">
        <f>VLOOKUP($A176,Sheet1!$A$6:$E$459,4,FALSE)</f>
        <v>-2,11</v>
      </c>
      <c r="AC176" t="str">
        <f>VLOOKUP($A176,Sheet1!$A$6:$E$459,5,FALSE)</f>
        <v>2,58</v>
      </c>
      <c r="AD176" t="b">
        <f t="shared" si="6"/>
        <v>0</v>
      </c>
      <c r="AE176" t="b">
        <f t="shared" si="7"/>
        <v>0</v>
      </c>
      <c r="AF176" t="b">
        <f t="shared" si="8"/>
        <v>0</v>
      </c>
    </row>
    <row r="177" spans="1:32">
      <c r="A177">
        <v>1116033</v>
      </c>
      <c r="B177" t="s">
        <v>2876</v>
      </c>
      <c r="C177" t="s">
        <v>3840</v>
      </c>
      <c r="D177" t="s">
        <v>286</v>
      </c>
      <c r="E177" t="s">
        <v>1852</v>
      </c>
      <c r="F177" t="s">
        <v>514</v>
      </c>
      <c r="G177" t="s">
        <v>1972</v>
      </c>
      <c r="H177" t="s">
        <v>1974</v>
      </c>
      <c r="I177" t="s">
        <v>2849</v>
      </c>
      <c r="J177">
        <v>1</v>
      </c>
      <c r="K177" t="str">
        <f>VLOOKUP(A177,Sheet3!$A$2:$I$594,2,FALSE)</f>
        <v>Maionese</v>
      </c>
      <c r="L177" t="str">
        <f>VLOOKUP($A177,Sheet3!$A$2:$I$594,3,FALSE)</f>
        <v>11,43</v>
      </c>
      <c r="M177" t="str">
        <f>VLOOKUP($A177,Sheet3!$A$2:$I$594,4,FALSE)</f>
        <v>0,60</v>
      </c>
      <c r="N177" t="str">
        <f>VLOOKUP($A177,Sheet3!$A$2:$I$594,5,FALSE)</f>
        <v>5,22</v>
      </c>
      <c r="O177" t="str">
        <f>VLOOKUP($A177,Sheet3!$A$2:$I$594,6,FALSE)</f>
        <v>24,39</v>
      </c>
      <c r="P177" t="str">
        <f>VLOOKUP($A177,Sheet3!$A$2:$I$594,7,FALSE)</f>
        <v>3,76</v>
      </c>
      <c r="Q177" t="str">
        <f>VLOOKUP($A177,Sheet3!$A$2:$I$594,8,FALSE)</f>
        <v>-3,57</v>
      </c>
      <c r="R177" t="str">
        <f>VLOOKUP($A177,Sheet3!$A$2:$I$594,9,FALSE)</f>
        <v>-4,16</v>
      </c>
      <c r="S177" t="str">
        <f>VLOOKUP($A177,Sheet2!$A$2:$H$466,2,FALSE)</f>
        <v>Maionese</v>
      </c>
      <c r="T177" t="str">
        <f>VLOOKUP($A177,Sheet2!$A$2:$H$466,3,FALSE)</f>
        <v>-6,64</v>
      </c>
      <c r="U177" t="str">
        <f>VLOOKUP($A177,Sheet2!$A$2:$H$466,4,FALSE)</f>
        <v>2,72</v>
      </c>
      <c r="V177" t="str">
        <f>VLOOKUP($A177,Sheet2!$A$2:$H$466,5,FALSE)</f>
        <v>13,39</v>
      </c>
      <c r="W177" t="str">
        <f>VLOOKUP($A177,Sheet2!$A$2:$H$466,6,FALSE)</f>
        <v>-1,98</v>
      </c>
      <c r="X177" t="str">
        <f>VLOOKUP($A177,Sheet2!$A$2:$H$466,7,FALSE)</f>
        <v>-0,68</v>
      </c>
      <c r="Y177" t="str">
        <f>VLOOKUP($A177,Sheet2!$A$2:$H$466,8,FALSE)</f>
        <v>12,45</v>
      </c>
      <c r="Z177" t="str">
        <f>VLOOKUP($A177,Sheet1!$A$6:$E$459,2,FALSE)</f>
        <v>Maionese</v>
      </c>
      <c r="AA177" t="str">
        <f>VLOOKUP($A177,Sheet1!$A$6:$E$459,3,FALSE)</f>
        <v>15,55</v>
      </c>
      <c r="AB177" t="str">
        <f>VLOOKUP($A177,Sheet1!$A$6:$E$459,4,FALSE)</f>
        <v>3,91</v>
      </c>
      <c r="AC177" t="str">
        <f>VLOOKUP($A177,Sheet1!$A$6:$E$459,5,FALSE)</f>
        <v>7,16</v>
      </c>
      <c r="AD177" t="b">
        <f t="shared" si="6"/>
        <v>1</v>
      </c>
      <c r="AE177" t="b">
        <f t="shared" si="7"/>
        <v>1</v>
      </c>
      <c r="AF177" t="b">
        <f t="shared" si="8"/>
        <v>1</v>
      </c>
    </row>
    <row r="178" spans="1:32">
      <c r="A178">
        <v>1116041</v>
      </c>
      <c r="B178" t="s">
        <v>2880</v>
      </c>
      <c r="C178" t="s">
        <v>2077</v>
      </c>
      <c r="D178" t="s">
        <v>1521</v>
      </c>
      <c r="E178" t="s">
        <v>1760</v>
      </c>
      <c r="F178" t="s">
        <v>2525</v>
      </c>
      <c r="G178" t="s">
        <v>1972</v>
      </c>
      <c r="H178" t="s">
        <v>1974</v>
      </c>
      <c r="I178" t="s">
        <v>2849</v>
      </c>
      <c r="J178">
        <v>1</v>
      </c>
      <c r="K178" t="str">
        <f>VLOOKUP(A178,Sheet3!$A$2:$I$594,2,FALSE)</f>
        <v>Vinagre</v>
      </c>
      <c r="L178" t="str">
        <f>VLOOKUP($A178,Sheet3!$A$2:$I$594,3,FALSE)</f>
        <v>12,98</v>
      </c>
      <c r="M178" t="str">
        <f>VLOOKUP($A178,Sheet3!$A$2:$I$594,4,FALSE)</f>
        <v>13,24</v>
      </c>
      <c r="N178" t="str">
        <f>VLOOKUP($A178,Sheet3!$A$2:$I$594,5,FALSE)</f>
        <v>14,58</v>
      </c>
      <c r="O178" t="str">
        <f>VLOOKUP($A178,Sheet3!$A$2:$I$594,6,FALSE)</f>
        <v>11,80</v>
      </c>
      <c r="P178" t="str">
        <f>VLOOKUP($A178,Sheet3!$A$2:$I$594,7,FALSE)</f>
        <v>5,56</v>
      </c>
      <c r="Q178" t="str">
        <f>VLOOKUP($A178,Sheet3!$A$2:$I$594,8,FALSE)</f>
        <v>2,87</v>
      </c>
      <c r="R178" t="str">
        <f>VLOOKUP($A178,Sheet3!$A$2:$I$594,9,FALSE)</f>
        <v>10,33</v>
      </c>
      <c r="S178" t="str">
        <f>VLOOKUP($A178,Sheet2!$A$2:$H$466,2,FALSE)</f>
        <v>Vinagre</v>
      </c>
      <c r="T178" t="str">
        <f>VLOOKUP($A178,Sheet2!$A$2:$H$466,3,FALSE)</f>
        <v>-0,93</v>
      </c>
      <c r="U178" t="str">
        <f>VLOOKUP($A178,Sheet2!$A$2:$H$466,4,FALSE)</f>
        <v>-1,23</v>
      </c>
      <c r="V178" t="str">
        <f>VLOOKUP($A178,Sheet2!$A$2:$H$466,5,FALSE)</f>
        <v>4,12</v>
      </c>
      <c r="W178" t="str">
        <f>VLOOKUP($A178,Sheet2!$A$2:$H$466,6,FALSE)</f>
        <v>3,59</v>
      </c>
      <c r="X178" t="str">
        <f>VLOOKUP($A178,Sheet2!$A$2:$H$466,7,FALSE)</f>
        <v>3,03</v>
      </c>
      <c r="Y178" t="str">
        <f>VLOOKUP($A178,Sheet2!$A$2:$H$466,8,FALSE)</f>
        <v>6,03</v>
      </c>
      <c r="Z178" t="str">
        <f>VLOOKUP($A178,Sheet1!$A$6:$E$459,2,FALSE)</f>
        <v>Vinagre</v>
      </c>
      <c r="AA178" t="str">
        <f>VLOOKUP($A178,Sheet1!$A$6:$E$459,3,FALSE)</f>
        <v>14,39</v>
      </c>
      <c r="AB178" t="str">
        <f>VLOOKUP($A178,Sheet1!$A$6:$E$459,4,FALSE)</f>
        <v>8,37</v>
      </c>
      <c r="AC178" t="str">
        <f>VLOOKUP($A178,Sheet1!$A$6:$E$459,5,FALSE)</f>
        <v>4,11</v>
      </c>
      <c r="AD178" t="b">
        <f t="shared" si="6"/>
        <v>1</v>
      </c>
      <c r="AE178" t="b">
        <f t="shared" si="7"/>
        <v>1</v>
      </c>
      <c r="AF178" t="b">
        <f t="shared" si="8"/>
        <v>1</v>
      </c>
    </row>
    <row r="179" spans="1:32">
      <c r="A179">
        <v>1116048</v>
      </c>
      <c r="B179" t="s">
        <v>3841</v>
      </c>
      <c r="C179">
        <v>0</v>
      </c>
      <c r="D179">
        <v>0</v>
      </c>
      <c r="E179">
        <v>0</v>
      </c>
      <c r="F179">
        <v>0</v>
      </c>
      <c r="G179" t="s">
        <v>1972</v>
      </c>
      <c r="H179" t="s">
        <v>1974</v>
      </c>
      <c r="I179" t="s">
        <v>2849</v>
      </c>
      <c r="J179">
        <v>1</v>
      </c>
      <c r="K179" t="str">
        <f>VLOOKUP(A179,Sheet3!$A$2:$I$594,2,FALSE)</f>
        <v>Caldo concentrado</v>
      </c>
      <c r="L179" t="str">
        <f>VLOOKUP($A179,Sheet3!$A$2:$I$594,3,FALSE)</f>
        <v>0,09</v>
      </c>
      <c r="M179" t="str">
        <f>VLOOKUP($A179,Sheet3!$A$2:$I$594,4,FALSE)</f>
        <v>0,75</v>
      </c>
      <c r="N179" t="str">
        <f>VLOOKUP($A179,Sheet3!$A$2:$I$594,5,FALSE)</f>
        <v>5,43</v>
      </c>
      <c r="O179" t="str">
        <f>VLOOKUP($A179,Sheet3!$A$2:$I$594,6,FALSE)</f>
        <v>5,12</v>
      </c>
      <c r="P179" t="str">
        <f>VLOOKUP($A179,Sheet3!$A$2:$I$594,7,FALSE)</f>
        <v>9,62</v>
      </c>
      <c r="Q179" t="str">
        <f>VLOOKUP($A179,Sheet3!$A$2:$I$594,8,FALSE)</f>
        <v>-2,90</v>
      </c>
      <c r="R179" t="str">
        <f>VLOOKUP($A179,Sheet3!$A$2:$I$594,9,FALSE)</f>
        <v>0,14</v>
      </c>
      <c r="S179" t="str">
        <f>VLOOKUP($A179,Sheet2!$A$2:$H$466,2,FALSE)</f>
        <v>Caldo concentrado</v>
      </c>
      <c r="T179" t="str">
        <f>VLOOKUP($A179,Sheet2!$A$2:$H$466,3,FALSE)</f>
        <v>-3,48</v>
      </c>
      <c r="U179" t="str">
        <f>VLOOKUP($A179,Sheet2!$A$2:$H$466,4,FALSE)</f>
        <v>1,73</v>
      </c>
      <c r="V179" t="str">
        <f>VLOOKUP($A179,Sheet2!$A$2:$H$466,5,FALSE)</f>
        <v>2,11</v>
      </c>
      <c r="W179" t="str">
        <f>VLOOKUP($A179,Sheet2!$A$2:$H$466,6,FALSE)</f>
        <v>-0,64</v>
      </c>
      <c r="X179" t="str">
        <f>VLOOKUP($A179,Sheet2!$A$2:$H$466,7,FALSE)</f>
        <v>-0,53</v>
      </c>
      <c r="Y179" t="str">
        <f>VLOOKUP($A179,Sheet2!$A$2:$H$466,8,FALSE)</f>
        <v>-0,95</v>
      </c>
      <c r="Z179" t="str">
        <f>VLOOKUP($A179,Sheet1!$A$6:$E$459,2,FALSE)</f>
        <v>Caldo concentrado</v>
      </c>
      <c r="AA179" t="str">
        <f>VLOOKUP($A179,Sheet1!$A$6:$E$459,3,FALSE)</f>
        <v>4,80</v>
      </c>
      <c r="AB179" t="str">
        <f>VLOOKUP($A179,Sheet1!$A$6:$E$459,4,FALSE)</f>
        <v>4,29</v>
      </c>
      <c r="AC179" t="str">
        <f>VLOOKUP($A179,Sheet1!$A$6:$E$459,5,FALSE)</f>
        <v>-1,01</v>
      </c>
      <c r="AD179" t="b">
        <f t="shared" si="6"/>
        <v>0</v>
      </c>
      <c r="AE179" t="b">
        <f t="shared" si="7"/>
        <v>0</v>
      </c>
      <c r="AF179" t="b">
        <f t="shared" si="8"/>
        <v>0</v>
      </c>
    </row>
    <row r="180" spans="1:32">
      <c r="A180">
        <v>1116055</v>
      </c>
      <c r="B180" t="s">
        <v>2884</v>
      </c>
      <c r="C180" t="s">
        <v>43</v>
      </c>
      <c r="D180" t="s">
        <v>1746</v>
      </c>
      <c r="E180" t="s">
        <v>648</v>
      </c>
      <c r="F180" t="s">
        <v>693</v>
      </c>
      <c r="G180" t="s">
        <v>1972</v>
      </c>
      <c r="H180" t="s">
        <v>1974</v>
      </c>
      <c r="I180" t="s">
        <v>2849</v>
      </c>
      <c r="J180">
        <v>1</v>
      </c>
      <c r="K180" t="str">
        <f>VLOOKUP(A180,Sheet3!$A$2:$I$594,2,FALSE)</f>
        <v>Cominho</v>
      </c>
      <c r="L180" t="str">
        <f>VLOOKUP($A180,Sheet3!$A$2:$I$594,3,FALSE)</f>
        <v>5,48</v>
      </c>
      <c r="M180" t="str">
        <f>VLOOKUP($A180,Sheet3!$A$2:$I$594,4,FALSE)</f>
        <v>1,52</v>
      </c>
      <c r="N180" t="str">
        <f>VLOOKUP($A180,Sheet3!$A$2:$I$594,5,FALSE)</f>
        <v>28,14</v>
      </c>
      <c r="O180" t="str">
        <f>VLOOKUP($A180,Sheet3!$A$2:$I$594,6,FALSE)</f>
        <v>29,63</v>
      </c>
      <c r="P180" t="str">
        <f>VLOOKUP($A180,Sheet3!$A$2:$I$594,7,FALSE)</f>
        <v>19,26</v>
      </c>
      <c r="Q180" t="str">
        <f>VLOOKUP($A180,Sheet3!$A$2:$I$594,8,FALSE)</f>
        <v>-16,34</v>
      </c>
      <c r="R180" t="str">
        <f>VLOOKUP($A180,Sheet3!$A$2:$I$594,9,FALSE)</f>
        <v>4,35</v>
      </c>
      <c r="S180" t="e">
        <f>VLOOKUP($A180,Sheet2!$A$2:$H$466,2,FALSE)</f>
        <v>#N/A</v>
      </c>
      <c r="T180" t="e">
        <f>VLOOKUP($A180,Sheet2!$A$2:$H$466,3,FALSE)</f>
        <v>#N/A</v>
      </c>
      <c r="U180" t="e">
        <f>VLOOKUP($A180,Sheet2!$A$2:$H$466,4,FALSE)</f>
        <v>#N/A</v>
      </c>
      <c r="V180" t="e">
        <f>VLOOKUP($A180,Sheet2!$A$2:$H$466,5,FALSE)</f>
        <v>#N/A</v>
      </c>
      <c r="W180" t="e">
        <f>VLOOKUP($A180,Sheet2!$A$2:$H$466,6,FALSE)</f>
        <v>#N/A</v>
      </c>
      <c r="X180" t="e">
        <f>VLOOKUP($A180,Sheet2!$A$2:$H$466,7,FALSE)</f>
        <v>#N/A</v>
      </c>
      <c r="Y180" t="e">
        <f>VLOOKUP($A180,Sheet2!$A$2:$H$466,8,FALSE)</f>
        <v>#N/A</v>
      </c>
      <c r="Z180" t="e">
        <f>VLOOKUP($A180,Sheet1!$A$6:$E$459,2,FALSE)</f>
        <v>#N/A</v>
      </c>
      <c r="AA180" t="e">
        <f>VLOOKUP($A180,Sheet1!$A$6:$E$459,3,FALSE)</f>
        <v>#N/A</v>
      </c>
      <c r="AB180" t="e">
        <f>VLOOKUP($A180,Sheet1!$A$6:$E$459,4,FALSE)</f>
        <v>#N/A</v>
      </c>
      <c r="AC180" t="e">
        <f>VLOOKUP($A180,Sheet1!$A$6:$E$459,5,FALSE)</f>
        <v>#N/A</v>
      </c>
      <c r="AD180" t="b">
        <f t="shared" si="6"/>
        <v>1</v>
      </c>
      <c r="AE180" t="e">
        <f t="shared" si="7"/>
        <v>#N/A</v>
      </c>
      <c r="AF180" t="e">
        <f t="shared" si="8"/>
        <v>#N/A</v>
      </c>
    </row>
    <row r="181" spans="1:32">
      <c r="A181">
        <v>1116062</v>
      </c>
      <c r="B181" t="s">
        <v>3842</v>
      </c>
      <c r="C181" t="s">
        <v>3214</v>
      </c>
      <c r="D181" t="s">
        <v>1408</v>
      </c>
      <c r="E181" t="s">
        <v>801</v>
      </c>
      <c r="F181" t="s">
        <v>647</v>
      </c>
      <c r="G181" t="s">
        <v>1972</v>
      </c>
      <c r="H181" t="s">
        <v>1974</v>
      </c>
      <c r="I181" t="s">
        <v>2849</v>
      </c>
      <c r="J181">
        <v>1</v>
      </c>
      <c r="K181" t="str">
        <f>VLOOKUP(A181,Sheet3!$A$2:$I$594,2,FALSE)</f>
        <v>Pimenta do reino</v>
      </c>
      <c r="L181" t="str">
        <f>VLOOKUP($A181,Sheet3!$A$2:$I$594,3,FALSE)</f>
        <v>1,77</v>
      </c>
      <c r="M181" t="str">
        <f>VLOOKUP($A181,Sheet3!$A$2:$I$594,4,FALSE)</f>
        <v>24,55</v>
      </c>
      <c r="N181" t="str">
        <f>VLOOKUP($A181,Sheet3!$A$2:$I$594,5,FALSE)</f>
        <v>0,24</v>
      </c>
      <c r="O181" t="str">
        <f>VLOOKUP($A181,Sheet3!$A$2:$I$594,6,FALSE)</f>
        <v>2,56</v>
      </c>
      <c r="P181" t="str">
        <f>VLOOKUP($A181,Sheet3!$A$2:$I$594,7,FALSE)</f>
        <v>-11,04</v>
      </c>
      <c r="Q181" t="str">
        <f>VLOOKUP($A181,Sheet3!$A$2:$I$594,8,FALSE)</f>
        <v>8,57</v>
      </c>
      <c r="R181" t="str">
        <f>VLOOKUP($A181,Sheet3!$A$2:$I$594,9,FALSE)</f>
        <v>8,71</v>
      </c>
      <c r="S181" t="e">
        <f>VLOOKUP($A181,Sheet2!$A$2:$H$466,2,FALSE)</f>
        <v>#N/A</v>
      </c>
      <c r="T181" t="e">
        <f>VLOOKUP($A181,Sheet2!$A$2:$H$466,3,FALSE)</f>
        <v>#N/A</v>
      </c>
      <c r="U181" t="e">
        <f>VLOOKUP($A181,Sheet2!$A$2:$H$466,4,FALSE)</f>
        <v>#N/A</v>
      </c>
      <c r="V181" t="e">
        <f>VLOOKUP($A181,Sheet2!$A$2:$H$466,5,FALSE)</f>
        <v>#N/A</v>
      </c>
      <c r="W181" t="e">
        <f>VLOOKUP($A181,Sheet2!$A$2:$H$466,6,FALSE)</f>
        <v>#N/A</v>
      </c>
      <c r="X181" t="e">
        <f>VLOOKUP($A181,Sheet2!$A$2:$H$466,7,FALSE)</f>
        <v>#N/A</v>
      </c>
      <c r="Y181" t="e">
        <f>VLOOKUP($A181,Sheet2!$A$2:$H$466,8,FALSE)</f>
        <v>#N/A</v>
      </c>
      <c r="Z181" t="e">
        <f>VLOOKUP($A181,Sheet1!$A$6:$E$459,2,FALSE)</f>
        <v>#N/A</v>
      </c>
      <c r="AA181" t="e">
        <f>VLOOKUP($A181,Sheet1!$A$6:$E$459,3,FALSE)</f>
        <v>#N/A</v>
      </c>
      <c r="AB181" t="e">
        <f>VLOOKUP($A181,Sheet1!$A$6:$E$459,4,FALSE)</f>
        <v>#N/A</v>
      </c>
      <c r="AC181" t="e">
        <f>VLOOKUP($A181,Sheet1!$A$6:$E$459,5,FALSE)</f>
        <v>#N/A</v>
      </c>
      <c r="AD181" t="b">
        <f t="shared" si="6"/>
        <v>0</v>
      </c>
      <c r="AE181" t="e">
        <f t="shared" si="7"/>
        <v>#N/A</v>
      </c>
      <c r="AF181" t="e">
        <f t="shared" si="8"/>
        <v>#N/A</v>
      </c>
    </row>
    <row r="182" spans="1:32">
      <c r="A182">
        <v>1116071</v>
      </c>
      <c r="B182" t="s">
        <v>2892</v>
      </c>
      <c r="C182" t="s">
        <v>3843</v>
      </c>
      <c r="D182" t="s">
        <v>594</v>
      </c>
      <c r="E182" t="s">
        <v>684</v>
      </c>
      <c r="F182" t="s">
        <v>235</v>
      </c>
      <c r="G182" t="s">
        <v>1972</v>
      </c>
      <c r="H182" t="s">
        <v>1974</v>
      </c>
      <c r="I182" t="s">
        <v>2849</v>
      </c>
      <c r="J182">
        <v>1</v>
      </c>
      <c r="K182" t="str">
        <f>VLOOKUP(A182,Sheet3!$A$2:$I$594,2,FALSE)</f>
        <v>Tempero misto</v>
      </c>
      <c r="L182" t="str">
        <f>VLOOKUP($A182,Sheet3!$A$2:$I$594,3,FALSE)</f>
        <v>17,90</v>
      </c>
      <c r="M182" t="str">
        <f>VLOOKUP($A182,Sheet3!$A$2:$I$594,4,FALSE)</f>
        <v>1,90</v>
      </c>
      <c r="N182" t="str">
        <f>VLOOKUP($A182,Sheet3!$A$2:$I$594,5,FALSE)</f>
        <v>-3,98</v>
      </c>
      <c r="O182" t="str">
        <f>VLOOKUP($A182,Sheet3!$A$2:$I$594,6,FALSE)</f>
        <v>7,13</v>
      </c>
      <c r="P182" t="str">
        <f>VLOOKUP($A182,Sheet3!$A$2:$I$594,7,FALSE)</f>
        <v>13,07</v>
      </c>
      <c r="Q182" t="str">
        <f>VLOOKUP($A182,Sheet3!$A$2:$I$594,8,FALSE)</f>
        <v>6,72</v>
      </c>
      <c r="R182" t="str">
        <f>VLOOKUP($A182,Sheet3!$A$2:$I$594,9,FALSE)</f>
        <v>2,96</v>
      </c>
      <c r="S182" t="str">
        <f>VLOOKUP($A182,Sheet2!$A$2:$H$466,2,FALSE)</f>
        <v>Tempero misto</v>
      </c>
      <c r="T182" t="str">
        <f>VLOOKUP($A182,Sheet2!$A$2:$H$466,3,FALSE)</f>
        <v>3,69</v>
      </c>
      <c r="U182" t="str">
        <f>VLOOKUP($A182,Sheet2!$A$2:$H$466,4,FALSE)</f>
        <v>7,55</v>
      </c>
      <c r="V182" t="str">
        <f>VLOOKUP($A182,Sheet2!$A$2:$H$466,5,FALSE)</f>
        <v>7,91</v>
      </c>
      <c r="W182" t="str">
        <f>VLOOKUP($A182,Sheet2!$A$2:$H$466,6,FALSE)</f>
        <v>7,23</v>
      </c>
      <c r="X182" t="str">
        <f>VLOOKUP($A182,Sheet2!$A$2:$H$466,7,FALSE)</f>
        <v>6,66</v>
      </c>
      <c r="Y182" t="str">
        <f>VLOOKUP($A182,Sheet2!$A$2:$H$466,8,FALSE)</f>
        <v>7,60</v>
      </c>
      <c r="Z182" t="str">
        <f>VLOOKUP($A182,Sheet1!$A$6:$E$459,2,FALSE)</f>
        <v>Tempero misto</v>
      </c>
      <c r="AA182" t="str">
        <f>VLOOKUP($A182,Sheet1!$A$6:$E$459,3,FALSE)</f>
        <v>6,00</v>
      </c>
      <c r="AB182" t="str">
        <f>VLOOKUP($A182,Sheet1!$A$6:$E$459,4,FALSE)</f>
        <v>9,96</v>
      </c>
      <c r="AC182" t="str">
        <f>VLOOKUP($A182,Sheet1!$A$6:$E$459,5,FALSE)</f>
        <v>5,67</v>
      </c>
      <c r="AD182" t="b">
        <f t="shared" si="6"/>
        <v>1</v>
      </c>
      <c r="AE182" t="b">
        <f t="shared" si="7"/>
        <v>1</v>
      </c>
      <c r="AF182" t="b">
        <f t="shared" si="8"/>
        <v>1</v>
      </c>
    </row>
    <row r="183" spans="1:32">
      <c r="A183">
        <v>12</v>
      </c>
      <c r="B183" t="s">
        <v>2899</v>
      </c>
      <c r="C183" t="s">
        <v>3844</v>
      </c>
      <c r="D183" t="s">
        <v>502</v>
      </c>
      <c r="E183" t="s">
        <v>654</v>
      </c>
      <c r="F183" t="s">
        <v>634</v>
      </c>
      <c r="G183" t="s">
        <v>1972</v>
      </c>
      <c r="H183" t="s">
        <v>2899</v>
      </c>
      <c r="I183" t="s">
        <v>2899</v>
      </c>
      <c r="J183">
        <v>0</v>
      </c>
      <c r="K183" t="str">
        <f>VLOOKUP(A183,Sheet3!$A$2:$I$594,2,FALSE)</f>
        <v>Alimentação fora do domicílio</v>
      </c>
      <c r="L183" t="str">
        <f>VLOOKUP($A183,Sheet3!$A$2:$I$594,3,FALSE)</f>
        <v>1,90</v>
      </c>
      <c r="M183" t="str">
        <f>VLOOKUP($A183,Sheet3!$A$2:$I$594,4,FALSE)</f>
        <v>3,62</v>
      </c>
      <c r="N183" t="str">
        <f>VLOOKUP($A183,Sheet3!$A$2:$I$594,5,FALSE)</f>
        <v>9,63</v>
      </c>
      <c r="O183" t="str">
        <f>VLOOKUP($A183,Sheet3!$A$2:$I$594,6,FALSE)</f>
        <v>12,00</v>
      </c>
      <c r="P183" t="str">
        <f>VLOOKUP($A183,Sheet3!$A$2:$I$594,7,FALSE)</f>
        <v>10,45</v>
      </c>
      <c r="Q183" t="str">
        <f>VLOOKUP($A183,Sheet3!$A$2:$I$594,8,FALSE)</f>
        <v>8,66</v>
      </c>
      <c r="R183" t="str">
        <f>VLOOKUP($A183,Sheet3!$A$2:$I$594,9,FALSE)</f>
        <v>6,89</v>
      </c>
      <c r="S183" t="str">
        <f>VLOOKUP($A183,Sheet2!$A$2:$H$466,2,FALSE)</f>
        <v>Alimentação fora do domicílio</v>
      </c>
      <c r="T183" t="str">
        <f>VLOOKUP($A183,Sheet2!$A$2:$H$466,3,FALSE)</f>
        <v>5,90</v>
      </c>
      <c r="U183" t="str">
        <f>VLOOKUP($A183,Sheet2!$A$2:$H$466,4,FALSE)</f>
        <v>7,67</v>
      </c>
      <c r="V183" t="str">
        <f>VLOOKUP($A183,Sheet2!$A$2:$H$466,5,FALSE)</f>
        <v>11,99</v>
      </c>
      <c r="W183" t="str">
        <f>VLOOKUP($A183,Sheet2!$A$2:$H$466,6,FALSE)</f>
        <v>7,75</v>
      </c>
      <c r="X183" t="str">
        <f>VLOOKUP($A183,Sheet2!$A$2:$H$466,7,FALSE)</f>
        <v>9,81</v>
      </c>
      <c r="Y183" t="str">
        <f>VLOOKUP($A183,Sheet2!$A$2:$H$466,8,FALSE)</f>
        <v>10,49</v>
      </c>
      <c r="Z183" t="str">
        <f>VLOOKUP($A183,Sheet1!$A$6:$E$459,2,FALSE)</f>
        <v>Alimentação fora do domicílio</v>
      </c>
      <c r="AA183" t="str">
        <f>VLOOKUP($A183,Sheet1!$A$6:$E$459,3,FALSE)</f>
        <v>9,51</v>
      </c>
      <c r="AB183" t="str">
        <f>VLOOKUP($A183,Sheet1!$A$6:$E$459,4,FALSE)</f>
        <v>10,07</v>
      </c>
      <c r="AC183" t="str">
        <f>VLOOKUP($A183,Sheet1!$A$6:$E$459,5,FALSE)</f>
        <v>4,46</v>
      </c>
      <c r="AD183" t="b">
        <f t="shared" si="6"/>
        <v>1</v>
      </c>
      <c r="AE183" t="b">
        <f t="shared" si="7"/>
        <v>1</v>
      </c>
      <c r="AF183" t="b">
        <f t="shared" si="8"/>
        <v>1</v>
      </c>
    </row>
    <row r="184" spans="1:32">
      <c r="A184">
        <v>1201</v>
      </c>
      <c r="B184" t="s">
        <v>2899</v>
      </c>
      <c r="C184" t="s">
        <v>3844</v>
      </c>
      <c r="D184" t="s">
        <v>502</v>
      </c>
      <c r="E184" t="s">
        <v>654</v>
      </c>
      <c r="F184" t="s">
        <v>634</v>
      </c>
      <c r="G184" t="s">
        <v>1972</v>
      </c>
      <c r="H184" t="s">
        <v>2899</v>
      </c>
      <c r="I184" t="s">
        <v>2899</v>
      </c>
      <c r="J184">
        <v>0</v>
      </c>
      <c r="K184" t="str">
        <f>VLOOKUP(A184,Sheet3!$A$2:$I$594,2,FALSE)</f>
        <v>Alimentação fora do domicílio</v>
      </c>
      <c r="L184" t="str">
        <f>VLOOKUP($A184,Sheet3!$A$2:$I$594,3,FALSE)</f>
        <v>1,90</v>
      </c>
      <c r="M184" t="str">
        <f>VLOOKUP($A184,Sheet3!$A$2:$I$594,4,FALSE)</f>
        <v>3,62</v>
      </c>
      <c r="N184" t="str">
        <f>VLOOKUP($A184,Sheet3!$A$2:$I$594,5,FALSE)</f>
        <v>9,63</v>
      </c>
      <c r="O184" t="str">
        <f>VLOOKUP($A184,Sheet3!$A$2:$I$594,6,FALSE)</f>
        <v>12,00</v>
      </c>
      <c r="P184" t="str">
        <f>VLOOKUP($A184,Sheet3!$A$2:$I$594,7,FALSE)</f>
        <v>10,45</v>
      </c>
      <c r="Q184" t="str">
        <f>VLOOKUP($A184,Sheet3!$A$2:$I$594,8,FALSE)</f>
        <v>8,66</v>
      </c>
      <c r="R184" t="str">
        <f>VLOOKUP($A184,Sheet3!$A$2:$I$594,9,FALSE)</f>
        <v>6,89</v>
      </c>
      <c r="S184" t="str">
        <f>VLOOKUP($A184,Sheet2!$A$2:$H$466,2,FALSE)</f>
        <v>Alimentação fora do domicílio</v>
      </c>
      <c r="T184" t="str">
        <f>VLOOKUP($A184,Sheet2!$A$2:$H$466,3,FALSE)</f>
        <v>5,90</v>
      </c>
      <c r="U184" t="str">
        <f>VLOOKUP($A184,Sheet2!$A$2:$H$466,4,FALSE)</f>
        <v>7,67</v>
      </c>
      <c r="V184" t="str">
        <f>VLOOKUP($A184,Sheet2!$A$2:$H$466,5,FALSE)</f>
        <v>11,99</v>
      </c>
      <c r="W184" t="str">
        <f>VLOOKUP($A184,Sheet2!$A$2:$H$466,6,FALSE)</f>
        <v>7,75</v>
      </c>
      <c r="X184" t="str">
        <f>VLOOKUP($A184,Sheet2!$A$2:$H$466,7,FALSE)</f>
        <v>9,81</v>
      </c>
      <c r="Y184" t="str">
        <f>VLOOKUP($A184,Sheet2!$A$2:$H$466,8,FALSE)</f>
        <v>10,49</v>
      </c>
      <c r="Z184" t="str">
        <f>VLOOKUP($A184,Sheet1!$A$6:$E$459,2,FALSE)</f>
        <v>Alimentação fora do domicílio</v>
      </c>
      <c r="AA184" t="str">
        <f>VLOOKUP($A184,Sheet1!$A$6:$E$459,3,FALSE)</f>
        <v>9,51</v>
      </c>
      <c r="AB184" t="str">
        <f>VLOOKUP($A184,Sheet1!$A$6:$E$459,4,FALSE)</f>
        <v>10,07</v>
      </c>
      <c r="AC184" t="str">
        <f>VLOOKUP($A184,Sheet1!$A$6:$E$459,5,FALSE)</f>
        <v>4,46</v>
      </c>
      <c r="AD184" t="b">
        <f t="shared" si="6"/>
        <v>1</v>
      </c>
      <c r="AE184" t="b">
        <f t="shared" si="7"/>
        <v>1</v>
      </c>
      <c r="AF184" t="b">
        <f t="shared" si="8"/>
        <v>1</v>
      </c>
    </row>
    <row r="185" spans="1:32">
      <c r="A185">
        <v>1201001</v>
      </c>
      <c r="B185" t="s">
        <v>2900</v>
      </c>
      <c r="C185" t="s">
        <v>2175</v>
      </c>
      <c r="D185" t="s">
        <v>3100</v>
      </c>
      <c r="E185" t="s">
        <v>2505</v>
      </c>
      <c r="F185" t="s">
        <v>1771</v>
      </c>
      <c r="G185" t="s">
        <v>1972</v>
      </c>
      <c r="H185" t="s">
        <v>2899</v>
      </c>
      <c r="I185" t="s">
        <v>2899</v>
      </c>
      <c r="J185">
        <v>1</v>
      </c>
      <c r="K185" t="str">
        <f>VLOOKUP(A185,Sheet3!$A$2:$I$594,2,FALSE)</f>
        <v>Refeição</v>
      </c>
      <c r="L185" t="str">
        <f>VLOOKUP($A185,Sheet3!$A$2:$I$594,3,FALSE)</f>
        <v>2,47</v>
      </c>
      <c r="M185" t="str">
        <f>VLOOKUP($A185,Sheet3!$A$2:$I$594,4,FALSE)</f>
        <v>4,40</v>
      </c>
      <c r="N185" t="str">
        <f>VLOOKUP($A185,Sheet3!$A$2:$I$594,5,FALSE)</f>
        <v>11,92</v>
      </c>
      <c r="O185" t="str">
        <f>VLOOKUP($A185,Sheet3!$A$2:$I$594,6,FALSE)</f>
        <v>11,38</v>
      </c>
      <c r="P185" t="str">
        <f>VLOOKUP($A185,Sheet3!$A$2:$I$594,7,FALSE)</f>
        <v>9,58</v>
      </c>
      <c r="Q185" t="str">
        <f>VLOOKUP($A185,Sheet3!$A$2:$I$594,8,FALSE)</f>
        <v>9,31</v>
      </c>
      <c r="R185" t="str">
        <f>VLOOKUP($A185,Sheet3!$A$2:$I$594,9,FALSE)</f>
        <v>7,20</v>
      </c>
      <c r="S185" t="str">
        <f>VLOOKUP($A185,Sheet2!$A$2:$H$466,2,FALSE)</f>
        <v>Refeição</v>
      </c>
      <c r="T185" t="str">
        <f>VLOOKUP($A185,Sheet2!$A$2:$H$466,3,FALSE)</f>
        <v>4,58</v>
      </c>
      <c r="U185" t="str">
        <f>VLOOKUP($A185,Sheet2!$A$2:$H$466,4,FALSE)</f>
        <v>7,81</v>
      </c>
      <c r="V185" t="str">
        <f>VLOOKUP($A185,Sheet2!$A$2:$H$466,5,FALSE)</f>
        <v>14,45</v>
      </c>
      <c r="W185" t="str">
        <f>VLOOKUP($A185,Sheet2!$A$2:$H$466,6,FALSE)</f>
        <v>9,05</v>
      </c>
      <c r="X185" t="str">
        <f>VLOOKUP($A185,Sheet2!$A$2:$H$466,7,FALSE)</f>
        <v>10,62</v>
      </c>
      <c r="Y185" t="str">
        <f>VLOOKUP($A185,Sheet2!$A$2:$H$466,8,FALSE)</f>
        <v>10,49</v>
      </c>
      <c r="Z185" t="str">
        <f>VLOOKUP($A185,Sheet1!$A$6:$E$459,2,FALSE)</f>
        <v>Refeição</v>
      </c>
      <c r="AA185" t="str">
        <f>VLOOKUP($A185,Sheet1!$A$6:$E$459,3,FALSE)</f>
        <v>8,59</v>
      </c>
      <c r="AB185" t="str">
        <f>VLOOKUP($A185,Sheet1!$A$6:$E$459,4,FALSE)</f>
        <v>9,49</v>
      </c>
      <c r="AC185" t="str">
        <f>VLOOKUP($A185,Sheet1!$A$6:$E$459,5,FALSE)</f>
        <v>4,33</v>
      </c>
      <c r="AD185" t="b">
        <f t="shared" si="6"/>
        <v>1</v>
      </c>
      <c r="AE185" t="b">
        <f t="shared" si="7"/>
        <v>1</v>
      </c>
      <c r="AF185" t="b">
        <f t="shared" si="8"/>
        <v>1</v>
      </c>
    </row>
    <row r="186" spans="1:32">
      <c r="A186">
        <v>1201003</v>
      </c>
      <c r="B186" t="s">
        <v>2903</v>
      </c>
      <c r="C186" t="s">
        <v>3845</v>
      </c>
      <c r="D186" t="s">
        <v>839</v>
      </c>
      <c r="E186" t="s">
        <v>1552</v>
      </c>
      <c r="F186" t="s">
        <v>3846</v>
      </c>
      <c r="G186" t="s">
        <v>1972</v>
      </c>
      <c r="H186" t="s">
        <v>2899</v>
      </c>
      <c r="I186" t="s">
        <v>2899</v>
      </c>
      <c r="J186">
        <v>1</v>
      </c>
      <c r="K186" t="str">
        <f>VLOOKUP(A186,Sheet3!$A$2:$I$594,2,FALSE)</f>
        <v>Lanche</v>
      </c>
      <c r="L186" t="str">
        <f>VLOOKUP($A186,Sheet3!$A$2:$I$594,3,FALSE)</f>
        <v>0,72</v>
      </c>
      <c r="M186" t="str">
        <f>VLOOKUP($A186,Sheet3!$A$2:$I$594,4,FALSE)</f>
        <v>1,43</v>
      </c>
      <c r="N186" t="str">
        <f>VLOOKUP($A186,Sheet3!$A$2:$I$594,5,FALSE)</f>
        <v>5,79</v>
      </c>
      <c r="O186" t="str">
        <f>VLOOKUP($A186,Sheet3!$A$2:$I$594,6,FALSE)</f>
        <v>10,74</v>
      </c>
      <c r="P186" t="str">
        <f>VLOOKUP($A186,Sheet3!$A$2:$I$594,7,FALSE)</f>
        <v>11,11</v>
      </c>
      <c r="Q186" t="str">
        <f>VLOOKUP($A186,Sheet3!$A$2:$I$594,8,FALSE)</f>
        <v>11,96</v>
      </c>
      <c r="R186" t="str">
        <f>VLOOKUP($A186,Sheet3!$A$2:$I$594,9,FALSE)</f>
        <v>7,87</v>
      </c>
      <c r="S186" t="str">
        <f>VLOOKUP($A186,Sheet2!$A$2:$H$466,2,FALSE)</f>
        <v>Lanche</v>
      </c>
      <c r="T186" t="str">
        <f>VLOOKUP($A186,Sheet2!$A$2:$H$466,3,FALSE)</f>
        <v>7,16</v>
      </c>
      <c r="U186" t="str">
        <f>VLOOKUP($A186,Sheet2!$A$2:$H$466,4,FALSE)</f>
        <v>8,10</v>
      </c>
      <c r="V186" t="str">
        <f>VLOOKUP($A186,Sheet2!$A$2:$H$466,5,FALSE)</f>
        <v>10,84</v>
      </c>
      <c r="W186" t="str">
        <f>VLOOKUP($A186,Sheet2!$A$2:$H$466,6,FALSE)</f>
        <v>5,26</v>
      </c>
      <c r="X186" t="str">
        <f>VLOOKUP($A186,Sheet2!$A$2:$H$466,7,FALSE)</f>
        <v>9,59</v>
      </c>
      <c r="Y186" t="str">
        <f>VLOOKUP($A186,Sheet2!$A$2:$H$466,8,FALSE)</f>
        <v>9,24</v>
      </c>
      <c r="Z186" t="str">
        <f>VLOOKUP($A186,Sheet1!$A$6:$E$459,2,FALSE)</f>
        <v>Lanche</v>
      </c>
      <c r="AA186" t="str">
        <f>VLOOKUP($A186,Sheet1!$A$6:$E$459,3,FALSE)</f>
        <v>11,23</v>
      </c>
      <c r="AB186" t="str">
        <f>VLOOKUP($A186,Sheet1!$A$6:$E$459,4,FALSE)</f>
        <v>12,28</v>
      </c>
      <c r="AC186" t="str">
        <f>VLOOKUP($A186,Sheet1!$A$6:$E$459,5,FALSE)</f>
        <v>4,94</v>
      </c>
      <c r="AD186" t="b">
        <f t="shared" si="6"/>
        <v>1</v>
      </c>
      <c r="AE186" t="b">
        <f t="shared" si="7"/>
        <v>1</v>
      </c>
      <c r="AF186" t="b">
        <f t="shared" si="8"/>
        <v>1</v>
      </c>
    </row>
    <row r="187" spans="1:32">
      <c r="A187">
        <v>1201005</v>
      </c>
      <c r="B187" t="s">
        <v>2905</v>
      </c>
      <c r="C187" t="s">
        <v>3847</v>
      </c>
      <c r="D187" t="s">
        <v>337</v>
      </c>
      <c r="E187" t="s">
        <v>1957</v>
      </c>
      <c r="F187" t="s">
        <v>1425</v>
      </c>
      <c r="G187" t="s">
        <v>1972</v>
      </c>
      <c r="H187" t="s">
        <v>2899</v>
      </c>
      <c r="I187" t="s">
        <v>2899</v>
      </c>
      <c r="J187">
        <v>1</v>
      </c>
      <c r="K187" t="str">
        <f>VLOOKUP(A187,Sheet3!$A$2:$I$594,2,FALSE)</f>
        <v>Café da manhã</v>
      </c>
      <c r="L187" t="str">
        <f>VLOOKUP($A187,Sheet3!$A$2:$I$594,3,FALSE)</f>
        <v>1,70</v>
      </c>
      <c r="M187" t="str">
        <f>VLOOKUP($A187,Sheet3!$A$2:$I$594,4,FALSE)</f>
        <v>5,55</v>
      </c>
      <c r="N187" t="str">
        <f>VLOOKUP($A187,Sheet3!$A$2:$I$594,5,FALSE)</f>
        <v>5,36</v>
      </c>
      <c r="O187" t="str">
        <f>VLOOKUP($A187,Sheet3!$A$2:$I$594,6,FALSE)</f>
        <v>13,33</v>
      </c>
      <c r="P187" t="str">
        <f>VLOOKUP($A187,Sheet3!$A$2:$I$594,7,FALSE)</f>
        <v>10,54</v>
      </c>
      <c r="Q187" t="str">
        <f>VLOOKUP($A187,Sheet3!$A$2:$I$594,8,FALSE)</f>
        <v>7,73</v>
      </c>
      <c r="R187" t="str">
        <f>VLOOKUP($A187,Sheet3!$A$2:$I$594,9,FALSE)</f>
        <v>6,68</v>
      </c>
      <c r="S187" t="str">
        <f>VLOOKUP($A187,Sheet2!$A$2:$H$466,2,FALSE)</f>
        <v>Café da manhã</v>
      </c>
      <c r="T187" t="str">
        <f>VLOOKUP($A187,Sheet2!$A$2:$H$466,3,FALSE)</f>
        <v>5,68</v>
      </c>
      <c r="U187" t="str">
        <f>VLOOKUP($A187,Sheet2!$A$2:$H$466,4,FALSE)</f>
        <v>11,77</v>
      </c>
      <c r="V187" t="str">
        <f>VLOOKUP($A187,Sheet2!$A$2:$H$466,5,FALSE)</f>
        <v>9,19</v>
      </c>
      <c r="W187" t="str">
        <f>VLOOKUP($A187,Sheet2!$A$2:$H$466,6,FALSE)</f>
        <v>9,09</v>
      </c>
      <c r="X187" t="str">
        <f>VLOOKUP($A187,Sheet2!$A$2:$H$466,7,FALSE)</f>
        <v>6,79</v>
      </c>
      <c r="Y187" t="str">
        <f>VLOOKUP($A187,Sheet2!$A$2:$H$466,8,FALSE)</f>
        <v>10,62</v>
      </c>
      <c r="Z187" t="str">
        <f>VLOOKUP($A187,Sheet1!$A$6:$E$459,2,FALSE)</f>
        <v>Café da manhã</v>
      </c>
      <c r="AA187" t="str">
        <f>VLOOKUP($A187,Sheet1!$A$6:$E$459,3,FALSE)</f>
        <v>10,85</v>
      </c>
      <c r="AB187" t="str">
        <f>VLOOKUP($A187,Sheet1!$A$6:$E$459,4,FALSE)</f>
        <v>12,01</v>
      </c>
      <c r="AC187" t="str">
        <f>VLOOKUP($A187,Sheet1!$A$6:$E$459,5,FALSE)</f>
        <v>4,39</v>
      </c>
      <c r="AD187" t="b">
        <f t="shared" si="6"/>
        <v>1</v>
      </c>
      <c r="AE187" t="b">
        <f t="shared" si="7"/>
        <v>1</v>
      </c>
      <c r="AF187" t="b">
        <f t="shared" si="8"/>
        <v>1</v>
      </c>
    </row>
    <row r="188" spans="1:32">
      <c r="A188">
        <v>1201007</v>
      </c>
      <c r="B188" t="s">
        <v>3848</v>
      </c>
      <c r="C188" t="s">
        <v>3849</v>
      </c>
      <c r="D188" t="s">
        <v>14</v>
      </c>
      <c r="E188" t="s">
        <v>925</v>
      </c>
      <c r="F188" t="s">
        <v>2681</v>
      </c>
      <c r="G188" t="s">
        <v>1972</v>
      </c>
      <c r="H188" t="s">
        <v>2899</v>
      </c>
      <c r="I188" t="s">
        <v>2899</v>
      </c>
      <c r="J188">
        <v>1</v>
      </c>
      <c r="K188" t="str">
        <f>VLOOKUP(A188,Sheet3!$A$2:$I$594,2,FALSE)</f>
        <v>Refrigerante</v>
      </c>
      <c r="L188" t="str">
        <f>VLOOKUP($A188,Sheet3!$A$2:$I$594,3,FALSE)</f>
        <v>0,04</v>
      </c>
      <c r="M188" t="str">
        <f>VLOOKUP($A188,Sheet3!$A$2:$I$594,4,FALSE)</f>
        <v>3,87</v>
      </c>
      <c r="N188" t="str">
        <f>VLOOKUP($A188,Sheet3!$A$2:$I$594,5,FALSE)</f>
        <v>7,82</v>
      </c>
      <c r="O188" t="str">
        <f>VLOOKUP($A188,Sheet3!$A$2:$I$594,6,FALSE)</f>
        <v>13,02</v>
      </c>
      <c r="P188" t="str">
        <f>VLOOKUP($A188,Sheet3!$A$2:$I$594,7,FALSE)</f>
        <v>10,17</v>
      </c>
      <c r="Q188" t="str">
        <f>VLOOKUP($A188,Sheet3!$A$2:$I$594,8,FALSE)</f>
        <v>9,14</v>
      </c>
      <c r="R188" t="str">
        <f>VLOOKUP($A188,Sheet3!$A$2:$I$594,9,FALSE)</f>
        <v>4,91</v>
      </c>
      <c r="S188" t="str">
        <f>VLOOKUP($A188,Sheet2!$A$2:$H$466,2,FALSE)</f>
        <v>Refrigerante e água mineral</v>
      </c>
      <c r="T188" t="str">
        <f>VLOOKUP($A188,Sheet2!$A$2:$H$466,3,FALSE)</f>
        <v>8,06</v>
      </c>
      <c r="U188" t="str">
        <f>VLOOKUP($A188,Sheet2!$A$2:$H$466,4,FALSE)</f>
        <v>7,15</v>
      </c>
      <c r="V188" t="str">
        <f>VLOOKUP($A188,Sheet2!$A$2:$H$466,5,FALSE)</f>
        <v>7,15</v>
      </c>
      <c r="W188" t="str">
        <f>VLOOKUP($A188,Sheet2!$A$2:$H$466,6,FALSE)</f>
        <v>7,38</v>
      </c>
      <c r="X188" t="str">
        <f>VLOOKUP($A188,Sheet2!$A$2:$H$466,7,FALSE)</f>
        <v>8,68</v>
      </c>
      <c r="Y188" t="str">
        <f>VLOOKUP($A188,Sheet2!$A$2:$H$466,8,FALSE)</f>
        <v>11,00</v>
      </c>
      <c r="Z188" t="str">
        <f>VLOOKUP($A188,Sheet1!$A$6:$E$459,2,FALSE)</f>
        <v>Refrigerante e água mineral</v>
      </c>
      <c r="AA188" t="str">
        <f>VLOOKUP($A188,Sheet1!$A$6:$E$459,3,FALSE)</f>
        <v>9,20</v>
      </c>
      <c r="AB188" t="str">
        <f>VLOOKUP($A188,Sheet1!$A$6:$E$459,4,FALSE)</f>
        <v>9,36</v>
      </c>
      <c r="AC188" t="str">
        <f>VLOOKUP($A188,Sheet1!$A$6:$E$459,5,FALSE)</f>
        <v>4,64</v>
      </c>
      <c r="AD188" t="b">
        <f t="shared" si="6"/>
        <v>0</v>
      </c>
      <c r="AE188" t="b">
        <f t="shared" si="7"/>
        <v>0</v>
      </c>
      <c r="AF188" t="b">
        <f t="shared" si="8"/>
        <v>0</v>
      </c>
    </row>
    <row r="189" spans="1:32">
      <c r="A189">
        <v>1201009</v>
      </c>
      <c r="B189" t="s">
        <v>2908</v>
      </c>
      <c r="C189" t="s">
        <v>3850</v>
      </c>
      <c r="D189" t="s">
        <v>1131</v>
      </c>
      <c r="E189" t="s">
        <v>1622</v>
      </c>
      <c r="F189" t="s">
        <v>352</v>
      </c>
      <c r="G189" t="s">
        <v>1972</v>
      </c>
      <c r="H189" t="s">
        <v>2899</v>
      </c>
      <c r="I189" t="s">
        <v>2899</v>
      </c>
      <c r="J189">
        <v>1</v>
      </c>
      <c r="K189" t="str">
        <f>VLOOKUP(A189,Sheet3!$A$2:$I$594,2,FALSE)</f>
        <v>Cafezinho</v>
      </c>
      <c r="L189" t="str">
        <f>VLOOKUP($A189,Sheet3!$A$2:$I$594,3,FALSE)</f>
        <v>7,00</v>
      </c>
      <c r="M189" t="str">
        <f>VLOOKUP($A189,Sheet3!$A$2:$I$594,4,FALSE)</f>
        <v>4,80</v>
      </c>
      <c r="N189" t="str">
        <f>VLOOKUP($A189,Sheet3!$A$2:$I$594,5,FALSE)</f>
        <v>7,91</v>
      </c>
      <c r="O189" t="str">
        <f>VLOOKUP($A189,Sheet3!$A$2:$I$594,6,FALSE)</f>
        <v>10,79</v>
      </c>
      <c r="P189" t="str">
        <f>VLOOKUP($A189,Sheet3!$A$2:$I$594,7,FALSE)</f>
        <v>12,19</v>
      </c>
      <c r="Q189" t="str">
        <f>VLOOKUP($A189,Sheet3!$A$2:$I$594,8,FALSE)</f>
        <v>6,28</v>
      </c>
      <c r="R189" t="str">
        <f>VLOOKUP($A189,Sheet3!$A$2:$I$594,9,FALSE)</f>
        <v>7,47</v>
      </c>
      <c r="S189" t="str">
        <f>VLOOKUP($A189,Sheet2!$A$2:$H$466,2,FALSE)</f>
        <v>Cafezinho</v>
      </c>
      <c r="T189" t="str">
        <f>VLOOKUP($A189,Sheet2!$A$2:$H$466,3,FALSE)</f>
        <v>5,12</v>
      </c>
      <c r="U189" t="str">
        <f>VLOOKUP($A189,Sheet2!$A$2:$H$466,4,FALSE)</f>
        <v>10,12</v>
      </c>
      <c r="V189" t="str">
        <f>VLOOKUP($A189,Sheet2!$A$2:$H$466,5,FALSE)</f>
        <v>8,24</v>
      </c>
      <c r="W189" t="str">
        <f>VLOOKUP($A189,Sheet2!$A$2:$H$466,6,FALSE)</f>
        <v>10,53</v>
      </c>
      <c r="X189" t="str">
        <f>VLOOKUP($A189,Sheet2!$A$2:$H$466,7,FALSE)</f>
        <v>11,23</v>
      </c>
      <c r="Y189" t="str">
        <f>VLOOKUP($A189,Sheet2!$A$2:$H$466,8,FALSE)</f>
        <v>12,93</v>
      </c>
      <c r="Z189" t="str">
        <f>VLOOKUP($A189,Sheet1!$A$6:$E$459,2,FALSE)</f>
        <v>Cafezinho</v>
      </c>
      <c r="AA189" t="str">
        <f>VLOOKUP($A189,Sheet1!$A$6:$E$459,3,FALSE)</f>
        <v>8,67</v>
      </c>
      <c r="AB189" t="str">
        <f>VLOOKUP($A189,Sheet1!$A$6:$E$459,4,FALSE)</f>
        <v>11,78</v>
      </c>
      <c r="AC189" t="str">
        <f>VLOOKUP($A189,Sheet1!$A$6:$E$459,5,FALSE)</f>
        <v>6,29</v>
      </c>
      <c r="AD189" t="b">
        <f t="shared" si="6"/>
        <v>1</v>
      </c>
      <c r="AE189" t="b">
        <f t="shared" si="7"/>
        <v>1</v>
      </c>
      <c r="AF189" t="b">
        <f t="shared" si="8"/>
        <v>1</v>
      </c>
    </row>
    <row r="190" spans="1:32">
      <c r="A190">
        <v>1201032</v>
      </c>
      <c r="B190" t="s">
        <v>2909</v>
      </c>
      <c r="C190">
        <v>0</v>
      </c>
      <c r="D190">
        <v>0</v>
      </c>
      <c r="E190">
        <v>0</v>
      </c>
      <c r="F190">
        <v>0</v>
      </c>
      <c r="G190" t="s">
        <v>1972</v>
      </c>
      <c r="H190" t="s">
        <v>2899</v>
      </c>
      <c r="I190" t="s">
        <v>2899</v>
      </c>
      <c r="J190">
        <v>1</v>
      </c>
      <c r="K190" t="str">
        <f>VLOOKUP(A190,Sheet3!$A$2:$I$594,2,FALSE)</f>
        <v>Caldos</v>
      </c>
      <c r="L190" t="str">
        <f>VLOOKUP($A190,Sheet3!$A$2:$I$594,3,FALSE)</f>
        <v>2,96</v>
      </c>
      <c r="M190" t="str">
        <f>VLOOKUP($A190,Sheet3!$A$2:$I$594,4,FALSE)</f>
        <v>0,72</v>
      </c>
      <c r="N190" t="str">
        <f>VLOOKUP($A190,Sheet3!$A$2:$I$594,5,FALSE)</f>
        <v>2,75</v>
      </c>
      <c r="O190" t="str">
        <f>VLOOKUP($A190,Sheet3!$A$2:$I$594,6,FALSE)</f>
        <v>10,80</v>
      </c>
      <c r="P190" t="str">
        <f>VLOOKUP($A190,Sheet3!$A$2:$I$594,7,FALSE)</f>
        <v>10,37</v>
      </c>
      <c r="Q190" t="str">
        <f>VLOOKUP($A190,Sheet3!$A$2:$I$594,8,FALSE)</f>
        <v>6,01</v>
      </c>
      <c r="R190" t="str">
        <f>VLOOKUP($A190,Sheet3!$A$2:$I$594,9,FALSE)</f>
        <v>7,48</v>
      </c>
      <c r="S190" t="e">
        <f>VLOOKUP($A190,Sheet2!$A$2:$H$466,2,FALSE)</f>
        <v>#N/A</v>
      </c>
      <c r="T190" t="e">
        <f>VLOOKUP($A190,Sheet2!$A$2:$H$466,3,FALSE)</f>
        <v>#N/A</v>
      </c>
      <c r="U190" t="e">
        <f>VLOOKUP($A190,Sheet2!$A$2:$H$466,4,FALSE)</f>
        <v>#N/A</v>
      </c>
      <c r="V190" t="e">
        <f>VLOOKUP($A190,Sheet2!$A$2:$H$466,5,FALSE)</f>
        <v>#N/A</v>
      </c>
      <c r="W190" t="e">
        <f>VLOOKUP($A190,Sheet2!$A$2:$H$466,6,FALSE)</f>
        <v>#N/A</v>
      </c>
      <c r="X190" t="e">
        <f>VLOOKUP($A190,Sheet2!$A$2:$H$466,7,FALSE)</f>
        <v>#N/A</v>
      </c>
      <c r="Y190" t="e">
        <f>VLOOKUP($A190,Sheet2!$A$2:$H$466,8,FALSE)</f>
        <v>#N/A</v>
      </c>
      <c r="Z190" t="e">
        <f>VLOOKUP($A190,Sheet1!$A$6:$E$459,2,FALSE)</f>
        <v>#N/A</v>
      </c>
      <c r="AA190" t="e">
        <f>VLOOKUP($A190,Sheet1!$A$6:$E$459,3,FALSE)</f>
        <v>#N/A</v>
      </c>
      <c r="AB190" t="e">
        <f>VLOOKUP($A190,Sheet1!$A$6:$E$459,4,FALSE)</f>
        <v>#N/A</v>
      </c>
      <c r="AC190" t="e">
        <f>VLOOKUP($A190,Sheet1!$A$6:$E$459,5,FALSE)</f>
        <v>#N/A</v>
      </c>
      <c r="AD190" t="b">
        <f t="shared" si="6"/>
        <v>1</v>
      </c>
      <c r="AE190" t="e">
        <f t="shared" si="7"/>
        <v>#N/A</v>
      </c>
      <c r="AF190" t="e">
        <f t="shared" si="8"/>
        <v>#N/A</v>
      </c>
    </row>
    <row r="191" spans="1:32">
      <c r="A191">
        <v>1201048</v>
      </c>
      <c r="B191" t="s">
        <v>2797</v>
      </c>
      <c r="C191" t="s">
        <v>2848</v>
      </c>
      <c r="D191" t="s">
        <v>903</v>
      </c>
      <c r="E191" t="s">
        <v>400</v>
      </c>
      <c r="F191" t="s">
        <v>1689</v>
      </c>
      <c r="G191" t="s">
        <v>1972</v>
      </c>
      <c r="H191" t="s">
        <v>2899</v>
      </c>
      <c r="I191" t="s">
        <v>2899</v>
      </c>
      <c r="J191">
        <v>1</v>
      </c>
      <c r="K191" t="str">
        <f>VLOOKUP(A191,Sheet3!$A$2:$I$594,2,FALSE)</f>
        <v>Cerveja</v>
      </c>
      <c r="L191" t="str">
        <f>VLOOKUP($A191,Sheet3!$A$2:$I$594,3,FALSE)</f>
        <v>0,81</v>
      </c>
      <c r="M191" t="str">
        <f>VLOOKUP($A191,Sheet3!$A$2:$I$594,4,FALSE)</f>
        <v>1,62</v>
      </c>
      <c r="N191" t="str">
        <f>VLOOKUP($A191,Sheet3!$A$2:$I$594,5,FALSE)</f>
        <v>11,98</v>
      </c>
      <c r="O191" t="str">
        <f>VLOOKUP($A191,Sheet3!$A$2:$I$594,6,FALSE)</f>
        <v>14,42</v>
      </c>
      <c r="P191" t="str">
        <f>VLOOKUP($A191,Sheet3!$A$2:$I$594,7,FALSE)</f>
        <v>11,68</v>
      </c>
      <c r="Q191" t="str">
        <f>VLOOKUP($A191,Sheet3!$A$2:$I$594,8,FALSE)</f>
        <v>3,65</v>
      </c>
      <c r="R191" t="str">
        <f>VLOOKUP($A191,Sheet3!$A$2:$I$594,9,FALSE)</f>
        <v>5,86</v>
      </c>
      <c r="S191" t="str">
        <f>VLOOKUP($A191,Sheet2!$A$2:$H$466,2,FALSE)</f>
        <v>Cerveja</v>
      </c>
      <c r="T191" t="str">
        <f>VLOOKUP($A191,Sheet2!$A$2:$H$466,3,FALSE)</f>
        <v>7,13</v>
      </c>
      <c r="U191" t="str">
        <f>VLOOKUP($A191,Sheet2!$A$2:$H$466,4,FALSE)</f>
        <v>5,60</v>
      </c>
      <c r="V191" t="str">
        <f>VLOOKUP($A191,Sheet2!$A$2:$H$466,5,FALSE)</f>
        <v>7,22</v>
      </c>
      <c r="W191" t="str">
        <f>VLOOKUP($A191,Sheet2!$A$2:$H$466,6,FALSE)</f>
        <v>7,38</v>
      </c>
      <c r="X191" t="str">
        <f>VLOOKUP($A191,Sheet2!$A$2:$H$466,7,FALSE)</f>
        <v>7,74</v>
      </c>
      <c r="Y191" t="str">
        <f>VLOOKUP($A191,Sheet2!$A$2:$H$466,8,FALSE)</f>
        <v>14,72</v>
      </c>
      <c r="Z191" t="str">
        <f>VLOOKUP($A191,Sheet1!$A$6:$E$459,2,FALSE)</f>
        <v>Cerveja</v>
      </c>
      <c r="AA191" t="str">
        <f>VLOOKUP($A191,Sheet1!$A$6:$E$459,3,FALSE)</f>
        <v>12,80</v>
      </c>
      <c r="AB191" t="str">
        <f>VLOOKUP($A191,Sheet1!$A$6:$E$459,4,FALSE)</f>
        <v>10,52</v>
      </c>
      <c r="AC191" t="str">
        <f>VLOOKUP($A191,Sheet1!$A$6:$E$459,5,FALSE)</f>
        <v>4,03</v>
      </c>
      <c r="AD191" t="b">
        <f t="shared" si="6"/>
        <v>1</v>
      </c>
      <c r="AE191" t="b">
        <f t="shared" si="7"/>
        <v>1</v>
      </c>
      <c r="AF191" t="b">
        <f t="shared" si="8"/>
        <v>1</v>
      </c>
    </row>
    <row r="192" spans="1:32">
      <c r="A192">
        <v>1201049</v>
      </c>
      <c r="B192" t="s">
        <v>2912</v>
      </c>
      <c r="C192" t="s">
        <v>3851</v>
      </c>
      <c r="D192" t="s">
        <v>1532</v>
      </c>
      <c r="E192" t="s">
        <v>2575</v>
      </c>
      <c r="F192" t="s">
        <v>868</v>
      </c>
      <c r="G192" t="s">
        <v>1972</v>
      </c>
      <c r="H192" t="s">
        <v>2899</v>
      </c>
      <c r="I192" t="s">
        <v>2899</v>
      </c>
      <c r="J192">
        <v>1</v>
      </c>
      <c r="K192" t="str">
        <f>VLOOKUP(A192,Sheet3!$A$2:$I$594,2,FALSE)</f>
        <v>Chopp</v>
      </c>
      <c r="L192" t="str">
        <f>VLOOKUP($A192,Sheet3!$A$2:$I$594,3,FALSE)</f>
        <v>5,77</v>
      </c>
      <c r="M192" t="str">
        <f>VLOOKUP($A192,Sheet3!$A$2:$I$594,4,FALSE)</f>
        <v>2,07</v>
      </c>
      <c r="N192" t="str">
        <f>VLOOKUP($A192,Sheet3!$A$2:$I$594,5,FALSE)</f>
        <v>14,11</v>
      </c>
      <c r="O192" t="str">
        <f>VLOOKUP($A192,Sheet3!$A$2:$I$594,6,FALSE)</f>
        <v>16,70</v>
      </c>
      <c r="P192" t="str">
        <f>VLOOKUP($A192,Sheet3!$A$2:$I$594,7,FALSE)</f>
        <v>15,71</v>
      </c>
      <c r="Q192" t="str">
        <f>VLOOKUP($A192,Sheet3!$A$2:$I$594,8,FALSE)</f>
        <v>7,49</v>
      </c>
      <c r="R192" t="str">
        <f>VLOOKUP($A192,Sheet3!$A$2:$I$594,9,FALSE)</f>
        <v>11,15</v>
      </c>
      <c r="S192" t="str">
        <f>VLOOKUP($A192,Sheet2!$A$2:$H$466,2,FALSE)</f>
        <v>Chopp</v>
      </c>
      <c r="T192" t="str">
        <f>VLOOKUP($A192,Sheet2!$A$2:$H$466,3,FALSE)</f>
        <v>10,54</v>
      </c>
      <c r="U192" t="str">
        <f>VLOOKUP($A192,Sheet2!$A$2:$H$466,4,FALSE)</f>
        <v>4,58</v>
      </c>
      <c r="V192" t="str">
        <f>VLOOKUP($A192,Sheet2!$A$2:$H$466,5,FALSE)</f>
        <v>8,42</v>
      </c>
      <c r="W192" t="str">
        <f>VLOOKUP($A192,Sheet2!$A$2:$H$466,6,FALSE)</f>
        <v>12,96</v>
      </c>
      <c r="X192" t="str">
        <f>VLOOKUP($A192,Sheet2!$A$2:$H$466,7,FALSE)</f>
        <v>7,64</v>
      </c>
      <c r="Y192" t="str">
        <f>VLOOKUP($A192,Sheet2!$A$2:$H$466,8,FALSE)</f>
        <v>10,67</v>
      </c>
      <c r="Z192" t="e">
        <f>VLOOKUP($A192,Sheet1!$A$6:$E$459,2,FALSE)</f>
        <v>#N/A</v>
      </c>
      <c r="AA192" t="e">
        <f>VLOOKUP($A192,Sheet1!$A$6:$E$459,3,FALSE)</f>
        <v>#N/A</v>
      </c>
      <c r="AB192" t="e">
        <f>VLOOKUP($A192,Sheet1!$A$6:$E$459,4,FALSE)</f>
        <v>#N/A</v>
      </c>
      <c r="AC192" t="e">
        <f>VLOOKUP($A192,Sheet1!$A$6:$E$459,5,FALSE)</f>
        <v>#N/A</v>
      </c>
      <c r="AD192" t="b">
        <f t="shared" si="6"/>
        <v>1</v>
      </c>
      <c r="AE192" t="b">
        <f t="shared" si="7"/>
        <v>1</v>
      </c>
      <c r="AF192" t="e">
        <f t="shared" si="8"/>
        <v>#N/A</v>
      </c>
    </row>
    <row r="193" spans="1:32">
      <c r="A193">
        <v>1201051</v>
      </c>
      <c r="B193" t="s">
        <v>2799</v>
      </c>
      <c r="C193" t="s">
        <v>3852</v>
      </c>
      <c r="D193" t="s">
        <v>2906</v>
      </c>
      <c r="E193" t="s">
        <v>671</v>
      </c>
      <c r="F193" t="s">
        <v>938</v>
      </c>
      <c r="G193" t="s">
        <v>1972</v>
      </c>
      <c r="H193" t="s">
        <v>2899</v>
      </c>
      <c r="I193" t="s">
        <v>2899</v>
      </c>
      <c r="J193">
        <v>1</v>
      </c>
      <c r="K193" t="str">
        <f>VLOOKUP(A193,Sheet3!$A$2:$I$594,2,FALSE)</f>
        <v>Outras bebidas alcoólicas</v>
      </c>
      <c r="L193" t="str">
        <f>VLOOKUP($A193,Sheet3!$A$2:$I$594,3,FALSE)</f>
        <v>5,88</v>
      </c>
      <c r="M193" t="str">
        <f>VLOOKUP($A193,Sheet3!$A$2:$I$594,4,FALSE)</f>
        <v>2,65</v>
      </c>
      <c r="N193" t="str">
        <f>VLOOKUP($A193,Sheet3!$A$2:$I$594,5,FALSE)</f>
        <v>10,95</v>
      </c>
      <c r="O193" t="str">
        <f>VLOOKUP($A193,Sheet3!$A$2:$I$594,6,FALSE)</f>
        <v>12,64</v>
      </c>
      <c r="P193" t="str">
        <f>VLOOKUP($A193,Sheet3!$A$2:$I$594,7,FALSE)</f>
        <v>7,96</v>
      </c>
      <c r="Q193" t="str">
        <f>VLOOKUP($A193,Sheet3!$A$2:$I$594,8,FALSE)</f>
        <v>9,93</v>
      </c>
      <c r="R193" t="str">
        <f>VLOOKUP($A193,Sheet3!$A$2:$I$594,9,FALSE)</f>
        <v>7,24</v>
      </c>
      <c r="S193" t="str">
        <f>VLOOKUP($A193,Sheet2!$A$2:$H$466,2,FALSE)</f>
        <v>Outras bebidas alcoólicas</v>
      </c>
      <c r="T193" t="str">
        <f>VLOOKUP($A193,Sheet2!$A$2:$H$466,3,FALSE)</f>
        <v>5,25</v>
      </c>
      <c r="U193" t="str">
        <f>VLOOKUP($A193,Sheet2!$A$2:$H$466,4,FALSE)</f>
        <v>7,48</v>
      </c>
      <c r="V193" t="str">
        <f>VLOOKUP($A193,Sheet2!$A$2:$H$466,5,FALSE)</f>
        <v>8,52</v>
      </c>
      <c r="W193" t="str">
        <f>VLOOKUP($A193,Sheet2!$A$2:$H$466,6,FALSE)</f>
        <v>9,63</v>
      </c>
      <c r="X193" t="str">
        <f>VLOOKUP($A193,Sheet2!$A$2:$H$466,7,FALSE)</f>
        <v>9,81</v>
      </c>
      <c r="Y193" t="str">
        <f>VLOOKUP($A193,Sheet2!$A$2:$H$466,8,FALSE)</f>
        <v>7,87</v>
      </c>
      <c r="Z193" t="str">
        <f>VLOOKUP($A193,Sheet1!$A$6:$E$459,2,FALSE)</f>
        <v>Outras bebidas alcoólicas</v>
      </c>
      <c r="AA193" t="str">
        <f>VLOOKUP($A193,Sheet1!$A$6:$E$459,3,FALSE)</f>
        <v>9,23</v>
      </c>
      <c r="AB193" t="str">
        <f>VLOOKUP($A193,Sheet1!$A$6:$E$459,4,FALSE)</f>
        <v>8,45</v>
      </c>
      <c r="AC193" t="str">
        <f>VLOOKUP($A193,Sheet1!$A$6:$E$459,5,FALSE)</f>
        <v>3,45</v>
      </c>
      <c r="AD193" t="b">
        <f t="shared" si="6"/>
        <v>1</v>
      </c>
      <c r="AE193" t="b">
        <f t="shared" si="7"/>
        <v>1</v>
      </c>
      <c r="AF193" t="b">
        <f t="shared" si="8"/>
        <v>1</v>
      </c>
    </row>
    <row r="194" spans="1:32">
      <c r="A194">
        <v>2</v>
      </c>
      <c r="B194" t="s">
        <v>2923</v>
      </c>
      <c r="C194" t="s">
        <v>3853</v>
      </c>
      <c r="D194" t="s">
        <v>3854</v>
      </c>
      <c r="E194" t="s">
        <v>1338</v>
      </c>
      <c r="F194" t="s">
        <v>934</v>
      </c>
      <c r="G194" t="s">
        <v>2923</v>
      </c>
      <c r="H194" t="s">
        <v>2923</v>
      </c>
      <c r="I194" t="s">
        <v>2923</v>
      </c>
      <c r="J194">
        <v>0</v>
      </c>
      <c r="K194" t="str">
        <f>VLOOKUP(A194,Sheet3!$A$2:$I$594,2,FALSE)</f>
        <v>Habitação</v>
      </c>
      <c r="L194" t="str">
        <f>VLOOKUP($A194,Sheet3!$A$2:$I$594,3,FALSE)</f>
        <v>6,11</v>
      </c>
      <c r="M194" t="str">
        <f>VLOOKUP($A194,Sheet3!$A$2:$I$594,4,FALSE)</f>
        <v>4,48</v>
      </c>
      <c r="N194" t="str">
        <f>VLOOKUP($A194,Sheet3!$A$2:$I$594,5,FALSE)</f>
        <v>9,42</v>
      </c>
      <c r="O194" t="str">
        <f>VLOOKUP($A194,Sheet3!$A$2:$I$594,6,FALSE)</f>
        <v>12,97</v>
      </c>
      <c r="P194" t="str">
        <f>VLOOKUP($A194,Sheet3!$A$2:$I$594,7,FALSE)</f>
        <v>12,32</v>
      </c>
      <c r="Q194" t="str">
        <f>VLOOKUP($A194,Sheet3!$A$2:$I$594,8,FALSE)</f>
        <v>7,14</v>
      </c>
      <c r="R194" t="str">
        <f>VLOOKUP($A194,Sheet3!$A$2:$I$594,9,FALSE)</f>
        <v>6,42</v>
      </c>
      <c r="S194" t="str">
        <f>VLOOKUP($A194,Sheet2!$A$2:$H$466,2,FALSE)</f>
        <v>Habitação</v>
      </c>
      <c r="T194" t="str">
        <f>VLOOKUP($A194,Sheet2!$A$2:$H$466,3,FALSE)</f>
        <v>3,08</v>
      </c>
      <c r="U194" t="str">
        <f>VLOOKUP($A194,Sheet2!$A$2:$H$466,4,FALSE)</f>
        <v>1,76</v>
      </c>
      <c r="V194" t="str">
        <f>VLOOKUP($A194,Sheet2!$A$2:$H$466,5,FALSE)</f>
        <v>5,08</v>
      </c>
      <c r="W194" t="str">
        <f>VLOOKUP($A194,Sheet2!$A$2:$H$466,6,FALSE)</f>
        <v>5,67</v>
      </c>
      <c r="X194" t="str">
        <f>VLOOKUP($A194,Sheet2!$A$2:$H$466,7,FALSE)</f>
        <v>5,00</v>
      </c>
      <c r="Y194" t="str">
        <f>VLOOKUP($A194,Sheet2!$A$2:$H$466,8,FALSE)</f>
        <v>6,75</v>
      </c>
      <c r="Z194" t="str">
        <f>VLOOKUP($A194,Sheet1!$A$6:$E$459,2,FALSE)</f>
        <v>Habitação</v>
      </c>
      <c r="AA194" t="str">
        <f>VLOOKUP($A194,Sheet1!$A$6:$E$459,3,FALSE)</f>
        <v>6,79</v>
      </c>
      <c r="AB194" t="str">
        <f>VLOOKUP($A194,Sheet1!$A$6:$E$459,4,FALSE)</f>
        <v>3,40</v>
      </c>
      <c r="AC194" t="str">
        <f>VLOOKUP($A194,Sheet1!$A$6:$E$459,5,FALSE)</f>
        <v>3,17</v>
      </c>
      <c r="AD194" t="b">
        <f t="shared" si="6"/>
        <v>1</v>
      </c>
      <c r="AE194" t="b">
        <f t="shared" si="7"/>
        <v>1</v>
      </c>
      <c r="AF194" t="b">
        <f t="shared" si="8"/>
        <v>1</v>
      </c>
    </row>
    <row r="195" spans="1:32">
      <c r="A195">
        <v>21</v>
      </c>
      <c r="B195" t="s">
        <v>2924</v>
      </c>
      <c r="C195" t="s">
        <v>3855</v>
      </c>
      <c r="D195" t="s">
        <v>3856</v>
      </c>
      <c r="E195" t="s">
        <v>582</v>
      </c>
      <c r="F195" t="s">
        <v>1411</v>
      </c>
      <c r="G195" t="s">
        <v>2923</v>
      </c>
      <c r="H195" t="s">
        <v>2924</v>
      </c>
      <c r="I195" t="s">
        <v>2923</v>
      </c>
      <c r="J195">
        <v>0</v>
      </c>
      <c r="K195" t="str">
        <f>VLOOKUP(A195,Sheet3!$A$2:$I$594,2,FALSE)</f>
        <v>Encargos e manutenção</v>
      </c>
      <c r="L195" t="str">
        <f>VLOOKUP($A195,Sheet3!$A$2:$I$594,3,FALSE)</f>
        <v>2,21</v>
      </c>
      <c r="M195" t="str">
        <f>VLOOKUP($A195,Sheet3!$A$2:$I$594,4,FALSE)</f>
        <v>0,45</v>
      </c>
      <c r="N195" t="str">
        <f>VLOOKUP($A195,Sheet3!$A$2:$I$594,5,FALSE)</f>
        <v>5,92</v>
      </c>
      <c r="O195" t="str">
        <f>VLOOKUP($A195,Sheet3!$A$2:$I$594,6,FALSE)</f>
        <v>6,10</v>
      </c>
      <c r="P195" t="str">
        <f>VLOOKUP($A195,Sheet3!$A$2:$I$594,7,FALSE)</f>
        <v>10,19</v>
      </c>
      <c r="Q195" t="str">
        <f>VLOOKUP($A195,Sheet3!$A$2:$I$594,8,FALSE)</f>
        <v>6,07</v>
      </c>
      <c r="R195" t="str">
        <f>VLOOKUP($A195,Sheet3!$A$2:$I$594,9,FALSE)</f>
        <v>6,71</v>
      </c>
      <c r="S195" t="str">
        <f>VLOOKUP($A195,Sheet2!$A$2:$H$466,2,FALSE)</f>
        <v>Encargos e manutenção</v>
      </c>
      <c r="T195" t="str">
        <f>VLOOKUP($A195,Sheet2!$A$2:$H$466,3,FALSE)</f>
        <v>3,71</v>
      </c>
      <c r="U195" t="str">
        <f>VLOOKUP($A195,Sheet2!$A$2:$H$466,4,FALSE)</f>
        <v>5,49</v>
      </c>
      <c r="V195" t="str">
        <f>VLOOKUP($A195,Sheet2!$A$2:$H$466,5,FALSE)</f>
        <v>6,92</v>
      </c>
      <c r="W195" t="str">
        <f>VLOOKUP($A195,Sheet2!$A$2:$H$466,6,FALSE)</f>
        <v>5,02</v>
      </c>
      <c r="X195" t="str">
        <f>VLOOKUP($A195,Sheet2!$A$2:$H$466,7,FALSE)</f>
        <v>6,17</v>
      </c>
      <c r="Y195" t="str">
        <f>VLOOKUP($A195,Sheet2!$A$2:$H$466,8,FALSE)</f>
        <v>8,36</v>
      </c>
      <c r="Z195" t="str">
        <f>VLOOKUP($A195,Sheet1!$A$6:$E$459,2,FALSE)</f>
        <v>Encargos e manutenção</v>
      </c>
      <c r="AA195" t="str">
        <f>VLOOKUP($A195,Sheet1!$A$6:$E$459,3,FALSE)</f>
        <v>8,30</v>
      </c>
      <c r="AB195" t="str">
        <f>VLOOKUP($A195,Sheet1!$A$6:$E$459,4,FALSE)</f>
        <v>9,23</v>
      </c>
      <c r="AC195" t="str">
        <f>VLOOKUP($A195,Sheet1!$A$6:$E$459,5,FALSE)</f>
        <v>3,03</v>
      </c>
      <c r="AD195" t="b">
        <f t="shared" ref="AD195:AD258" si="9">EXACT(B195,K195)</f>
        <v>1</v>
      </c>
      <c r="AE195" t="b">
        <f t="shared" ref="AE195:AE258" si="10">EXACT(B195,S195)</f>
        <v>1</v>
      </c>
      <c r="AF195" t="b">
        <f t="shared" ref="AF195:AF258" si="11">EXACT(B195,Z195)</f>
        <v>1</v>
      </c>
    </row>
    <row r="196" spans="1:32">
      <c r="A196">
        <v>2101</v>
      </c>
      <c r="B196" t="s">
        <v>2923</v>
      </c>
      <c r="C196" t="s">
        <v>3857</v>
      </c>
      <c r="D196" t="s">
        <v>3490</v>
      </c>
      <c r="E196" t="s">
        <v>727</v>
      </c>
      <c r="F196" t="s">
        <v>1492</v>
      </c>
      <c r="G196" t="s">
        <v>2923</v>
      </c>
      <c r="H196" t="s">
        <v>2924</v>
      </c>
      <c r="I196" t="s">
        <v>2923</v>
      </c>
      <c r="J196">
        <v>0</v>
      </c>
      <c r="K196" t="str">
        <f>VLOOKUP(A196,Sheet3!$A$2:$I$594,2,FALSE)</f>
        <v>Aluguel e taxas</v>
      </c>
      <c r="L196" t="str">
        <f>VLOOKUP($A196,Sheet3!$A$2:$I$594,3,FALSE)</f>
        <v>0,55</v>
      </c>
      <c r="M196" t="str">
        <f>VLOOKUP($A196,Sheet3!$A$2:$I$594,4,FALSE)</f>
        <v>-0,11</v>
      </c>
      <c r="N196" t="str">
        <f>VLOOKUP($A196,Sheet3!$A$2:$I$594,5,FALSE)</f>
        <v>5,38</v>
      </c>
      <c r="O196" t="str">
        <f>VLOOKUP($A196,Sheet3!$A$2:$I$594,6,FALSE)</f>
        <v>4,76</v>
      </c>
      <c r="P196" t="str">
        <f>VLOOKUP($A196,Sheet3!$A$2:$I$594,7,FALSE)</f>
        <v>9,63</v>
      </c>
      <c r="Q196" t="str">
        <f>VLOOKUP($A196,Sheet3!$A$2:$I$594,8,FALSE)</f>
        <v>5,84</v>
      </c>
      <c r="R196" t="str">
        <f>VLOOKUP($A196,Sheet3!$A$2:$I$594,9,FALSE)</f>
        <v>6,88</v>
      </c>
      <c r="S196" t="str">
        <f>VLOOKUP($A196,Sheet2!$A$2:$H$466,2,FALSE)</f>
        <v>Aluguel e taxas</v>
      </c>
      <c r="T196" t="str">
        <f>VLOOKUP($A196,Sheet2!$A$2:$H$466,3,FALSE)</f>
        <v>4,60</v>
      </c>
      <c r="U196" t="str">
        <f>VLOOKUP($A196,Sheet2!$A$2:$H$466,4,FALSE)</f>
        <v>5,19</v>
      </c>
      <c r="V196" t="str">
        <f>VLOOKUP($A196,Sheet2!$A$2:$H$466,5,FALSE)</f>
        <v>5,56</v>
      </c>
      <c r="W196" t="str">
        <f>VLOOKUP($A196,Sheet2!$A$2:$H$466,6,FALSE)</f>
        <v>5,77</v>
      </c>
      <c r="X196" t="str">
        <f>VLOOKUP($A196,Sheet2!$A$2:$H$466,7,FALSE)</f>
        <v>6,30</v>
      </c>
      <c r="Y196" t="str">
        <f>VLOOKUP($A196,Sheet2!$A$2:$H$466,8,FALSE)</f>
        <v>8,57</v>
      </c>
      <c r="Z196" t="str">
        <f>VLOOKUP($A196,Sheet1!$A$6:$E$459,2,FALSE)</f>
        <v>Aluguel e taxas</v>
      </c>
      <c r="AA196" t="str">
        <f>VLOOKUP($A196,Sheet1!$A$6:$E$459,3,FALSE)</f>
        <v>8,89</v>
      </c>
      <c r="AB196" t="str">
        <f>VLOOKUP($A196,Sheet1!$A$6:$E$459,4,FALSE)</f>
        <v>9,88</v>
      </c>
      <c r="AC196" t="str">
        <f>VLOOKUP($A196,Sheet1!$A$6:$E$459,5,FALSE)</f>
        <v>2,30</v>
      </c>
      <c r="AD196" t="b">
        <f t="shared" si="9"/>
        <v>0</v>
      </c>
      <c r="AE196" t="b">
        <f t="shared" si="10"/>
        <v>0</v>
      </c>
      <c r="AF196" t="b">
        <f t="shared" si="11"/>
        <v>0</v>
      </c>
    </row>
    <row r="197" spans="1:32">
      <c r="A197">
        <v>2101001</v>
      </c>
      <c r="B197" t="s">
        <v>2926</v>
      </c>
      <c r="C197" t="s">
        <v>3858</v>
      </c>
      <c r="D197" t="s">
        <v>3859</v>
      </c>
      <c r="E197" t="s">
        <v>129</v>
      </c>
      <c r="F197" t="s">
        <v>1525</v>
      </c>
      <c r="G197" t="s">
        <v>2923</v>
      </c>
      <c r="H197" t="s">
        <v>2924</v>
      </c>
      <c r="I197" t="s">
        <v>2923</v>
      </c>
      <c r="J197">
        <v>1</v>
      </c>
      <c r="K197" t="str">
        <f>VLOOKUP(A197,Sheet3!$A$2:$I$594,2,FALSE)</f>
        <v>Aluguel residencial</v>
      </c>
      <c r="L197" t="str">
        <f>VLOOKUP($A197,Sheet3!$A$2:$I$594,3,FALSE)</f>
        <v>-2,41</v>
      </c>
      <c r="M197" t="str">
        <f>VLOOKUP($A197,Sheet3!$A$2:$I$594,4,FALSE)</f>
        <v>-2,31</v>
      </c>
      <c r="N197" t="str">
        <f>VLOOKUP($A197,Sheet3!$A$2:$I$594,5,FALSE)</f>
        <v>1,07</v>
      </c>
      <c r="O197" t="str">
        <f>VLOOKUP($A197,Sheet3!$A$2:$I$594,6,FALSE)</f>
        <v>0,29</v>
      </c>
      <c r="P197" t="str">
        <f>VLOOKUP($A197,Sheet3!$A$2:$I$594,7,FALSE)</f>
        <v>3,73</v>
      </c>
      <c r="Q197" t="str">
        <f>VLOOKUP($A197,Sheet3!$A$2:$I$594,8,FALSE)</f>
        <v>1,51</v>
      </c>
      <c r="R197" t="str">
        <f>VLOOKUP($A197,Sheet3!$A$2:$I$594,9,FALSE)</f>
        <v>2,55</v>
      </c>
      <c r="S197" t="str">
        <f>VLOOKUP($A197,Sheet2!$A$2:$H$466,2,FALSE)</f>
        <v>Aluguel residencial</v>
      </c>
      <c r="T197" t="str">
        <f>VLOOKUP($A197,Sheet2!$A$2:$H$466,3,FALSE)</f>
        <v>3,16</v>
      </c>
      <c r="U197" t="str">
        <f>VLOOKUP($A197,Sheet2!$A$2:$H$466,4,FALSE)</f>
        <v>4,45</v>
      </c>
      <c r="V197" t="str">
        <f>VLOOKUP($A197,Sheet2!$A$2:$H$466,5,FALSE)</f>
        <v>6,92</v>
      </c>
      <c r="W197" t="str">
        <f>VLOOKUP($A197,Sheet2!$A$2:$H$466,6,FALSE)</f>
        <v>6,64</v>
      </c>
      <c r="X197" t="str">
        <f>VLOOKUP($A197,Sheet2!$A$2:$H$466,7,FALSE)</f>
        <v>7,42</v>
      </c>
      <c r="Y197" t="str">
        <f>VLOOKUP($A197,Sheet2!$A$2:$H$466,8,FALSE)</f>
        <v>11,01</v>
      </c>
      <c r="Z197" t="str">
        <f>VLOOKUP($A197,Sheet1!$A$6:$E$459,2,FALSE)</f>
        <v>Aluguel residencial</v>
      </c>
      <c r="AA197" t="str">
        <f>VLOOKUP($A197,Sheet1!$A$6:$E$459,3,FALSE)</f>
        <v>8,95</v>
      </c>
      <c r="AB197" t="str">
        <f>VLOOKUP($A197,Sheet1!$A$6:$E$459,4,FALSE)</f>
        <v>12,01</v>
      </c>
      <c r="AC197" t="str">
        <f>VLOOKUP($A197,Sheet1!$A$6:$E$459,5,FALSE)</f>
        <v>4,28</v>
      </c>
      <c r="AD197" t="b">
        <f t="shared" si="9"/>
        <v>1</v>
      </c>
      <c r="AE197" t="b">
        <f t="shared" si="10"/>
        <v>1</v>
      </c>
      <c r="AF197" t="b">
        <f t="shared" si="11"/>
        <v>1</v>
      </c>
    </row>
    <row r="198" spans="1:32">
      <c r="A198">
        <v>2101002</v>
      </c>
      <c r="B198" t="s">
        <v>2927</v>
      </c>
      <c r="C198" t="s">
        <v>3860</v>
      </c>
      <c r="D198" t="s">
        <v>2703</v>
      </c>
      <c r="E198" t="s">
        <v>770</v>
      </c>
      <c r="F198" t="s">
        <v>399</v>
      </c>
      <c r="G198" t="s">
        <v>2923</v>
      </c>
      <c r="H198" t="s">
        <v>2924</v>
      </c>
      <c r="I198" t="s">
        <v>2923</v>
      </c>
      <c r="J198">
        <v>1</v>
      </c>
      <c r="K198" t="str">
        <f>VLOOKUP(A198,Sheet3!$A$2:$I$594,2,FALSE)</f>
        <v>Condomínio</v>
      </c>
      <c r="L198" t="str">
        <f>VLOOKUP($A198,Sheet3!$A$2:$I$594,3,FALSE)</f>
        <v>3,88</v>
      </c>
      <c r="M198" t="str">
        <f>VLOOKUP($A198,Sheet3!$A$2:$I$594,4,FALSE)</f>
        <v>1,97</v>
      </c>
      <c r="N198" t="str">
        <f>VLOOKUP($A198,Sheet3!$A$2:$I$594,5,FALSE)</f>
        <v>8,60</v>
      </c>
      <c r="O198" t="str">
        <f>VLOOKUP($A198,Sheet3!$A$2:$I$594,6,FALSE)</f>
        <v>5,99</v>
      </c>
      <c r="P198" t="str">
        <f>VLOOKUP($A198,Sheet3!$A$2:$I$594,7,FALSE)</f>
        <v>11,57</v>
      </c>
      <c r="Q198" t="str">
        <f>VLOOKUP($A198,Sheet3!$A$2:$I$594,8,FALSE)</f>
        <v>8,94</v>
      </c>
      <c r="R198" t="str">
        <f>VLOOKUP($A198,Sheet3!$A$2:$I$594,9,FALSE)</f>
        <v>8,90</v>
      </c>
      <c r="S198" t="str">
        <f>VLOOKUP($A198,Sheet2!$A$2:$H$466,2,FALSE)</f>
        <v>Condomínio</v>
      </c>
      <c r="T198" t="str">
        <f>VLOOKUP($A198,Sheet2!$A$2:$H$466,3,FALSE)</f>
        <v>7,03</v>
      </c>
      <c r="U198" t="str">
        <f>VLOOKUP($A198,Sheet2!$A$2:$H$466,4,FALSE)</f>
        <v>6,45</v>
      </c>
      <c r="V198" t="str">
        <f>VLOOKUP($A198,Sheet2!$A$2:$H$466,5,FALSE)</f>
        <v>2,59</v>
      </c>
      <c r="W198" t="str">
        <f>VLOOKUP($A198,Sheet2!$A$2:$H$466,6,FALSE)</f>
        <v>5,29</v>
      </c>
      <c r="X198" t="str">
        <f>VLOOKUP($A198,Sheet2!$A$2:$H$466,7,FALSE)</f>
        <v>7,11</v>
      </c>
      <c r="Y198" t="str">
        <f>VLOOKUP($A198,Sheet2!$A$2:$H$466,8,FALSE)</f>
        <v>5,40</v>
      </c>
      <c r="Z198" t="str">
        <f>VLOOKUP($A198,Sheet1!$A$6:$E$459,2,FALSE)</f>
        <v>Condomínio</v>
      </c>
      <c r="AA198" t="str">
        <f>VLOOKUP($A198,Sheet1!$A$6:$E$459,3,FALSE)</f>
        <v>8,75</v>
      </c>
      <c r="AB198" t="str">
        <f>VLOOKUP($A198,Sheet1!$A$6:$E$459,4,FALSE)</f>
        <v>8,57</v>
      </c>
      <c r="AC198" t="str">
        <f>VLOOKUP($A198,Sheet1!$A$6:$E$459,5,FALSE)</f>
        <v>2,76</v>
      </c>
      <c r="AD198" t="b">
        <f t="shared" si="9"/>
        <v>1</v>
      </c>
      <c r="AE198" t="b">
        <f t="shared" si="10"/>
        <v>1</v>
      </c>
      <c r="AF198" t="b">
        <f t="shared" si="11"/>
        <v>1</v>
      </c>
    </row>
    <row r="199" spans="1:32">
      <c r="A199">
        <v>2101003</v>
      </c>
      <c r="B199" t="s">
        <v>2928</v>
      </c>
      <c r="C199" t="s">
        <v>3861</v>
      </c>
      <c r="D199" t="s">
        <v>3862</v>
      </c>
      <c r="E199" t="s">
        <v>115</v>
      </c>
      <c r="F199" t="s">
        <v>704</v>
      </c>
      <c r="G199" t="s">
        <v>2923</v>
      </c>
      <c r="H199" t="s">
        <v>2924</v>
      </c>
      <c r="I199" t="s">
        <v>2923</v>
      </c>
      <c r="J199">
        <v>1</v>
      </c>
      <c r="K199" t="str">
        <f>VLOOKUP(A199,Sheet3!$A$2:$I$594,2,FALSE)</f>
        <v>Imposto predial</v>
      </c>
      <c r="L199" t="str">
        <f>VLOOKUP($A199,Sheet3!$A$2:$I$594,3,FALSE)</f>
        <v>4,64</v>
      </c>
      <c r="M199" t="str">
        <f>VLOOKUP($A199,Sheet3!$A$2:$I$594,4,FALSE)</f>
        <v>1,24</v>
      </c>
      <c r="N199" t="str">
        <f>VLOOKUP($A199,Sheet3!$A$2:$I$594,5,FALSE)</f>
        <v>6,26</v>
      </c>
      <c r="O199" t="str">
        <f>VLOOKUP($A199,Sheet3!$A$2:$I$594,6,FALSE)</f>
        <v>16,18</v>
      </c>
      <c r="P199" t="str">
        <f>VLOOKUP($A199,Sheet3!$A$2:$I$594,7,FALSE)</f>
        <v>13,69</v>
      </c>
      <c r="Q199" t="str">
        <f>VLOOKUP($A199,Sheet3!$A$2:$I$594,8,FALSE)</f>
        <v>9,62</v>
      </c>
      <c r="R199" t="str">
        <f>VLOOKUP($A199,Sheet3!$A$2:$I$594,9,FALSE)</f>
        <v>7,75</v>
      </c>
      <c r="S199" t="e">
        <f>VLOOKUP($A199,Sheet2!$A$2:$H$466,2,FALSE)</f>
        <v>#N/A</v>
      </c>
      <c r="T199" t="e">
        <f>VLOOKUP($A199,Sheet2!$A$2:$H$466,3,FALSE)</f>
        <v>#N/A</v>
      </c>
      <c r="U199" t="e">
        <f>VLOOKUP($A199,Sheet2!$A$2:$H$466,4,FALSE)</f>
        <v>#N/A</v>
      </c>
      <c r="V199" t="e">
        <f>VLOOKUP($A199,Sheet2!$A$2:$H$466,5,FALSE)</f>
        <v>#N/A</v>
      </c>
      <c r="W199" t="e">
        <f>VLOOKUP($A199,Sheet2!$A$2:$H$466,6,FALSE)</f>
        <v>#N/A</v>
      </c>
      <c r="X199" t="e">
        <f>VLOOKUP($A199,Sheet2!$A$2:$H$466,7,FALSE)</f>
        <v>#N/A</v>
      </c>
      <c r="Y199" t="e">
        <f>VLOOKUP($A199,Sheet2!$A$2:$H$466,8,FALSE)</f>
        <v>#N/A</v>
      </c>
      <c r="Z199" t="e">
        <f>VLOOKUP($A199,Sheet1!$A$6:$E$459,2,FALSE)</f>
        <v>#N/A</v>
      </c>
      <c r="AA199" t="e">
        <f>VLOOKUP($A199,Sheet1!$A$6:$E$459,3,FALSE)</f>
        <v>#N/A</v>
      </c>
      <c r="AB199" t="e">
        <f>VLOOKUP($A199,Sheet1!$A$6:$E$459,4,FALSE)</f>
        <v>#N/A</v>
      </c>
      <c r="AC199" t="e">
        <f>VLOOKUP($A199,Sheet1!$A$6:$E$459,5,FALSE)</f>
        <v>#N/A</v>
      </c>
      <c r="AD199" t="b">
        <f t="shared" si="9"/>
        <v>1</v>
      </c>
      <c r="AE199" t="e">
        <f t="shared" si="10"/>
        <v>#N/A</v>
      </c>
      <c r="AF199" t="e">
        <f t="shared" si="11"/>
        <v>#N/A</v>
      </c>
    </row>
    <row r="200" spans="1:32">
      <c r="A200">
        <v>2101004</v>
      </c>
      <c r="B200" t="s">
        <v>2931</v>
      </c>
      <c r="C200" t="s">
        <v>1980</v>
      </c>
      <c r="D200" t="s">
        <v>3863</v>
      </c>
      <c r="E200" t="s">
        <v>928</v>
      </c>
      <c r="F200" t="s">
        <v>1869</v>
      </c>
      <c r="G200" t="s">
        <v>2923</v>
      </c>
      <c r="H200" t="s">
        <v>2924</v>
      </c>
      <c r="I200" t="s">
        <v>2923</v>
      </c>
      <c r="J200">
        <v>1</v>
      </c>
      <c r="K200" t="str">
        <f>VLOOKUP(A200,Sheet3!$A$2:$I$594,2,FALSE)</f>
        <v>Taxa de água e esgoto</v>
      </c>
      <c r="L200" t="str">
        <f>VLOOKUP($A200,Sheet3!$A$2:$I$594,3,FALSE)</f>
        <v>12,78</v>
      </c>
      <c r="M200" t="str">
        <f>VLOOKUP($A200,Sheet3!$A$2:$I$594,4,FALSE)</f>
        <v>4,39</v>
      </c>
      <c r="N200" t="str">
        <f>VLOOKUP($A200,Sheet3!$A$2:$I$594,5,FALSE)</f>
        <v>15,50</v>
      </c>
      <c r="O200" t="str">
        <f>VLOOKUP($A200,Sheet3!$A$2:$I$594,6,FALSE)</f>
        <v>9,47</v>
      </c>
      <c r="P200" t="str">
        <f>VLOOKUP($A200,Sheet3!$A$2:$I$594,7,FALSE)</f>
        <v>20,98</v>
      </c>
      <c r="Q200" t="str">
        <f>VLOOKUP($A200,Sheet3!$A$2:$I$594,8,FALSE)</f>
        <v>10,41</v>
      </c>
      <c r="R200" t="str">
        <f>VLOOKUP($A200,Sheet3!$A$2:$I$594,9,FALSE)</f>
        <v>13,38</v>
      </c>
      <c r="S200" t="str">
        <f>VLOOKUP($A200,Sheet2!$A$2:$H$466,2,FALSE)</f>
        <v>Taxa de água e esgoto</v>
      </c>
      <c r="T200" t="str">
        <f>VLOOKUP($A200,Sheet2!$A$2:$H$466,3,FALSE)</f>
        <v>5,03</v>
      </c>
      <c r="U200" t="str">
        <f>VLOOKUP($A200,Sheet2!$A$2:$H$466,4,FALSE)</f>
        <v>4,82</v>
      </c>
      <c r="V200" t="str">
        <f>VLOOKUP($A200,Sheet2!$A$2:$H$466,5,FALSE)</f>
        <v>7,11</v>
      </c>
      <c r="W200" t="str">
        <f>VLOOKUP($A200,Sheet2!$A$2:$H$466,6,FALSE)</f>
        <v>4,92</v>
      </c>
      <c r="X200" t="str">
        <f>VLOOKUP($A200,Sheet2!$A$2:$H$466,7,FALSE)</f>
        <v>3,37</v>
      </c>
      <c r="Y200" t="str">
        <f>VLOOKUP($A200,Sheet2!$A$2:$H$466,8,FALSE)</f>
        <v>8,30</v>
      </c>
      <c r="Z200" t="str">
        <f>VLOOKUP($A200,Sheet1!$A$6:$E$459,2,FALSE)</f>
        <v>Taxa de água e esgoto</v>
      </c>
      <c r="AA200" t="str">
        <f>VLOOKUP($A200,Sheet1!$A$6:$E$459,3,FALSE)</f>
        <v>8,84</v>
      </c>
      <c r="AB200" t="str">
        <f>VLOOKUP($A200,Sheet1!$A$6:$E$459,4,FALSE)</f>
        <v>5,94</v>
      </c>
      <c r="AC200" t="str">
        <f>VLOOKUP($A200,Sheet1!$A$6:$E$459,5,FALSE)</f>
        <v>-3,39</v>
      </c>
      <c r="AD200" t="b">
        <f t="shared" si="9"/>
        <v>1</v>
      </c>
      <c r="AE200" t="b">
        <f t="shared" si="10"/>
        <v>1</v>
      </c>
      <c r="AF200" t="b">
        <f t="shared" si="11"/>
        <v>1</v>
      </c>
    </row>
    <row r="201" spans="1:32">
      <c r="A201">
        <v>2103</v>
      </c>
      <c r="B201" t="s">
        <v>2940</v>
      </c>
      <c r="C201" t="s">
        <v>2348</v>
      </c>
      <c r="D201" t="s">
        <v>1749</v>
      </c>
      <c r="E201" t="s">
        <v>437</v>
      </c>
      <c r="F201" t="s">
        <v>1639</v>
      </c>
      <c r="G201" t="s">
        <v>2923</v>
      </c>
      <c r="H201" t="s">
        <v>2924</v>
      </c>
      <c r="I201" t="s">
        <v>2940</v>
      </c>
      <c r="J201">
        <v>0</v>
      </c>
      <c r="K201" t="str">
        <f>VLOOKUP(A201,Sheet3!$A$2:$I$594,2,FALSE)</f>
        <v>Reparos</v>
      </c>
      <c r="L201" t="str">
        <f>VLOOKUP($A201,Sheet3!$A$2:$I$594,3,FALSE)</f>
        <v>14,58</v>
      </c>
      <c r="M201" t="str">
        <f>VLOOKUP($A201,Sheet3!$A$2:$I$594,4,FALSE)</f>
        <v>3,62</v>
      </c>
      <c r="N201" t="str">
        <f>VLOOKUP($A201,Sheet3!$A$2:$I$594,5,FALSE)</f>
        <v>9,52</v>
      </c>
      <c r="O201" t="str">
        <f>VLOOKUP($A201,Sheet3!$A$2:$I$594,6,FALSE)</f>
        <v>13,09</v>
      </c>
      <c r="P201" t="str">
        <f>VLOOKUP($A201,Sheet3!$A$2:$I$594,7,FALSE)</f>
        <v>13,53</v>
      </c>
      <c r="Q201" t="str">
        <f>VLOOKUP($A201,Sheet3!$A$2:$I$594,8,FALSE)</f>
        <v>14,88</v>
      </c>
      <c r="R201" t="str">
        <f>VLOOKUP($A201,Sheet3!$A$2:$I$594,9,FALSE)</f>
        <v>7,31</v>
      </c>
      <c r="S201" t="str">
        <f>VLOOKUP($A201,Sheet2!$A$2:$H$466,2,FALSE)</f>
        <v>Reparos</v>
      </c>
      <c r="T201" t="str">
        <f>VLOOKUP($A201,Sheet2!$A$2:$H$466,3,FALSE)</f>
        <v>3,13</v>
      </c>
      <c r="U201" t="str">
        <f>VLOOKUP($A201,Sheet2!$A$2:$H$466,4,FALSE)</f>
        <v>8,26</v>
      </c>
      <c r="V201" t="str">
        <f>VLOOKUP($A201,Sheet2!$A$2:$H$466,5,FALSE)</f>
        <v>10,49</v>
      </c>
      <c r="W201" t="str">
        <f>VLOOKUP($A201,Sheet2!$A$2:$H$466,6,FALSE)</f>
        <v>3,72</v>
      </c>
      <c r="X201" t="str">
        <f>VLOOKUP($A201,Sheet2!$A$2:$H$466,7,FALSE)</f>
        <v>7,57</v>
      </c>
      <c r="Y201" t="str">
        <f>VLOOKUP($A201,Sheet2!$A$2:$H$466,8,FALSE)</f>
        <v>8,19</v>
      </c>
      <c r="Z201" t="str">
        <f>VLOOKUP($A201,Sheet1!$A$6:$E$459,2,FALSE)</f>
        <v>Reparos</v>
      </c>
      <c r="AA201" t="str">
        <f>VLOOKUP($A201,Sheet1!$A$6:$E$459,3,FALSE)</f>
        <v>7,84</v>
      </c>
      <c r="AB201" t="str">
        <f>VLOOKUP($A201,Sheet1!$A$6:$E$459,4,FALSE)</f>
        <v>8,05</v>
      </c>
      <c r="AC201" t="str">
        <f>VLOOKUP($A201,Sheet1!$A$6:$E$459,5,FALSE)</f>
        <v>4,28</v>
      </c>
      <c r="AD201" t="b">
        <f t="shared" si="9"/>
        <v>1</v>
      </c>
      <c r="AE201" t="b">
        <f t="shared" si="10"/>
        <v>1</v>
      </c>
      <c r="AF201" t="b">
        <f t="shared" si="11"/>
        <v>1</v>
      </c>
    </row>
    <row r="202" spans="1:32">
      <c r="A202">
        <v>2103005</v>
      </c>
      <c r="B202" t="s">
        <v>2942</v>
      </c>
      <c r="C202" t="s">
        <v>3184</v>
      </c>
      <c r="D202" t="s">
        <v>1388</v>
      </c>
      <c r="E202" t="s">
        <v>708</v>
      </c>
      <c r="F202" t="s">
        <v>1896</v>
      </c>
      <c r="G202" t="s">
        <v>2923</v>
      </c>
      <c r="H202" t="s">
        <v>2924</v>
      </c>
      <c r="I202" t="s">
        <v>2940</v>
      </c>
      <c r="J202">
        <v>1</v>
      </c>
      <c r="K202" t="str">
        <f>VLOOKUP(A202,Sheet3!$A$2:$I$594,2,FALSE)</f>
        <v>Ferragens</v>
      </c>
      <c r="L202" t="str">
        <f>VLOOKUP($A202,Sheet3!$A$2:$I$594,3,FALSE)</f>
        <v>11,17</v>
      </c>
      <c r="M202" t="str">
        <f>VLOOKUP($A202,Sheet3!$A$2:$I$594,4,FALSE)</f>
        <v>4,12</v>
      </c>
      <c r="N202" t="str">
        <f>VLOOKUP($A202,Sheet3!$A$2:$I$594,5,FALSE)</f>
        <v>7,51</v>
      </c>
      <c r="O202" t="str">
        <f>VLOOKUP($A202,Sheet3!$A$2:$I$594,6,FALSE)</f>
        <v>11,50</v>
      </c>
      <c r="P202" t="str">
        <f>VLOOKUP($A202,Sheet3!$A$2:$I$594,7,FALSE)</f>
        <v>21,55</v>
      </c>
      <c r="Q202" t="str">
        <f>VLOOKUP($A202,Sheet3!$A$2:$I$594,8,FALSE)</f>
        <v>21,64</v>
      </c>
      <c r="R202" t="str">
        <f>VLOOKUP($A202,Sheet3!$A$2:$I$594,9,FALSE)</f>
        <v>9,59</v>
      </c>
      <c r="S202" t="str">
        <f>VLOOKUP($A202,Sheet2!$A$2:$H$466,2,FALSE)</f>
        <v>Ferragens</v>
      </c>
      <c r="T202" t="str">
        <f>VLOOKUP($A202,Sheet2!$A$2:$H$466,3,FALSE)</f>
        <v>7,81</v>
      </c>
      <c r="U202" t="str">
        <f>VLOOKUP($A202,Sheet2!$A$2:$H$466,4,FALSE)</f>
        <v>4,34</v>
      </c>
      <c r="V202" t="str">
        <f>VLOOKUP($A202,Sheet2!$A$2:$H$466,5,FALSE)</f>
        <v>11,23</v>
      </c>
      <c r="W202" t="str">
        <f>VLOOKUP($A202,Sheet2!$A$2:$H$466,6,FALSE)</f>
        <v>5,24</v>
      </c>
      <c r="X202" t="str">
        <f>VLOOKUP($A202,Sheet2!$A$2:$H$466,7,FALSE)</f>
        <v>3,80</v>
      </c>
      <c r="Y202" t="str">
        <f>VLOOKUP($A202,Sheet2!$A$2:$H$466,8,FALSE)</f>
        <v>-2,78</v>
      </c>
      <c r="Z202" t="str">
        <f>VLOOKUP($A202,Sheet1!$A$6:$E$459,2,FALSE)</f>
        <v>Ferragens</v>
      </c>
      <c r="AA202" t="str">
        <f>VLOOKUP($A202,Sheet1!$A$6:$E$459,3,FALSE)</f>
        <v>4,27</v>
      </c>
      <c r="AB202" t="str">
        <f>VLOOKUP($A202,Sheet1!$A$6:$E$459,4,FALSE)</f>
        <v>4,48</v>
      </c>
      <c r="AC202" t="str">
        <f>VLOOKUP($A202,Sheet1!$A$6:$E$459,5,FALSE)</f>
        <v>3,88</v>
      </c>
      <c r="AD202" t="b">
        <f t="shared" si="9"/>
        <v>1</v>
      </c>
      <c r="AE202" t="b">
        <f t="shared" si="10"/>
        <v>1</v>
      </c>
      <c r="AF202" t="b">
        <f t="shared" si="11"/>
        <v>1</v>
      </c>
    </row>
    <row r="203" spans="1:32">
      <c r="A203">
        <v>2103008</v>
      </c>
      <c r="B203" t="s">
        <v>2944</v>
      </c>
      <c r="C203" t="s">
        <v>3864</v>
      </c>
      <c r="D203" t="s">
        <v>1855</v>
      </c>
      <c r="E203" t="s">
        <v>1934</v>
      </c>
      <c r="F203" t="s">
        <v>1822</v>
      </c>
      <c r="G203" t="s">
        <v>2923</v>
      </c>
      <c r="H203" t="s">
        <v>2924</v>
      </c>
      <c r="I203" t="s">
        <v>2940</v>
      </c>
      <c r="J203">
        <v>1</v>
      </c>
      <c r="K203" t="str">
        <f>VLOOKUP(A203,Sheet3!$A$2:$I$594,2,FALSE)</f>
        <v>Material de eletricidade</v>
      </c>
      <c r="L203" t="str">
        <f>VLOOKUP($A203,Sheet3!$A$2:$I$594,3,FALSE)</f>
        <v>4,76</v>
      </c>
      <c r="M203" t="str">
        <f>VLOOKUP($A203,Sheet3!$A$2:$I$594,4,FALSE)</f>
        <v>4,81</v>
      </c>
      <c r="N203" t="str">
        <f>VLOOKUP($A203,Sheet3!$A$2:$I$594,5,FALSE)</f>
        <v>7,37</v>
      </c>
      <c r="O203" t="str">
        <f>VLOOKUP($A203,Sheet3!$A$2:$I$594,6,FALSE)</f>
        <v>12,47</v>
      </c>
      <c r="P203" t="str">
        <f>VLOOKUP($A203,Sheet3!$A$2:$I$594,7,FALSE)</f>
        <v>14,48</v>
      </c>
      <c r="Q203" t="str">
        <f>VLOOKUP($A203,Sheet3!$A$2:$I$594,8,FALSE)</f>
        <v>17,33</v>
      </c>
      <c r="R203" t="str">
        <f>VLOOKUP($A203,Sheet3!$A$2:$I$594,9,FALSE)</f>
        <v>7,48</v>
      </c>
      <c r="S203" t="str">
        <f>VLOOKUP($A203,Sheet2!$A$2:$H$466,2,FALSE)</f>
        <v>Material de eletricidade</v>
      </c>
      <c r="T203" t="str">
        <f>VLOOKUP($A203,Sheet2!$A$2:$H$466,3,FALSE)</f>
        <v>13,30</v>
      </c>
      <c r="U203" t="str">
        <f>VLOOKUP($A203,Sheet2!$A$2:$H$466,4,FALSE)</f>
        <v>1,94</v>
      </c>
      <c r="V203" t="str">
        <f>VLOOKUP($A203,Sheet2!$A$2:$H$466,5,FALSE)</f>
        <v>3,22</v>
      </c>
      <c r="W203" t="str">
        <f>VLOOKUP($A203,Sheet2!$A$2:$H$466,6,FALSE)</f>
        <v>-3,83</v>
      </c>
      <c r="X203" t="str">
        <f>VLOOKUP($A203,Sheet2!$A$2:$H$466,7,FALSE)</f>
        <v>10,70</v>
      </c>
      <c r="Y203" t="str">
        <f>VLOOKUP($A203,Sheet2!$A$2:$H$466,8,FALSE)</f>
        <v>10,11</v>
      </c>
      <c r="Z203" t="str">
        <f>VLOOKUP($A203,Sheet1!$A$6:$E$459,2,FALSE)</f>
        <v>Material de eletricidade</v>
      </c>
      <c r="AA203" t="str">
        <f>VLOOKUP($A203,Sheet1!$A$6:$E$459,3,FALSE)</f>
        <v>7,70</v>
      </c>
      <c r="AB203" t="str">
        <f>VLOOKUP($A203,Sheet1!$A$6:$E$459,4,FALSE)</f>
        <v>8,38</v>
      </c>
      <c r="AC203" t="str">
        <f>VLOOKUP($A203,Sheet1!$A$6:$E$459,5,FALSE)</f>
        <v>3,33</v>
      </c>
      <c r="AD203" t="b">
        <f t="shared" si="9"/>
        <v>1</v>
      </c>
      <c r="AE203" t="b">
        <f t="shared" si="10"/>
        <v>1</v>
      </c>
      <c r="AF203" t="b">
        <f t="shared" si="11"/>
        <v>1</v>
      </c>
    </row>
    <row r="204" spans="1:32">
      <c r="A204">
        <v>2103009</v>
      </c>
      <c r="B204" t="s">
        <v>2947</v>
      </c>
      <c r="C204" t="s">
        <v>3865</v>
      </c>
      <c r="D204" t="s">
        <v>1852</v>
      </c>
      <c r="E204" t="s">
        <v>1554</v>
      </c>
      <c r="F204" t="s">
        <v>666</v>
      </c>
      <c r="G204" t="s">
        <v>2923</v>
      </c>
      <c r="H204" t="s">
        <v>2924</v>
      </c>
      <c r="I204" t="s">
        <v>2940</v>
      </c>
      <c r="J204">
        <v>1</v>
      </c>
      <c r="K204" t="str">
        <f>VLOOKUP(A204,Sheet3!$A$2:$I$594,2,FALSE)</f>
        <v>Material de pintura</v>
      </c>
      <c r="L204" t="str">
        <f>VLOOKUP($A204,Sheet3!$A$2:$I$594,3,FALSE)</f>
        <v>8,47</v>
      </c>
      <c r="M204" t="str">
        <f>VLOOKUP($A204,Sheet3!$A$2:$I$594,4,FALSE)</f>
        <v>5,23</v>
      </c>
      <c r="N204" t="str">
        <f>VLOOKUP($A204,Sheet3!$A$2:$I$594,5,FALSE)</f>
        <v>7,06</v>
      </c>
      <c r="O204" t="str">
        <f>VLOOKUP($A204,Sheet3!$A$2:$I$594,6,FALSE)</f>
        <v>13,29</v>
      </c>
      <c r="P204" t="str">
        <f>VLOOKUP($A204,Sheet3!$A$2:$I$594,7,FALSE)</f>
        <v>15,59</v>
      </c>
      <c r="Q204" t="str">
        <f>VLOOKUP($A204,Sheet3!$A$2:$I$594,8,FALSE)</f>
        <v>12,62</v>
      </c>
      <c r="R204" t="str">
        <f>VLOOKUP($A204,Sheet3!$A$2:$I$594,9,FALSE)</f>
        <v>5,07</v>
      </c>
      <c r="S204" t="str">
        <f>VLOOKUP($A204,Sheet2!$A$2:$H$466,2,FALSE)</f>
        <v>Material de pintura</v>
      </c>
      <c r="T204" t="str">
        <f>VLOOKUP($A204,Sheet2!$A$2:$H$466,3,FALSE)</f>
        <v>0,42</v>
      </c>
      <c r="U204" t="str">
        <f>VLOOKUP($A204,Sheet2!$A$2:$H$466,4,FALSE)</f>
        <v>2,47</v>
      </c>
      <c r="V204" t="str">
        <f>VLOOKUP($A204,Sheet2!$A$2:$H$466,5,FALSE)</f>
        <v>3,28</v>
      </c>
      <c r="W204" t="str">
        <f>VLOOKUP($A204,Sheet2!$A$2:$H$466,6,FALSE)</f>
        <v>1,68</v>
      </c>
      <c r="X204" t="str">
        <f>VLOOKUP($A204,Sheet2!$A$2:$H$466,7,FALSE)</f>
        <v>-0,26</v>
      </c>
      <c r="Y204" t="str">
        <f>VLOOKUP($A204,Sheet2!$A$2:$H$466,8,FALSE)</f>
        <v>8,88</v>
      </c>
      <c r="Z204" t="str">
        <f>VLOOKUP($A204,Sheet1!$A$6:$E$459,2,FALSE)</f>
        <v>Material de pintura</v>
      </c>
      <c r="AA204" t="str">
        <f>VLOOKUP($A204,Sheet1!$A$6:$E$459,3,FALSE)</f>
        <v>10,14</v>
      </c>
      <c r="AB204" t="str">
        <f>VLOOKUP($A204,Sheet1!$A$6:$E$459,4,FALSE)</f>
        <v>5,26</v>
      </c>
      <c r="AC204" t="str">
        <f>VLOOKUP($A204,Sheet1!$A$6:$E$459,5,FALSE)</f>
        <v>4,79</v>
      </c>
      <c r="AD204" t="b">
        <f t="shared" si="9"/>
        <v>1</v>
      </c>
      <c r="AE204" t="b">
        <f t="shared" si="10"/>
        <v>1</v>
      </c>
      <c r="AF204" t="b">
        <f t="shared" si="11"/>
        <v>1</v>
      </c>
    </row>
    <row r="205" spans="1:32">
      <c r="A205">
        <v>2103012</v>
      </c>
      <c r="B205" t="s">
        <v>2949</v>
      </c>
      <c r="C205" t="s">
        <v>350</v>
      </c>
      <c r="D205" t="s">
        <v>1920</v>
      </c>
      <c r="E205" t="s">
        <v>1623</v>
      </c>
      <c r="F205" t="s">
        <v>600</v>
      </c>
      <c r="G205" t="s">
        <v>2923</v>
      </c>
      <c r="H205" t="s">
        <v>2924</v>
      </c>
      <c r="I205" t="s">
        <v>2940</v>
      </c>
      <c r="J205">
        <v>1</v>
      </c>
      <c r="K205" t="str">
        <f>VLOOKUP(A205,Sheet3!$A$2:$I$594,2,FALSE)</f>
        <v>Material de vidro</v>
      </c>
      <c r="L205" t="str">
        <f>VLOOKUP($A205,Sheet3!$A$2:$I$594,3,FALSE)</f>
        <v>7,04</v>
      </c>
      <c r="M205" t="str">
        <f>VLOOKUP($A205,Sheet3!$A$2:$I$594,4,FALSE)</f>
        <v>10,22</v>
      </c>
      <c r="N205" t="str">
        <f>VLOOKUP($A205,Sheet3!$A$2:$I$594,5,FALSE)</f>
        <v>26,40</v>
      </c>
      <c r="O205" t="str">
        <f>VLOOKUP($A205,Sheet3!$A$2:$I$594,6,FALSE)</f>
        <v>20,18</v>
      </c>
      <c r="P205" t="str">
        <f>VLOOKUP($A205,Sheet3!$A$2:$I$594,7,FALSE)</f>
        <v>13,79</v>
      </c>
      <c r="Q205" t="str">
        <f>VLOOKUP($A205,Sheet3!$A$2:$I$594,8,FALSE)</f>
        <v>10,31</v>
      </c>
      <c r="R205" t="str">
        <f>VLOOKUP($A205,Sheet3!$A$2:$I$594,9,FALSE)</f>
        <v>5,34</v>
      </c>
      <c r="S205" t="e">
        <f>VLOOKUP($A205,Sheet2!$A$2:$H$466,2,FALSE)</f>
        <v>#N/A</v>
      </c>
      <c r="T205" t="e">
        <f>VLOOKUP($A205,Sheet2!$A$2:$H$466,3,FALSE)</f>
        <v>#N/A</v>
      </c>
      <c r="U205" t="e">
        <f>VLOOKUP($A205,Sheet2!$A$2:$H$466,4,FALSE)</f>
        <v>#N/A</v>
      </c>
      <c r="V205" t="e">
        <f>VLOOKUP($A205,Sheet2!$A$2:$H$466,5,FALSE)</f>
        <v>#N/A</v>
      </c>
      <c r="W205" t="e">
        <f>VLOOKUP($A205,Sheet2!$A$2:$H$466,6,FALSE)</f>
        <v>#N/A</v>
      </c>
      <c r="X205" t="e">
        <f>VLOOKUP($A205,Sheet2!$A$2:$H$466,7,FALSE)</f>
        <v>#N/A</v>
      </c>
      <c r="Y205" t="e">
        <f>VLOOKUP($A205,Sheet2!$A$2:$H$466,8,FALSE)</f>
        <v>#N/A</v>
      </c>
      <c r="Z205" t="str">
        <f>VLOOKUP($A205,Sheet1!$A$6:$E$459,2,FALSE)</f>
        <v>Vidro</v>
      </c>
      <c r="AA205" t="str">
        <f>VLOOKUP($A205,Sheet1!$A$6:$E$459,3,FALSE)</f>
        <v>8,68</v>
      </c>
      <c r="AB205" t="str">
        <f>VLOOKUP($A205,Sheet1!$A$6:$E$459,4,FALSE)</f>
        <v>15,06</v>
      </c>
      <c r="AC205" t="str">
        <f>VLOOKUP($A205,Sheet1!$A$6:$E$459,5,FALSE)</f>
        <v>-0,55</v>
      </c>
      <c r="AD205" t="b">
        <f t="shared" si="9"/>
        <v>1</v>
      </c>
      <c r="AE205" t="e">
        <f t="shared" si="10"/>
        <v>#N/A</v>
      </c>
      <c r="AF205" t="b">
        <f t="shared" si="11"/>
        <v>0</v>
      </c>
    </row>
    <row r="206" spans="1:32">
      <c r="A206">
        <v>2103014</v>
      </c>
      <c r="B206" t="s">
        <v>3866</v>
      </c>
      <c r="C206" t="s">
        <v>3867</v>
      </c>
      <c r="D206" t="s">
        <v>915</v>
      </c>
      <c r="E206" t="s">
        <v>640</v>
      </c>
      <c r="F206" t="s">
        <v>955</v>
      </c>
      <c r="G206" t="s">
        <v>2923</v>
      </c>
      <c r="H206" t="s">
        <v>2924</v>
      </c>
      <c r="I206" t="s">
        <v>2940</v>
      </c>
      <c r="J206">
        <v>1</v>
      </c>
      <c r="K206" t="str">
        <f>VLOOKUP(A206,Sheet3!$A$2:$I$594,2,FALSE)</f>
        <v>Tinta</v>
      </c>
      <c r="L206" t="str">
        <f>VLOOKUP($A206,Sheet3!$A$2:$I$594,3,FALSE)</f>
        <v>21,41</v>
      </c>
      <c r="M206" t="str">
        <f>VLOOKUP($A206,Sheet3!$A$2:$I$594,4,FALSE)</f>
        <v>2,62</v>
      </c>
      <c r="N206" t="str">
        <f>VLOOKUP($A206,Sheet3!$A$2:$I$594,5,FALSE)</f>
        <v>12,00</v>
      </c>
      <c r="O206" t="str">
        <f>VLOOKUP($A206,Sheet3!$A$2:$I$594,6,FALSE)</f>
        <v>14,26</v>
      </c>
      <c r="P206" t="str">
        <f>VLOOKUP($A206,Sheet3!$A$2:$I$594,7,FALSE)</f>
        <v>7,92</v>
      </c>
      <c r="Q206" t="str">
        <f>VLOOKUP($A206,Sheet3!$A$2:$I$594,8,FALSE)</f>
        <v>9,92</v>
      </c>
      <c r="R206" t="str">
        <f>VLOOKUP($A206,Sheet3!$A$2:$I$594,9,FALSE)</f>
        <v>5,94</v>
      </c>
      <c r="S206" t="str">
        <f>VLOOKUP($A206,Sheet2!$A$2:$H$466,2,FALSE)</f>
        <v>Tinta</v>
      </c>
      <c r="T206" t="str">
        <f>VLOOKUP($A206,Sheet2!$A$2:$H$466,3,FALSE)</f>
        <v>-0,48</v>
      </c>
      <c r="U206" t="str">
        <f>VLOOKUP($A206,Sheet2!$A$2:$H$466,4,FALSE)</f>
        <v>1,26</v>
      </c>
      <c r="V206" t="str">
        <f>VLOOKUP($A206,Sheet2!$A$2:$H$466,5,FALSE)</f>
        <v>7,89</v>
      </c>
      <c r="W206" t="str">
        <f>VLOOKUP($A206,Sheet2!$A$2:$H$466,6,FALSE)</f>
        <v>2,50</v>
      </c>
      <c r="X206" t="str">
        <f>VLOOKUP($A206,Sheet2!$A$2:$H$466,7,FALSE)</f>
        <v>0,45</v>
      </c>
      <c r="Y206" t="str">
        <f>VLOOKUP($A206,Sheet2!$A$2:$H$466,8,FALSE)</f>
        <v>10,28</v>
      </c>
      <c r="Z206" t="str">
        <f>VLOOKUP($A206,Sheet1!$A$6:$E$459,2,FALSE)</f>
        <v>Tinta</v>
      </c>
      <c r="AA206" t="str">
        <f>VLOOKUP($A206,Sheet1!$A$6:$E$459,3,FALSE)</f>
        <v>7,33</v>
      </c>
      <c r="AB206" t="str">
        <f>VLOOKUP($A206,Sheet1!$A$6:$E$459,4,FALSE)</f>
        <v>7,76</v>
      </c>
      <c r="AC206" t="str">
        <f>VLOOKUP($A206,Sheet1!$A$6:$E$459,5,FALSE)</f>
        <v>3,35</v>
      </c>
      <c r="AD206" t="b">
        <f t="shared" si="9"/>
        <v>0</v>
      </c>
      <c r="AE206" t="b">
        <f t="shared" si="10"/>
        <v>0</v>
      </c>
      <c r="AF206" t="b">
        <f t="shared" si="11"/>
        <v>0</v>
      </c>
    </row>
    <row r="207" spans="1:32">
      <c r="A207">
        <v>2104</v>
      </c>
      <c r="B207" t="s">
        <v>2957</v>
      </c>
      <c r="C207" t="s">
        <v>2997</v>
      </c>
      <c r="D207" t="s">
        <v>1610</v>
      </c>
      <c r="E207" t="s">
        <v>780</v>
      </c>
      <c r="F207" t="s">
        <v>1782</v>
      </c>
      <c r="G207" t="s">
        <v>2923</v>
      </c>
      <c r="H207" t="s">
        <v>2924</v>
      </c>
      <c r="I207" t="s">
        <v>2957</v>
      </c>
      <c r="J207">
        <v>0</v>
      </c>
      <c r="K207" t="str">
        <f>VLOOKUP(A207,Sheet3!$A$2:$I$594,2,FALSE)</f>
        <v>Artigos de limpeza</v>
      </c>
      <c r="L207" t="str">
        <f>VLOOKUP($A207,Sheet3!$A$2:$I$594,3,FALSE)</f>
        <v>14,50</v>
      </c>
      <c r="M207" t="str">
        <f>VLOOKUP($A207,Sheet3!$A$2:$I$594,4,FALSE)</f>
        <v>5,50</v>
      </c>
      <c r="N207" t="str">
        <f>VLOOKUP($A207,Sheet3!$A$2:$I$594,5,FALSE)</f>
        <v>10,08</v>
      </c>
      <c r="O207" t="str">
        <f>VLOOKUP($A207,Sheet3!$A$2:$I$594,6,FALSE)</f>
        <v>16,99</v>
      </c>
      <c r="P207" t="str">
        <f>VLOOKUP($A207,Sheet3!$A$2:$I$594,7,FALSE)</f>
        <v>13,93</v>
      </c>
      <c r="Q207" t="str">
        <f>VLOOKUP($A207,Sheet3!$A$2:$I$594,8,FALSE)</f>
        <v>3,74</v>
      </c>
      <c r="R207" t="str">
        <f>VLOOKUP($A207,Sheet3!$A$2:$I$594,9,FALSE)</f>
        <v>4,74</v>
      </c>
      <c r="S207" t="str">
        <f>VLOOKUP($A207,Sheet2!$A$2:$H$466,2,FALSE)</f>
        <v>Artigos de limpeza</v>
      </c>
      <c r="T207" t="str">
        <f>VLOOKUP($A207,Sheet2!$A$2:$H$466,3,FALSE)</f>
        <v>-2,29</v>
      </c>
      <c r="U207" t="str">
        <f>VLOOKUP($A207,Sheet2!$A$2:$H$466,4,FALSE)</f>
        <v>3,00</v>
      </c>
      <c r="V207" t="str">
        <f>VLOOKUP($A207,Sheet2!$A$2:$H$466,5,FALSE)</f>
        <v>11,44</v>
      </c>
      <c r="W207" t="str">
        <f>VLOOKUP($A207,Sheet2!$A$2:$H$466,6,FALSE)</f>
        <v>1,53</v>
      </c>
      <c r="X207" t="str">
        <f>VLOOKUP($A207,Sheet2!$A$2:$H$466,7,FALSE)</f>
        <v>2,45</v>
      </c>
      <c r="Y207" t="str">
        <f>VLOOKUP($A207,Sheet2!$A$2:$H$466,8,FALSE)</f>
        <v>6,94</v>
      </c>
      <c r="Z207" t="str">
        <f>VLOOKUP($A207,Sheet1!$A$6:$E$459,2,FALSE)</f>
        <v>Artigos de limpeza</v>
      </c>
      <c r="AA207" t="str">
        <f>VLOOKUP($A207,Sheet1!$A$6:$E$459,3,FALSE)</f>
        <v>4,82</v>
      </c>
      <c r="AB207" t="str">
        <f>VLOOKUP($A207,Sheet1!$A$6:$E$459,4,FALSE)</f>
        <v>7,32</v>
      </c>
      <c r="AC207" t="str">
        <f>VLOOKUP($A207,Sheet1!$A$6:$E$459,5,FALSE)</f>
        <v>5,57</v>
      </c>
      <c r="AD207" t="b">
        <f t="shared" si="9"/>
        <v>1</v>
      </c>
      <c r="AE207" t="b">
        <f t="shared" si="10"/>
        <v>1</v>
      </c>
      <c r="AF207" t="b">
        <f t="shared" si="11"/>
        <v>1</v>
      </c>
    </row>
    <row r="208" spans="1:32">
      <c r="A208">
        <v>2104002</v>
      </c>
      <c r="B208" t="s">
        <v>3868</v>
      </c>
      <c r="C208" t="s">
        <v>2086</v>
      </c>
      <c r="D208" t="s">
        <v>730</v>
      </c>
      <c r="E208" t="s">
        <v>526</v>
      </c>
      <c r="F208" t="s">
        <v>1921</v>
      </c>
      <c r="G208" t="s">
        <v>2923</v>
      </c>
      <c r="H208" t="s">
        <v>2924</v>
      </c>
      <c r="I208" t="s">
        <v>2957</v>
      </c>
      <c r="J208">
        <v>1</v>
      </c>
      <c r="K208" t="str">
        <f>VLOOKUP(A208,Sheet3!$A$2:$I$594,2,FALSE)</f>
        <v>Vassoura</v>
      </c>
      <c r="L208" t="str">
        <f>VLOOKUP($A208,Sheet3!$A$2:$I$594,3,FALSE)</f>
        <v>7,97</v>
      </c>
      <c r="M208" t="str">
        <f>VLOOKUP($A208,Sheet3!$A$2:$I$594,4,FALSE)</f>
        <v>5,33</v>
      </c>
      <c r="N208" t="str">
        <f>VLOOKUP($A208,Sheet3!$A$2:$I$594,5,FALSE)</f>
        <v>11,16</v>
      </c>
      <c r="O208" t="str">
        <f>VLOOKUP($A208,Sheet3!$A$2:$I$594,6,FALSE)</f>
        <v>6,88</v>
      </c>
      <c r="P208" t="str">
        <f>VLOOKUP($A208,Sheet3!$A$2:$I$594,7,FALSE)</f>
        <v>13,09</v>
      </c>
      <c r="Q208" t="str">
        <f>VLOOKUP($A208,Sheet3!$A$2:$I$594,8,FALSE)</f>
        <v>10,63</v>
      </c>
      <c r="R208" t="str">
        <f>VLOOKUP($A208,Sheet3!$A$2:$I$594,9,FALSE)</f>
        <v>12,01</v>
      </c>
      <c r="S208" t="str">
        <f>VLOOKUP($A208,Sheet2!$A$2:$H$466,2,FALSE)</f>
        <v>Vassoura</v>
      </c>
      <c r="T208" t="str">
        <f>VLOOKUP($A208,Sheet2!$A$2:$H$466,3,FALSE)</f>
        <v>7,61</v>
      </c>
      <c r="U208" t="str">
        <f>VLOOKUP($A208,Sheet2!$A$2:$H$466,4,FALSE)</f>
        <v>4,33</v>
      </c>
      <c r="V208" t="str">
        <f>VLOOKUP($A208,Sheet2!$A$2:$H$466,5,FALSE)</f>
        <v>13,07</v>
      </c>
      <c r="W208" t="str">
        <f>VLOOKUP($A208,Sheet2!$A$2:$H$466,6,FALSE)</f>
        <v>1,25</v>
      </c>
      <c r="X208" t="str">
        <f>VLOOKUP($A208,Sheet2!$A$2:$H$466,7,FALSE)</f>
        <v>4,41</v>
      </c>
      <c r="Y208" t="str">
        <f>VLOOKUP($A208,Sheet2!$A$2:$H$466,8,FALSE)</f>
        <v>7,49</v>
      </c>
      <c r="Z208" t="e">
        <f>VLOOKUP($A208,Sheet1!$A$6:$E$459,2,FALSE)</f>
        <v>#N/A</v>
      </c>
      <c r="AA208" t="e">
        <f>VLOOKUP($A208,Sheet1!$A$6:$E$459,3,FALSE)</f>
        <v>#N/A</v>
      </c>
      <c r="AB208" t="e">
        <f>VLOOKUP($A208,Sheet1!$A$6:$E$459,4,FALSE)</f>
        <v>#N/A</v>
      </c>
      <c r="AC208" t="e">
        <f>VLOOKUP($A208,Sheet1!$A$6:$E$459,5,FALSE)</f>
        <v>#N/A</v>
      </c>
      <c r="AD208" t="b">
        <f t="shared" si="9"/>
        <v>0</v>
      </c>
      <c r="AE208" t="b">
        <f t="shared" si="10"/>
        <v>0</v>
      </c>
      <c r="AF208" t="e">
        <f t="shared" si="11"/>
        <v>#N/A</v>
      </c>
    </row>
    <row r="209" spans="1:32">
      <c r="A209">
        <v>2104005</v>
      </c>
      <c r="B209" t="s">
        <v>2962</v>
      </c>
      <c r="C209" t="s">
        <v>3869</v>
      </c>
      <c r="D209" t="s">
        <v>2732</v>
      </c>
      <c r="E209" t="s">
        <v>756</v>
      </c>
      <c r="F209" t="s">
        <v>866</v>
      </c>
      <c r="G209" t="s">
        <v>2923</v>
      </c>
      <c r="H209" t="s">
        <v>2924</v>
      </c>
      <c r="I209" t="s">
        <v>2957</v>
      </c>
      <c r="J209">
        <v>1</v>
      </c>
      <c r="K209" t="str">
        <f>VLOOKUP(A209,Sheet3!$A$2:$I$594,2,FALSE)</f>
        <v>Água sanitária</v>
      </c>
      <c r="L209" t="str">
        <f>VLOOKUP($A209,Sheet3!$A$2:$I$594,3,FALSE)</f>
        <v>7,97</v>
      </c>
      <c r="M209" t="str">
        <f>VLOOKUP($A209,Sheet3!$A$2:$I$594,4,FALSE)</f>
        <v>11,51</v>
      </c>
      <c r="N209" t="str">
        <f>VLOOKUP($A209,Sheet3!$A$2:$I$594,5,FALSE)</f>
        <v>16,88</v>
      </c>
      <c r="O209" t="str">
        <f>VLOOKUP($A209,Sheet3!$A$2:$I$594,6,FALSE)</f>
        <v>10,32</v>
      </c>
      <c r="P209" t="str">
        <f>VLOOKUP($A209,Sheet3!$A$2:$I$594,7,FALSE)</f>
        <v>17,30</v>
      </c>
      <c r="Q209" t="str">
        <f>VLOOKUP($A209,Sheet3!$A$2:$I$594,8,FALSE)</f>
        <v>8,68</v>
      </c>
      <c r="R209" t="str">
        <f>VLOOKUP($A209,Sheet3!$A$2:$I$594,9,FALSE)</f>
        <v>8,67</v>
      </c>
      <c r="S209" t="str">
        <f>VLOOKUP($A209,Sheet2!$A$2:$H$466,2,FALSE)</f>
        <v>Água sanitária</v>
      </c>
      <c r="T209" t="str">
        <f>VLOOKUP($A209,Sheet2!$A$2:$H$466,3,FALSE)</f>
        <v>0,75</v>
      </c>
      <c r="U209" t="str">
        <f>VLOOKUP($A209,Sheet2!$A$2:$H$466,4,FALSE)</f>
        <v>6,65</v>
      </c>
      <c r="V209" t="str">
        <f>VLOOKUP($A209,Sheet2!$A$2:$H$466,5,FALSE)</f>
        <v>10,14</v>
      </c>
      <c r="W209" t="str">
        <f>VLOOKUP($A209,Sheet2!$A$2:$H$466,6,FALSE)</f>
        <v>0,51</v>
      </c>
      <c r="X209" t="str">
        <f>VLOOKUP($A209,Sheet2!$A$2:$H$466,7,FALSE)</f>
        <v>3,41</v>
      </c>
      <c r="Y209" t="str">
        <f>VLOOKUP($A209,Sheet2!$A$2:$H$466,8,FALSE)</f>
        <v>6,90</v>
      </c>
      <c r="Z209" t="str">
        <f>VLOOKUP($A209,Sheet1!$A$6:$E$459,2,FALSE)</f>
        <v>Água sanitária</v>
      </c>
      <c r="AA209" t="str">
        <f>VLOOKUP($A209,Sheet1!$A$6:$E$459,3,FALSE)</f>
        <v>7,17</v>
      </c>
      <c r="AB209" t="str">
        <f>VLOOKUP($A209,Sheet1!$A$6:$E$459,4,FALSE)</f>
        <v>2,98</v>
      </c>
      <c r="AC209" t="str">
        <f>VLOOKUP($A209,Sheet1!$A$6:$E$459,5,FALSE)</f>
        <v>5,52</v>
      </c>
      <c r="AD209" t="b">
        <f t="shared" si="9"/>
        <v>1</v>
      </c>
      <c r="AE209" t="b">
        <f t="shared" si="10"/>
        <v>1</v>
      </c>
      <c r="AF209" t="b">
        <f t="shared" si="11"/>
        <v>1</v>
      </c>
    </row>
    <row r="210" spans="1:32">
      <c r="A210">
        <v>2104008</v>
      </c>
      <c r="B210" t="s">
        <v>2966</v>
      </c>
      <c r="C210" t="s">
        <v>3870</v>
      </c>
      <c r="D210" t="s">
        <v>761</v>
      </c>
      <c r="E210" t="s">
        <v>747</v>
      </c>
      <c r="F210" t="s">
        <v>333</v>
      </c>
      <c r="G210" t="s">
        <v>2923</v>
      </c>
      <c r="H210" t="s">
        <v>2924</v>
      </c>
      <c r="I210" t="s">
        <v>2957</v>
      </c>
      <c r="J210">
        <v>1</v>
      </c>
      <c r="K210" t="str">
        <f>VLOOKUP(A210,Sheet3!$A$2:$I$594,2,FALSE)</f>
        <v>Detergente</v>
      </c>
      <c r="L210" t="str">
        <f>VLOOKUP($A210,Sheet3!$A$2:$I$594,3,FALSE)</f>
        <v>16,07</v>
      </c>
      <c r="M210" t="str">
        <f>VLOOKUP($A210,Sheet3!$A$2:$I$594,4,FALSE)</f>
        <v>2,32</v>
      </c>
      <c r="N210" t="str">
        <f>VLOOKUP($A210,Sheet3!$A$2:$I$594,5,FALSE)</f>
        <v>9,77</v>
      </c>
      <c r="O210" t="str">
        <f>VLOOKUP($A210,Sheet3!$A$2:$I$594,6,FALSE)</f>
        <v>18,79</v>
      </c>
      <c r="P210" t="str">
        <f>VLOOKUP($A210,Sheet3!$A$2:$I$594,7,FALSE)</f>
        <v>11,54</v>
      </c>
      <c r="Q210" t="str">
        <f>VLOOKUP($A210,Sheet3!$A$2:$I$594,8,FALSE)</f>
        <v>6,19</v>
      </c>
      <c r="R210" t="str">
        <f>VLOOKUP($A210,Sheet3!$A$2:$I$594,9,FALSE)</f>
        <v>4,69</v>
      </c>
      <c r="S210" t="str">
        <f>VLOOKUP($A210,Sheet2!$A$2:$H$466,2,FALSE)</f>
        <v>Detergente</v>
      </c>
      <c r="T210" t="str">
        <f>VLOOKUP($A210,Sheet2!$A$2:$H$466,3,FALSE)</f>
        <v>-1,93</v>
      </c>
      <c r="U210" t="str">
        <f>VLOOKUP($A210,Sheet2!$A$2:$H$466,4,FALSE)</f>
        <v>4,52</v>
      </c>
      <c r="V210" t="str">
        <f>VLOOKUP($A210,Sheet2!$A$2:$H$466,5,FALSE)</f>
        <v>4,14</v>
      </c>
      <c r="W210" t="str">
        <f>VLOOKUP($A210,Sheet2!$A$2:$H$466,6,FALSE)</f>
        <v>2,65</v>
      </c>
      <c r="X210" t="str">
        <f>VLOOKUP($A210,Sheet2!$A$2:$H$466,7,FALSE)</f>
        <v>6,25</v>
      </c>
      <c r="Y210" t="str">
        <f>VLOOKUP($A210,Sheet2!$A$2:$H$466,8,FALSE)</f>
        <v>6,21</v>
      </c>
      <c r="Z210" t="str">
        <f>VLOOKUP($A210,Sheet1!$A$6:$E$459,2,FALSE)</f>
        <v>Detergente</v>
      </c>
      <c r="AA210" t="str">
        <f>VLOOKUP($A210,Sheet1!$A$6:$E$459,3,FALSE)</f>
        <v>4,50</v>
      </c>
      <c r="AB210" t="str">
        <f>VLOOKUP($A210,Sheet1!$A$6:$E$459,4,FALSE)</f>
        <v>7,04</v>
      </c>
      <c r="AC210" t="str">
        <f>VLOOKUP($A210,Sheet1!$A$6:$E$459,5,FALSE)</f>
        <v>5,27</v>
      </c>
      <c r="AD210" t="b">
        <f t="shared" si="9"/>
        <v>1</v>
      </c>
      <c r="AE210" t="b">
        <f t="shared" si="10"/>
        <v>1</v>
      </c>
      <c r="AF210" t="b">
        <f t="shared" si="11"/>
        <v>1</v>
      </c>
    </row>
    <row r="211" spans="1:32">
      <c r="A211">
        <v>2104009</v>
      </c>
      <c r="B211" t="s">
        <v>3871</v>
      </c>
      <c r="C211" t="s">
        <v>2169</v>
      </c>
      <c r="D211" t="s">
        <v>1630</v>
      </c>
      <c r="E211" t="s">
        <v>688</v>
      </c>
      <c r="F211" t="s">
        <v>1439</v>
      </c>
      <c r="G211" t="s">
        <v>2923</v>
      </c>
      <c r="H211" t="s">
        <v>2924</v>
      </c>
      <c r="I211" t="s">
        <v>2957</v>
      </c>
      <c r="J211">
        <v>1</v>
      </c>
      <c r="K211" t="str">
        <f>VLOOKUP(A211,Sheet3!$A$2:$I$594,2,FALSE)</f>
        <v>Sabão em pó</v>
      </c>
      <c r="L211" t="str">
        <f>VLOOKUP($A211,Sheet3!$A$2:$I$594,3,FALSE)</f>
        <v>14,58</v>
      </c>
      <c r="M211" t="str">
        <f>VLOOKUP($A211,Sheet3!$A$2:$I$594,4,FALSE)</f>
        <v>5,01</v>
      </c>
      <c r="N211" t="str">
        <f>VLOOKUP($A211,Sheet3!$A$2:$I$594,5,FALSE)</f>
        <v>14,13</v>
      </c>
      <c r="O211" t="str">
        <f>VLOOKUP($A211,Sheet3!$A$2:$I$594,6,FALSE)</f>
        <v>21,14</v>
      </c>
      <c r="P211" t="str">
        <f>VLOOKUP($A211,Sheet3!$A$2:$I$594,7,FALSE)</f>
        <v>10,97</v>
      </c>
      <c r="Q211" t="str">
        <f>VLOOKUP($A211,Sheet3!$A$2:$I$594,8,FALSE)</f>
        <v>0,01</v>
      </c>
      <c r="R211" t="str">
        <f>VLOOKUP($A211,Sheet3!$A$2:$I$594,9,FALSE)</f>
        <v>1,02</v>
      </c>
      <c r="S211" t="str">
        <f>VLOOKUP($A211,Sheet2!$A$2:$H$466,2,FALSE)</f>
        <v>Sabão em pó</v>
      </c>
      <c r="T211" t="str">
        <f>VLOOKUP($A211,Sheet2!$A$2:$H$466,3,FALSE)</f>
        <v>-4,56</v>
      </c>
      <c r="U211" t="str">
        <f>VLOOKUP($A211,Sheet2!$A$2:$H$466,4,FALSE)</f>
        <v>0,27</v>
      </c>
      <c r="V211" t="str">
        <f>VLOOKUP($A211,Sheet2!$A$2:$H$466,5,FALSE)</f>
        <v>6,80</v>
      </c>
      <c r="W211" t="str">
        <f>VLOOKUP($A211,Sheet2!$A$2:$H$466,6,FALSE)</f>
        <v>0,16</v>
      </c>
      <c r="X211" t="str">
        <f>VLOOKUP($A211,Sheet2!$A$2:$H$466,7,FALSE)</f>
        <v>2,35</v>
      </c>
      <c r="Y211" t="str">
        <f>VLOOKUP($A211,Sheet2!$A$2:$H$466,8,FALSE)</f>
        <v>6,82</v>
      </c>
      <c r="Z211" t="str">
        <f>VLOOKUP($A211,Sheet1!$A$6:$E$459,2,FALSE)</f>
        <v>Sabão em pó</v>
      </c>
      <c r="AA211" t="str">
        <f>VLOOKUP($A211,Sheet1!$A$6:$E$459,3,FALSE)</f>
        <v>4,71</v>
      </c>
      <c r="AB211" t="str">
        <f>VLOOKUP($A211,Sheet1!$A$6:$E$459,4,FALSE)</f>
        <v>8,93</v>
      </c>
      <c r="AC211" t="str">
        <f>VLOOKUP($A211,Sheet1!$A$6:$E$459,5,FALSE)</f>
        <v>6,20</v>
      </c>
      <c r="AD211" t="b">
        <f t="shared" si="9"/>
        <v>0</v>
      </c>
      <c r="AE211" t="b">
        <f t="shared" si="10"/>
        <v>0</v>
      </c>
      <c r="AF211" t="b">
        <f t="shared" si="11"/>
        <v>0</v>
      </c>
    </row>
    <row r="212" spans="1:32">
      <c r="A212">
        <v>2104012</v>
      </c>
      <c r="B212" t="s">
        <v>2973</v>
      </c>
      <c r="C212" t="s">
        <v>3872</v>
      </c>
      <c r="D212" t="s">
        <v>3070</v>
      </c>
      <c r="E212" t="s">
        <v>1855</v>
      </c>
      <c r="F212" t="s">
        <v>1794</v>
      </c>
      <c r="G212" t="s">
        <v>2923</v>
      </c>
      <c r="H212" t="s">
        <v>2924</v>
      </c>
      <c r="I212" t="s">
        <v>2957</v>
      </c>
      <c r="J212">
        <v>1</v>
      </c>
      <c r="K212" t="str">
        <f>VLOOKUP(A212,Sheet3!$A$2:$I$594,2,FALSE)</f>
        <v>Desinfetante</v>
      </c>
      <c r="L212" t="str">
        <f>VLOOKUP($A212,Sheet3!$A$2:$I$594,3,FALSE)</f>
        <v>15,01</v>
      </c>
      <c r="M212" t="str">
        <f>VLOOKUP($A212,Sheet3!$A$2:$I$594,4,FALSE)</f>
        <v>1,80</v>
      </c>
      <c r="N212" t="str">
        <f>VLOOKUP($A212,Sheet3!$A$2:$I$594,5,FALSE)</f>
        <v>9,66</v>
      </c>
      <c r="O212" t="str">
        <f>VLOOKUP($A212,Sheet3!$A$2:$I$594,6,FALSE)</f>
        <v>7,17</v>
      </c>
      <c r="P212" t="str">
        <f>VLOOKUP($A212,Sheet3!$A$2:$I$594,7,FALSE)</f>
        <v>13,07</v>
      </c>
      <c r="Q212" t="str">
        <f>VLOOKUP($A212,Sheet3!$A$2:$I$594,8,FALSE)</f>
        <v>7,64</v>
      </c>
      <c r="R212" t="str">
        <f>VLOOKUP($A212,Sheet3!$A$2:$I$594,9,FALSE)</f>
        <v>6,78</v>
      </c>
      <c r="S212" t="str">
        <f>VLOOKUP($A212,Sheet2!$A$2:$H$466,2,FALSE)</f>
        <v>Desinfetante</v>
      </c>
      <c r="T212" t="str">
        <f>VLOOKUP($A212,Sheet2!$A$2:$H$466,3,FALSE)</f>
        <v>-1,41</v>
      </c>
      <c r="U212" t="str">
        <f>VLOOKUP($A212,Sheet2!$A$2:$H$466,4,FALSE)</f>
        <v>7,58</v>
      </c>
      <c r="V212" t="str">
        <f>VLOOKUP($A212,Sheet2!$A$2:$H$466,5,FALSE)</f>
        <v>3,80</v>
      </c>
      <c r="W212" t="str">
        <f>VLOOKUP($A212,Sheet2!$A$2:$H$466,6,FALSE)</f>
        <v>3,66</v>
      </c>
      <c r="X212" t="str">
        <f>VLOOKUP($A212,Sheet2!$A$2:$H$466,7,FALSE)</f>
        <v>2,37</v>
      </c>
      <c r="Y212" t="str">
        <f>VLOOKUP($A212,Sheet2!$A$2:$H$466,8,FALSE)</f>
        <v>3,95</v>
      </c>
      <c r="Z212" t="str">
        <f>VLOOKUP($A212,Sheet1!$A$6:$E$459,2,FALSE)</f>
        <v>Desinfetante</v>
      </c>
      <c r="AA212" t="str">
        <f>VLOOKUP($A212,Sheet1!$A$6:$E$459,3,FALSE)</f>
        <v>4,48</v>
      </c>
      <c r="AB212" t="str">
        <f>VLOOKUP($A212,Sheet1!$A$6:$E$459,4,FALSE)</f>
        <v>8,10</v>
      </c>
      <c r="AC212" t="str">
        <f>VLOOKUP($A212,Sheet1!$A$6:$E$459,5,FALSE)</f>
        <v>2,69</v>
      </c>
      <c r="AD212" t="b">
        <f t="shared" si="9"/>
        <v>1</v>
      </c>
      <c r="AE212" t="b">
        <f t="shared" si="10"/>
        <v>1</v>
      </c>
      <c r="AF212" t="b">
        <f t="shared" si="11"/>
        <v>1</v>
      </c>
    </row>
    <row r="213" spans="1:32">
      <c r="A213">
        <v>2104013</v>
      </c>
      <c r="B213" t="s">
        <v>3873</v>
      </c>
      <c r="C213" t="s">
        <v>448</v>
      </c>
      <c r="D213" t="s">
        <v>49</v>
      </c>
      <c r="E213" t="s">
        <v>1284</v>
      </c>
      <c r="F213" t="s">
        <v>659</v>
      </c>
      <c r="G213" t="s">
        <v>2923</v>
      </c>
      <c r="H213" t="s">
        <v>2924</v>
      </c>
      <c r="I213" t="s">
        <v>2957</v>
      </c>
      <c r="J213">
        <v>1</v>
      </c>
      <c r="K213" t="str">
        <f>VLOOKUP(A213,Sheet3!$A$2:$I$594,2,FALSE)</f>
        <v>Inseticida</v>
      </c>
      <c r="L213" t="str">
        <f>VLOOKUP($A213,Sheet3!$A$2:$I$594,3,FALSE)</f>
        <v>16,77</v>
      </c>
      <c r="M213" t="str">
        <f>VLOOKUP($A213,Sheet3!$A$2:$I$594,4,FALSE)</f>
        <v>3,85</v>
      </c>
      <c r="N213" t="str">
        <f>VLOOKUP($A213,Sheet3!$A$2:$I$594,5,FALSE)</f>
        <v>1,20</v>
      </c>
      <c r="O213" t="str">
        <f>VLOOKUP($A213,Sheet3!$A$2:$I$594,6,FALSE)</f>
        <v>8,43</v>
      </c>
      <c r="P213" t="str">
        <f>VLOOKUP($A213,Sheet3!$A$2:$I$594,7,FALSE)</f>
        <v>9,37</v>
      </c>
      <c r="Q213" t="str">
        <f>VLOOKUP($A213,Sheet3!$A$2:$I$594,8,FALSE)</f>
        <v>4,76</v>
      </c>
      <c r="R213" t="str">
        <f>VLOOKUP($A213,Sheet3!$A$2:$I$594,9,FALSE)</f>
        <v>5,91</v>
      </c>
      <c r="S213" t="str">
        <f>VLOOKUP($A213,Sheet2!$A$2:$H$466,2,FALSE)</f>
        <v>Inseticida</v>
      </c>
      <c r="T213" t="str">
        <f>VLOOKUP($A213,Sheet2!$A$2:$H$466,3,FALSE)</f>
        <v>1,51</v>
      </c>
      <c r="U213" t="str">
        <f>VLOOKUP($A213,Sheet2!$A$2:$H$466,4,FALSE)</f>
        <v>7,67</v>
      </c>
      <c r="V213" t="str">
        <f>VLOOKUP($A213,Sheet2!$A$2:$H$466,5,FALSE)</f>
        <v>1,20</v>
      </c>
      <c r="W213" t="str">
        <f>VLOOKUP($A213,Sheet2!$A$2:$H$466,6,FALSE)</f>
        <v>4,79</v>
      </c>
      <c r="X213" t="str">
        <f>VLOOKUP($A213,Sheet2!$A$2:$H$466,7,FALSE)</f>
        <v>3,11</v>
      </c>
      <c r="Y213" t="str">
        <f>VLOOKUP($A213,Sheet2!$A$2:$H$466,8,FALSE)</f>
        <v>4,84</v>
      </c>
      <c r="Z213" t="str">
        <f>VLOOKUP($A213,Sheet1!$A$6:$E$459,2,FALSE)</f>
        <v>Inseticida</v>
      </c>
      <c r="AA213" t="str">
        <f>VLOOKUP($A213,Sheet1!$A$6:$E$459,3,FALSE)</f>
        <v>5,74</v>
      </c>
      <c r="AB213" t="str">
        <f>VLOOKUP($A213,Sheet1!$A$6:$E$459,4,FALSE)</f>
        <v>-0,32</v>
      </c>
      <c r="AC213" t="str">
        <f>VLOOKUP($A213,Sheet1!$A$6:$E$459,5,FALSE)</f>
        <v>2,02</v>
      </c>
      <c r="AD213" t="b">
        <f t="shared" si="9"/>
        <v>0</v>
      </c>
      <c r="AE213" t="b">
        <f t="shared" si="10"/>
        <v>0</v>
      </c>
      <c r="AF213" t="b">
        <f t="shared" si="11"/>
        <v>0</v>
      </c>
    </row>
    <row r="214" spans="1:32">
      <c r="A214">
        <v>2104014</v>
      </c>
      <c r="B214" t="s">
        <v>3874</v>
      </c>
      <c r="C214" t="s">
        <v>3875</v>
      </c>
      <c r="D214" t="s">
        <v>904</v>
      </c>
      <c r="E214" t="s">
        <v>570</v>
      </c>
      <c r="F214" t="s">
        <v>87</v>
      </c>
      <c r="G214" t="s">
        <v>2923</v>
      </c>
      <c r="H214" t="s">
        <v>2924</v>
      </c>
      <c r="I214" t="s">
        <v>2957</v>
      </c>
      <c r="J214">
        <v>1</v>
      </c>
      <c r="K214" t="str">
        <f>VLOOKUP(A214,Sheet3!$A$2:$I$594,2,FALSE)</f>
        <v>Cera para assoalho</v>
      </c>
      <c r="L214" t="str">
        <f>VLOOKUP($A214,Sheet3!$A$2:$I$594,3,FALSE)</f>
        <v>16,63</v>
      </c>
      <c r="M214" t="str">
        <f>VLOOKUP($A214,Sheet3!$A$2:$I$594,4,FALSE)</f>
        <v>8,24</v>
      </c>
      <c r="N214" t="str">
        <f>VLOOKUP($A214,Sheet3!$A$2:$I$594,5,FALSE)</f>
        <v>17,10</v>
      </c>
      <c r="O214" t="str">
        <f>VLOOKUP($A214,Sheet3!$A$2:$I$594,6,FALSE)</f>
        <v>11,51</v>
      </c>
      <c r="P214" t="str">
        <f>VLOOKUP($A214,Sheet3!$A$2:$I$594,7,FALSE)</f>
        <v>9,67</v>
      </c>
      <c r="Q214" t="str">
        <f>VLOOKUP($A214,Sheet3!$A$2:$I$594,8,FALSE)</f>
        <v>8,71</v>
      </c>
      <c r="R214" t="str">
        <f>VLOOKUP($A214,Sheet3!$A$2:$I$594,9,FALSE)</f>
        <v>1,63</v>
      </c>
      <c r="S214" t="str">
        <f>VLOOKUP($A214,Sheet2!$A$2:$H$466,2,FALSE)</f>
        <v>Cera para assoalho</v>
      </c>
      <c r="T214" t="str">
        <f>VLOOKUP($A214,Sheet2!$A$2:$H$466,3,FALSE)</f>
        <v>3,31</v>
      </c>
      <c r="U214" t="str">
        <f>VLOOKUP($A214,Sheet2!$A$2:$H$466,4,FALSE)</f>
        <v>2,88</v>
      </c>
      <c r="V214" t="str">
        <f>VLOOKUP($A214,Sheet2!$A$2:$H$466,5,FALSE)</f>
        <v>7,35</v>
      </c>
      <c r="W214" t="str">
        <f>VLOOKUP($A214,Sheet2!$A$2:$H$466,6,FALSE)</f>
        <v>6,81</v>
      </c>
      <c r="X214" t="str">
        <f>VLOOKUP($A214,Sheet2!$A$2:$H$466,7,FALSE)</f>
        <v>9,02</v>
      </c>
      <c r="Y214" t="str">
        <f>VLOOKUP($A214,Sheet2!$A$2:$H$466,8,FALSE)</f>
        <v>5,72</v>
      </c>
      <c r="Z214" t="e">
        <f>VLOOKUP($A214,Sheet1!$A$6:$E$459,2,FALSE)</f>
        <v>#N/A</v>
      </c>
      <c r="AA214" t="e">
        <f>VLOOKUP($A214,Sheet1!$A$6:$E$459,3,FALSE)</f>
        <v>#N/A</v>
      </c>
      <c r="AB214" t="e">
        <f>VLOOKUP($A214,Sheet1!$A$6:$E$459,4,FALSE)</f>
        <v>#N/A</v>
      </c>
      <c r="AC214" t="e">
        <f>VLOOKUP($A214,Sheet1!$A$6:$E$459,5,FALSE)</f>
        <v>#N/A</v>
      </c>
      <c r="AD214" t="b">
        <f t="shared" si="9"/>
        <v>0</v>
      </c>
      <c r="AE214" t="b">
        <f t="shared" si="10"/>
        <v>0</v>
      </c>
      <c r="AF214" t="e">
        <f t="shared" si="11"/>
        <v>#N/A</v>
      </c>
    </row>
    <row r="215" spans="1:32">
      <c r="A215">
        <v>2104016</v>
      </c>
      <c r="B215" t="s">
        <v>3876</v>
      </c>
      <c r="C215" t="s">
        <v>3877</v>
      </c>
      <c r="D215" t="s">
        <v>664</v>
      </c>
      <c r="E215" t="s">
        <v>2138</v>
      </c>
      <c r="F215" t="s">
        <v>1171</v>
      </c>
      <c r="G215" t="s">
        <v>2923</v>
      </c>
      <c r="H215" t="s">
        <v>2924</v>
      </c>
      <c r="I215" t="s">
        <v>2957</v>
      </c>
      <c r="J215">
        <v>1</v>
      </c>
      <c r="K215" t="str">
        <f>VLOOKUP(A215,Sheet3!$A$2:$I$594,2,FALSE)</f>
        <v>Esponja de limpeza</v>
      </c>
      <c r="L215" t="str">
        <f>VLOOKUP($A215,Sheet3!$A$2:$I$594,3,FALSE)</f>
        <v>14,99</v>
      </c>
      <c r="M215" t="str">
        <f>VLOOKUP($A215,Sheet3!$A$2:$I$594,4,FALSE)</f>
        <v>8,60</v>
      </c>
      <c r="N215" t="str">
        <f>VLOOKUP($A215,Sheet3!$A$2:$I$594,5,FALSE)</f>
        <v>10,41</v>
      </c>
      <c r="O215" t="str">
        <f>VLOOKUP($A215,Sheet3!$A$2:$I$594,6,FALSE)</f>
        <v>10,55</v>
      </c>
      <c r="P215" t="str">
        <f>VLOOKUP($A215,Sheet3!$A$2:$I$594,7,FALSE)</f>
        <v>10,08</v>
      </c>
      <c r="Q215" t="str">
        <f>VLOOKUP($A215,Sheet3!$A$2:$I$594,8,FALSE)</f>
        <v>13,87</v>
      </c>
      <c r="R215" t="str">
        <f>VLOOKUP($A215,Sheet3!$A$2:$I$594,9,FALSE)</f>
        <v>37,94</v>
      </c>
      <c r="S215" t="str">
        <f>VLOOKUP($A215,Sheet2!$A$2:$H$466,2,FALSE)</f>
        <v>Esponja de limpeza</v>
      </c>
      <c r="T215" t="str">
        <f>VLOOKUP($A215,Sheet2!$A$2:$H$466,3,FALSE)</f>
        <v>-5,08</v>
      </c>
      <c r="U215" t="str">
        <f>VLOOKUP($A215,Sheet2!$A$2:$H$466,4,FALSE)</f>
        <v>1,57</v>
      </c>
      <c r="V215" t="str">
        <f>VLOOKUP($A215,Sheet2!$A$2:$H$466,5,FALSE)</f>
        <v>3,75</v>
      </c>
      <c r="W215" t="str">
        <f>VLOOKUP($A215,Sheet2!$A$2:$H$466,6,FALSE)</f>
        <v>7,91</v>
      </c>
      <c r="X215" t="str">
        <f>VLOOKUP($A215,Sheet2!$A$2:$H$466,7,FALSE)</f>
        <v>0,57</v>
      </c>
      <c r="Y215" t="str">
        <f>VLOOKUP($A215,Sheet2!$A$2:$H$466,8,FALSE)</f>
        <v>-0,14</v>
      </c>
      <c r="Z215" t="str">
        <f>VLOOKUP($A215,Sheet1!$A$6:$E$459,2,FALSE)</f>
        <v>Esponja de limpeza</v>
      </c>
      <c r="AA215" t="str">
        <f>VLOOKUP($A215,Sheet1!$A$6:$E$459,3,FALSE)</f>
        <v>0,03</v>
      </c>
      <c r="AB215" t="str">
        <f>VLOOKUP($A215,Sheet1!$A$6:$E$459,4,FALSE)</f>
        <v>3,89</v>
      </c>
      <c r="AC215" t="str">
        <f>VLOOKUP($A215,Sheet1!$A$6:$E$459,5,FALSE)</f>
        <v>5,10</v>
      </c>
      <c r="AD215" t="b">
        <f t="shared" si="9"/>
        <v>0</v>
      </c>
      <c r="AE215" t="b">
        <f t="shared" si="10"/>
        <v>0</v>
      </c>
      <c r="AF215" t="b">
        <f t="shared" si="11"/>
        <v>0</v>
      </c>
    </row>
    <row r="216" spans="1:32">
      <c r="A216">
        <v>2104032</v>
      </c>
      <c r="B216" t="s">
        <v>3878</v>
      </c>
      <c r="C216" t="s">
        <v>196</v>
      </c>
      <c r="D216" t="s">
        <v>1609</v>
      </c>
      <c r="E216" t="s">
        <v>355</v>
      </c>
      <c r="F216" t="s">
        <v>820</v>
      </c>
      <c r="G216" t="s">
        <v>2923</v>
      </c>
      <c r="H216" t="s">
        <v>2924</v>
      </c>
      <c r="I216" t="s">
        <v>2957</v>
      </c>
      <c r="J216">
        <v>1</v>
      </c>
      <c r="K216" t="str">
        <f>VLOOKUP(A216,Sheet3!$A$2:$I$594,2,FALSE)</f>
        <v>Amaciante, alvejante</v>
      </c>
      <c r="L216" t="str">
        <f>VLOOKUP($A216,Sheet3!$A$2:$I$594,3,FALSE)</f>
        <v>8,18</v>
      </c>
      <c r="M216" t="str">
        <f>VLOOKUP($A216,Sheet3!$A$2:$I$594,4,FALSE)</f>
        <v>9,15</v>
      </c>
      <c r="N216" t="str">
        <f>VLOOKUP($A216,Sheet3!$A$2:$I$594,5,FALSE)</f>
        <v>3,97</v>
      </c>
      <c r="O216" t="str">
        <f>VLOOKUP($A216,Sheet3!$A$2:$I$594,6,FALSE)</f>
        <v>8,92</v>
      </c>
      <c r="P216" t="str">
        <f>VLOOKUP($A216,Sheet3!$A$2:$I$594,7,FALSE)</f>
        <v>18,16</v>
      </c>
      <c r="Q216" t="str">
        <f>VLOOKUP($A216,Sheet3!$A$2:$I$594,8,FALSE)</f>
        <v>5,84</v>
      </c>
      <c r="R216" t="str">
        <f>VLOOKUP($A216,Sheet3!$A$2:$I$594,9,FALSE)</f>
        <v>7,00</v>
      </c>
      <c r="S216" t="str">
        <f>VLOOKUP($A216,Sheet2!$A$2:$H$466,2,FALSE)</f>
        <v>Amaciante, alvejante</v>
      </c>
      <c r="T216" t="str">
        <f>VLOOKUP($A216,Sheet2!$A$2:$H$466,3,FALSE)</f>
        <v>-0,87</v>
      </c>
      <c r="U216" t="str">
        <f>VLOOKUP($A216,Sheet2!$A$2:$H$466,4,FALSE)</f>
        <v>4,66</v>
      </c>
      <c r="V216" t="str">
        <f>VLOOKUP($A216,Sheet2!$A$2:$H$466,5,FALSE)</f>
        <v>10,37</v>
      </c>
      <c r="W216" t="str">
        <f>VLOOKUP($A216,Sheet2!$A$2:$H$466,6,FALSE)</f>
        <v>3,92</v>
      </c>
      <c r="X216" t="str">
        <f>VLOOKUP($A216,Sheet2!$A$2:$H$466,7,FALSE)</f>
        <v>3,13</v>
      </c>
      <c r="Y216" t="str">
        <f>VLOOKUP($A216,Sheet2!$A$2:$H$466,8,FALSE)</f>
        <v>7,95</v>
      </c>
      <c r="Z216" t="str">
        <f>VLOOKUP($A216,Sheet1!$A$6:$E$459,2,FALSE)</f>
        <v>Amaciante</v>
      </c>
      <c r="AA216" t="str">
        <f>VLOOKUP($A216,Sheet1!$A$6:$E$459,3,FALSE)</f>
        <v>7,22</v>
      </c>
      <c r="AB216" t="str">
        <f>VLOOKUP($A216,Sheet1!$A$6:$E$459,4,FALSE)</f>
        <v>8,28</v>
      </c>
      <c r="AC216" t="str">
        <f>VLOOKUP($A216,Sheet1!$A$6:$E$459,5,FALSE)</f>
        <v>6,22</v>
      </c>
      <c r="AD216" t="b">
        <f t="shared" si="9"/>
        <v>0</v>
      </c>
      <c r="AE216" t="b">
        <f t="shared" si="10"/>
        <v>0</v>
      </c>
      <c r="AF216" t="b">
        <f t="shared" si="11"/>
        <v>0</v>
      </c>
    </row>
    <row r="217" spans="1:32">
      <c r="A217">
        <v>2104045</v>
      </c>
      <c r="B217" t="s">
        <v>3879</v>
      </c>
      <c r="C217" t="s">
        <v>2560</v>
      </c>
      <c r="D217" t="s">
        <v>1583</v>
      </c>
      <c r="E217" t="s">
        <v>747</v>
      </c>
      <c r="F217" t="s">
        <v>1839</v>
      </c>
      <c r="G217" t="s">
        <v>2923</v>
      </c>
      <c r="H217" t="s">
        <v>2924</v>
      </c>
      <c r="I217" t="s">
        <v>2957</v>
      </c>
      <c r="J217">
        <v>1</v>
      </c>
      <c r="K217" t="e">
        <f>VLOOKUP(A217,Sheet3!$A$2:$I$594,2,FALSE)</f>
        <v>#N/A</v>
      </c>
      <c r="L217" t="e">
        <f>VLOOKUP($A217,Sheet3!$A$2:$I$594,3,FALSE)</f>
        <v>#N/A</v>
      </c>
      <c r="M217" t="e">
        <f>VLOOKUP($A217,Sheet3!$A$2:$I$594,4,FALSE)</f>
        <v>#N/A</v>
      </c>
      <c r="N217" t="e">
        <f>VLOOKUP($A217,Sheet3!$A$2:$I$594,5,FALSE)</f>
        <v>#N/A</v>
      </c>
      <c r="O217" t="e">
        <f>VLOOKUP($A217,Sheet3!$A$2:$I$594,6,FALSE)</f>
        <v>#N/A</v>
      </c>
      <c r="P217" t="e">
        <f>VLOOKUP($A217,Sheet3!$A$2:$I$594,7,FALSE)</f>
        <v>#N/A</v>
      </c>
      <c r="Q217" t="e">
        <f>VLOOKUP($A217,Sheet3!$A$2:$I$594,8,FALSE)</f>
        <v>#N/A</v>
      </c>
      <c r="R217" t="e">
        <f>VLOOKUP($A217,Sheet3!$A$2:$I$594,9,FALSE)</f>
        <v>#N/A</v>
      </c>
      <c r="S217" t="e">
        <f>VLOOKUP($A217,Sheet2!$A$2:$H$466,2,FALSE)</f>
        <v>#N/A</v>
      </c>
      <c r="T217" t="e">
        <f>VLOOKUP($A217,Sheet2!$A$2:$H$466,3,FALSE)</f>
        <v>#N/A</v>
      </c>
      <c r="U217" t="e">
        <f>VLOOKUP($A217,Sheet2!$A$2:$H$466,4,FALSE)</f>
        <v>#N/A</v>
      </c>
      <c r="V217" t="e">
        <f>VLOOKUP($A217,Sheet2!$A$2:$H$466,5,FALSE)</f>
        <v>#N/A</v>
      </c>
      <c r="W217" t="e">
        <f>VLOOKUP($A217,Sheet2!$A$2:$H$466,6,FALSE)</f>
        <v>#N/A</v>
      </c>
      <c r="X217" t="e">
        <f>VLOOKUP($A217,Sheet2!$A$2:$H$466,7,FALSE)</f>
        <v>#N/A</v>
      </c>
      <c r="Y217" t="e">
        <f>VLOOKUP($A217,Sheet2!$A$2:$H$466,8,FALSE)</f>
        <v>#N/A</v>
      </c>
      <c r="Z217" t="e">
        <f>VLOOKUP($A217,Sheet1!$A$6:$E$459,2,FALSE)</f>
        <v>#N/A</v>
      </c>
      <c r="AA217" t="e">
        <f>VLOOKUP($A217,Sheet1!$A$6:$E$459,3,FALSE)</f>
        <v>#N/A</v>
      </c>
      <c r="AB217" t="e">
        <f>VLOOKUP($A217,Sheet1!$A$6:$E$459,4,FALSE)</f>
        <v>#N/A</v>
      </c>
      <c r="AC217" t="e">
        <f>VLOOKUP($A217,Sheet1!$A$6:$E$459,5,FALSE)</f>
        <v>#N/A</v>
      </c>
      <c r="AD217" t="e">
        <f t="shared" si="9"/>
        <v>#N/A</v>
      </c>
      <c r="AE217" t="e">
        <f t="shared" si="10"/>
        <v>#N/A</v>
      </c>
      <c r="AF217" t="e">
        <f t="shared" si="11"/>
        <v>#N/A</v>
      </c>
    </row>
    <row r="218" spans="1:32">
      <c r="A218">
        <v>22</v>
      </c>
      <c r="B218" t="s">
        <v>3880</v>
      </c>
      <c r="C218" t="s">
        <v>3881</v>
      </c>
      <c r="D218" t="s">
        <v>1469</v>
      </c>
      <c r="E218" t="s">
        <v>2963</v>
      </c>
      <c r="F218" t="s">
        <v>3221</v>
      </c>
      <c r="G218" t="s">
        <v>2923</v>
      </c>
      <c r="H218" t="s">
        <v>3880</v>
      </c>
      <c r="I218" t="s">
        <v>3880</v>
      </c>
      <c r="J218">
        <v>0</v>
      </c>
      <c r="K218" t="str">
        <f>VLOOKUP(A218,Sheet3!$A$2:$I$594,2,FALSE)</f>
        <v>Combustíveis e energia</v>
      </c>
      <c r="L218" t="str">
        <f>VLOOKUP($A218,Sheet3!$A$2:$I$594,3,FALSE)</f>
        <v>27,50</v>
      </c>
      <c r="M218" t="str">
        <f>VLOOKUP($A218,Sheet3!$A$2:$I$594,4,FALSE)</f>
        <v>14,79</v>
      </c>
      <c r="N218" t="str">
        <f>VLOOKUP($A218,Sheet3!$A$2:$I$594,5,FALSE)</f>
        <v>17,27</v>
      </c>
      <c r="O218" t="str">
        <f>VLOOKUP($A218,Sheet3!$A$2:$I$594,6,FALSE)</f>
        <v>26,91</v>
      </c>
      <c r="P218" t="str">
        <f>VLOOKUP($A218,Sheet3!$A$2:$I$594,7,FALSE)</f>
        <v>15,95</v>
      </c>
      <c r="Q218" t="str">
        <f>VLOOKUP($A218,Sheet3!$A$2:$I$594,8,FALSE)</f>
        <v>8,87</v>
      </c>
      <c r="R218" t="str">
        <f>VLOOKUP($A218,Sheet3!$A$2:$I$594,9,FALSE)</f>
        <v>5,96</v>
      </c>
      <c r="S218" t="str">
        <f>VLOOKUP($A218,Sheet2!$A$2:$H$466,2,FALSE)</f>
        <v>Combustíveis e energia</v>
      </c>
      <c r="T218" t="str">
        <f>VLOOKUP($A218,Sheet2!$A$2:$H$466,3,FALSE)</f>
        <v>2,05</v>
      </c>
      <c r="U218" t="str">
        <f>VLOOKUP($A218,Sheet2!$A$2:$H$466,4,FALSE)</f>
        <v>-4,46</v>
      </c>
      <c r="V218" t="str">
        <f>VLOOKUP($A218,Sheet2!$A$2:$H$466,5,FALSE)</f>
        <v>1,70</v>
      </c>
      <c r="W218" t="str">
        <f>VLOOKUP($A218,Sheet2!$A$2:$H$466,6,FALSE)</f>
        <v>6,93</v>
      </c>
      <c r="X218" t="str">
        <f>VLOOKUP($A218,Sheet2!$A$2:$H$466,7,FALSE)</f>
        <v>2,77</v>
      </c>
      <c r="Y218" t="str">
        <f>VLOOKUP($A218,Sheet2!$A$2:$H$466,8,FALSE)</f>
        <v>3,57</v>
      </c>
      <c r="Z218" t="str">
        <f>VLOOKUP($A218,Sheet1!$A$6:$E$459,2,FALSE)</f>
        <v>Combustíveis e energia</v>
      </c>
      <c r="AA218" t="str">
        <f>VLOOKUP($A218,Sheet1!$A$6:$E$459,3,FALSE)</f>
        <v>3,51</v>
      </c>
      <c r="AB218" t="str">
        <f>VLOOKUP($A218,Sheet1!$A$6:$E$459,4,FALSE)</f>
        <v>-9,82</v>
      </c>
      <c r="AC218" t="str">
        <f>VLOOKUP($A218,Sheet1!$A$6:$E$459,5,FALSE)</f>
        <v>3,55</v>
      </c>
      <c r="AD218" t="b">
        <f t="shared" si="9"/>
        <v>0</v>
      </c>
      <c r="AE218" t="b">
        <f t="shared" si="10"/>
        <v>0</v>
      </c>
      <c r="AF218" t="b">
        <f t="shared" si="11"/>
        <v>0</v>
      </c>
    </row>
    <row r="219" spans="1:32">
      <c r="A219">
        <v>2201</v>
      </c>
      <c r="B219" t="s">
        <v>3882</v>
      </c>
      <c r="C219" t="s">
        <v>3883</v>
      </c>
      <c r="D219" t="s">
        <v>493</v>
      </c>
      <c r="E219" t="s">
        <v>3884</v>
      </c>
      <c r="F219" t="s">
        <v>3885</v>
      </c>
      <c r="G219" t="s">
        <v>2923</v>
      </c>
      <c r="H219" t="s">
        <v>3880</v>
      </c>
      <c r="I219" t="s">
        <v>3882</v>
      </c>
      <c r="J219">
        <v>0</v>
      </c>
      <c r="K219" t="str">
        <f>VLOOKUP(A219,Sheet3!$A$2:$I$594,2,FALSE)</f>
        <v>Combustíveis (domésticos)</v>
      </c>
      <c r="L219" t="str">
        <f>VLOOKUP($A219,Sheet3!$A$2:$I$594,3,FALSE)</f>
        <v>43,01</v>
      </c>
      <c r="M219" t="str">
        <f>VLOOKUP($A219,Sheet3!$A$2:$I$594,4,FALSE)</f>
        <v>20,87</v>
      </c>
      <c r="N219" t="str">
        <f>VLOOKUP($A219,Sheet3!$A$2:$I$594,5,FALSE)</f>
        <v>15,55</v>
      </c>
      <c r="O219" t="str">
        <f>VLOOKUP($A219,Sheet3!$A$2:$I$594,6,FALSE)</f>
        <v>46,02</v>
      </c>
      <c r="P219" t="str">
        <f>VLOOKUP($A219,Sheet3!$A$2:$I$594,7,FALSE)</f>
        <v>3,96</v>
      </c>
      <c r="Q219" t="str">
        <f>VLOOKUP($A219,Sheet3!$A$2:$I$594,8,FALSE)</f>
        <v>6,87</v>
      </c>
      <c r="R219" t="str">
        <f>VLOOKUP($A219,Sheet3!$A$2:$I$594,9,FALSE)</f>
        <v>0,43</v>
      </c>
      <c r="S219" t="str">
        <f>VLOOKUP($A219,Sheet2!$A$2:$H$466,2,FALSE)</f>
        <v>Combustíveis (domésticos)</v>
      </c>
      <c r="T219" t="str">
        <f>VLOOKUP($A219,Sheet2!$A$2:$H$466,3,FALSE)</f>
        <v>7,31</v>
      </c>
      <c r="U219" t="str">
        <f>VLOOKUP($A219,Sheet2!$A$2:$H$466,4,FALSE)</f>
        <v>0,51</v>
      </c>
      <c r="V219" t="str">
        <f>VLOOKUP($A219,Sheet2!$A$2:$H$466,5,FALSE)</f>
        <v>3,32</v>
      </c>
      <c r="W219" t="str">
        <f>VLOOKUP($A219,Sheet2!$A$2:$H$466,6,FALSE)</f>
        <v>12,96</v>
      </c>
      <c r="X219" t="str">
        <f>VLOOKUP($A219,Sheet2!$A$2:$H$466,7,FALSE)</f>
        <v>2,06</v>
      </c>
      <c r="Y219" t="str">
        <f>VLOOKUP($A219,Sheet2!$A$2:$H$466,8,FALSE)</f>
        <v>2,56</v>
      </c>
      <c r="Z219" t="str">
        <f>VLOOKUP($A219,Sheet1!$A$6:$E$459,2,FALSE)</f>
        <v>Combustíveis (domésticos)</v>
      </c>
      <c r="AA219" t="str">
        <f>VLOOKUP($A219,Sheet1!$A$6:$E$459,3,FALSE)</f>
        <v>5,15</v>
      </c>
      <c r="AB219" t="str">
        <f>VLOOKUP($A219,Sheet1!$A$6:$E$459,4,FALSE)</f>
        <v>6,62</v>
      </c>
      <c r="AC219" t="str">
        <f>VLOOKUP($A219,Sheet1!$A$6:$E$459,5,FALSE)</f>
        <v>0,66</v>
      </c>
      <c r="AD219" t="b">
        <f t="shared" si="9"/>
        <v>0</v>
      </c>
      <c r="AE219" t="b">
        <f t="shared" si="10"/>
        <v>0</v>
      </c>
      <c r="AF219" t="b">
        <f t="shared" si="11"/>
        <v>0</v>
      </c>
    </row>
    <row r="220" spans="1:32">
      <c r="A220">
        <v>2201003</v>
      </c>
      <c r="B220" t="s">
        <v>3012</v>
      </c>
      <c r="C220">
        <v>0</v>
      </c>
      <c r="D220">
        <v>0</v>
      </c>
      <c r="E220">
        <v>0</v>
      </c>
      <c r="F220">
        <v>0</v>
      </c>
      <c r="G220" t="s">
        <v>2923</v>
      </c>
      <c r="H220" t="s">
        <v>3880</v>
      </c>
      <c r="I220" t="s">
        <v>3882</v>
      </c>
      <c r="J220">
        <v>1</v>
      </c>
      <c r="K220" t="str">
        <f>VLOOKUP(A220,Sheet3!$A$2:$I$594,2,FALSE)</f>
        <v>Carvão vegetal</v>
      </c>
      <c r="L220" t="str">
        <f>VLOOKUP($A220,Sheet3!$A$2:$I$594,3,FALSE)</f>
        <v>4,33</v>
      </c>
      <c r="M220" t="str">
        <f>VLOOKUP($A220,Sheet3!$A$2:$I$594,4,FALSE)</f>
        <v>46,76</v>
      </c>
      <c r="N220" t="str">
        <f>VLOOKUP($A220,Sheet3!$A$2:$I$594,5,FALSE)</f>
        <v>13,20</v>
      </c>
      <c r="O220" t="str">
        <f>VLOOKUP($A220,Sheet3!$A$2:$I$594,6,FALSE)</f>
        <v>12,13</v>
      </c>
      <c r="P220" t="str">
        <f>VLOOKUP($A220,Sheet3!$A$2:$I$594,7,FALSE)</f>
        <v>-1,68</v>
      </c>
      <c r="Q220" t="str">
        <f>VLOOKUP($A220,Sheet3!$A$2:$I$594,8,FALSE)</f>
        <v>13,90</v>
      </c>
      <c r="R220" t="str">
        <f>VLOOKUP($A220,Sheet3!$A$2:$I$594,9,FALSE)</f>
        <v>6,11</v>
      </c>
      <c r="S220" t="str">
        <f>VLOOKUP($A220,Sheet2!$A$2:$H$466,2,FALSE)</f>
        <v>Carvão vegetal</v>
      </c>
      <c r="T220" t="str">
        <f>VLOOKUP($A220,Sheet2!$A$2:$H$466,3,FALSE)</f>
        <v>5,20</v>
      </c>
      <c r="U220" t="str">
        <f>VLOOKUP($A220,Sheet2!$A$2:$H$466,4,FALSE)</f>
        <v>4,91</v>
      </c>
      <c r="V220" t="str">
        <f>VLOOKUP($A220,Sheet2!$A$2:$H$466,5,FALSE)</f>
        <v>14,30</v>
      </c>
      <c r="W220" t="str">
        <f>VLOOKUP($A220,Sheet2!$A$2:$H$466,6,FALSE)</f>
        <v>-2,69</v>
      </c>
      <c r="X220" t="str">
        <f>VLOOKUP($A220,Sheet2!$A$2:$H$466,7,FALSE)</f>
        <v>12,30</v>
      </c>
      <c r="Y220" t="str">
        <f>VLOOKUP($A220,Sheet2!$A$2:$H$466,8,FALSE)</f>
        <v>11,57</v>
      </c>
      <c r="Z220" t="str">
        <f>VLOOKUP($A220,Sheet1!$A$6:$E$459,2,FALSE)</f>
        <v>Carvão vegetal</v>
      </c>
      <c r="AA220" t="str">
        <f>VLOOKUP($A220,Sheet1!$A$6:$E$459,3,FALSE)</f>
        <v>4,88</v>
      </c>
      <c r="AB220" t="str">
        <f>VLOOKUP($A220,Sheet1!$A$6:$E$459,4,FALSE)</f>
        <v>15,94</v>
      </c>
      <c r="AC220" t="str">
        <f>VLOOKUP($A220,Sheet1!$A$6:$E$459,5,FALSE)</f>
        <v>6,05</v>
      </c>
      <c r="AD220" t="b">
        <f t="shared" si="9"/>
        <v>1</v>
      </c>
      <c r="AE220" t="b">
        <f t="shared" si="10"/>
        <v>1</v>
      </c>
      <c r="AF220" t="b">
        <f t="shared" si="11"/>
        <v>1</v>
      </c>
    </row>
    <row r="221" spans="1:32">
      <c r="A221">
        <v>2201004</v>
      </c>
      <c r="B221" t="s">
        <v>3886</v>
      </c>
      <c r="C221" t="s">
        <v>3887</v>
      </c>
      <c r="D221" t="s">
        <v>624</v>
      </c>
      <c r="E221" t="s">
        <v>3888</v>
      </c>
      <c r="F221" t="s">
        <v>3889</v>
      </c>
      <c r="G221" t="s">
        <v>2923</v>
      </c>
      <c r="H221" t="s">
        <v>3880</v>
      </c>
      <c r="I221" t="s">
        <v>3882</v>
      </c>
      <c r="J221">
        <v>1</v>
      </c>
      <c r="K221" t="str">
        <f>VLOOKUP(A221,Sheet3!$A$2:$I$594,2,FALSE)</f>
        <v>Gás de botijão</v>
      </c>
      <c r="L221" t="str">
        <f>VLOOKUP($A221,Sheet3!$A$2:$I$594,3,FALSE)</f>
        <v>44,48</v>
      </c>
      <c r="M221" t="str">
        <f>VLOOKUP($A221,Sheet3!$A$2:$I$594,4,FALSE)</f>
        <v>21,02</v>
      </c>
      <c r="N221" t="str">
        <f>VLOOKUP($A221,Sheet3!$A$2:$I$594,5,FALSE)</f>
        <v>15,62</v>
      </c>
      <c r="O221" t="str">
        <f>VLOOKUP($A221,Sheet3!$A$2:$I$594,6,FALSE)</f>
        <v>48,33</v>
      </c>
      <c r="P221" t="str">
        <f>VLOOKUP($A221,Sheet3!$A$2:$I$594,7,FALSE)</f>
        <v>2,91</v>
      </c>
      <c r="Q221" t="str">
        <f>VLOOKUP($A221,Sheet3!$A$2:$I$594,8,FALSE)</f>
        <v>7,15</v>
      </c>
      <c r="R221" t="str">
        <f>VLOOKUP($A221,Sheet3!$A$2:$I$594,9,FALSE)</f>
        <v>0,25</v>
      </c>
      <c r="S221" t="str">
        <f>VLOOKUP($A221,Sheet2!$A$2:$H$466,2,FALSE)</f>
        <v>Gás de botijão</v>
      </c>
      <c r="T221" t="str">
        <f>VLOOKUP($A221,Sheet2!$A$2:$H$466,3,FALSE)</f>
        <v>7,50</v>
      </c>
      <c r="U221" t="str">
        <f>VLOOKUP($A221,Sheet2!$A$2:$H$466,4,FALSE)</f>
        <v>0,11</v>
      </c>
      <c r="V221" t="str">
        <f>VLOOKUP($A221,Sheet2!$A$2:$H$466,5,FALSE)</f>
        <v>2,44</v>
      </c>
      <c r="W221" t="str">
        <f>VLOOKUP($A221,Sheet2!$A$2:$H$466,6,FALSE)</f>
        <v>13,74</v>
      </c>
      <c r="X221" t="str">
        <f>VLOOKUP($A221,Sheet2!$A$2:$H$466,7,FALSE)</f>
        <v>2,09</v>
      </c>
      <c r="Y221" t="str">
        <f>VLOOKUP($A221,Sheet2!$A$2:$H$466,8,FALSE)</f>
        <v>1,98</v>
      </c>
      <c r="Z221" t="str">
        <f>VLOOKUP($A221,Sheet1!$A$6:$E$459,2,FALSE)</f>
        <v>Gás de botijão</v>
      </c>
      <c r="AA221" t="str">
        <f>VLOOKUP($A221,Sheet1!$A$6:$E$459,3,FALSE)</f>
        <v>4,87</v>
      </c>
      <c r="AB221" t="str">
        <f>VLOOKUP($A221,Sheet1!$A$6:$E$459,4,FALSE)</f>
        <v>6,53</v>
      </c>
      <c r="AC221" t="str">
        <f>VLOOKUP($A221,Sheet1!$A$6:$E$459,5,FALSE)</f>
        <v>0,68</v>
      </c>
      <c r="AD221" t="b">
        <f t="shared" si="9"/>
        <v>0</v>
      </c>
      <c r="AE221" t="b">
        <f t="shared" si="10"/>
        <v>0</v>
      </c>
      <c r="AF221" t="b">
        <f t="shared" si="11"/>
        <v>0</v>
      </c>
    </row>
    <row r="222" spans="1:32">
      <c r="A222">
        <v>2201005</v>
      </c>
      <c r="B222" t="s">
        <v>3019</v>
      </c>
      <c r="C222" t="s">
        <v>3890</v>
      </c>
      <c r="D222" t="s">
        <v>319</v>
      </c>
      <c r="E222" t="s">
        <v>1790</v>
      </c>
      <c r="F222" t="s">
        <v>1675</v>
      </c>
      <c r="G222" t="s">
        <v>2923</v>
      </c>
      <c r="H222" t="s">
        <v>3880</v>
      </c>
      <c r="I222" t="s">
        <v>3882</v>
      </c>
      <c r="J222">
        <v>1</v>
      </c>
      <c r="K222" t="str">
        <f>VLOOKUP(A222,Sheet3!$A$2:$I$594,2,FALSE)</f>
        <v>Gás encanado</v>
      </c>
      <c r="L222" t="str">
        <f>VLOOKUP($A222,Sheet3!$A$2:$I$594,3,FALSE)</f>
        <v>9,21</v>
      </c>
      <c r="M222" t="str">
        <f>VLOOKUP($A222,Sheet3!$A$2:$I$594,4,FALSE)</f>
        <v>15,50</v>
      </c>
      <c r="N222" t="str">
        <f>VLOOKUP($A222,Sheet3!$A$2:$I$594,5,FALSE)</f>
        <v>14,79</v>
      </c>
      <c r="O222" t="str">
        <f>VLOOKUP($A222,Sheet3!$A$2:$I$594,6,FALSE)</f>
        <v>11,13</v>
      </c>
      <c r="P222" t="str">
        <f>VLOOKUP($A222,Sheet3!$A$2:$I$594,7,FALSE)</f>
        <v>28,83</v>
      </c>
      <c r="Q222" t="str">
        <f>VLOOKUP($A222,Sheet3!$A$2:$I$594,8,FALSE)</f>
        <v>0,89</v>
      </c>
      <c r="R222" t="str">
        <f>VLOOKUP($A222,Sheet3!$A$2:$I$594,9,FALSE)</f>
        <v>3,29</v>
      </c>
      <c r="S222" t="str">
        <f>VLOOKUP($A222,Sheet2!$A$2:$H$466,2,FALSE)</f>
        <v>Gás encanado</v>
      </c>
      <c r="T222" t="str">
        <f>VLOOKUP($A222,Sheet2!$A$2:$H$466,3,FALSE)</f>
        <v>4,81</v>
      </c>
      <c r="U222" t="str">
        <f>VLOOKUP($A222,Sheet2!$A$2:$H$466,4,FALSE)</f>
        <v>5,76</v>
      </c>
      <c r="V222" t="str">
        <f>VLOOKUP($A222,Sheet2!$A$2:$H$466,5,FALSE)</f>
        <v>13,95</v>
      </c>
      <c r="W222" t="str">
        <f>VLOOKUP($A222,Sheet2!$A$2:$H$466,6,FALSE)</f>
        <v>4,59</v>
      </c>
      <c r="X222" t="str">
        <f>VLOOKUP($A222,Sheet2!$A$2:$H$466,7,FALSE)</f>
        <v>1,48</v>
      </c>
      <c r="Y222" t="str">
        <f>VLOOKUP($A222,Sheet2!$A$2:$H$466,8,FALSE)</f>
        <v>9,45</v>
      </c>
      <c r="Z222" t="str">
        <f>VLOOKUP($A222,Sheet1!$A$6:$E$459,2,FALSE)</f>
        <v>Gás encanado</v>
      </c>
      <c r="AA222" t="str">
        <f>VLOOKUP($A222,Sheet1!$A$6:$E$459,3,FALSE)</f>
        <v>9,27</v>
      </c>
      <c r="AB222" t="str">
        <f>VLOOKUP($A222,Sheet1!$A$6:$E$459,4,FALSE)</f>
        <v>7,02</v>
      </c>
      <c r="AC222" t="str">
        <f>VLOOKUP($A222,Sheet1!$A$6:$E$459,5,FALSE)</f>
        <v>-0,17</v>
      </c>
      <c r="AD222" t="b">
        <f t="shared" si="9"/>
        <v>1</v>
      </c>
      <c r="AE222" t="b">
        <f t="shared" si="10"/>
        <v>1</v>
      </c>
      <c r="AF222" t="b">
        <f t="shared" si="11"/>
        <v>1</v>
      </c>
    </row>
    <row r="223" spans="1:32">
      <c r="A223">
        <v>2202</v>
      </c>
      <c r="B223" t="s">
        <v>3891</v>
      </c>
      <c r="C223" t="s">
        <v>3892</v>
      </c>
      <c r="D223" t="s">
        <v>408</v>
      </c>
      <c r="E223" t="s">
        <v>1142</v>
      </c>
      <c r="F223" t="s">
        <v>333</v>
      </c>
      <c r="G223" t="s">
        <v>2923</v>
      </c>
      <c r="H223" t="s">
        <v>3880</v>
      </c>
      <c r="I223" t="s">
        <v>3891</v>
      </c>
      <c r="J223">
        <v>0</v>
      </c>
      <c r="K223" t="str">
        <f>VLOOKUP(A223,Sheet3!$A$2:$I$594,2,FALSE)</f>
        <v>Energia elétrica residencial</v>
      </c>
      <c r="L223" t="str">
        <f>VLOOKUP($A223,Sheet3!$A$2:$I$594,3,FALSE)</f>
        <v>19,89</v>
      </c>
      <c r="M223" t="str">
        <f>VLOOKUP($A223,Sheet3!$A$2:$I$594,4,FALSE)</f>
        <v>12,66</v>
      </c>
      <c r="N223" t="str">
        <f>VLOOKUP($A223,Sheet3!$A$2:$I$594,5,FALSE)</f>
        <v>17,92</v>
      </c>
      <c r="O223" t="str">
        <f>VLOOKUP($A223,Sheet3!$A$2:$I$594,6,FALSE)</f>
        <v>19,88</v>
      </c>
      <c r="P223" t="str">
        <f>VLOOKUP($A223,Sheet3!$A$2:$I$594,7,FALSE)</f>
        <v>21,31</v>
      </c>
      <c r="Q223" t="str">
        <f>VLOOKUP($A223,Sheet3!$A$2:$I$594,8,FALSE)</f>
        <v>9,64</v>
      </c>
      <c r="R223" t="str">
        <f>VLOOKUP($A223,Sheet3!$A$2:$I$594,9,FALSE)</f>
        <v>8,03</v>
      </c>
      <c r="S223" t="str">
        <f>VLOOKUP($A223,Sheet2!$A$2:$H$466,2,FALSE)</f>
        <v>Energia elétrica residencial</v>
      </c>
      <c r="T223" t="str">
        <f>VLOOKUP($A223,Sheet2!$A$2:$H$466,3,FALSE)</f>
        <v>0,28</v>
      </c>
      <c r="U223" t="str">
        <f>VLOOKUP($A223,Sheet2!$A$2:$H$466,4,FALSE)</f>
        <v>-6,16</v>
      </c>
      <c r="V223" t="str">
        <f>VLOOKUP($A223,Sheet2!$A$2:$H$466,5,FALSE)</f>
        <v>1,11</v>
      </c>
      <c r="W223" t="str">
        <f>VLOOKUP($A223,Sheet2!$A$2:$H$466,6,FALSE)</f>
        <v>4,68</v>
      </c>
      <c r="X223" t="str">
        <f>VLOOKUP($A223,Sheet2!$A$2:$H$466,7,FALSE)</f>
        <v>3,06</v>
      </c>
      <c r="Y223" t="str">
        <f>VLOOKUP($A223,Sheet2!$A$2:$H$466,8,FALSE)</f>
        <v>3,97</v>
      </c>
      <c r="Z223" t="str">
        <f>VLOOKUP($A223,Sheet1!$A$6:$E$459,2,FALSE)</f>
        <v>Energia elétrica residencial</v>
      </c>
      <c r="AA223" t="str">
        <f>VLOOKUP($A223,Sheet1!$A$6:$E$459,3,FALSE)</f>
        <v>2,93</v>
      </c>
      <c r="AB223" t="str">
        <f>VLOOKUP($A223,Sheet1!$A$6:$E$459,4,FALSE)</f>
        <v>-15,66</v>
      </c>
      <c r="AC223" t="str">
        <f>VLOOKUP($A223,Sheet1!$A$6:$E$459,5,FALSE)</f>
        <v>4,85</v>
      </c>
      <c r="AD223" t="b">
        <f t="shared" si="9"/>
        <v>0</v>
      </c>
      <c r="AE223" t="b">
        <f t="shared" si="10"/>
        <v>0</v>
      </c>
      <c r="AF223" t="b">
        <f t="shared" si="11"/>
        <v>0</v>
      </c>
    </row>
    <row r="224" spans="1:32">
      <c r="A224">
        <v>2202003</v>
      </c>
      <c r="B224" t="s">
        <v>3891</v>
      </c>
      <c r="C224" t="s">
        <v>3892</v>
      </c>
      <c r="D224" t="s">
        <v>408</v>
      </c>
      <c r="E224" t="s">
        <v>1142</v>
      </c>
      <c r="F224" t="s">
        <v>333</v>
      </c>
      <c r="G224" t="s">
        <v>2923</v>
      </c>
      <c r="H224" t="s">
        <v>3880</v>
      </c>
      <c r="I224" t="s">
        <v>3891</v>
      </c>
      <c r="J224">
        <v>1</v>
      </c>
      <c r="K224" t="str">
        <f>VLOOKUP(A224,Sheet3!$A$2:$I$594,2,FALSE)</f>
        <v>Energia elétrica residencial</v>
      </c>
      <c r="L224" t="str">
        <f>VLOOKUP($A224,Sheet3!$A$2:$I$594,3,FALSE)</f>
        <v>19,89</v>
      </c>
      <c r="M224" t="str">
        <f>VLOOKUP($A224,Sheet3!$A$2:$I$594,4,FALSE)</f>
        <v>12,66</v>
      </c>
      <c r="N224" t="str">
        <f>VLOOKUP($A224,Sheet3!$A$2:$I$594,5,FALSE)</f>
        <v>17,92</v>
      </c>
      <c r="O224" t="str">
        <f>VLOOKUP($A224,Sheet3!$A$2:$I$594,6,FALSE)</f>
        <v>19,88</v>
      </c>
      <c r="P224" t="str">
        <f>VLOOKUP($A224,Sheet3!$A$2:$I$594,7,FALSE)</f>
        <v>21,31</v>
      </c>
      <c r="Q224" t="str">
        <f>VLOOKUP($A224,Sheet3!$A$2:$I$594,8,FALSE)</f>
        <v>9,64</v>
      </c>
      <c r="R224" t="str">
        <f>VLOOKUP($A224,Sheet3!$A$2:$I$594,9,FALSE)</f>
        <v>8,03</v>
      </c>
      <c r="S224" t="str">
        <f>VLOOKUP($A224,Sheet2!$A$2:$H$466,2,FALSE)</f>
        <v>Energia elétrica residencial</v>
      </c>
      <c r="T224" t="str">
        <f>VLOOKUP($A224,Sheet2!$A$2:$H$466,3,FALSE)</f>
        <v>0,28</v>
      </c>
      <c r="U224" t="str">
        <f>VLOOKUP($A224,Sheet2!$A$2:$H$466,4,FALSE)</f>
        <v>-6,16</v>
      </c>
      <c r="V224" t="str">
        <f>VLOOKUP($A224,Sheet2!$A$2:$H$466,5,FALSE)</f>
        <v>1,11</v>
      </c>
      <c r="W224" t="str">
        <f>VLOOKUP($A224,Sheet2!$A$2:$H$466,6,FALSE)</f>
        <v>4,68</v>
      </c>
      <c r="X224" t="str">
        <f>VLOOKUP($A224,Sheet2!$A$2:$H$466,7,FALSE)</f>
        <v>3,06</v>
      </c>
      <c r="Y224" t="str">
        <f>VLOOKUP($A224,Sheet2!$A$2:$H$466,8,FALSE)</f>
        <v>3,97</v>
      </c>
      <c r="Z224" t="str">
        <f>VLOOKUP($A224,Sheet1!$A$6:$E$459,2,FALSE)</f>
        <v>Energia elétrica residencial</v>
      </c>
      <c r="AA224" t="str">
        <f>VLOOKUP($A224,Sheet1!$A$6:$E$459,3,FALSE)</f>
        <v>2,93</v>
      </c>
      <c r="AB224" t="str">
        <f>VLOOKUP($A224,Sheet1!$A$6:$E$459,4,FALSE)</f>
        <v>-15,66</v>
      </c>
      <c r="AC224" t="str">
        <f>VLOOKUP($A224,Sheet1!$A$6:$E$459,5,FALSE)</f>
        <v>4,85</v>
      </c>
      <c r="AD224" t="b">
        <f t="shared" si="9"/>
        <v>0</v>
      </c>
      <c r="AE224" t="b">
        <f t="shared" si="10"/>
        <v>0</v>
      </c>
      <c r="AF224" t="b">
        <f t="shared" si="11"/>
        <v>0</v>
      </c>
    </row>
    <row r="225" spans="1:32">
      <c r="A225">
        <v>3</v>
      </c>
      <c r="B225" t="s">
        <v>3028</v>
      </c>
      <c r="C225" t="s">
        <v>89</v>
      </c>
      <c r="D225" t="s">
        <v>389</v>
      </c>
      <c r="E225" t="s">
        <v>1530</v>
      </c>
      <c r="F225" t="s">
        <v>3467</v>
      </c>
      <c r="G225" t="s">
        <v>3028</v>
      </c>
      <c r="H225" t="s">
        <v>3028</v>
      </c>
      <c r="I225" t="s">
        <v>3028</v>
      </c>
      <c r="J225">
        <v>0</v>
      </c>
      <c r="K225" t="str">
        <f>VLOOKUP(A225,Sheet3!$A$2:$I$594,2,FALSE)</f>
        <v>Artigos de residência</v>
      </c>
      <c r="L225" t="str">
        <f>VLOOKUP($A225,Sheet3!$A$2:$I$594,3,FALSE)</f>
        <v>8,10</v>
      </c>
      <c r="M225" t="str">
        <f>VLOOKUP($A225,Sheet3!$A$2:$I$594,4,FALSE)</f>
        <v>5,20</v>
      </c>
      <c r="N225" t="str">
        <f>VLOOKUP($A225,Sheet3!$A$2:$I$594,5,FALSE)</f>
        <v>5,10</v>
      </c>
      <c r="O225" t="str">
        <f>VLOOKUP($A225,Sheet3!$A$2:$I$594,6,FALSE)</f>
        <v>12,97</v>
      </c>
      <c r="P225" t="str">
        <f>VLOOKUP($A225,Sheet3!$A$2:$I$594,7,FALSE)</f>
        <v>6,90</v>
      </c>
      <c r="Q225" t="str">
        <f>VLOOKUP($A225,Sheet3!$A$2:$I$594,8,FALSE)</f>
        <v>5,42</v>
      </c>
      <c r="R225" t="str">
        <f>VLOOKUP($A225,Sheet3!$A$2:$I$594,9,FALSE)</f>
        <v>2,71</v>
      </c>
      <c r="S225" t="str">
        <f>VLOOKUP($A225,Sheet2!$A$2:$H$466,2,FALSE)</f>
        <v>Artigos de residência</v>
      </c>
      <c r="T225" t="str">
        <f>VLOOKUP($A225,Sheet2!$A$2:$H$466,3,FALSE)</f>
        <v>-2,71</v>
      </c>
      <c r="U225" t="str">
        <f>VLOOKUP($A225,Sheet2!$A$2:$H$466,4,FALSE)</f>
        <v>-2,48</v>
      </c>
      <c r="V225" t="str">
        <f>VLOOKUP($A225,Sheet2!$A$2:$H$466,5,FALSE)</f>
        <v>1,99</v>
      </c>
      <c r="W225" t="str">
        <f>VLOOKUP($A225,Sheet2!$A$2:$H$466,6,FALSE)</f>
        <v>3,04</v>
      </c>
      <c r="X225" t="str">
        <f>VLOOKUP($A225,Sheet2!$A$2:$H$466,7,FALSE)</f>
        <v>3,53</v>
      </c>
      <c r="Y225" t="str">
        <f>VLOOKUP($A225,Sheet2!$A$2:$H$466,8,FALSE)</f>
        <v>0,00</v>
      </c>
      <c r="Z225" t="str">
        <f>VLOOKUP($A225,Sheet1!$A$6:$E$459,2,FALSE)</f>
        <v>Artigos de residência</v>
      </c>
      <c r="AA225" t="str">
        <f>VLOOKUP($A225,Sheet1!$A$6:$E$459,3,FALSE)</f>
        <v>0,84</v>
      </c>
      <c r="AB225" t="str">
        <f>VLOOKUP($A225,Sheet1!$A$6:$E$459,4,FALSE)</f>
        <v>7,12</v>
      </c>
      <c r="AC225" t="str">
        <f>VLOOKUP($A225,Sheet1!$A$6:$E$459,5,FALSE)</f>
        <v>3,20</v>
      </c>
      <c r="AD225" t="b">
        <f t="shared" si="9"/>
        <v>1</v>
      </c>
      <c r="AE225" t="b">
        <f t="shared" si="10"/>
        <v>1</v>
      </c>
      <c r="AF225" t="b">
        <f t="shared" si="11"/>
        <v>1</v>
      </c>
    </row>
    <row r="226" spans="1:32">
      <c r="A226">
        <v>31</v>
      </c>
      <c r="B226" t="s">
        <v>3030</v>
      </c>
      <c r="C226" t="s">
        <v>3893</v>
      </c>
      <c r="D226" t="s">
        <v>184</v>
      </c>
      <c r="E226" t="s">
        <v>1153</v>
      </c>
      <c r="F226" t="s">
        <v>77</v>
      </c>
      <c r="G226" t="s">
        <v>3028</v>
      </c>
      <c r="H226" t="s">
        <v>3030</v>
      </c>
      <c r="I226" t="s">
        <v>3030</v>
      </c>
      <c r="J226">
        <v>0</v>
      </c>
      <c r="K226" t="str">
        <f>VLOOKUP(A226,Sheet3!$A$2:$I$594,2,FALSE)</f>
        <v>Móveis e utensílios</v>
      </c>
      <c r="L226" t="str">
        <f>VLOOKUP($A226,Sheet3!$A$2:$I$594,3,FALSE)</f>
        <v>5,09</v>
      </c>
      <c r="M226" t="str">
        <f>VLOOKUP($A226,Sheet3!$A$2:$I$594,4,FALSE)</f>
        <v>8,24</v>
      </c>
      <c r="N226" t="str">
        <f>VLOOKUP($A226,Sheet3!$A$2:$I$594,5,FALSE)</f>
        <v>10,64</v>
      </c>
      <c r="O226" t="str">
        <f>VLOOKUP($A226,Sheet3!$A$2:$I$594,6,FALSE)</f>
        <v>12,91</v>
      </c>
      <c r="P226" t="str">
        <f>VLOOKUP($A226,Sheet3!$A$2:$I$594,7,FALSE)</f>
        <v>11,82</v>
      </c>
      <c r="Q226" t="str">
        <f>VLOOKUP($A226,Sheet3!$A$2:$I$594,8,FALSE)</f>
        <v>6,32</v>
      </c>
      <c r="R226" t="str">
        <f>VLOOKUP($A226,Sheet3!$A$2:$I$594,9,FALSE)</f>
        <v>3,49</v>
      </c>
      <c r="S226" t="str">
        <f>VLOOKUP($A226,Sheet2!$A$2:$H$466,2,FALSE)</f>
        <v>Móveis e utensílios</v>
      </c>
      <c r="T226" t="str">
        <f>VLOOKUP($A226,Sheet2!$A$2:$H$466,3,FALSE)</f>
        <v>-0,69</v>
      </c>
      <c r="U226" t="str">
        <f>VLOOKUP($A226,Sheet2!$A$2:$H$466,4,FALSE)</f>
        <v>0,01</v>
      </c>
      <c r="V226" t="str">
        <f>VLOOKUP($A226,Sheet2!$A$2:$H$466,5,FALSE)</f>
        <v>5,57</v>
      </c>
      <c r="W226" t="str">
        <f>VLOOKUP($A226,Sheet2!$A$2:$H$466,6,FALSE)</f>
        <v>7,75</v>
      </c>
      <c r="X226" t="str">
        <f>VLOOKUP($A226,Sheet2!$A$2:$H$466,7,FALSE)</f>
        <v>6,95</v>
      </c>
      <c r="Y226" t="str">
        <f>VLOOKUP($A226,Sheet2!$A$2:$H$466,8,FALSE)</f>
        <v>2,97</v>
      </c>
      <c r="Z226" t="str">
        <f>VLOOKUP($A226,Sheet1!$A$6:$E$459,2,FALSE)</f>
        <v>Móveis e utensílios</v>
      </c>
      <c r="AA226" t="str">
        <f>VLOOKUP($A226,Sheet1!$A$6:$E$459,3,FALSE)</f>
        <v>3,60</v>
      </c>
      <c r="AB226" t="str">
        <f>VLOOKUP($A226,Sheet1!$A$6:$E$459,4,FALSE)</f>
        <v>8,07</v>
      </c>
      <c r="AC226" t="str">
        <f>VLOOKUP($A226,Sheet1!$A$6:$E$459,5,FALSE)</f>
        <v>2,92</v>
      </c>
      <c r="AD226" t="b">
        <f t="shared" si="9"/>
        <v>1</v>
      </c>
      <c r="AE226" t="b">
        <f t="shared" si="10"/>
        <v>1</v>
      </c>
      <c r="AF226" t="b">
        <f t="shared" si="11"/>
        <v>1</v>
      </c>
    </row>
    <row r="227" spans="1:32">
      <c r="A227">
        <v>3101</v>
      </c>
      <c r="B227" t="s">
        <v>3033</v>
      </c>
      <c r="C227" t="s">
        <v>3553</v>
      </c>
      <c r="D227" t="s">
        <v>1939</v>
      </c>
      <c r="E227" t="s">
        <v>628</v>
      </c>
      <c r="F227" t="s">
        <v>3894</v>
      </c>
      <c r="G227" t="s">
        <v>3028</v>
      </c>
      <c r="H227" t="s">
        <v>3030</v>
      </c>
      <c r="I227" t="s">
        <v>3033</v>
      </c>
      <c r="J227">
        <v>0</v>
      </c>
      <c r="K227" t="str">
        <f>VLOOKUP(A227,Sheet3!$A$2:$I$594,2,FALSE)</f>
        <v>Mobiliário</v>
      </c>
      <c r="L227" t="str">
        <f>VLOOKUP($A227,Sheet3!$A$2:$I$594,3,FALSE)</f>
        <v>6,15</v>
      </c>
      <c r="M227" t="str">
        <f>VLOOKUP($A227,Sheet3!$A$2:$I$594,4,FALSE)</f>
        <v>9,06</v>
      </c>
      <c r="N227" t="str">
        <f>VLOOKUP($A227,Sheet3!$A$2:$I$594,5,FALSE)</f>
        <v>11,86</v>
      </c>
      <c r="O227" t="str">
        <f>VLOOKUP($A227,Sheet3!$A$2:$I$594,6,FALSE)</f>
        <v>14,90</v>
      </c>
      <c r="P227" t="str">
        <f>VLOOKUP($A227,Sheet3!$A$2:$I$594,7,FALSE)</f>
        <v>11,57</v>
      </c>
      <c r="Q227" t="str">
        <f>VLOOKUP($A227,Sheet3!$A$2:$I$594,8,FALSE)</f>
        <v>5,47</v>
      </c>
      <c r="R227" t="str">
        <f>VLOOKUP($A227,Sheet3!$A$2:$I$594,9,FALSE)</f>
        <v>1,61</v>
      </c>
      <c r="S227" t="str">
        <f>VLOOKUP($A227,Sheet2!$A$2:$H$466,2,FALSE)</f>
        <v>Mobiliário</v>
      </c>
      <c r="T227" t="str">
        <f>VLOOKUP($A227,Sheet2!$A$2:$H$466,3,FALSE)</f>
        <v>-2,53</v>
      </c>
      <c r="U227" t="str">
        <f>VLOOKUP($A227,Sheet2!$A$2:$H$466,4,FALSE)</f>
        <v>-1,14</v>
      </c>
      <c r="V227" t="str">
        <f>VLOOKUP($A227,Sheet2!$A$2:$H$466,5,FALSE)</f>
        <v>4,99</v>
      </c>
      <c r="W227" t="str">
        <f>VLOOKUP($A227,Sheet2!$A$2:$H$466,6,FALSE)</f>
        <v>7,50</v>
      </c>
      <c r="X227" t="str">
        <f>VLOOKUP($A227,Sheet2!$A$2:$H$466,7,FALSE)</f>
        <v>7,58</v>
      </c>
      <c r="Y227" t="str">
        <f>VLOOKUP($A227,Sheet2!$A$2:$H$466,8,FALSE)</f>
        <v>1,74</v>
      </c>
      <c r="Z227" t="str">
        <f>VLOOKUP($A227,Sheet1!$A$6:$E$459,2,FALSE)</f>
        <v>Mobiliário</v>
      </c>
      <c r="AA227" t="str">
        <f>VLOOKUP($A227,Sheet1!$A$6:$E$459,3,FALSE)</f>
        <v>4,77</v>
      </c>
      <c r="AB227" t="str">
        <f>VLOOKUP($A227,Sheet1!$A$6:$E$459,4,FALSE)</f>
        <v>9,21</v>
      </c>
      <c r="AC227" t="str">
        <f>VLOOKUP($A227,Sheet1!$A$6:$E$459,5,FALSE)</f>
        <v>2,81</v>
      </c>
      <c r="AD227" t="b">
        <f t="shared" si="9"/>
        <v>1</v>
      </c>
      <c r="AE227" t="b">
        <f t="shared" si="10"/>
        <v>1</v>
      </c>
      <c r="AF227" t="b">
        <f t="shared" si="11"/>
        <v>1</v>
      </c>
    </row>
    <row r="228" spans="1:32">
      <c r="A228">
        <v>3101002</v>
      </c>
      <c r="B228" t="s">
        <v>3895</v>
      </c>
      <c r="C228" t="s">
        <v>3896</v>
      </c>
      <c r="D228" t="s">
        <v>634</v>
      </c>
      <c r="E228" t="s">
        <v>3897</v>
      </c>
      <c r="F228" t="s">
        <v>1544</v>
      </c>
      <c r="G228" t="s">
        <v>3028</v>
      </c>
      <c r="H228" t="s">
        <v>3030</v>
      </c>
      <c r="I228" t="s">
        <v>3033</v>
      </c>
      <c r="J228">
        <v>1</v>
      </c>
      <c r="K228" t="str">
        <f>VLOOKUP(A228,Sheet3!$A$2:$I$594,2,FALSE)</f>
        <v>Móvel para sala</v>
      </c>
      <c r="L228" t="str">
        <f>VLOOKUP($A228,Sheet3!$A$2:$I$594,3,FALSE)</f>
        <v>6,93</v>
      </c>
      <c r="M228" t="str">
        <f>VLOOKUP($A228,Sheet3!$A$2:$I$594,4,FALSE)</f>
        <v>8,16</v>
      </c>
      <c r="N228" t="str">
        <f>VLOOKUP($A228,Sheet3!$A$2:$I$594,5,FALSE)</f>
        <v>17,86</v>
      </c>
      <c r="O228" t="str">
        <f>VLOOKUP($A228,Sheet3!$A$2:$I$594,6,FALSE)</f>
        <v>14,92</v>
      </c>
      <c r="P228" t="str">
        <f>VLOOKUP($A228,Sheet3!$A$2:$I$594,7,FALSE)</f>
        <v>11,74</v>
      </c>
      <c r="Q228" t="str">
        <f>VLOOKUP($A228,Sheet3!$A$2:$I$594,8,FALSE)</f>
        <v>4,19</v>
      </c>
      <c r="R228" t="str">
        <f>VLOOKUP($A228,Sheet3!$A$2:$I$594,9,FALSE)</f>
        <v>1,39</v>
      </c>
      <c r="S228" t="str">
        <f>VLOOKUP($A228,Sheet2!$A$2:$H$466,2,FALSE)</f>
        <v>Móvel para sala</v>
      </c>
      <c r="T228" t="str">
        <f>VLOOKUP($A228,Sheet2!$A$2:$H$466,3,FALSE)</f>
        <v>-1,88</v>
      </c>
      <c r="U228" t="str">
        <f>VLOOKUP($A228,Sheet2!$A$2:$H$466,4,FALSE)</f>
        <v>-0,15</v>
      </c>
      <c r="V228" t="str">
        <f>VLOOKUP($A228,Sheet2!$A$2:$H$466,5,FALSE)</f>
        <v>6,32</v>
      </c>
      <c r="W228" t="str">
        <f>VLOOKUP($A228,Sheet2!$A$2:$H$466,6,FALSE)</f>
        <v>8,85</v>
      </c>
      <c r="X228" t="str">
        <f>VLOOKUP($A228,Sheet2!$A$2:$H$466,7,FALSE)</f>
        <v>7,62</v>
      </c>
      <c r="Y228" t="str">
        <f>VLOOKUP($A228,Sheet2!$A$2:$H$466,8,FALSE)</f>
        <v>0,03</v>
      </c>
      <c r="Z228" t="str">
        <f>VLOOKUP($A228,Sheet1!$A$6:$E$459,2,FALSE)</f>
        <v>Móvel para sala</v>
      </c>
      <c r="AA228" t="str">
        <f>VLOOKUP($A228,Sheet1!$A$6:$E$459,3,FALSE)</f>
        <v>6,10</v>
      </c>
      <c r="AB228" t="str">
        <f>VLOOKUP($A228,Sheet1!$A$6:$E$459,4,FALSE)</f>
        <v>10,30</v>
      </c>
      <c r="AC228" t="str">
        <f>VLOOKUP($A228,Sheet1!$A$6:$E$459,5,FALSE)</f>
        <v>1,75</v>
      </c>
      <c r="AD228" t="b">
        <f t="shared" si="9"/>
        <v>0</v>
      </c>
      <c r="AE228" t="b">
        <f t="shared" si="10"/>
        <v>0</v>
      </c>
      <c r="AF228" t="b">
        <f t="shared" si="11"/>
        <v>0</v>
      </c>
    </row>
    <row r="229" spans="1:32">
      <c r="A229">
        <v>3101003</v>
      </c>
      <c r="B229" t="s">
        <v>3898</v>
      </c>
      <c r="C229" t="s">
        <v>3899</v>
      </c>
      <c r="D229" t="s">
        <v>261</v>
      </c>
      <c r="E229" t="s">
        <v>1862</v>
      </c>
      <c r="F229" t="s">
        <v>3900</v>
      </c>
      <c r="G229" t="s">
        <v>3028</v>
      </c>
      <c r="H229" t="s">
        <v>3030</v>
      </c>
      <c r="I229" t="s">
        <v>3033</v>
      </c>
      <c r="J229">
        <v>1</v>
      </c>
      <c r="K229" t="str">
        <f>VLOOKUP(A229,Sheet3!$A$2:$I$594,2,FALSE)</f>
        <v>Móvel para quarto</v>
      </c>
      <c r="L229" t="str">
        <f>VLOOKUP($A229,Sheet3!$A$2:$I$594,3,FALSE)</f>
        <v>2,48</v>
      </c>
      <c r="M229" t="str">
        <f>VLOOKUP($A229,Sheet3!$A$2:$I$594,4,FALSE)</f>
        <v>9,27</v>
      </c>
      <c r="N229" t="str">
        <f>VLOOKUP($A229,Sheet3!$A$2:$I$594,5,FALSE)</f>
        <v>7,91</v>
      </c>
      <c r="O229" t="str">
        <f>VLOOKUP($A229,Sheet3!$A$2:$I$594,6,FALSE)</f>
        <v>12,59</v>
      </c>
      <c r="P229" t="str">
        <f>VLOOKUP($A229,Sheet3!$A$2:$I$594,7,FALSE)</f>
        <v>12,60</v>
      </c>
      <c r="Q229" t="str">
        <f>VLOOKUP($A229,Sheet3!$A$2:$I$594,8,FALSE)</f>
        <v>5,44</v>
      </c>
      <c r="R229" t="str">
        <f>VLOOKUP($A229,Sheet3!$A$2:$I$594,9,FALSE)</f>
        <v>1,04</v>
      </c>
      <c r="S229" t="str">
        <f>VLOOKUP($A229,Sheet2!$A$2:$H$466,2,FALSE)</f>
        <v>Móvel para quarto</v>
      </c>
      <c r="T229" t="str">
        <f>VLOOKUP($A229,Sheet2!$A$2:$H$466,3,FALSE)</f>
        <v>-3,32</v>
      </c>
      <c r="U229" t="str">
        <f>VLOOKUP($A229,Sheet2!$A$2:$H$466,4,FALSE)</f>
        <v>-2,58</v>
      </c>
      <c r="V229" t="str">
        <f>VLOOKUP($A229,Sheet2!$A$2:$H$466,5,FALSE)</f>
        <v>3,21</v>
      </c>
      <c r="W229" t="str">
        <f>VLOOKUP($A229,Sheet2!$A$2:$H$466,6,FALSE)</f>
        <v>9,85</v>
      </c>
      <c r="X229" t="str">
        <f>VLOOKUP($A229,Sheet2!$A$2:$H$466,7,FALSE)</f>
        <v>9,24</v>
      </c>
      <c r="Y229" t="str">
        <f>VLOOKUP($A229,Sheet2!$A$2:$H$466,8,FALSE)</f>
        <v>1,39</v>
      </c>
      <c r="Z229" t="str">
        <f>VLOOKUP($A229,Sheet1!$A$6:$E$459,2,FALSE)</f>
        <v>Móvel para quarto</v>
      </c>
      <c r="AA229" t="str">
        <f>VLOOKUP($A229,Sheet1!$A$6:$E$459,3,FALSE)</f>
        <v>4,78</v>
      </c>
      <c r="AB229" t="str">
        <f>VLOOKUP($A229,Sheet1!$A$6:$E$459,4,FALSE)</f>
        <v>10,08</v>
      </c>
      <c r="AC229" t="str">
        <f>VLOOKUP($A229,Sheet1!$A$6:$E$459,5,FALSE)</f>
        <v>2,42</v>
      </c>
      <c r="AD229" t="b">
        <f t="shared" si="9"/>
        <v>0</v>
      </c>
      <c r="AE229" t="b">
        <f t="shared" si="10"/>
        <v>0</v>
      </c>
      <c r="AF229" t="b">
        <f t="shared" si="11"/>
        <v>0</v>
      </c>
    </row>
    <row r="230" spans="1:32">
      <c r="A230">
        <v>3101015</v>
      </c>
      <c r="B230" t="s">
        <v>3901</v>
      </c>
      <c r="C230" t="s">
        <v>3902</v>
      </c>
      <c r="D230" t="s">
        <v>1854</v>
      </c>
      <c r="E230" t="s">
        <v>833</v>
      </c>
      <c r="F230" t="s">
        <v>1839</v>
      </c>
      <c r="G230" t="s">
        <v>3028</v>
      </c>
      <c r="H230" t="s">
        <v>3030</v>
      </c>
      <c r="I230" t="s">
        <v>3033</v>
      </c>
      <c r="J230">
        <v>1</v>
      </c>
      <c r="K230" t="str">
        <f>VLOOKUP(A230,Sheet3!$A$2:$I$594,2,FALSE)</f>
        <v>Móvel para copa e cozinha</v>
      </c>
      <c r="L230" t="str">
        <f>VLOOKUP($A230,Sheet3!$A$2:$I$594,3,FALSE)</f>
        <v>6,37</v>
      </c>
      <c r="M230" t="str">
        <f>VLOOKUP($A230,Sheet3!$A$2:$I$594,4,FALSE)</f>
        <v>10,67</v>
      </c>
      <c r="N230" t="str">
        <f>VLOOKUP($A230,Sheet3!$A$2:$I$594,5,FALSE)</f>
        <v>8,66</v>
      </c>
      <c r="O230" t="str">
        <f>VLOOKUP($A230,Sheet3!$A$2:$I$594,6,FALSE)</f>
        <v>14,81</v>
      </c>
      <c r="P230" t="str">
        <f>VLOOKUP($A230,Sheet3!$A$2:$I$594,7,FALSE)</f>
        <v>14,79</v>
      </c>
      <c r="Q230" t="str">
        <f>VLOOKUP($A230,Sheet3!$A$2:$I$594,8,FALSE)</f>
        <v>7,87</v>
      </c>
      <c r="R230" t="str">
        <f>VLOOKUP($A230,Sheet3!$A$2:$I$594,9,FALSE)</f>
        <v>2,09</v>
      </c>
      <c r="S230" t="str">
        <f>VLOOKUP($A230,Sheet2!$A$2:$H$466,2,FALSE)</f>
        <v>Móvel para copa e cozinha</v>
      </c>
      <c r="T230" t="str">
        <f>VLOOKUP($A230,Sheet2!$A$2:$H$466,3,FALSE)</f>
        <v>-3,97</v>
      </c>
      <c r="U230" t="str">
        <f>VLOOKUP($A230,Sheet2!$A$2:$H$466,4,FALSE)</f>
        <v>-1,31</v>
      </c>
      <c r="V230" t="str">
        <f>VLOOKUP($A230,Sheet2!$A$2:$H$466,5,FALSE)</f>
        <v>1,31</v>
      </c>
      <c r="W230" t="str">
        <f>VLOOKUP($A230,Sheet2!$A$2:$H$466,6,FALSE)</f>
        <v>4,09</v>
      </c>
      <c r="X230" t="str">
        <f>VLOOKUP($A230,Sheet2!$A$2:$H$466,7,FALSE)</f>
        <v>3,80</v>
      </c>
      <c r="Y230" t="str">
        <f>VLOOKUP($A230,Sheet2!$A$2:$H$466,8,FALSE)</f>
        <v>3,33</v>
      </c>
      <c r="Z230" t="str">
        <f>VLOOKUP($A230,Sheet1!$A$6:$E$459,2,FALSE)</f>
        <v>Móvel para copa e cozinha</v>
      </c>
      <c r="AA230" t="str">
        <f>VLOOKUP($A230,Sheet1!$A$6:$E$459,3,FALSE)</f>
        <v>4,69</v>
      </c>
      <c r="AB230" t="str">
        <f>VLOOKUP($A230,Sheet1!$A$6:$E$459,4,FALSE)</f>
        <v>6,98</v>
      </c>
      <c r="AC230" t="str">
        <f>VLOOKUP($A230,Sheet1!$A$6:$E$459,5,FALSE)</f>
        <v>4,92</v>
      </c>
      <c r="AD230" t="b">
        <f t="shared" si="9"/>
        <v>0</v>
      </c>
      <c r="AE230" t="b">
        <f t="shared" si="10"/>
        <v>0</v>
      </c>
      <c r="AF230" t="b">
        <f t="shared" si="11"/>
        <v>0</v>
      </c>
    </row>
    <row r="231" spans="1:32">
      <c r="A231">
        <v>3101017</v>
      </c>
      <c r="B231" t="s">
        <v>3041</v>
      </c>
      <c r="C231" t="s">
        <v>2355</v>
      </c>
      <c r="D231" t="s">
        <v>633</v>
      </c>
      <c r="E231" t="s">
        <v>246</v>
      </c>
      <c r="F231" t="s">
        <v>557</v>
      </c>
      <c r="G231" t="s">
        <v>3028</v>
      </c>
      <c r="H231" t="s">
        <v>3030</v>
      </c>
      <c r="I231" t="s">
        <v>3033</v>
      </c>
      <c r="J231">
        <v>1</v>
      </c>
      <c r="K231" t="str">
        <f>VLOOKUP(A231,Sheet3!$A$2:$I$594,2,FALSE)</f>
        <v>Colchão</v>
      </c>
      <c r="L231" t="str">
        <f>VLOOKUP($A231,Sheet3!$A$2:$I$594,3,FALSE)</f>
        <v>18,97</v>
      </c>
      <c r="M231" t="str">
        <f>VLOOKUP($A231,Sheet3!$A$2:$I$594,4,FALSE)</f>
        <v>9,23</v>
      </c>
      <c r="N231" t="str">
        <f>VLOOKUP($A231,Sheet3!$A$2:$I$594,5,FALSE)</f>
        <v>10,67</v>
      </c>
      <c r="O231" t="str">
        <f>VLOOKUP($A231,Sheet3!$A$2:$I$594,6,FALSE)</f>
        <v>27,97</v>
      </c>
      <c r="P231" t="str">
        <f>VLOOKUP($A231,Sheet3!$A$2:$I$594,7,FALSE)</f>
        <v>-0,72</v>
      </c>
      <c r="Q231" t="str">
        <f>VLOOKUP($A231,Sheet3!$A$2:$I$594,8,FALSE)</f>
        <v>6,68</v>
      </c>
      <c r="R231" t="str">
        <f>VLOOKUP($A231,Sheet3!$A$2:$I$594,9,FALSE)</f>
        <v>4,64</v>
      </c>
      <c r="S231" t="str">
        <f>VLOOKUP($A231,Sheet2!$A$2:$H$466,2,FALSE)</f>
        <v>Colchão</v>
      </c>
      <c r="T231" t="str">
        <f>VLOOKUP($A231,Sheet2!$A$2:$H$466,3,FALSE)</f>
        <v>0,82</v>
      </c>
      <c r="U231" t="str">
        <f>VLOOKUP($A231,Sheet2!$A$2:$H$466,4,FALSE)</f>
        <v>0,91</v>
      </c>
      <c r="V231" t="str">
        <f>VLOOKUP($A231,Sheet2!$A$2:$H$466,5,FALSE)</f>
        <v>13,54</v>
      </c>
      <c r="W231" t="str">
        <f>VLOOKUP($A231,Sheet2!$A$2:$H$466,6,FALSE)</f>
        <v>-1,53</v>
      </c>
      <c r="X231" t="str">
        <f>VLOOKUP($A231,Sheet2!$A$2:$H$466,7,FALSE)</f>
        <v>7,20</v>
      </c>
      <c r="Y231" t="str">
        <f>VLOOKUP($A231,Sheet2!$A$2:$H$466,8,FALSE)</f>
        <v>8,73</v>
      </c>
      <c r="Z231" t="str">
        <f>VLOOKUP($A231,Sheet1!$A$6:$E$459,2,FALSE)</f>
        <v>Colchão</v>
      </c>
      <c r="AA231" t="str">
        <f>VLOOKUP($A231,Sheet1!$A$6:$E$459,3,FALSE)</f>
        <v>-0,40</v>
      </c>
      <c r="AB231" t="str">
        <f>VLOOKUP($A231,Sheet1!$A$6:$E$459,4,FALSE)</f>
        <v>4,84</v>
      </c>
      <c r="AC231" t="str">
        <f>VLOOKUP($A231,Sheet1!$A$6:$E$459,5,FALSE)</f>
        <v>6,29</v>
      </c>
      <c r="AD231" t="b">
        <f t="shared" si="9"/>
        <v>1</v>
      </c>
      <c r="AE231" t="b">
        <f t="shared" si="10"/>
        <v>1</v>
      </c>
      <c r="AF231" t="b">
        <f t="shared" si="11"/>
        <v>1</v>
      </c>
    </row>
    <row r="232" spans="1:32">
      <c r="A232">
        <v>3101060</v>
      </c>
      <c r="B232" t="s">
        <v>3043</v>
      </c>
      <c r="C232" t="s">
        <v>3903</v>
      </c>
      <c r="D232" t="s">
        <v>3737</v>
      </c>
      <c r="E232" t="s">
        <v>3904</v>
      </c>
      <c r="F232" t="s">
        <v>808</v>
      </c>
      <c r="G232" t="s">
        <v>3028</v>
      </c>
      <c r="H232" t="s">
        <v>3030</v>
      </c>
      <c r="I232" t="s">
        <v>3033</v>
      </c>
      <c r="J232">
        <v>1</v>
      </c>
      <c r="K232" t="str">
        <f>VLOOKUP(A232,Sheet3!$A$2:$I$594,2,FALSE)</f>
        <v>Rede</v>
      </c>
      <c r="L232" t="str">
        <f>VLOOKUP($A232,Sheet3!$A$2:$I$594,3,FALSE)</f>
        <v>2,74</v>
      </c>
      <c r="M232" t="str">
        <f>VLOOKUP($A232,Sheet3!$A$2:$I$594,4,FALSE)</f>
        <v>1,53</v>
      </c>
      <c r="N232" t="str">
        <f>VLOOKUP($A232,Sheet3!$A$2:$I$594,5,FALSE)</f>
        <v>7,79</v>
      </c>
      <c r="O232" t="str">
        <f>VLOOKUP($A232,Sheet3!$A$2:$I$594,6,FALSE)</f>
        <v>-0,25</v>
      </c>
      <c r="P232" t="str">
        <f>VLOOKUP($A232,Sheet3!$A$2:$I$594,7,FALSE)</f>
        <v>4,87</v>
      </c>
      <c r="Q232" t="str">
        <f>VLOOKUP($A232,Sheet3!$A$2:$I$594,8,FALSE)</f>
        <v>5,73</v>
      </c>
      <c r="R232" t="str">
        <f>VLOOKUP($A232,Sheet3!$A$2:$I$594,9,FALSE)</f>
        <v>1,72</v>
      </c>
      <c r="S232" t="e">
        <f>VLOOKUP($A232,Sheet2!$A$2:$H$466,2,FALSE)</f>
        <v>#N/A</v>
      </c>
      <c r="T232" t="e">
        <f>VLOOKUP($A232,Sheet2!$A$2:$H$466,3,FALSE)</f>
        <v>#N/A</v>
      </c>
      <c r="U232" t="e">
        <f>VLOOKUP($A232,Sheet2!$A$2:$H$466,4,FALSE)</f>
        <v>#N/A</v>
      </c>
      <c r="V232" t="e">
        <f>VLOOKUP($A232,Sheet2!$A$2:$H$466,5,FALSE)</f>
        <v>#N/A</v>
      </c>
      <c r="W232" t="e">
        <f>VLOOKUP($A232,Sheet2!$A$2:$H$466,6,FALSE)</f>
        <v>#N/A</v>
      </c>
      <c r="X232" t="e">
        <f>VLOOKUP($A232,Sheet2!$A$2:$H$466,7,FALSE)</f>
        <v>#N/A</v>
      </c>
      <c r="Y232" t="e">
        <f>VLOOKUP($A232,Sheet2!$A$2:$H$466,8,FALSE)</f>
        <v>#N/A</v>
      </c>
      <c r="Z232" t="e">
        <f>VLOOKUP($A232,Sheet1!$A$6:$E$459,2,FALSE)</f>
        <v>#N/A</v>
      </c>
      <c r="AA232" t="e">
        <f>VLOOKUP($A232,Sheet1!$A$6:$E$459,3,FALSE)</f>
        <v>#N/A</v>
      </c>
      <c r="AB232" t="e">
        <f>VLOOKUP($A232,Sheet1!$A$6:$E$459,4,FALSE)</f>
        <v>#N/A</v>
      </c>
      <c r="AC232" t="e">
        <f>VLOOKUP($A232,Sheet1!$A$6:$E$459,5,FALSE)</f>
        <v>#N/A</v>
      </c>
      <c r="AD232" t="b">
        <f t="shared" si="9"/>
        <v>1</v>
      </c>
      <c r="AE232" t="e">
        <f t="shared" si="10"/>
        <v>#N/A</v>
      </c>
      <c r="AF232" t="e">
        <f t="shared" si="11"/>
        <v>#N/A</v>
      </c>
    </row>
    <row r="233" spans="1:32">
      <c r="A233">
        <v>3102</v>
      </c>
      <c r="B233" t="s">
        <v>3044</v>
      </c>
      <c r="C233" t="s">
        <v>3856</v>
      </c>
      <c r="D233" t="s">
        <v>547</v>
      </c>
      <c r="E233" t="s">
        <v>1683</v>
      </c>
      <c r="F233" t="s">
        <v>2515</v>
      </c>
      <c r="G233" t="s">
        <v>3028</v>
      </c>
      <c r="H233" t="s">
        <v>3030</v>
      </c>
      <c r="I233" t="s">
        <v>3044</v>
      </c>
      <c r="J233">
        <v>0</v>
      </c>
      <c r="K233" t="str">
        <f>VLOOKUP(A233,Sheet3!$A$2:$I$594,2,FALSE)</f>
        <v>Utensílios e enfeites</v>
      </c>
      <c r="L233" t="str">
        <f>VLOOKUP($A233,Sheet3!$A$2:$I$594,3,FALSE)</f>
        <v>3,19</v>
      </c>
      <c r="M233" t="str">
        <f>VLOOKUP($A233,Sheet3!$A$2:$I$594,4,FALSE)</f>
        <v>7,69</v>
      </c>
      <c r="N233" t="str">
        <f>VLOOKUP($A233,Sheet3!$A$2:$I$594,5,FALSE)</f>
        <v>10,23</v>
      </c>
      <c r="O233" t="str">
        <f>VLOOKUP($A233,Sheet3!$A$2:$I$594,6,FALSE)</f>
        <v>8,33</v>
      </c>
      <c r="P233" t="str">
        <f>VLOOKUP($A233,Sheet3!$A$2:$I$594,7,FALSE)</f>
        <v>11,29</v>
      </c>
      <c r="Q233" t="str">
        <f>VLOOKUP($A233,Sheet3!$A$2:$I$594,8,FALSE)</f>
        <v>9,64</v>
      </c>
      <c r="R233" t="str">
        <f>VLOOKUP($A233,Sheet3!$A$2:$I$594,9,FALSE)</f>
        <v>9,62</v>
      </c>
      <c r="S233" t="str">
        <f>VLOOKUP($A233,Sheet2!$A$2:$H$466,2,FALSE)</f>
        <v>Utensílios e enfeites</v>
      </c>
      <c r="T233" t="str">
        <f>VLOOKUP($A233,Sheet2!$A$2:$H$466,3,FALSE)</f>
        <v>4,20</v>
      </c>
      <c r="U233" t="str">
        <f>VLOOKUP($A233,Sheet2!$A$2:$H$466,4,FALSE)</f>
        <v>4,12</v>
      </c>
      <c r="V233" t="str">
        <f>VLOOKUP($A233,Sheet2!$A$2:$H$466,5,FALSE)</f>
        <v>8,00</v>
      </c>
      <c r="W233" t="str">
        <f>VLOOKUP($A233,Sheet2!$A$2:$H$466,6,FALSE)</f>
        <v>10,90</v>
      </c>
      <c r="X233" t="str">
        <f>VLOOKUP($A233,Sheet2!$A$2:$H$466,7,FALSE)</f>
        <v>6,62</v>
      </c>
      <c r="Y233" t="str">
        <f>VLOOKUP($A233,Sheet2!$A$2:$H$466,8,FALSE)</f>
        <v>3,25</v>
      </c>
      <c r="Z233" t="str">
        <f>VLOOKUP($A233,Sheet1!$A$6:$E$459,2,FALSE)</f>
        <v>Utensílios e enfeites</v>
      </c>
      <c r="AA233" t="str">
        <f>VLOOKUP($A233,Sheet1!$A$6:$E$459,3,FALSE)</f>
        <v>3,39</v>
      </c>
      <c r="AB233" t="str">
        <f>VLOOKUP($A233,Sheet1!$A$6:$E$459,4,FALSE)</f>
        <v>6,81</v>
      </c>
      <c r="AC233" t="str">
        <f>VLOOKUP($A233,Sheet1!$A$6:$E$459,5,FALSE)</f>
        <v>3,38</v>
      </c>
      <c r="AD233" t="b">
        <f t="shared" si="9"/>
        <v>1</v>
      </c>
      <c r="AE233" t="b">
        <f t="shared" si="10"/>
        <v>1</v>
      </c>
      <c r="AF233" t="b">
        <f t="shared" si="11"/>
        <v>1</v>
      </c>
    </row>
    <row r="234" spans="1:32">
      <c r="A234">
        <v>3102005</v>
      </c>
      <c r="B234" t="s">
        <v>3905</v>
      </c>
      <c r="C234" t="s">
        <v>1789</v>
      </c>
      <c r="D234" t="s">
        <v>204</v>
      </c>
      <c r="E234" t="s">
        <v>1711</v>
      </c>
      <c r="F234" t="s">
        <v>3795</v>
      </c>
      <c r="G234" t="s">
        <v>3028</v>
      </c>
      <c r="H234" t="s">
        <v>3030</v>
      </c>
      <c r="I234" t="s">
        <v>3044</v>
      </c>
      <c r="J234">
        <v>1</v>
      </c>
      <c r="K234" t="str">
        <f>VLOOKUP(A234,Sheet3!$A$2:$I$594,2,FALSE)</f>
        <v>Tapete</v>
      </c>
      <c r="L234" t="str">
        <f>VLOOKUP($A234,Sheet3!$A$2:$I$594,3,FALSE)</f>
        <v>10,23</v>
      </c>
      <c r="M234" t="str">
        <f>VLOOKUP($A234,Sheet3!$A$2:$I$594,4,FALSE)</f>
        <v>14,63</v>
      </c>
      <c r="N234" t="str">
        <f>VLOOKUP($A234,Sheet3!$A$2:$I$594,5,FALSE)</f>
        <v>8,57</v>
      </c>
      <c r="O234" t="str">
        <f>VLOOKUP($A234,Sheet3!$A$2:$I$594,6,FALSE)</f>
        <v>9,35</v>
      </c>
      <c r="P234" t="str">
        <f>VLOOKUP($A234,Sheet3!$A$2:$I$594,7,FALSE)</f>
        <v>13,68</v>
      </c>
      <c r="Q234" t="str">
        <f>VLOOKUP($A234,Sheet3!$A$2:$I$594,8,FALSE)</f>
        <v>12,83</v>
      </c>
      <c r="R234" t="str">
        <f>VLOOKUP($A234,Sheet3!$A$2:$I$594,9,FALSE)</f>
        <v>8,96</v>
      </c>
      <c r="S234" t="str">
        <f>VLOOKUP($A234,Sheet2!$A$2:$H$466,2,FALSE)</f>
        <v>Tapete</v>
      </c>
      <c r="T234" t="str">
        <f>VLOOKUP($A234,Sheet2!$A$2:$H$466,3,FALSE)</f>
        <v>5,88</v>
      </c>
      <c r="U234" t="str">
        <f>VLOOKUP($A234,Sheet2!$A$2:$H$466,4,FALSE)</f>
        <v>4,69</v>
      </c>
      <c r="V234" t="str">
        <f>VLOOKUP($A234,Sheet2!$A$2:$H$466,5,FALSE)</f>
        <v>14,94</v>
      </c>
      <c r="W234" t="str">
        <f>VLOOKUP($A234,Sheet2!$A$2:$H$466,6,FALSE)</f>
        <v>13,96</v>
      </c>
      <c r="X234" t="str">
        <f>VLOOKUP($A234,Sheet2!$A$2:$H$466,7,FALSE)</f>
        <v>11,50</v>
      </c>
      <c r="Y234" t="str">
        <f>VLOOKUP($A234,Sheet2!$A$2:$H$466,8,FALSE)</f>
        <v>-0,46</v>
      </c>
      <c r="Z234" t="str">
        <f>VLOOKUP($A234,Sheet1!$A$6:$E$459,2,FALSE)</f>
        <v>Tapete</v>
      </c>
      <c r="AA234" t="str">
        <f>VLOOKUP($A234,Sheet1!$A$6:$E$459,3,FALSE)</f>
        <v>3,54</v>
      </c>
      <c r="AB234" t="str">
        <f>VLOOKUP($A234,Sheet1!$A$6:$E$459,4,FALSE)</f>
        <v>8,19</v>
      </c>
      <c r="AC234" t="str">
        <f>VLOOKUP($A234,Sheet1!$A$6:$E$459,5,FALSE)</f>
        <v>2,79</v>
      </c>
      <c r="AD234" t="b">
        <f t="shared" si="9"/>
        <v>0</v>
      </c>
      <c r="AE234" t="b">
        <f t="shared" si="10"/>
        <v>0</v>
      </c>
      <c r="AF234" t="b">
        <f t="shared" si="11"/>
        <v>0</v>
      </c>
    </row>
    <row r="235" spans="1:32">
      <c r="A235">
        <v>3102006</v>
      </c>
      <c r="B235" t="s">
        <v>3906</v>
      </c>
      <c r="C235" t="s">
        <v>3907</v>
      </c>
      <c r="D235" t="s">
        <v>1858</v>
      </c>
      <c r="E235" t="s">
        <v>926</v>
      </c>
      <c r="F235" t="s">
        <v>3908</v>
      </c>
      <c r="G235" t="s">
        <v>3028</v>
      </c>
      <c r="H235" t="s">
        <v>3030</v>
      </c>
      <c r="I235" t="s">
        <v>3044</v>
      </c>
      <c r="J235">
        <v>1</v>
      </c>
      <c r="K235" t="str">
        <f>VLOOKUP(A235,Sheet3!$A$2:$I$594,2,FALSE)</f>
        <v>Cortina</v>
      </c>
      <c r="L235" t="str">
        <f>VLOOKUP($A235,Sheet3!$A$2:$I$594,3,FALSE)</f>
        <v>-11,39</v>
      </c>
      <c r="M235" t="str">
        <f>VLOOKUP($A235,Sheet3!$A$2:$I$594,4,FALSE)</f>
        <v>-0,96</v>
      </c>
      <c r="N235" t="str">
        <f>VLOOKUP($A235,Sheet3!$A$2:$I$594,5,FALSE)</f>
        <v>13,63</v>
      </c>
      <c r="O235" t="str">
        <f>VLOOKUP($A235,Sheet3!$A$2:$I$594,6,FALSE)</f>
        <v>1,04</v>
      </c>
      <c r="P235" t="str">
        <f>VLOOKUP($A235,Sheet3!$A$2:$I$594,7,FALSE)</f>
        <v>6,82</v>
      </c>
      <c r="Q235" t="str">
        <f>VLOOKUP($A235,Sheet3!$A$2:$I$594,8,FALSE)</f>
        <v>10,37</v>
      </c>
      <c r="R235" t="str">
        <f>VLOOKUP($A235,Sheet3!$A$2:$I$594,9,FALSE)</f>
        <v>12,55</v>
      </c>
      <c r="S235" t="str">
        <f>VLOOKUP($A235,Sheet2!$A$2:$H$466,2,FALSE)</f>
        <v>Cortina</v>
      </c>
      <c r="T235" t="str">
        <f>VLOOKUP($A235,Sheet2!$A$2:$H$466,3,FALSE)</f>
        <v>4,54</v>
      </c>
      <c r="U235" t="str">
        <f>VLOOKUP($A235,Sheet2!$A$2:$H$466,4,FALSE)</f>
        <v>2,96</v>
      </c>
      <c r="V235" t="str">
        <f>VLOOKUP($A235,Sheet2!$A$2:$H$466,5,FALSE)</f>
        <v>10,99</v>
      </c>
      <c r="W235" t="str">
        <f>VLOOKUP($A235,Sheet2!$A$2:$H$466,6,FALSE)</f>
        <v>25,57</v>
      </c>
      <c r="X235" t="str">
        <f>VLOOKUP($A235,Sheet2!$A$2:$H$466,7,FALSE)</f>
        <v>2,02</v>
      </c>
      <c r="Y235" t="str">
        <f>VLOOKUP($A235,Sheet2!$A$2:$H$466,8,FALSE)</f>
        <v>2,67</v>
      </c>
      <c r="Z235" t="str">
        <f>VLOOKUP($A235,Sheet1!$A$6:$E$459,2,FALSE)</f>
        <v>Cortina</v>
      </c>
      <c r="AA235" t="str">
        <f>VLOOKUP($A235,Sheet1!$A$6:$E$459,3,FALSE)</f>
        <v>5,52</v>
      </c>
      <c r="AB235" t="str">
        <f>VLOOKUP($A235,Sheet1!$A$6:$E$459,4,FALSE)</f>
        <v>4,04</v>
      </c>
      <c r="AC235" t="str">
        <f>VLOOKUP($A235,Sheet1!$A$6:$E$459,5,FALSE)</f>
        <v>2,27</v>
      </c>
      <c r="AD235" t="b">
        <f t="shared" si="9"/>
        <v>0</v>
      </c>
      <c r="AE235" t="b">
        <f t="shared" si="10"/>
        <v>0</v>
      </c>
      <c r="AF235" t="b">
        <f t="shared" si="11"/>
        <v>0</v>
      </c>
    </row>
    <row r="236" spans="1:32">
      <c r="A236">
        <v>3102007</v>
      </c>
      <c r="B236" t="s">
        <v>3909</v>
      </c>
      <c r="C236" t="s">
        <v>1290</v>
      </c>
      <c r="D236" t="s">
        <v>3468</v>
      </c>
      <c r="E236" t="s">
        <v>2511</v>
      </c>
      <c r="F236" t="s">
        <v>1957</v>
      </c>
      <c r="G236" t="s">
        <v>3028</v>
      </c>
      <c r="H236" t="s">
        <v>3030</v>
      </c>
      <c r="I236" t="s">
        <v>3044</v>
      </c>
      <c r="J236">
        <v>1</v>
      </c>
      <c r="K236" t="str">
        <f>VLOOKUP(A236,Sheet3!$A$2:$I$594,2,FALSE)</f>
        <v>Utensílios para copa e cozinha de metal</v>
      </c>
      <c r="L236" t="str">
        <f>VLOOKUP($A236,Sheet3!$A$2:$I$594,3,FALSE)</f>
        <v>13,41</v>
      </c>
      <c r="M236" t="str">
        <f>VLOOKUP($A236,Sheet3!$A$2:$I$594,4,FALSE)</f>
        <v>8,35</v>
      </c>
      <c r="N236" t="str">
        <f>VLOOKUP($A236,Sheet3!$A$2:$I$594,5,FALSE)</f>
        <v>9,32</v>
      </c>
      <c r="O236" t="str">
        <f>VLOOKUP($A236,Sheet3!$A$2:$I$594,6,FALSE)</f>
        <v>10,30</v>
      </c>
      <c r="P236" t="str">
        <f>VLOOKUP($A236,Sheet3!$A$2:$I$594,7,FALSE)</f>
        <v>10,45</v>
      </c>
      <c r="Q236" t="str">
        <f>VLOOKUP($A236,Sheet3!$A$2:$I$594,8,FALSE)</f>
        <v>11,05</v>
      </c>
      <c r="R236" t="str">
        <f>VLOOKUP($A236,Sheet3!$A$2:$I$594,9,FALSE)</f>
        <v>14,18</v>
      </c>
      <c r="S236" t="str">
        <f>VLOOKUP($A236,Sheet2!$A$2:$H$466,2,FALSE)</f>
        <v>Utensílios para copa e cozinha de metal</v>
      </c>
      <c r="T236" t="str">
        <f>VLOOKUP($A236,Sheet2!$A$2:$H$466,3,FALSE)</f>
        <v>2,66</v>
      </c>
      <c r="U236" t="str">
        <f>VLOOKUP($A236,Sheet2!$A$2:$H$466,4,FALSE)</f>
        <v>4,97</v>
      </c>
      <c r="V236" t="str">
        <f>VLOOKUP($A236,Sheet2!$A$2:$H$466,5,FALSE)</f>
        <v>6,07</v>
      </c>
      <c r="W236" t="str">
        <f>VLOOKUP($A236,Sheet2!$A$2:$H$466,6,FALSE)</f>
        <v>8,01</v>
      </c>
      <c r="X236" t="str">
        <f>VLOOKUP($A236,Sheet2!$A$2:$H$466,7,FALSE)</f>
        <v>3,63</v>
      </c>
      <c r="Y236" t="str">
        <f>VLOOKUP($A236,Sheet2!$A$2:$H$466,8,FALSE)</f>
        <v>4,44</v>
      </c>
      <c r="Z236" t="str">
        <f>VLOOKUP($A236,Sheet1!$A$6:$E$459,2,FALSE)</f>
        <v>Utensílios de metal</v>
      </c>
      <c r="AA236" t="str">
        <f>VLOOKUP($A236,Sheet1!$A$6:$E$459,3,FALSE)</f>
        <v>3,31</v>
      </c>
      <c r="AB236" t="str">
        <f>VLOOKUP($A236,Sheet1!$A$6:$E$459,4,FALSE)</f>
        <v>10,63</v>
      </c>
      <c r="AC236" t="str">
        <f>VLOOKUP($A236,Sheet1!$A$6:$E$459,5,FALSE)</f>
        <v>3,80</v>
      </c>
      <c r="AD236" t="b">
        <f t="shared" si="9"/>
        <v>0</v>
      </c>
      <c r="AE236" t="b">
        <f t="shared" si="10"/>
        <v>0</v>
      </c>
      <c r="AF236" t="b">
        <f t="shared" si="11"/>
        <v>0</v>
      </c>
    </row>
    <row r="237" spans="1:32">
      <c r="A237">
        <v>3102009</v>
      </c>
      <c r="B237" t="s">
        <v>3910</v>
      </c>
      <c r="C237" t="s">
        <v>1664</v>
      </c>
      <c r="D237" t="s">
        <v>3719</v>
      </c>
      <c r="E237" t="s">
        <v>1722</v>
      </c>
      <c r="F237" t="s">
        <v>1184</v>
      </c>
      <c r="G237" t="s">
        <v>3028</v>
      </c>
      <c r="H237" t="s">
        <v>3030</v>
      </c>
      <c r="I237" t="s">
        <v>3044</v>
      </c>
      <c r="J237">
        <v>1</v>
      </c>
      <c r="K237" t="str">
        <f>VLOOKUP(A237,Sheet3!$A$2:$I$594,2,FALSE)</f>
        <v>Utensílios para copa e cozinha de louça</v>
      </c>
      <c r="L237" t="str">
        <f>VLOOKUP($A237,Sheet3!$A$2:$I$594,3,FALSE)</f>
        <v>-1,27</v>
      </c>
      <c r="M237" t="str">
        <f>VLOOKUP($A237,Sheet3!$A$2:$I$594,4,FALSE)</f>
        <v>1,87</v>
      </c>
      <c r="N237" t="str">
        <f>VLOOKUP($A237,Sheet3!$A$2:$I$594,5,FALSE)</f>
        <v>6,42</v>
      </c>
      <c r="O237" t="str">
        <f>VLOOKUP($A237,Sheet3!$A$2:$I$594,6,FALSE)</f>
        <v>4,66</v>
      </c>
      <c r="P237" t="str">
        <f>VLOOKUP($A237,Sheet3!$A$2:$I$594,7,FALSE)</f>
        <v>12,33</v>
      </c>
      <c r="Q237" t="str">
        <f>VLOOKUP($A237,Sheet3!$A$2:$I$594,8,FALSE)</f>
        <v>15,01</v>
      </c>
      <c r="R237" t="str">
        <f>VLOOKUP($A237,Sheet3!$A$2:$I$594,9,FALSE)</f>
        <v>6,71</v>
      </c>
      <c r="S237" t="str">
        <f>VLOOKUP($A237,Sheet2!$A$2:$H$466,2,FALSE)</f>
        <v>Utensílios para copa e cozinha de vidro e louça</v>
      </c>
      <c r="T237" t="str">
        <f>VLOOKUP($A237,Sheet2!$A$2:$H$466,3,FALSE)</f>
        <v>7,29</v>
      </c>
      <c r="U237" t="str">
        <f>VLOOKUP($A237,Sheet2!$A$2:$H$466,4,FALSE)</f>
        <v>3,95</v>
      </c>
      <c r="V237" t="str">
        <f>VLOOKUP($A237,Sheet2!$A$2:$H$466,5,FALSE)</f>
        <v>6,86</v>
      </c>
      <c r="W237" t="str">
        <f>VLOOKUP($A237,Sheet2!$A$2:$H$466,6,FALSE)</f>
        <v>14,48</v>
      </c>
      <c r="X237" t="str">
        <f>VLOOKUP($A237,Sheet2!$A$2:$H$466,7,FALSE)</f>
        <v>11,38</v>
      </c>
      <c r="Y237" t="str">
        <f>VLOOKUP($A237,Sheet2!$A$2:$H$466,8,FALSE)</f>
        <v>2,63</v>
      </c>
      <c r="Z237" t="str">
        <f>VLOOKUP($A237,Sheet1!$A$6:$E$459,2,FALSE)</f>
        <v>Utensílios de vidro e louça</v>
      </c>
      <c r="AA237" t="str">
        <f>VLOOKUP($A237,Sheet1!$A$6:$E$459,3,FALSE)</f>
        <v>5,08</v>
      </c>
      <c r="AB237" t="str">
        <f>VLOOKUP($A237,Sheet1!$A$6:$E$459,4,FALSE)</f>
        <v>2,66</v>
      </c>
      <c r="AC237" t="str">
        <f>VLOOKUP($A237,Sheet1!$A$6:$E$459,5,FALSE)</f>
        <v>0,54</v>
      </c>
      <c r="AD237" t="b">
        <f t="shared" si="9"/>
        <v>0</v>
      </c>
      <c r="AE237" t="b">
        <f t="shared" si="10"/>
        <v>0</v>
      </c>
      <c r="AF237" t="b">
        <f t="shared" si="11"/>
        <v>0</v>
      </c>
    </row>
    <row r="238" spans="1:32">
      <c r="A238">
        <v>3102010</v>
      </c>
      <c r="B238" t="s">
        <v>3056</v>
      </c>
      <c r="C238" t="s">
        <v>3911</v>
      </c>
      <c r="D238" t="s">
        <v>661</v>
      </c>
      <c r="E238" t="s">
        <v>3912</v>
      </c>
      <c r="F238" t="s">
        <v>1686</v>
      </c>
      <c r="G238" t="s">
        <v>3028</v>
      </c>
      <c r="H238" t="s">
        <v>3030</v>
      </c>
      <c r="I238" t="s">
        <v>3044</v>
      </c>
      <c r="J238">
        <v>1</v>
      </c>
      <c r="K238" t="str">
        <f>VLOOKUP(A238,Sheet3!$A$2:$I$594,2,FALSE)</f>
        <v>Artigos de plástico</v>
      </c>
      <c r="L238" t="str">
        <f>VLOOKUP($A238,Sheet3!$A$2:$I$594,3,FALSE)</f>
        <v>-1,77</v>
      </c>
      <c r="M238" t="str">
        <f>VLOOKUP($A238,Sheet3!$A$2:$I$594,4,FALSE)</f>
        <v>8,00</v>
      </c>
      <c r="N238" t="str">
        <f>VLOOKUP($A238,Sheet3!$A$2:$I$594,5,FALSE)</f>
        <v>9,89</v>
      </c>
      <c r="O238" t="str">
        <f>VLOOKUP($A238,Sheet3!$A$2:$I$594,6,FALSE)</f>
        <v>10,74</v>
      </c>
      <c r="P238" t="str">
        <f>VLOOKUP($A238,Sheet3!$A$2:$I$594,7,FALSE)</f>
        <v>12,61</v>
      </c>
      <c r="Q238" t="str">
        <f>VLOOKUP($A238,Sheet3!$A$2:$I$594,8,FALSE)</f>
        <v>6,79</v>
      </c>
      <c r="R238" t="str">
        <f>VLOOKUP($A238,Sheet3!$A$2:$I$594,9,FALSE)</f>
        <v>11,12</v>
      </c>
      <c r="S238" t="str">
        <f>VLOOKUP($A238,Sheet2!$A$2:$H$466,2,FALSE)</f>
        <v>Utensílios de plástico</v>
      </c>
      <c r="T238" t="str">
        <f>VLOOKUP($A238,Sheet2!$A$2:$H$466,3,FALSE)</f>
        <v>5,31</v>
      </c>
      <c r="U238" t="str">
        <f>VLOOKUP($A238,Sheet2!$A$2:$H$466,4,FALSE)</f>
        <v>5,55</v>
      </c>
      <c r="V238" t="str">
        <f>VLOOKUP($A238,Sheet2!$A$2:$H$466,5,FALSE)</f>
        <v>6,08</v>
      </c>
      <c r="W238" t="str">
        <f>VLOOKUP($A238,Sheet2!$A$2:$H$466,6,FALSE)</f>
        <v>1,53</v>
      </c>
      <c r="X238" t="str">
        <f>VLOOKUP($A238,Sheet2!$A$2:$H$466,7,FALSE)</f>
        <v>3,89</v>
      </c>
      <c r="Y238" t="str">
        <f>VLOOKUP($A238,Sheet2!$A$2:$H$466,8,FALSE)</f>
        <v>5,80</v>
      </c>
      <c r="Z238" t="str">
        <f>VLOOKUP($A238,Sheet1!$A$6:$E$459,2,FALSE)</f>
        <v>Utensílios de plástico</v>
      </c>
      <c r="AA238" t="str">
        <f>VLOOKUP($A238,Sheet1!$A$6:$E$459,3,FALSE)</f>
        <v>1,80</v>
      </c>
      <c r="AB238" t="str">
        <f>VLOOKUP($A238,Sheet1!$A$6:$E$459,4,FALSE)</f>
        <v>9,96</v>
      </c>
      <c r="AC238" t="str">
        <f>VLOOKUP($A238,Sheet1!$A$6:$E$459,5,FALSE)</f>
        <v>8,69</v>
      </c>
      <c r="AD238" t="b">
        <f t="shared" si="9"/>
        <v>1</v>
      </c>
      <c r="AE238" t="b">
        <f t="shared" si="10"/>
        <v>0</v>
      </c>
      <c r="AF238" t="b">
        <f t="shared" si="11"/>
        <v>0</v>
      </c>
    </row>
    <row r="239" spans="1:32">
      <c r="A239">
        <v>3102012</v>
      </c>
      <c r="B239" t="s">
        <v>3913</v>
      </c>
      <c r="C239" t="s">
        <v>2414</v>
      </c>
      <c r="D239" t="s">
        <v>1588</v>
      </c>
      <c r="E239" t="s">
        <v>597</v>
      </c>
      <c r="F239" t="s">
        <v>3914</v>
      </c>
      <c r="G239" t="s">
        <v>3028</v>
      </c>
      <c r="H239" t="s">
        <v>3030</v>
      </c>
      <c r="I239" t="s">
        <v>3044</v>
      </c>
      <c r="J239">
        <v>1</v>
      </c>
      <c r="K239" t="str">
        <f>VLOOKUP(A239,Sheet3!$A$2:$I$594,2,FALSE)</f>
        <v>Garrafa térmica</v>
      </c>
      <c r="L239" t="str">
        <f>VLOOKUP($A239,Sheet3!$A$2:$I$594,3,FALSE)</f>
        <v>2,15</v>
      </c>
      <c r="M239" t="str">
        <f>VLOOKUP($A239,Sheet3!$A$2:$I$594,4,FALSE)</f>
        <v>10,21</v>
      </c>
      <c r="N239" t="str">
        <f>VLOOKUP($A239,Sheet3!$A$2:$I$594,5,FALSE)</f>
        <v>8,70</v>
      </c>
      <c r="O239" t="str">
        <f>VLOOKUP($A239,Sheet3!$A$2:$I$594,6,FALSE)</f>
        <v>9,34</v>
      </c>
      <c r="P239" t="str">
        <f>VLOOKUP($A239,Sheet3!$A$2:$I$594,7,FALSE)</f>
        <v>10,64</v>
      </c>
      <c r="Q239" t="str">
        <f>VLOOKUP($A239,Sheet3!$A$2:$I$594,8,FALSE)</f>
        <v>7,13</v>
      </c>
      <c r="R239" t="str">
        <f>VLOOKUP($A239,Sheet3!$A$2:$I$594,9,FALSE)</f>
        <v>1,43</v>
      </c>
      <c r="S239" t="e">
        <f>VLOOKUP($A239,Sheet2!$A$2:$H$466,2,FALSE)</f>
        <v>#N/A</v>
      </c>
      <c r="T239" t="e">
        <f>VLOOKUP($A239,Sheet2!$A$2:$H$466,3,FALSE)</f>
        <v>#N/A</v>
      </c>
      <c r="U239" t="e">
        <f>VLOOKUP($A239,Sheet2!$A$2:$H$466,4,FALSE)</f>
        <v>#N/A</v>
      </c>
      <c r="V239" t="e">
        <f>VLOOKUP($A239,Sheet2!$A$2:$H$466,5,FALSE)</f>
        <v>#N/A</v>
      </c>
      <c r="W239" t="e">
        <f>VLOOKUP($A239,Sheet2!$A$2:$H$466,6,FALSE)</f>
        <v>#N/A</v>
      </c>
      <c r="X239" t="e">
        <f>VLOOKUP($A239,Sheet2!$A$2:$H$466,7,FALSE)</f>
        <v>#N/A</v>
      </c>
      <c r="Y239" t="e">
        <f>VLOOKUP($A239,Sheet2!$A$2:$H$466,8,FALSE)</f>
        <v>#N/A</v>
      </c>
      <c r="Z239" t="e">
        <f>VLOOKUP($A239,Sheet1!$A$6:$E$459,2,FALSE)</f>
        <v>#N/A</v>
      </c>
      <c r="AA239" t="e">
        <f>VLOOKUP($A239,Sheet1!$A$6:$E$459,3,FALSE)</f>
        <v>#N/A</v>
      </c>
      <c r="AB239" t="e">
        <f>VLOOKUP($A239,Sheet1!$A$6:$E$459,4,FALSE)</f>
        <v>#N/A</v>
      </c>
      <c r="AC239" t="e">
        <f>VLOOKUP($A239,Sheet1!$A$6:$E$459,5,FALSE)</f>
        <v>#N/A</v>
      </c>
      <c r="AD239" t="b">
        <f t="shared" si="9"/>
        <v>0</v>
      </c>
      <c r="AE239" t="e">
        <f t="shared" si="10"/>
        <v>#N/A</v>
      </c>
      <c r="AF239" t="e">
        <f t="shared" si="11"/>
        <v>#N/A</v>
      </c>
    </row>
    <row r="240" spans="1:32">
      <c r="A240">
        <v>3102038</v>
      </c>
      <c r="B240" t="s">
        <v>3915</v>
      </c>
      <c r="C240" t="s">
        <v>1234</v>
      </c>
      <c r="D240" t="s">
        <v>627</v>
      </c>
      <c r="E240" t="s">
        <v>947</v>
      </c>
      <c r="F240" t="s">
        <v>3115</v>
      </c>
      <c r="G240" t="s">
        <v>3028</v>
      </c>
      <c r="H240" t="s">
        <v>3030</v>
      </c>
      <c r="I240" t="s">
        <v>3044</v>
      </c>
      <c r="J240">
        <v>1</v>
      </c>
      <c r="K240" t="e">
        <f>VLOOKUP(A240,Sheet3!$A$2:$I$594,2,FALSE)</f>
        <v>#N/A</v>
      </c>
      <c r="L240" t="e">
        <f>VLOOKUP($A240,Sheet3!$A$2:$I$594,3,FALSE)</f>
        <v>#N/A</v>
      </c>
      <c r="M240" t="e">
        <f>VLOOKUP($A240,Sheet3!$A$2:$I$594,4,FALSE)</f>
        <v>#N/A</v>
      </c>
      <c r="N240" t="e">
        <f>VLOOKUP($A240,Sheet3!$A$2:$I$594,5,FALSE)</f>
        <v>#N/A</v>
      </c>
      <c r="O240" t="e">
        <f>VLOOKUP($A240,Sheet3!$A$2:$I$594,6,FALSE)</f>
        <v>#N/A</v>
      </c>
      <c r="P240" t="e">
        <f>VLOOKUP($A240,Sheet3!$A$2:$I$594,7,FALSE)</f>
        <v>#N/A</v>
      </c>
      <c r="Q240" t="e">
        <f>VLOOKUP($A240,Sheet3!$A$2:$I$594,8,FALSE)</f>
        <v>#N/A</v>
      </c>
      <c r="R240" t="e">
        <f>VLOOKUP($A240,Sheet3!$A$2:$I$594,9,FALSE)</f>
        <v>#N/A</v>
      </c>
      <c r="S240" t="e">
        <f>VLOOKUP($A240,Sheet2!$A$2:$H$466,2,FALSE)</f>
        <v>#N/A</v>
      </c>
      <c r="T240" t="e">
        <f>VLOOKUP($A240,Sheet2!$A$2:$H$466,3,FALSE)</f>
        <v>#N/A</v>
      </c>
      <c r="U240" t="e">
        <f>VLOOKUP($A240,Sheet2!$A$2:$H$466,4,FALSE)</f>
        <v>#N/A</v>
      </c>
      <c r="V240" t="e">
        <f>VLOOKUP($A240,Sheet2!$A$2:$H$466,5,FALSE)</f>
        <v>#N/A</v>
      </c>
      <c r="W240" t="e">
        <f>VLOOKUP($A240,Sheet2!$A$2:$H$466,6,FALSE)</f>
        <v>#N/A</v>
      </c>
      <c r="X240" t="e">
        <f>VLOOKUP($A240,Sheet2!$A$2:$H$466,7,FALSE)</f>
        <v>#N/A</v>
      </c>
      <c r="Y240" t="e">
        <f>VLOOKUP($A240,Sheet2!$A$2:$H$466,8,FALSE)</f>
        <v>#N/A</v>
      </c>
      <c r="Z240" t="e">
        <f>VLOOKUP($A240,Sheet1!$A$6:$E$459,2,FALSE)</f>
        <v>#N/A</v>
      </c>
      <c r="AA240" t="e">
        <f>VLOOKUP($A240,Sheet1!$A$6:$E$459,3,FALSE)</f>
        <v>#N/A</v>
      </c>
      <c r="AB240" t="e">
        <f>VLOOKUP($A240,Sheet1!$A$6:$E$459,4,FALSE)</f>
        <v>#N/A</v>
      </c>
      <c r="AC240" t="e">
        <f>VLOOKUP($A240,Sheet1!$A$6:$E$459,5,FALSE)</f>
        <v>#N/A</v>
      </c>
      <c r="AD240" t="e">
        <f t="shared" si="9"/>
        <v>#N/A</v>
      </c>
      <c r="AE240" t="e">
        <f t="shared" si="10"/>
        <v>#N/A</v>
      </c>
      <c r="AF240" t="e">
        <f t="shared" si="11"/>
        <v>#N/A</v>
      </c>
    </row>
    <row r="241" spans="1:32">
      <c r="A241">
        <v>3103</v>
      </c>
      <c r="B241" t="s">
        <v>3090</v>
      </c>
      <c r="C241" t="s">
        <v>2989</v>
      </c>
      <c r="D241" t="s">
        <v>3916</v>
      </c>
      <c r="E241" t="s">
        <v>1822</v>
      </c>
      <c r="F241" t="s">
        <v>1530</v>
      </c>
      <c r="G241" t="s">
        <v>3028</v>
      </c>
      <c r="H241" t="s">
        <v>3030</v>
      </c>
      <c r="I241" t="s">
        <v>3090</v>
      </c>
      <c r="J241">
        <v>0</v>
      </c>
      <c r="K241" t="str">
        <f>VLOOKUP(A241,Sheet3!$A$2:$I$594,2,FALSE)</f>
        <v>Cama, mesa e banho</v>
      </c>
      <c r="L241" t="str">
        <f>VLOOKUP($A241,Sheet3!$A$2:$I$594,3,FALSE)</f>
        <v>7,55</v>
      </c>
      <c r="M241" t="str">
        <f>VLOOKUP($A241,Sheet3!$A$2:$I$594,4,FALSE)</f>
        <v>5,05</v>
      </c>
      <c r="N241" t="str">
        <f>VLOOKUP($A241,Sheet3!$A$2:$I$594,5,FALSE)</f>
        <v>4,89</v>
      </c>
      <c r="O241" t="str">
        <f>VLOOKUP($A241,Sheet3!$A$2:$I$594,6,FALSE)</f>
        <v>11,19</v>
      </c>
      <c r="P241" t="str">
        <f>VLOOKUP($A241,Sheet3!$A$2:$I$594,7,FALSE)</f>
        <v>14,47</v>
      </c>
      <c r="Q241" t="str">
        <f>VLOOKUP($A241,Sheet3!$A$2:$I$594,8,FALSE)</f>
        <v>4,60</v>
      </c>
      <c r="R241" t="str">
        <f>VLOOKUP($A241,Sheet3!$A$2:$I$594,9,FALSE)</f>
        <v>1,55</v>
      </c>
      <c r="S241" t="str">
        <f>VLOOKUP($A241,Sheet2!$A$2:$H$466,2,FALSE)</f>
        <v>Cama, mesa e banho</v>
      </c>
      <c r="T241" t="str">
        <f>VLOOKUP($A241,Sheet2!$A$2:$H$466,3,FALSE)</f>
        <v>-0,61</v>
      </c>
      <c r="U241" t="str">
        <f>VLOOKUP($A241,Sheet2!$A$2:$H$466,4,FALSE)</f>
        <v>-1,68</v>
      </c>
      <c r="V241" t="str">
        <f>VLOOKUP($A241,Sheet2!$A$2:$H$466,5,FALSE)</f>
        <v>3,86</v>
      </c>
      <c r="W241" t="str">
        <f>VLOOKUP($A241,Sheet2!$A$2:$H$466,6,FALSE)</f>
        <v>2,83</v>
      </c>
      <c r="X241" t="str">
        <f>VLOOKUP($A241,Sheet2!$A$2:$H$466,7,FALSE)</f>
        <v>4,36</v>
      </c>
      <c r="Y241" t="str">
        <f>VLOOKUP($A241,Sheet2!$A$2:$H$466,8,FALSE)</f>
        <v>8,96</v>
      </c>
      <c r="Z241" t="str">
        <f>VLOOKUP($A241,Sheet1!$A$6:$E$459,2,FALSE)</f>
        <v>Cama, mesa e banho</v>
      </c>
      <c r="AA241" t="str">
        <f>VLOOKUP($A241,Sheet1!$A$6:$E$459,3,FALSE)</f>
        <v>-1,09</v>
      </c>
      <c r="AB241" t="str">
        <f>VLOOKUP($A241,Sheet1!$A$6:$E$459,4,FALSE)</f>
        <v>4,95</v>
      </c>
      <c r="AC241" t="str">
        <f>VLOOKUP($A241,Sheet1!$A$6:$E$459,5,FALSE)</f>
        <v>2,70</v>
      </c>
      <c r="AD241" t="b">
        <f t="shared" si="9"/>
        <v>1</v>
      </c>
      <c r="AE241" t="b">
        <f t="shared" si="10"/>
        <v>1</v>
      </c>
      <c r="AF241" t="b">
        <f t="shared" si="11"/>
        <v>1</v>
      </c>
    </row>
    <row r="242" spans="1:32">
      <c r="A242">
        <v>3103001</v>
      </c>
      <c r="B242" t="s">
        <v>3917</v>
      </c>
      <c r="C242" t="s">
        <v>3222</v>
      </c>
      <c r="D242" t="s">
        <v>1135</v>
      </c>
      <c r="E242" t="s">
        <v>1212</v>
      </c>
      <c r="F242" t="s">
        <v>273</v>
      </c>
      <c r="G242" t="s">
        <v>3028</v>
      </c>
      <c r="H242" t="s">
        <v>3030</v>
      </c>
      <c r="I242" t="s">
        <v>3090</v>
      </c>
      <c r="J242">
        <v>1</v>
      </c>
      <c r="K242" t="str">
        <f>VLOOKUP(A242,Sheet3!$A$2:$I$594,2,FALSE)</f>
        <v>Roupa de cama</v>
      </c>
      <c r="L242" t="str">
        <f>VLOOKUP($A242,Sheet3!$A$2:$I$594,3,FALSE)</f>
        <v>7,18</v>
      </c>
      <c r="M242" t="str">
        <f>VLOOKUP($A242,Sheet3!$A$2:$I$594,4,FALSE)</f>
        <v>5,76</v>
      </c>
      <c r="N242" t="str">
        <f>VLOOKUP($A242,Sheet3!$A$2:$I$594,5,FALSE)</f>
        <v>5,94</v>
      </c>
      <c r="O242" t="str">
        <f>VLOOKUP($A242,Sheet3!$A$2:$I$594,6,FALSE)</f>
        <v>11,13</v>
      </c>
      <c r="P242" t="str">
        <f>VLOOKUP($A242,Sheet3!$A$2:$I$594,7,FALSE)</f>
        <v>14,13</v>
      </c>
      <c r="Q242" t="str">
        <f>VLOOKUP($A242,Sheet3!$A$2:$I$594,8,FALSE)</f>
        <v>3,97</v>
      </c>
      <c r="R242" t="str">
        <f>VLOOKUP($A242,Sheet3!$A$2:$I$594,9,FALSE)</f>
        <v>1,74</v>
      </c>
      <c r="S242" t="str">
        <f>VLOOKUP($A242,Sheet2!$A$2:$H$466,2,FALSE)</f>
        <v>Roupa de cama</v>
      </c>
      <c r="T242" t="str">
        <f>VLOOKUP($A242,Sheet2!$A$2:$H$466,3,FALSE)</f>
        <v>-0,73</v>
      </c>
      <c r="U242" t="str">
        <f>VLOOKUP($A242,Sheet2!$A$2:$H$466,4,FALSE)</f>
        <v>-1,21</v>
      </c>
      <c r="V242" t="str">
        <f>VLOOKUP($A242,Sheet2!$A$2:$H$466,5,FALSE)</f>
        <v>5,26</v>
      </c>
      <c r="W242" t="str">
        <f>VLOOKUP($A242,Sheet2!$A$2:$H$466,6,FALSE)</f>
        <v>2,73</v>
      </c>
      <c r="X242" t="str">
        <f>VLOOKUP($A242,Sheet2!$A$2:$H$466,7,FALSE)</f>
        <v>4,75</v>
      </c>
      <c r="Y242" t="str">
        <f>VLOOKUP($A242,Sheet2!$A$2:$H$466,8,FALSE)</f>
        <v>4,84</v>
      </c>
      <c r="Z242" t="str">
        <f>VLOOKUP($A242,Sheet1!$A$6:$E$459,2,FALSE)</f>
        <v>Roupa de cama</v>
      </c>
      <c r="AA242" t="str">
        <f>VLOOKUP($A242,Sheet1!$A$6:$E$459,3,FALSE)</f>
        <v>-1,64</v>
      </c>
      <c r="AB242" t="str">
        <f>VLOOKUP($A242,Sheet1!$A$6:$E$459,4,FALSE)</f>
        <v>5,34</v>
      </c>
      <c r="AC242" t="str">
        <f>VLOOKUP($A242,Sheet1!$A$6:$E$459,5,FALSE)</f>
        <v>2,94</v>
      </c>
      <c r="AD242" t="b">
        <f t="shared" si="9"/>
        <v>0</v>
      </c>
      <c r="AE242" t="b">
        <f t="shared" si="10"/>
        <v>0</v>
      </c>
      <c r="AF242" t="b">
        <f t="shared" si="11"/>
        <v>0</v>
      </c>
    </row>
    <row r="243" spans="1:32">
      <c r="A243">
        <v>3103002</v>
      </c>
      <c r="B243" t="s">
        <v>3918</v>
      </c>
      <c r="C243" t="s">
        <v>385</v>
      </c>
      <c r="D243" t="s">
        <v>3919</v>
      </c>
      <c r="E243" t="s">
        <v>3920</v>
      </c>
      <c r="F243" t="s">
        <v>3921</v>
      </c>
      <c r="G243" t="s">
        <v>3028</v>
      </c>
      <c r="H243" t="s">
        <v>3030</v>
      </c>
      <c r="I243" t="s">
        <v>3090</v>
      </c>
      <c r="J243">
        <v>1</v>
      </c>
      <c r="K243" t="str">
        <f>VLOOKUP(A243,Sheet3!$A$2:$I$594,2,FALSE)</f>
        <v>Roupa de mesa</v>
      </c>
      <c r="L243" t="str">
        <f>VLOOKUP($A243,Sheet3!$A$2:$I$594,3,FALSE)</f>
        <v>12,25</v>
      </c>
      <c r="M243" t="str">
        <f>VLOOKUP($A243,Sheet3!$A$2:$I$594,4,FALSE)</f>
        <v>2,14</v>
      </c>
      <c r="N243" t="str">
        <f>VLOOKUP($A243,Sheet3!$A$2:$I$594,5,FALSE)</f>
        <v>6,33</v>
      </c>
      <c r="O243" t="str">
        <f>VLOOKUP($A243,Sheet3!$A$2:$I$594,6,FALSE)</f>
        <v>12,42</v>
      </c>
      <c r="P243" t="str">
        <f>VLOOKUP($A243,Sheet3!$A$2:$I$594,7,FALSE)</f>
        <v>13,43</v>
      </c>
      <c r="Q243" t="str">
        <f>VLOOKUP($A243,Sheet3!$A$2:$I$594,8,FALSE)</f>
        <v>0,67</v>
      </c>
      <c r="R243" t="str">
        <f>VLOOKUP($A243,Sheet3!$A$2:$I$594,9,FALSE)</f>
        <v>2,12</v>
      </c>
      <c r="S243" t="e">
        <f>VLOOKUP($A243,Sheet2!$A$2:$H$466,2,FALSE)</f>
        <v>#N/A</v>
      </c>
      <c r="T243" t="e">
        <f>VLOOKUP($A243,Sheet2!$A$2:$H$466,3,FALSE)</f>
        <v>#N/A</v>
      </c>
      <c r="U243" t="e">
        <f>VLOOKUP($A243,Sheet2!$A$2:$H$466,4,FALSE)</f>
        <v>#N/A</v>
      </c>
      <c r="V243" t="e">
        <f>VLOOKUP($A243,Sheet2!$A$2:$H$466,5,FALSE)</f>
        <v>#N/A</v>
      </c>
      <c r="W243" t="e">
        <f>VLOOKUP($A243,Sheet2!$A$2:$H$466,6,FALSE)</f>
        <v>#N/A</v>
      </c>
      <c r="X243" t="e">
        <f>VLOOKUP($A243,Sheet2!$A$2:$H$466,7,FALSE)</f>
        <v>#N/A</v>
      </c>
      <c r="Y243" t="e">
        <f>VLOOKUP($A243,Sheet2!$A$2:$H$466,8,FALSE)</f>
        <v>#N/A</v>
      </c>
      <c r="Z243" t="e">
        <f>VLOOKUP($A243,Sheet1!$A$6:$E$459,2,FALSE)</f>
        <v>#N/A</v>
      </c>
      <c r="AA243" t="e">
        <f>VLOOKUP($A243,Sheet1!$A$6:$E$459,3,FALSE)</f>
        <v>#N/A</v>
      </c>
      <c r="AB243" t="e">
        <f>VLOOKUP($A243,Sheet1!$A$6:$E$459,4,FALSE)</f>
        <v>#N/A</v>
      </c>
      <c r="AC243" t="e">
        <f>VLOOKUP($A243,Sheet1!$A$6:$E$459,5,FALSE)</f>
        <v>#N/A</v>
      </c>
      <c r="AD243" t="b">
        <f t="shared" si="9"/>
        <v>0</v>
      </c>
      <c r="AE243" t="e">
        <f t="shared" si="10"/>
        <v>#N/A</v>
      </c>
      <c r="AF243" t="e">
        <f t="shared" si="11"/>
        <v>#N/A</v>
      </c>
    </row>
    <row r="244" spans="1:32">
      <c r="A244">
        <v>3103003</v>
      </c>
      <c r="B244" t="s">
        <v>3922</v>
      </c>
      <c r="C244" t="s">
        <v>2721</v>
      </c>
      <c r="D244" t="s">
        <v>3923</v>
      </c>
      <c r="E244" t="s">
        <v>1414</v>
      </c>
      <c r="F244" t="s">
        <v>643</v>
      </c>
      <c r="G244" t="s">
        <v>3028</v>
      </c>
      <c r="H244" t="s">
        <v>3030</v>
      </c>
      <c r="I244" t="s">
        <v>3090</v>
      </c>
      <c r="J244">
        <v>1</v>
      </c>
      <c r="K244" t="str">
        <f>VLOOKUP(A244,Sheet3!$A$2:$I$594,2,FALSE)</f>
        <v>Roupa de banho</v>
      </c>
      <c r="L244" t="str">
        <f>VLOOKUP($A244,Sheet3!$A$2:$I$594,3,FALSE)</f>
        <v>8,39</v>
      </c>
      <c r="M244" t="str">
        <f>VLOOKUP($A244,Sheet3!$A$2:$I$594,4,FALSE)</f>
        <v>3,34</v>
      </c>
      <c r="N244" t="str">
        <f>VLOOKUP($A244,Sheet3!$A$2:$I$594,5,FALSE)</f>
        <v>1,34</v>
      </c>
      <c r="O244" t="str">
        <f>VLOOKUP($A244,Sheet3!$A$2:$I$594,6,FALSE)</f>
        <v>11,18</v>
      </c>
      <c r="P244" t="str">
        <f>VLOOKUP($A244,Sheet3!$A$2:$I$594,7,FALSE)</f>
        <v>15,79</v>
      </c>
      <c r="Q244" t="str">
        <f>VLOOKUP($A244,Sheet3!$A$2:$I$594,8,FALSE)</f>
        <v>7,34</v>
      </c>
      <c r="R244" t="str">
        <f>VLOOKUP($A244,Sheet3!$A$2:$I$594,9,FALSE)</f>
        <v>0,87</v>
      </c>
      <c r="S244" t="str">
        <f>VLOOKUP($A244,Sheet2!$A$2:$H$466,2,FALSE)</f>
        <v>Roupa de banho</v>
      </c>
      <c r="T244" t="str">
        <f>VLOOKUP($A244,Sheet2!$A$2:$H$466,3,FALSE)</f>
        <v>-0,53</v>
      </c>
      <c r="U244" t="str">
        <f>VLOOKUP($A244,Sheet2!$A$2:$H$466,4,FALSE)</f>
        <v>-2,81</v>
      </c>
      <c r="V244" t="str">
        <f>VLOOKUP($A244,Sheet2!$A$2:$H$466,5,FALSE)</f>
        <v>0,48</v>
      </c>
      <c r="W244" t="str">
        <f>VLOOKUP($A244,Sheet2!$A$2:$H$466,6,FALSE)</f>
        <v>3,08</v>
      </c>
      <c r="X244" t="str">
        <f>VLOOKUP($A244,Sheet2!$A$2:$H$466,7,FALSE)</f>
        <v>3,37</v>
      </c>
      <c r="Y244" t="str">
        <f>VLOOKUP($A244,Sheet2!$A$2:$H$466,8,FALSE)</f>
        <v>19,46</v>
      </c>
      <c r="Z244" t="str">
        <f>VLOOKUP($A244,Sheet1!$A$6:$E$459,2,FALSE)</f>
        <v>Roupa de banho</v>
      </c>
      <c r="AA244" t="str">
        <f>VLOOKUP($A244,Sheet1!$A$6:$E$459,3,FALSE)</f>
        <v>0,59</v>
      </c>
      <c r="AB244" t="str">
        <f>VLOOKUP($A244,Sheet1!$A$6:$E$459,4,FALSE)</f>
        <v>3,75</v>
      </c>
      <c r="AC244" t="str">
        <f>VLOOKUP($A244,Sheet1!$A$6:$E$459,5,FALSE)</f>
        <v>1,98</v>
      </c>
      <c r="AD244" t="b">
        <f t="shared" si="9"/>
        <v>0</v>
      </c>
      <c r="AE244" t="b">
        <f t="shared" si="10"/>
        <v>0</v>
      </c>
      <c r="AF244" t="b">
        <f t="shared" si="11"/>
        <v>0</v>
      </c>
    </row>
    <row r="245" spans="1:32">
      <c r="A245">
        <v>32</v>
      </c>
      <c r="B245" t="s">
        <v>3924</v>
      </c>
      <c r="C245" t="s">
        <v>676</v>
      </c>
      <c r="D245" t="s">
        <v>774</v>
      </c>
      <c r="E245" t="s">
        <v>3344</v>
      </c>
      <c r="F245" t="s">
        <v>49</v>
      </c>
      <c r="G245" t="s">
        <v>3028</v>
      </c>
      <c r="H245" t="s">
        <v>3924</v>
      </c>
      <c r="I245" t="s">
        <v>3924</v>
      </c>
      <c r="J245">
        <v>0</v>
      </c>
      <c r="K245" t="str">
        <f>VLOOKUP(A245,Sheet3!$A$2:$I$594,2,FALSE)</f>
        <v>Aparelhos eletroeletrônicos</v>
      </c>
      <c r="L245" t="str">
        <f>VLOOKUP($A245,Sheet3!$A$2:$I$594,3,FALSE)</f>
        <v>13,17</v>
      </c>
      <c r="M245" t="str">
        <f>VLOOKUP($A245,Sheet3!$A$2:$I$594,4,FALSE)</f>
        <v>3,70</v>
      </c>
      <c r="N245" t="str">
        <f>VLOOKUP($A245,Sheet3!$A$2:$I$594,5,FALSE)</f>
        <v>1,21</v>
      </c>
      <c r="O245" t="str">
        <f>VLOOKUP($A245,Sheet3!$A$2:$I$594,6,FALSE)</f>
        <v>13,66</v>
      </c>
      <c r="P245" t="str">
        <f>VLOOKUP($A245,Sheet3!$A$2:$I$594,7,FALSE)</f>
        <v>3,54</v>
      </c>
      <c r="Q245" t="str">
        <f>VLOOKUP($A245,Sheet3!$A$2:$I$594,8,FALSE)</f>
        <v>4,75</v>
      </c>
      <c r="R245" t="str">
        <f>VLOOKUP($A245,Sheet3!$A$2:$I$594,9,FALSE)</f>
        <v>1,78</v>
      </c>
      <c r="S245" t="str">
        <f>VLOOKUP($A245,Sheet2!$A$2:$H$466,2,FALSE)</f>
        <v>Aparelhos eletroeletrônicos</v>
      </c>
      <c r="T245" t="str">
        <f>VLOOKUP($A245,Sheet2!$A$2:$H$466,3,FALSE)</f>
        <v>-5,35</v>
      </c>
      <c r="U245" t="str">
        <f>VLOOKUP($A245,Sheet2!$A$2:$H$466,4,FALSE)</f>
        <v>-4,65</v>
      </c>
      <c r="V245" t="str">
        <f>VLOOKUP($A245,Sheet2!$A$2:$H$466,5,FALSE)</f>
        <v>-2,83</v>
      </c>
      <c r="W245" t="str">
        <f>VLOOKUP($A245,Sheet2!$A$2:$H$466,6,FALSE)</f>
        <v>-2,97</v>
      </c>
      <c r="X245" t="str">
        <f>VLOOKUP($A245,Sheet2!$A$2:$H$466,7,FALSE)</f>
        <v>-1,74</v>
      </c>
      <c r="Y245" t="str">
        <f>VLOOKUP($A245,Sheet2!$A$2:$H$466,8,FALSE)</f>
        <v>-5,40</v>
      </c>
      <c r="Z245" t="str">
        <f>VLOOKUP($A245,Sheet1!$A$6:$E$459,2,FALSE)</f>
        <v>Aparelhos eletroeletrônicos</v>
      </c>
      <c r="AA245" t="str">
        <f>VLOOKUP($A245,Sheet1!$A$6:$E$459,3,FALSE)</f>
        <v>-3,11</v>
      </c>
      <c r="AB245" t="str">
        <f>VLOOKUP($A245,Sheet1!$A$6:$E$459,4,FALSE)</f>
        <v>5,95</v>
      </c>
      <c r="AC245" t="str">
        <f>VLOOKUP($A245,Sheet1!$A$6:$E$459,5,FALSE)</f>
        <v>3,04</v>
      </c>
      <c r="AD245" t="b">
        <f t="shared" si="9"/>
        <v>0</v>
      </c>
      <c r="AE245" t="b">
        <f t="shared" si="10"/>
        <v>0</v>
      </c>
      <c r="AF245" t="b">
        <f t="shared" si="11"/>
        <v>0</v>
      </c>
    </row>
    <row r="246" spans="1:32">
      <c r="A246">
        <v>3201</v>
      </c>
      <c r="B246" t="s">
        <v>3098</v>
      </c>
      <c r="C246" t="s">
        <v>189</v>
      </c>
      <c r="D246" t="s">
        <v>1523</v>
      </c>
      <c r="E246" t="s">
        <v>1948</v>
      </c>
      <c r="F246" t="s">
        <v>694</v>
      </c>
      <c r="G246" t="s">
        <v>3028</v>
      </c>
      <c r="H246" t="s">
        <v>3924</v>
      </c>
      <c r="I246" t="s">
        <v>3098</v>
      </c>
      <c r="J246">
        <v>0</v>
      </c>
      <c r="K246" t="str">
        <f>VLOOKUP(A246,Sheet3!$A$2:$I$594,2,FALSE)</f>
        <v>Eletrodomésticos e equipamentos</v>
      </c>
      <c r="L246" t="str">
        <f>VLOOKUP($A246,Sheet3!$A$2:$I$594,3,FALSE)</f>
        <v>8,74</v>
      </c>
      <c r="M246" t="str">
        <f>VLOOKUP($A246,Sheet3!$A$2:$I$594,4,FALSE)</f>
        <v>7,38</v>
      </c>
      <c r="N246" t="str">
        <f>VLOOKUP($A246,Sheet3!$A$2:$I$594,5,FALSE)</f>
        <v>0,52</v>
      </c>
      <c r="O246" t="str">
        <f>VLOOKUP($A246,Sheet3!$A$2:$I$594,6,FALSE)</f>
        <v>14,33</v>
      </c>
      <c r="P246" t="str">
        <f>VLOOKUP($A246,Sheet3!$A$2:$I$594,7,FALSE)</f>
        <v>12,05</v>
      </c>
      <c r="Q246" t="str">
        <f>VLOOKUP($A246,Sheet3!$A$2:$I$594,8,FALSE)</f>
        <v>9,62</v>
      </c>
      <c r="R246" t="str">
        <f>VLOOKUP($A246,Sheet3!$A$2:$I$594,9,FALSE)</f>
        <v>10,33</v>
      </c>
      <c r="S246" t="str">
        <f>VLOOKUP($A246,Sheet2!$A$2:$H$466,2,FALSE)</f>
        <v>Eletrodomésticos e equipamentos</v>
      </c>
      <c r="T246" t="str">
        <f>VLOOKUP($A246,Sheet2!$A$2:$H$466,3,FALSE)</f>
        <v>-0,50</v>
      </c>
      <c r="U246" t="str">
        <f>VLOOKUP($A246,Sheet2!$A$2:$H$466,4,FALSE)</f>
        <v>-1,84</v>
      </c>
      <c r="V246" t="str">
        <f>VLOOKUP($A246,Sheet2!$A$2:$H$466,5,FALSE)</f>
        <v>0,23</v>
      </c>
      <c r="W246" t="str">
        <f>VLOOKUP($A246,Sheet2!$A$2:$H$466,6,FALSE)</f>
        <v>-4,85</v>
      </c>
      <c r="X246" t="str">
        <f>VLOOKUP($A246,Sheet2!$A$2:$H$466,7,FALSE)</f>
        <v>4,63</v>
      </c>
      <c r="Y246" t="str">
        <f>VLOOKUP($A246,Sheet2!$A$2:$H$466,8,FALSE)</f>
        <v>-2,42</v>
      </c>
      <c r="Z246" t="str">
        <f>VLOOKUP($A246,Sheet1!$A$6:$E$459,2,FALSE)</f>
        <v>Eletrodomésticos e equipamentos</v>
      </c>
      <c r="AA246" t="str">
        <f>VLOOKUP($A246,Sheet1!$A$6:$E$459,3,FALSE)</f>
        <v>0,26</v>
      </c>
      <c r="AB246" t="str">
        <f>VLOOKUP($A246,Sheet1!$A$6:$E$459,4,FALSE)</f>
        <v>9,05</v>
      </c>
      <c r="AC246" t="str">
        <f>VLOOKUP($A246,Sheet1!$A$6:$E$459,5,FALSE)</f>
        <v>4,89</v>
      </c>
      <c r="AD246" t="b">
        <f t="shared" si="9"/>
        <v>1</v>
      </c>
      <c r="AE246" t="b">
        <f t="shared" si="10"/>
        <v>1</v>
      </c>
      <c r="AF246" t="b">
        <f t="shared" si="11"/>
        <v>1</v>
      </c>
    </row>
    <row r="247" spans="1:32">
      <c r="A247">
        <v>3201001</v>
      </c>
      <c r="B247" t="s">
        <v>3099</v>
      </c>
      <c r="C247" t="s">
        <v>3925</v>
      </c>
      <c r="D247" t="s">
        <v>509</v>
      </c>
      <c r="E247" t="s">
        <v>1174</v>
      </c>
      <c r="F247" t="s">
        <v>2079</v>
      </c>
      <c r="G247" t="s">
        <v>3028</v>
      </c>
      <c r="H247" t="s">
        <v>3924</v>
      </c>
      <c r="I247" t="s">
        <v>3098</v>
      </c>
      <c r="J247">
        <v>1</v>
      </c>
      <c r="K247" t="str">
        <f>VLOOKUP(A247,Sheet3!$A$2:$I$594,2,FALSE)</f>
        <v>Refrigerador</v>
      </c>
      <c r="L247" t="str">
        <f>VLOOKUP($A247,Sheet3!$A$2:$I$594,3,FALSE)</f>
        <v>7,17</v>
      </c>
      <c r="M247" t="str">
        <f>VLOOKUP($A247,Sheet3!$A$2:$I$594,4,FALSE)</f>
        <v>7,43</v>
      </c>
      <c r="N247" t="str">
        <f>VLOOKUP($A247,Sheet3!$A$2:$I$594,5,FALSE)</f>
        <v>-0,13</v>
      </c>
      <c r="O247" t="str">
        <f>VLOOKUP($A247,Sheet3!$A$2:$I$594,6,FALSE)</f>
        <v>17,36</v>
      </c>
      <c r="P247" t="str">
        <f>VLOOKUP($A247,Sheet3!$A$2:$I$594,7,FALSE)</f>
        <v>12,71</v>
      </c>
      <c r="Q247" t="str">
        <f>VLOOKUP($A247,Sheet3!$A$2:$I$594,8,FALSE)</f>
        <v>8,79</v>
      </c>
      <c r="R247" t="str">
        <f>VLOOKUP($A247,Sheet3!$A$2:$I$594,9,FALSE)</f>
        <v>12,63</v>
      </c>
      <c r="S247" t="str">
        <f>VLOOKUP($A247,Sheet2!$A$2:$H$466,2,FALSE)</f>
        <v>Refrigerador</v>
      </c>
      <c r="T247" t="str">
        <f>VLOOKUP($A247,Sheet2!$A$2:$H$466,3,FALSE)</f>
        <v>-0,44</v>
      </c>
      <c r="U247" t="str">
        <f>VLOOKUP($A247,Sheet2!$A$2:$H$466,4,FALSE)</f>
        <v>-1,61</v>
      </c>
      <c r="V247" t="str">
        <f>VLOOKUP($A247,Sheet2!$A$2:$H$466,5,FALSE)</f>
        <v>-0,01</v>
      </c>
      <c r="W247" t="str">
        <f>VLOOKUP($A247,Sheet2!$A$2:$H$466,6,FALSE)</f>
        <v>-6,14</v>
      </c>
      <c r="X247" t="str">
        <f>VLOOKUP($A247,Sheet2!$A$2:$H$466,7,FALSE)</f>
        <v>8,56</v>
      </c>
      <c r="Y247" t="str">
        <f>VLOOKUP($A247,Sheet2!$A$2:$H$466,8,FALSE)</f>
        <v>-0,32</v>
      </c>
      <c r="Z247" t="str">
        <f>VLOOKUP($A247,Sheet1!$A$6:$E$459,2,FALSE)</f>
        <v>Refrigerador</v>
      </c>
      <c r="AA247" t="str">
        <f>VLOOKUP($A247,Sheet1!$A$6:$E$459,3,FALSE)</f>
        <v>-2,28</v>
      </c>
      <c r="AB247" t="str">
        <f>VLOOKUP($A247,Sheet1!$A$6:$E$459,4,FALSE)</f>
        <v>11,12</v>
      </c>
      <c r="AC247" t="str">
        <f>VLOOKUP($A247,Sheet1!$A$6:$E$459,5,FALSE)</f>
        <v>8,09</v>
      </c>
      <c r="AD247" t="b">
        <f t="shared" si="9"/>
        <v>1</v>
      </c>
      <c r="AE247" t="b">
        <f t="shared" si="10"/>
        <v>1</v>
      </c>
      <c r="AF247" t="b">
        <f t="shared" si="11"/>
        <v>1</v>
      </c>
    </row>
    <row r="248" spans="1:32">
      <c r="A248">
        <v>3201002</v>
      </c>
      <c r="B248" t="s">
        <v>3102</v>
      </c>
      <c r="C248" t="s">
        <v>44</v>
      </c>
      <c r="D248" t="s">
        <v>669</v>
      </c>
      <c r="E248" t="s">
        <v>1912</v>
      </c>
      <c r="F248" t="s">
        <v>2969</v>
      </c>
      <c r="G248" t="s">
        <v>3028</v>
      </c>
      <c r="H248" t="s">
        <v>3924</v>
      </c>
      <c r="I248" t="s">
        <v>3098</v>
      </c>
      <c r="J248">
        <v>1</v>
      </c>
      <c r="K248" t="str">
        <f>VLOOKUP(A248,Sheet3!$A$2:$I$594,2,FALSE)</f>
        <v>Condicionador de ar</v>
      </c>
      <c r="L248" t="str">
        <f>VLOOKUP($A248,Sheet3!$A$2:$I$594,3,FALSE)</f>
        <v>-2,48</v>
      </c>
      <c r="M248" t="str">
        <f>VLOOKUP($A248,Sheet3!$A$2:$I$594,4,FALSE)</f>
        <v>2,05</v>
      </c>
      <c r="N248" t="str">
        <f>VLOOKUP($A248,Sheet3!$A$2:$I$594,5,FALSE)</f>
        <v>1,91</v>
      </c>
      <c r="O248" t="str">
        <f>VLOOKUP($A248,Sheet3!$A$2:$I$594,6,FALSE)</f>
        <v>14,39</v>
      </c>
      <c r="P248" t="str">
        <f>VLOOKUP($A248,Sheet3!$A$2:$I$594,7,FALSE)</f>
        <v>15,60</v>
      </c>
      <c r="Q248" t="str">
        <f>VLOOKUP($A248,Sheet3!$A$2:$I$594,8,FALSE)</f>
        <v>2,31</v>
      </c>
      <c r="R248" t="str">
        <f>VLOOKUP($A248,Sheet3!$A$2:$I$594,9,FALSE)</f>
        <v>2,47</v>
      </c>
      <c r="S248" t="str">
        <f>VLOOKUP($A248,Sheet2!$A$2:$H$466,2,FALSE)</f>
        <v>Condicionador de ar</v>
      </c>
      <c r="T248" t="str">
        <f>VLOOKUP($A248,Sheet2!$A$2:$H$466,3,FALSE)</f>
        <v>0,89</v>
      </c>
      <c r="U248" t="str">
        <f>VLOOKUP($A248,Sheet2!$A$2:$H$466,4,FALSE)</f>
        <v>-2,39</v>
      </c>
      <c r="V248" t="str">
        <f>VLOOKUP($A248,Sheet2!$A$2:$H$466,5,FALSE)</f>
        <v>0,95</v>
      </c>
      <c r="W248" t="str">
        <f>VLOOKUP($A248,Sheet2!$A$2:$H$466,6,FALSE)</f>
        <v>3,80</v>
      </c>
      <c r="X248" t="str">
        <f>VLOOKUP($A248,Sheet2!$A$2:$H$466,7,FALSE)</f>
        <v>4,01</v>
      </c>
      <c r="Y248" t="str">
        <f>VLOOKUP($A248,Sheet2!$A$2:$H$466,8,FALSE)</f>
        <v>-2,96</v>
      </c>
      <c r="Z248" t="str">
        <f>VLOOKUP($A248,Sheet1!$A$6:$E$459,2,FALSE)</f>
        <v>Ar-condicionado</v>
      </c>
      <c r="AA248" t="str">
        <f>VLOOKUP($A248,Sheet1!$A$6:$E$459,3,FALSE)</f>
        <v>3,02</v>
      </c>
      <c r="AB248" t="str">
        <f>VLOOKUP($A248,Sheet1!$A$6:$E$459,4,FALSE)</f>
        <v>4,09</v>
      </c>
      <c r="AC248" t="str">
        <f>VLOOKUP($A248,Sheet1!$A$6:$E$459,5,FALSE)</f>
        <v>4,95</v>
      </c>
      <c r="AD248" t="b">
        <f t="shared" si="9"/>
        <v>1</v>
      </c>
      <c r="AE248" t="b">
        <f t="shared" si="10"/>
        <v>1</v>
      </c>
      <c r="AF248" t="b">
        <f t="shared" si="11"/>
        <v>0</v>
      </c>
    </row>
    <row r="249" spans="1:32">
      <c r="A249">
        <v>3201003</v>
      </c>
      <c r="B249" t="s">
        <v>3104</v>
      </c>
      <c r="C249" t="s">
        <v>329</v>
      </c>
      <c r="D249" t="s">
        <v>1561</v>
      </c>
      <c r="E249" t="s">
        <v>1870</v>
      </c>
      <c r="F249" t="s">
        <v>538</v>
      </c>
      <c r="G249" t="s">
        <v>3028</v>
      </c>
      <c r="H249" t="s">
        <v>3924</v>
      </c>
      <c r="I249" t="s">
        <v>3098</v>
      </c>
      <c r="J249">
        <v>1</v>
      </c>
      <c r="K249" t="str">
        <f>VLOOKUP(A249,Sheet3!$A$2:$I$594,2,FALSE)</f>
        <v>Máquina de costura</v>
      </c>
      <c r="L249" t="str">
        <f>VLOOKUP($A249,Sheet3!$A$2:$I$594,3,FALSE)</f>
        <v>8,02</v>
      </c>
      <c r="M249" t="str">
        <f>VLOOKUP($A249,Sheet3!$A$2:$I$594,4,FALSE)</f>
        <v>5,83</v>
      </c>
      <c r="N249" t="str">
        <f>VLOOKUP($A249,Sheet3!$A$2:$I$594,5,FALSE)</f>
        <v>6,31</v>
      </c>
      <c r="O249" t="str">
        <f>VLOOKUP($A249,Sheet3!$A$2:$I$594,6,FALSE)</f>
        <v>4,53</v>
      </c>
      <c r="P249" t="str">
        <f>VLOOKUP($A249,Sheet3!$A$2:$I$594,7,FALSE)</f>
        <v>9,82</v>
      </c>
      <c r="Q249" t="str">
        <f>VLOOKUP($A249,Sheet3!$A$2:$I$594,8,FALSE)</f>
        <v>14,12</v>
      </c>
      <c r="R249" t="str">
        <f>VLOOKUP($A249,Sheet3!$A$2:$I$594,9,FALSE)</f>
        <v>13,82</v>
      </c>
      <c r="S249" t="str">
        <f>VLOOKUP($A249,Sheet2!$A$2:$H$466,2,FALSE)</f>
        <v>Máquina de costura</v>
      </c>
      <c r="T249" t="str">
        <f>VLOOKUP($A249,Sheet2!$A$2:$H$466,3,FALSE)</f>
        <v>5,94</v>
      </c>
      <c r="U249" t="str">
        <f>VLOOKUP($A249,Sheet2!$A$2:$H$466,4,FALSE)</f>
        <v>6,71</v>
      </c>
      <c r="V249" t="str">
        <f>VLOOKUP($A249,Sheet2!$A$2:$H$466,5,FALSE)</f>
        <v>0,56</v>
      </c>
      <c r="W249" t="str">
        <f>VLOOKUP($A249,Sheet2!$A$2:$H$466,6,FALSE)</f>
        <v>-2,34</v>
      </c>
      <c r="X249" t="str">
        <f>VLOOKUP($A249,Sheet2!$A$2:$H$466,7,FALSE)</f>
        <v>-5,30</v>
      </c>
      <c r="Y249" t="str">
        <f>VLOOKUP($A249,Sheet2!$A$2:$H$466,8,FALSE)</f>
        <v>1,09</v>
      </c>
      <c r="Z249" t="e">
        <f>VLOOKUP($A249,Sheet1!$A$6:$E$459,2,FALSE)</f>
        <v>#N/A</v>
      </c>
      <c r="AA249" t="e">
        <f>VLOOKUP($A249,Sheet1!$A$6:$E$459,3,FALSE)</f>
        <v>#N/A</v>
      </c>
      <c r="AB249" t="e">
        <f>VLOOKUP($A249,Sheet1!$A$6:$E$459,4,FALSE)</f>
        <v>#N/A</v>
      </c>
      <c r="AC249" t="e">
        <f>VLOOKUP($A249,Sheet1!$A$6:$E$459,5,FALSE)</f>
        <v>#N/A</v>
      </c>
      <c r="AD249" t="b">
        <f t="shared" si="9"/>
        <v>1</v>
      </c>
      <c r="AE249" t="b">
        <f t="shared" si="10"/>
        <v>1</v>
      </c>
      <c r="AF249" t="e">
        <f t="shared" si="11"/>
        <v>#N/A</v>
      </c>
    </row>
    <row r="250" spans="1:32">
      <c r="A250">
        <v>3201005</v>
      </c>
      <c r="B250" t="s">
        <v>3926</v>
      </c>
      <c r="C250">
        <v>0</v>
      </c>
      <c r="D250">
        <v>0</v>
      </c>
      <c r="E250">
        <v>0</v>
      </c>
      <c r="F250">
        <v>0</v>
      </c>
      <c r="G250" t="s">
        <v>3028</v>
      </c>
      <c r="H250" t="s">
        <v>3924</v>
      </c>
      <c r="I250" t="s">
        <v>3098</v>
      </c>
      <c r="J250">
        <v>1</v>
      </c>
      <c r="K250" t="e">
        <f>VLOOKUP(A250,Sheet3!$A$2:$I$594,2,FALSE)</f>
        <v>#N/A</v>
      </c>
      <c r="L250" t="e">
        <f>VLOOKUP($A250,Sheet3!$A$2:$I$594,3,FALSE)</f>
        <v>#N/A</v>
      </c>
      <c r="M250" t="e">
        <f>VLOOKUP($A250,Sheet3!$A$2:$I$594,4,FALSE)</f>
        <v>#N/A</v>
      </c>
      <c r="N250" t="e">
        <f>VLOOKUP($A250,Sheet3!$A$2:$I$594,5,FALSE)</f>
        <v>#N/A</v>
      </c>
      <c r="O250" t="e">
        <f>VLOOKUP($A250,Sheet3!$A$2:$I$594,6,FALSE)</f>
        <v>#N/A</v>
      </c>
      <c r="P250" t="e">
        <f>VLOOKUP($A250,Sheet3!$A$2:$I$594,7,FALSE)</f>
        <v>#N/A</v>
      </c>
      <c r="Q250" t="e">
        <f>VLOOKUP($A250,Sheet3!$A$2:$I$594,8,FALSE)</f>
        <v>#N/A</v>
      </c>
      <c r="R250" t="e">
        <f>VLOOKUP($A250,Sheet3!$A$2:$I$594,9,FALSE)</f>
        <v>#N/A</v>
      </c>
      <c r="S250" t="e">
        <f>VLOOKUP($A250,Sheet2!$A$2:$H$466,2,FALSE)</f>
        <v>#N/A</v>
      </c>
      <c r="T250" t="e">
        <f>VLOOKUP($A250,Sheet2!$A$2:$H$466,3,FALSE)</f>
        <v>#N/A</v>
      </c>
      <c r="U250" t="e">
        <f>VLOOKUP($A250,Sheet2!$A$2:$H$466,4,FALSE)</f>
        <v>#N/A</v>
      </c>
      <c r="V250" t="e">
        <f>VLOOKUP($A250,Sheet2!$A$2:$H$466,5,FALSE)</f>
        <v>#N/A</v>
      </c>
      <c r="W250" t="e">
        <f>VLOOKUP($A250,Sheet2!$A$2:$H$466,6,FALSE)</f>
        <v>#N/A</v>
      </c>
      <c r="X250" t="e">
        <f>VLOOKUP($A250,Sheet2!$A$2:$H$466,7,FALSE)</f>
        <v>#N/A</v>
      </c>
      <c r="Y250" t="e">
        <f>VLOOKUP($A250,Sheet2!$A$2:$H$466,8,FALSE)</f>
        <v>#N/A</v>
      </c>
      <c r="Z250" t="e">
        <f>VLOOKUP($A250,Sheet1!$A$6:$E$459,2,FALSE)</f>
        <v>#N/A</v>
      </c>
      <c r="AA250" t="e">
        <f>VLOOKUP($A250,Sheet1!$A$6:$E$459,3,FALSE)</f>
        <v>#N/A</v>
      </c>
      <c r="AB250" t="e">
        <f>VLOOKUP($A250,Sheet1!$A$6:$E$459,4,FALSE)</f>
        <v>#N/A</v>
      </c>
      <c r="AC250" t="e">
        <f>VLOOKUP($A250,Sheet1!$A$6:$E$459,5,FALSE)</f>
        <v>#N/A</v>
      </c>
      <c r="AD250" t="e">
        <f t="shared" si="9"/>
        <v>#N/A</v>
      </c>
      <c r="AE250" t="e">
        <f t="shared" si="10"/>
        <v>#N/A</v>
      </c>
      <c r="AF250" t="e">
        <f t="shared" si="11"/>
        <v>#N/A</v>
      </c>
    </row>
    <row r="251" spans="1:32">
      <c r="A251">
        <v>3201006</v>
      </c>
      <c r="B251" t="s">
        <v>3927</v>
      </c>
      <c r="C251" t="s">
        <v>1320</v>
      </c>
      <c r="D251" t="s">
        <v>924</v>
      </c>
      <c r="E251" t="s">
        <v>1235</v>
      </c>
      <c r="F251" t="s">
        <v>1606</v>
      </c>
      <c r="G251" t="s">
        <v>3028</v>
      </c>
      <c r="H251" t="s">
        <v>3924</v>
      </c>
      <c r="I251" t="s">
        <v>3098</v>
      </c>
      <c r="J251">
        <v>1</v>
      </c>
      <c r="K251" t="str">
        <f>VLOOKUP(A251,Sheet3!$A$2:$I$594,2,FALSE)</f>
        <v>Máquina de lavar roupa</v>
      </c>
      <c r="L251" t="str">
        <f>VLOOKUP($A251,Sheet3!$A$2:$I$594,3,FALSE)</f>
        <v>8,15</v>
      </c>
      <c r="M251" t="str">
        <f>VLOOKUP($A251,Sheet3!$A$2:$I$594,4,FALSE)</f>
        <v>7,99</v>
      </c>
      <c r="N251" t="str">
        <f>VLOOKUP($A251,Sheet3!$A$2:$I$594,5,FALSE)</f>
        <v>-0,45</v>
      </c>
      <c r="O251" t="str">
        <f>VLOOKUP($A251,Sheet3!$A$2:$I$594,6,FALSE)</f>
        <v>18,16</v>
      </c>
      <c r="P251" t="str">
        <f>VLOOKUP($A251,Sheet3!$A$2:$I$594,7,FALSE)</f>
        <v>10,72</v>
      </c>
      <c r="Q251" t="str">
        <f>VLOOKUP($A251,Sheet3!$A$2:$I$594,8,FALSE)</f>
        <v>11,99</v>
      </c>
      <c r="R251" t="str">
        <f>VLOOKUP($A251,Sheet3!$A$2:$I$594,9,FALSE)</f>
        <v>6,73</v>
      </c>
      <c r="S251" t="str">
        <f>VLOOKUP($A251,Sheet2!$A$2:$H$466,2,FALSE)</f>
        <v>Máquina de lavar roupa</v>
      </c>
      <c r="T251" t="str">
        <f>VLOOKUP($A251,Sheet2!$A$2:$H$466,3,FALSE)</f>
        <v>-4,65</v>
      </c>
      <c r="U251" t="str">
        <f>VLOOKUP($A251,Sheet2!$A$2:$H$466,4,FALSE)</f>
        <v>-5,31</v>
      </c>
      <c r="V251" t="str">
        <f>VLOOKUP($A251,Sheet2!$A$2:$H$466,5,FALSE)</f>
        <v>-1,32</v>
      </c>
      <c r="W251" t="str">
        <f>VLOOKUP($A251,Sheet2!$A$2:$H$466,6,FALSE)</f>
        <v>-9,16</v>
      </c>
      <c r="X251" t="str">
        <f>VLOOKUP($A251,Sheet2!$A$2:$H$466,7,FALSE)</f>
        <v>1,14</v>
      </c>
      <c r="Y251" t="str">
        <f>VLOOKUP($A251,Sheet2!$A$2:$H$466,8,FALSE)</f>
        <v>-4,54</v>
      </c>
      <c r="Z251" t="str">
        <f>VLOOKUP($A251,Sheet1!$A$6:$E$459,2,FALSE)</f>
        <v>Máquina de lavar roupa</v>
      </c>
      <c r="AA251" t="str">
        <f>VLOOKUP($A251,Sheet1!$A$6:$E$459,3,FALSE)</f>
        <v>1,38</v>
      </c>
      <c r="AB251" t="str">
        <f>VLOOKUP($A251,Sheet1!$A$6:$E$459,4,FALSE)</f>
        <v>3,31</v>
      </c>
      <c r="AC251" t="str">
        <f>VLOOKUP($A251,Sheet1!$A$6:$E$459,5,FALSE)</f>
        <v>4,21</v>
      </c>
      <c r="AD251" t="b">
        <f t="shared" si="9"/>
        <v>0</v>
      </c>
      <c r="AE251" t="b">
        <f t="shared" si="10"/>
        <v>0</v>
      </c>
      <c r="AF251" t="b">
        <f t="shared" si="11"/>
        <v>0</v>
      </c>
    </row>
    <row r="252" spans="1:32">
      <c r="A252">
        <v>3201007</v>
      </c>
      <c r="B252" t="s">
        <v>3108</v>
      </c>
      <c r="C252">
        <v>0</v>
      </c>
      <c r="D252">
        <v>0</v>
      </c>
      <c r="E252">
        <v>0</v>
      </c>
      <c r="F252">
        <v>0</v>
      </c>
      <c r="G252" t="s">
        <v>3028</v>
      </c>
      <c r="H252" t="s">
        <v>3924</v>
      </c>
      <c r="I252" t="s">
        <v>3098</v>
      </c>
      <c r="J252">
        <v>1</v>
      </c>
      <c r="K252" t="str">
        <f>VLOOKUP(A252,Sheet3!$A$2:$I$594,2,FALSE)</f>
        <v>Ferro elétrico</v>
      </c>
      <c r="L252" t="str">
        <f>VLOOKUP($A252,Sheet3!$A$2:$I$594,3,FALSE)</f>
        <v>0,46</v>
      </c>
      <c r="M252" t="str">
        <f>VLOOKUP($A252,Sheet3!$A$2:$I$594,4,FALSE)</f>
        <v>4,43</v>
      </c>
      <c r="N252" t="str">
        <f>VLOOKUP($A252,Sheet3!$A$2:$I$594,5,FALSE)</f>
        <v>2,08</v>
      </c>
      <c r="O252" t="str">
        <f>VLOOKUP($A252,Sheet3!$A$2:$I$594,6,FALSE)</f>
        <v>7,51</v>
      </c>
      <c r="P252" t="str">
        <f>VLOOKUP($A252,Sheet3!$A$2:$I$594,7,FALSE)</f>
        <v>10,96</v>
      </c>
      <c r="Q252" t="str">
        <f>VLOOKUP($A252,Sheet3!$A$2:$I$594,8,FALSE)</f>
        <v>10,89</v>
      </c>
      <c r="R252" t="str">
        <f>VLOOKUP($A252,Sheet3!$A$2:$I$594,9,FALSE)</f>
        <v>12,74</v>
      </c>
      <c r="S252" t="e">
        <f>VLOOKUP($A252,Sheet2!$A$2:$H$466,2,FALSE)</f>
        <v>#N/A</v>
      </c>
      <c r="T252" t="e">
        <f>VLOOKUP($A252,Sheet2!$A$2:$H$466,3,FALSE)</f>
        <v>#N/A</v>
      </c>
      <c r="U252" t="e">
        <f>VLOOKUP($A252,Sheet2!$A$2:$H$466,4,FALSE)</f>
        <v>#N/A</v>
      </c>
      <c r="V252" t="e">
        <f>VLOOKUP($A252,Sheet2!$A$2:$H$466,5,FALSE)</f>
        <v>#N/A</v>
      </c>
      <c r="W252" t="e">
        <f>VLOOKUP($A252,Sheet2!$A$2:$H$466,6,FALSE)</f>
        <v>#N/A</v>
      </c>
      <c r="X252" t="e">
        <f>VLOOKUP($A252,Sheet2!$A$2:$H$466,7,FALSE)</f>
        <v>#N/A</v>
      </c>
      <c r="Y252" t="e">
        <f>VLOOKUP($A252,Sheet2!$A$2:$H$466,8,FALSE)</f>
        <v>#N/A</v>
      </c>
      <c r="Z252" t="e">
        <f>VLOOKUP($A252,Sheet1!$A$6:$E$459,2,FALSE)</f>
        <v>#N/A</v>
      </c>
      <c r="AA252" t="e">
        <f>VLOOKUP($A252,Sheet1!$A$6:$E$459,3,FALSE)</f>
        <v>#N/A</v>
      </c>
      <c r="AB252" t="e">
        <f>VLOOKUP($A252,Sheet1!$A$6:$E$459,4,FALSE)</f>
        <v>#N/A</v>
      </c>
      <c r="AC252" t="e">
        <f>VLOOKUP($A252,Sheet1!$A$6:$E$459,5,FALSE)</f>
        <v>#N/A</v>
      </c>
      <c r="AD252" t="b">
        <f t="shared" si="9"/>
        <v>1</v>
      </c>
      <c r="AE252" t="e">
        <f t="shared" si="10"/>
        <v>#N/A</v>
      </c>
      <c r="AF252" t="e">
        <f t="shared" si="11"/>
        <v>#N/A</v>
      </c>
    </row>
    <row r="253" spans="1:32">
      <c r="A253">
        <v>3201012</v>
      </c>
      <c r="B253" t="s">
        <v>3112</v>
      </c>
      <c r="C253" t="s">
        <v>3928</v>
      </c>
      <c r="D253" t="s">
        <v>721</v>
      </c>
      <c r="E253" t="s">
        <v>1370</v>
      </c>
      <c r="F253" t="s">
        <v>1876</v>
      </c>
      <c r="G253" t="s">
        <v>3028</v>
      </c>
      <c r="H253" t="s">
        <v>3924</v>
      </c>
      <c r="I253" t="s">
        <v>3098</v>
      </c>
      <c r="J253">
        <v>1</v>
      </c>
      <c r="K253" t="str">
        <f>VLOOKUP(A253,Sheet3!$A$2:$I$594,2,FALSE)</f>
        <v>Liquidificador</v>
      </c>
      <c r="L253" t="str">
        <f>VLOOKUP($A253,Sheet3!$A$2:$I$594,3,FALSE)</f>
        <v>11,96</v>
      </c>
      <c r="M253" t="str">
        <f>VLOOKUP($A253,Sheet3!$A$2:$I$594,4,FALSE)</f>
        <v>-1,47</v>
      </c>
      <c r="N253" t="str">
        <f>VLOOKUP($A253,Sheet3!$A$2:$I$594,5,FALSE)</f>
        <v>2,69</v>
      </c>
      <c r="O253" t="str">
        <f>VLOOKUP($A253,Sheet3!$A$2:$I$594,6,FALSE)</f>
        <v>11,33</v>
      </c>
      <c r="P253" t="str">
        <f>VLOOKUP($A253,Sheet3!$A$2:$I$594,7,FALSE)</f>
        <v>5,70</v>
      </c>
      <c r="Q253" t="str">
        <f>VLOOKUP($A253,Sheet3!$A$2:$I$594,8,FALSE)</f>
        <v>6,84</v>
      </c>
      <c r="R253" t="str">
        <f>VLOOKUP($A253,Sheet3!$A$2:$I$594,9,FALSE)</f>
        <v>4,34</v>
      </c>
      <c r="S253" t="str">
        <f>VLOOKUP($A253,Sheet2!$A$2:$H$466,2,FALSE)</f>
        <v>Liquidificador</v>
      </c>
      <c r="T253" t="str">
        <f>VLOOKUP($A253,Sheet2!$A$2:$H$466,3,FALSE)</f>
        <v>6,88</v>
      </c>
      <c r="U253" t="str">
        <f>VLOOKUP($A253,Sheet2!$A$2:$H$466,4,FALSE)</f>
        <v>10,20</v>
      </c>
      <c r="V253" t="str">
        <f>VLOOKUP($A253,Sheet2!$A$2:$H$466,5,FALSE)</f>
        <v>-2,44</v>
      </c>
      <c r="W253" t="str">
        <f>VLOOKUP($A253,Sheet2!$A$2:$H$466,6,FALSE)</f>
        <v>10,84</v>
      </c>
      <c r="X253" t="str">
        <f>VLOOKUP($A253,Sheet2!$A$2:$H$466,7,FALSE)</f>
        <v>7,74</v>
      </c>
      <c r="Y253" t="str">
        <f>VLOOKUP($A253,Sheet2!$A$2:$H$466,8,FALSE)</f>
        <v>0,03</v>
      </c>
      <c r="Z253" t="str">
        <f>VLOOKUP($A253,Sheet1!$A$6:$E$459,2,FALSE)</f>
        <v>Liquidificador</v>
      </c>
      <c r="AA253" t="str">
        <f>VLOOKUP($A253,Sheet1!$A$6:$E$459,3,FALSE)</f>
        <v>-3,56</v>
      </c>
      <c r="AB253" t="str">
        <f>VLOOKUP($A253,Sheet1!$A$6:$E$459,4,FALSE)</f>
        <v>8,73</v>
      </c>
      <c r="AC253" t="str">
        <f>VLOOKUP($A253,Sheet1!$A$6:$E$459,5,FALSE)</f>
        <v>-2,11</v>
      </c>
      <c r="AD253" t="b">
        <f t="shared" si="9"/>
        <v>1</v>
      </c>
      <c r="AE253" t="b">
        <f t="shared" si="10"/>
        <v>1</v>
      </c>
      <c r="AF253" t="b">
        <f t="shared" si="11"/>
        <v>1</v>
      </c>
    </row>
    <row r="254" spans="1:32">
      <c r="A254">
        <v>3201013</v>
      </c>
      <c r="B254" t="s">
        <v>3929</v>
      </c>
      <c r="C254" t="s">
        <v>767</v>
      </c>
      <c r="D254" t="s">
        <v>876</v>
      </c>
      <c r="E254" t="s">
        <v>1465</v>
      </c>
      <c r="F254" t="s">
        <v>915</v>
      </c>
      <c r="G254" t="s">
        <v>3028</v>
      </c>
      <c r="H254" t="s">
        <v>3924</v>
      </c>
      <c r="I254" t="s">
        <v>3098</v>
      </c>
      <c r="J254">
        <v>1</v>
      </c>
      <c r="K254" t="str">
        <f>VLOOKUP(A254,Sheet3!$A$2:$I$594,2,FALSE)</f>
        <v>Ventilador</v>
      </c>
      <c r="L254" t="str">
        <f>VLOOKUP($A254,Sheet3!$A$2:$I$594,3,FALSE)</f>
        <v>16,38</v>
      </c>
      <c r="M254" t="str">
        <f>VLOOKUP($A254,Sheet3!$A$2:$I$594,4,FALSE)</f>
        <v>5,46</v>
      </c>
      <c r="N254" t="str">
        <f>VLOOKUP($A254,Sheet3!$A$2:$I$594,5,FALSE)</f>
        <v>4,74</v>
      </c>
      <c r="O254" t="str">
        <f>VLOOKUP($A254,Sheet3!$A$2:$I$594,6,FALSE)</f>
        <v>11,13</v>
      </c>
      <c r="P254" t="str">
        <f>VLOOKUP($A254,Sheet3!$A$2:$I$594,7,FALSE)</f>
        <v>10,98</v>
      </c>
      <c r="Q254" t="str">
        <f>VLOOKUP($A254,Sheet3!$A$2:$I$594,8,FALSE)</f>
        <v>11,63</v>
      </c>
      <c r="R254" t="str">
        <f>VLOOKUP($A254,Sheet3!$A$2:$I$594,9,FALSE)</f>
        <v>9,51</v>
      </c>
      <c r="S254" t="str">
        <f>VLOOKUP($A254,Sheet2!$A$2:$H$466,2,FALSE)</f>
        <v>Ventilador</v>
      </c>
      <c r="T254" t="str">
        <f>VLOOKUP($A254,Sheet2!$A$2:$H$466,3,FALSE)</f>
        <v>6,58</v>
      </c>
      <c r="U254" t="str">
        <f>VLOOKUP($A254,Sheet2!$A$2:$H$466,4,FALSE)</f>
        <v>4,09</v>
      </c>
      <c r="V254" t="str">
        <f>VLOOKUP($A254,Sheet2!$A$2:$H$466,5,FALSE)</f>
        <v>2,00</v>
      </c>
      <c r="W254" t="str">
        <f>VLOOKUP($A254,Sheet2!$A$2:$H$466,6,FALSE)</f>
        <v>4,66</v>
      </c>
      <c r="X254" t="str">
        <f>VLOOKUP($A254,Sheet2!$A$2:$H$466,7,FALSE)</f>
        <v>5,91</v>
      </c>
      <c r="Y254" t="str">
        <f>VLOOKUP($A254,Sheet2!$A$2:$H$466,8,FALSE)</f>
        <v>-2,70</v>
      </c>
      <c r="Z254" t="str">
        <f>VLOOKUP($A254,Sheet1!$A$6:$E$459,2,FALSE)</f>
        <v>Ventilador</v>
      </c>
      <c r="AA254" t="str">
        <f>VLOOKUP($A254,Sheet1!$A$6:$E$459,3,FALSE)</f>
        <v>4,43</v>
      </c>
      <c r="AB254" t="str">
        <f>VLOOKUP($A254,Sheet1!$A$6:$E$459,4,FALSE)</f>
        <v>10,28</v>
      </c>
      <c r="AC254" t="str">
        <f>VLOOKUP($A254,Sheet1!$A$6:$E$459,5,FALSE)</f>
        <v>3,01</v>
      </c>
      <c r="AD254" t="b">
        <f t="shared" si="9"/>
        <v>0</v>
      </c>
      <c r="AE254" t="b">
        <f t="shared" si="10"/>
        <v>0</v>
      </c>
      <c r="AF254" t="b">
        <f t="shared" si="11"/>
        <v>0</v>
      </c>
    </row>
    <row r="255" spans="1:32">
      <c r="A255">
        <v>3201021</v>
      </c>
      <c r="B255" t="s">
        <v>3114</v>
      </c>
      <c r="C255" t="s">
        <v>2951</v>
      </c>
      <c r="D255" t="s">
        <v>1790</v>
      </c>
      <c r="E255" t="s">
        <v>83</v>
      </c>
      <c r="F255" t="s">
        <v>1956</v>
      </c>
      <c r="G255" t="s">
        <v>3028</v>
      </c>
      <c r="H255" t="s">
        <v>3924</v>
      </c>
      <c r="I255" t="s">
        <v>3098</v>
      </c>
      <c r="J255">
        <v>1</v>
      </c>
      <c r="K255" t="str">
        <f>VLOOKUP(A255,Sheet3!$A$2:$I$594,2,FALSE)</f>
        <v>Fogão</v>
      </c>
      <c r="L255" t="str">
        <f>VLOOKUP($A255,Sheet3!$A$2:$I$594,3,FALSE)</f>
        <v>10,78</v>
      </c>
      <c r="M255" t="str">
        <f>VLOOKUP($A255,Sheet3!$A$2:$I$594,4,FALSE)</f>
        <v>10,74</v>
      </c>
      <c r="N255" t="str">
        <f>VLOOKUP($A255,Sheet3!$A$2:$I$594,5,FALSE)</f>
        <v>-0,03</v>
      </c>
      <c r="O255" t="str">
        <f>VLOOKUP($A255,Sheet3!$A$2:$I$594,6,FALSE)</f>
        <v>11,59</v>
      </c>
      <c r="P255" t="str">
        <f>VLOOKUP($A255,Sheet3!$A$2:$I$594,7,FALSE)</f>
        <v>15,15</v>
      </c>
      <c r="Q255" t="str">
        <f>VLOOKUP($A255,Sheet3!$A$2:$I$594,8,FALSE)</f>
        <v>9,56</v>
      </c>
      <c r="R255" t="str">
        <f>VLOOKUP($A255,Sheet3!$A$2:$I$594,9,FALSE)</f>
        <v>11,42</v>
      </c>
      <c r="S255" t="str">
        <f>VLOOKUP($A255,Sheet2!$A$2:$H$466,2,FALSE)</f>
        <v>Fogão</v>
      </c>
      <c r="T255" t="str">
        <f>VLOOKUP($A255,Sheet2!$A$2:$H$466,3,FALSE)</f>
        <v>2,07</v>
      </c>
      <c r="U255" t="str">
        <f>VLOOKUP($A255,Sheet2!$A$2:$H$466,4,FALSE)</f>
        <v>0,22</v>
      </c>
      <c r="V255" t="str">
        <f>VLOOKUP($A255,Sheet2!$A$2:$H$466,5,FALSE)</f>
        <v>2,60</v>
      </c>
      <c r="W255" t="str">
        <f>VLOOKUP($A255,Sheet2!$A$2:$H$466,6,FALSE)</f>
        <v>-1,53</v>
      </c>
      <c r="X255" t="str">
        <f>VLOOKUP($A255,Sheet2!$A$2:$H$466,7,FALSE)</f>
        <v>-1,13</v>
      </c>
      <c r="Y255" t="str">
        <f>VLOOKUP($A255,Sheet2!$A$2:$H$466,8,FALSE)</f>
        <v>-5,20</v>
      </c>
      <c r="Z255" t="str">
        <f>VLOOKUP($A255,Sheet1!$A$6:$E$459,2,FALSE)</f>
        <v>Fogão</v>
      </c>
      <c r="AA255" t="str">
        <f>VLOOKUP($A255,Sheet1!$A$6:$E$459,3,FALSE)</f>
        <v>4,49</v>
      </c>
      <c r="AB255" t="str">
        <f>VLOOKUP($A255,Sheet1!$A$6:$E$459,4,FALSE)</f>
        <v>10,89</v>
      </c>
      <c r="AC255" t="str">
        <f>VLOOKUP($A255,Sheet1!$A$6:$E$459,5,FALSE)</f>
        <v>0,02</v>
      </c>
      <c r="AD255" t="b">
        <f t="shared" si="9"/>
        <v>1</v>
      </c>
      <c r="AE255" t="b">
        <f t="shared" si="10"/>
        <v>1</v>
      </c>
      <c r="AF255" t="b">
        <f t="shared" si="11"/>
        <v>1</v>
      </c>
    </row>
    <row r="256" spans="1:32">
      <c r="A256">
        <v>3201027</v>
      </c>
      <c r="B256" t="s">
        <v>3930</v>
      </c>
      <c r="C256">
        <v>0</v>
      </c>
      <c r="D256">
        <v>0</v>
      </c>
      <c r="E256">
        <v>0</v>
      </c>
      <c r="F256">
        <v>0</v>
      </c>
      <c r="G256" t="s">
        <v>3028</v>
      </c>
      <c r="H256" t="s">
        <v>3924</v>
      </c>
      <c r="I256" t="s">
        <v>3098</v>
      </c>
      <c r="J256">
        <v>1</v>
      </c>
      <c r="K256" t="str">
        <f>VLOOKUP(A256,Sheet3!$A$2:$I$594,2,FALSE)</f>
        <v>Lâmpada</v>
      </c>
      <c r="L256" t="str">
        <f>VLOOKUP($A256,Sheet3!$A$2:$I$594,3,FALSE)</f>
        <v>1,05</v>
      </c>
      <c r="M256" t="str">
        <f>VLOOKUP($A256,Sheet3!$A$2:$I$594,4,FALSE)</f>
        <v>1,34</v>
      </c>
      <c r="N256" t="str">
        <f>VLOOKUP($A256,Sheet3!$A$2:$I$594,5,FALSE)</f>
        <v>3,55</v>
      </c>
      <c r="O256" t="str">
        <f>VLOOKUP($A256,Sheet3!$A$2:$I$594,6,FALSE)</f>
        <v>16,12</v>
      </c>
      <c r="P256" t="str">
        <f>VLOOKUP($A256,Sheet3!$A$2:$I$594,7,FALSE)</f>
        <v>1,04</v>
      </c>
      <c r="Q256" t="str">
        <f>VLOOKUP($A256,Sheet3!$A$2:$I$594,8,FALSE)</f>
        <v>-0,87</v>
      </c>
      <c r="R256" t="str">
        <f>VLOOKUP($A256,Sheet3!$A$2:$I$594,9,FALSE)</f>
        <v>3,33</v>
      </c>
      <c r="S256" t="str">
        <f>VLOOKUP($A256,Sheet2!$A$2:$H$466,2,FALSE)</f>
        <v>Lâmpada</v>
      </c>
      <c r="T256" t="str">
        <f>VLOOKUP($A256,Sheet2!$A$2:$H$466,3,FALSE)</f>
        <v>-2,45</v>
      </c>
      <c r="U256" t="str">
        <f>VLOOKUP($A256,Sheet2!$A$2:$H$466,4,FALSE)</f>
        <v>4,61</v>
      </c>
      <c r="V256" t="str">
        <f>VLOOKUP($A256,Sheet2!$A$2:$H$466,5,FALSE)</f>
        <v>-1,10</v>
      </c>
      <c r="W256" t="str">
        <f>VLOOKUP($A256,Sheet2!$A$2:$H$466,6,FALSE)</f>
        <v>8,61</v>
      </c>
      <c r="X256" t="str">
        <f>VLOOKUP($A256,Sheet2!$A$2:$H$466,7,FALSE)</f>
        <v>17,76</v>
      </c>
      <c r="Y256" t="str">
        <f>VLOOKUP($A256,Sheet2!$A$2:$H$466,8,FALSE)</f>
        <v>-2,85</v>
      </c>
      <c r="Z256" t="e">
        <f>VLOOKUP($A256,Sheet1!$A$6:$E$459,2,FALSE)</f>
        <v>#N/A</v>
      </c>
      <c r="AA256" t="e">
        <f>VLOOKUP($A256,Sheet1!$A$6:$E$459,3,FALSE)</f>
        <v>#N/A</v>
      </c>
      <c r="AB256" t="e">
        <f>VLOOKUP($A256,Sheet1!$A$6:$E$459,4,FALSE)</f>
        <v>#N/A</v>
      </c>
      <c r="AC256" t="e">
        <f>VLOOKUP($A256,Sheet1!$A$6:$E$459,5,FALSE)</f>
        <v>#N/A</v>
      </c>
      <c r="AD256" t="b">
        <f t="shared" si="9"/>
        <v>0</v>
      </c>
      <c r="AE256" t="b">
        <f t="shared" si="10"/>
        <v>0</v>
      </c>
      <c r="AF256" t="e">
        <f t="shared" si="11"/>
        <v>#N/A</v>
      </c>
    </row>
    <row r="257" spans="1:32">
      <c r="A257">
        <v>3201033</v>
      </c>
      <c r="B257" t="s">
        <v>3119</v>
      </c>
      <c r="C257" t="s">
        <v>543</v>
      </c>
      <c r="D257" t="s">
        <v>1104</v>
      </c>
      <c r="E257" t="s">
        <v>3931</v>
      </c>
      <c r="F257" t="s">
        <v>3198</v>
      </c>
      <c r="G257" t="s">
        <v>3028</v>
      </c>
      <c r="H257" t="s">
        <v>3924</v>
      </c>
      <c r="I257" t="s">
        <v>3098</v>
      </c>
      <c r="J257">
        <v>1</v>
      </c>
      <c r="K257" t="str">
        <f>VLOOKUP(A257,Sheet3!$A$2:$I$594,2,FALSE)</f>
        <v>Freezer</v>
      </c>
      <c r="L257" t="str">
        <f>VLOOKUP($A257,Sheet3!$A$2:$I$594,3,FALSE)</f>
        <v>7,31</v>
      </c>
      <c r="M257" t="str">
        <f>VLOOKUP($A257,Sheet3!$A$2:$I$594,4,FALSE)</f>
        <v>5,02</v>
      </c>
      <c r="N257" t="str">
        <f>VLOOKUP($A257,Sheet3!$A$2:$I$594,5,FALSE)</f>
        <v>2,97</v>
      </c>
      <c r="O257" t="str">
        <f>VLOOKUP($A257,Sheet3!$A$2:$I$594,6,FALSE)</f>
        <v>5,04</v>
      </c>
      <c r="P257" t="str">
        <f>VLOOKUP($A257,Sheet3!$A$2:$I$594,7,FALSE)</f>
        <v>13,72</v>
      </c>
      <c r="Q257" t="str">
        <f>VLOOKUP($A257,Sheet3!$A$2:$I$594,8,FALSE)</f>
        <v>13,78</v>
      </c>
      <c r="R257" t="str">
        <f>VLOOKUP($A257,Sheet3!$A$2:$I$594,9,FALSE)</f>
        <v>15,93</v>
      </c>
      <c r="S257" t="e">
        <f>VLOOKUP($A257,Sheet2!$A$2:$H$466,2,FALSE)</f>
        <v>#N/A</v>
      </c>
      <c r="T257" t="e">
        <f>VLOOKUP($A257,Sheet2!$A$2:$H$466,3,FALSE)</f>
        <v>#N/A</v>
      </c>
      <c r="U257" t="e">
        <f>VLOOKUP($A257,Sheet2!$A$2:$H$466,4,FALSE)</f>
        <v>#N/A</v>
      </c>
      <c r="V257" t="e">
        <f>VLOOKUP($A257,Sheet2!$A$2:$H$466,5,FALSE)</f>
        <v>#N/A</v>
      </c>
      <c r="W257" t="e">
        <f>VLOOKUP($A257,Sheet2!$A$2:$H$466,6,FALSE)</f>
        <v>#N/A</v>
      </c>
      <c r="X257" t="e">
        <f>VLOOKUP($A257,Sheet2!$A$2:$H$466,7,FALSE)</f>
        <v>#N/A</v>
      </c>
      <c r="Y257" t="e">
        <f>VLOOKUP($A257,Sheet2!$A$2:$H$466,8,FALSE)</f>
        <v>#N/A</v>
      </c>
      <c r="Z257" t="e">
        <f>VLOOKUP($A257,Sheet1!$A$6:$E$459,2,FALSE)</f>
        <v>#N/A</v>
      </c>
      <c r="AA257" t="e">
        <f>VLOOKUP($A257,Sheet1!$A$6:$E$459,3,FALSE)</f>
        <v>#N/A</v>
      </c>
      <c r="AB257" t="e">
        <f>VLOOKUP($A257,Sheet1!$A$6:$E$459,4,FALSE)</f>
        <v>#N/A</v>
      </c>
      <c r="AC257" t="e">
        <f>VLOOKUP($A257,Sheet1!$A$6:$E$459,5,FALSE)</f>
        <v>#N/A</v>
      </c>
      <c r="AD257" t="b">
        <f t="shared" si="9"/>
        <v>1</v>
      </c>
      <c r="AE257" t="e">
        <f t="shared" si="10"/>
        <v>#N/A</v>
      </c>
      <c r="AF257" t="e">
        <f t="shared" si="11"/>
        <v>#N/A</v>
      </c>
    </row>
    <row r="258" spans="1:32">
      <c r="A258">
        <v>3201044</v>
      </c>
      <c r="B258" t="s">
        <v>3129</v>
      </c>
      <c r="C258" t="s">
        <v>36</v>
      </c>
      <c r="D258" t="s">
        <v>607</v>
      </c>
      <c r="E258" t="s">
        <v>3435</v>
      </c>
      <c r="F258" t="s">
        <v>1527</v>
      </c>
      <c r="G258" t="s">
        <v>3028</v>
      </c>
      <c r="H258" t="s">
        <v>3924</v>
      </c>
      <c r="I258" t="s">
        <v>3098</v>
      </c>
      <c r="J258">
        <v>1</v>
      </c>
      <c r="K258" t="str">
        <f>VLOOKUP(A258,Sheet3!$A$2:$I$594,2,FALSE)</f>
        <v>Aspirador de pó</v>
      </c>
      <c r="L258" t="str">
        <f>VLOOKUP($A258,Sheet3!$A$2:$I$594,3,FALSE)</f>
        <v>10,66</v>
      </c>
      <c r="M258" t="str">
        <f>VLOOKUP($A258,Sheet3!$A$2:$I$594,4,FALSE)</f>
        <v>3,92</v>
      </c>
      <c r="N258" t="str">
        <f>VLOOKUP($A258,Sheet3!$A$2:$I$594,5,FALSE)</f>
        <v>-4,71</v>
      </c>
      <c r="O258" t="str">
        <f>VLOOKUP($A258,Sheet3!$A$2:$I$594,6,FALSE)</f>
        <v>0,56</v>
      </c>
      <c r="P258" t="str">
        <f>VLOOKUP($A258,Sheet3!$A$2:$I$594,7,FALSE)</f>
        <v>18,70</v>
      </c>
      <c r="Q258" t="str">
        <f>VLOOKUP($A258,Sheet3!$A$2:$I$594,8,FALSE)</f>
        <v>7,56</v>
      </c>
      <c r="R258" t="str">
        <f>VLOOKUP($A258,Sheet3!$A$2:$I$594,9,FALSE)</f>
        <v>10,98</v>
      </c>
      <c r="S258" t="e">
        <f>VLOOKUP($A258,Sheet2!$A$2:$H$466,2,FALSE)</f>
        <v>#N/A</v>
      </c>
      <c r="T258" t="e">
        <f>VLOOKUP($A258,Sheet2!$A$2:$H$466,3,FALSE)</f>
        <v>#N/A</v>
      </c>
      <c r="U258" t="e">
        <f>VLOOKUP($A258,Sheet2!$A$2:$H$466,4,FALSE)</f>
        <v>#N/A</v>
      </c>
      <c r="V258" t="e">
        <f>VLOOKUP($A258,Sheet2!$A$2:$H$466,5,FALSE)</f>
        <v>#N/A</v>
      </c>
      <c r="W258" t="e">
        <f>VLOOKUP($A258,Sheet2!$A$2:$H$466,6,FALSE)</f>
        <v>#N/A</v>
      </c>
      <c r="X258" t="e">
        <f>VLOOKUP($A258,Sheet2!$A$2:$H$466,7,FALSE)</f>
        <v>#N/A</v>
      </c>
      <c r="Y258" t="e">
        <f>VLOOKUP($A258,Sheet2!$A$2:$H$466,8,FALSE)</f>
        <v>#N/A</v>
      </c>
      <c r="Z258" t="e">
        <f>VLOOKUP($A258,Sheet1!$A$6:$E$459,2,FALSE)</f>
        <v>#N/A</v>
      </c>
      <c r="AA258" t="e">
        <f>VLOOKUP($A258,Sheet1!$A$6:$E$459,3,FALSE)</f>
        <v>#N/A</v>
      </c>
      <c r="AB258" t="e">
        <f>VLOOKUP($A258,Sheet1!$A$6:$E$459,4,FALSE)</f>
        <v>#N/A</v>
      </c>
      <c r="AC258" t="e">
        <f>VLOOKUP($A258,Sheet1!$A$6:$E$459,5,FALSE)</f>
        <v>#N/A</v>
      </c>
      <c r="AD258" t="b">
        <f t="shared" si="9"/>
        <v>1</v>
      </c>
      <c r="AE258" t="e">
        <f t="shared" si="10"/>
        <v>#N/A</v>
      </c>
      <c r="AF258" t="e">
        <f t="shared" si="11"/>
        <v>#N/A</v>
      </c>
    </row>
    <row r="259" spans="1:32">
      <c r="A259">
        <v>3201052</v>
      </c>
      <c r="B259" t="s">
        <v>3932</v>
      </c>
      <c r="C259" t="s">
        <v>335</v>
      </c>
      <c r="D259" t="s">
        <v>494</v>
      </c>
      <c r="E259" t="s">
        <v>47</v>
      </c>
      <c r="F259" t="s">
        <v>1509</v>
      </c>
      <c r="G259" t="s">
        <v>3028</v>
      </c>
      <c r="H259" t="s">
        <v>3924</v>
      </c>
      <c r="I259" t="s">
        <v>3098</v>
      </c>
      <c r="J259">
        <v>1</v>
      </c>
      <c r="K259" t="e">
        <f>VLOOKUP(A259,Sheet3!$A$2:$I$594,2,FALSE)</f>
        <v>#N/A</v>
      </c>
      <c r="L259" t="e">
        <f>VLOOKUP($A259,Sheet3!$A$2:$I$594,3,FALSE)</f>
        <v>#N/A</v>
      </c>
      <c r="M259" t="e">
        <f>VLOOKUP($A259,Sheet3!$A$2:$I$594,4,FALSE)</f>
        <v>#N/A</v>
      </c>
      <c r="N259" t="e">
        <f>VLOOKUP($A259,Sheet3!$A$2:$I$594,5,FALSE)</f>
        <v>#N/A</v>
      </c>
      <c r="O259" t="e">
        <f>VLOOKUP($A259,Sheet3!$A$2:$I$594,6,FALSE)</f>
        <v>#N/A</v>
      </c>
      <c r="P259" t="e">
        <f>VLOOKUP($A259,Sheet3!$A$2:$I$594,7,FALSE)</f>
        <v>#N/A</v>
      </c>
      <c r="Q259" t="e">
        <f>VLOOKUP($A259,Sheet3!$A$2:$I$594,8,FALSE)</f>
        <v>#N/A</v>
      </c>
      <c r="R259" t="e">
        <f>VLOOKUP($A259,Sheet3!$A$2:$I$594,9,FALSE)</f>
        <v>#N/A</v>
      </c>
      <c r="S259" t="e">
        <f>VLOOKUP($A259,Sheet2!$A$2:$H$466,2,FALSE)</f>
        <v>#N/A</v>
      </c>
      <c r="T259" t="e">
        <f>VLOOKUP($A259,Sheet2!$A$2:$H$466,3,FALSE)</f>
        <v>#N/A</v>
      </c>
      <c r="U259" t="e">
        <f>VLOOKUP($A259,Sheet2!$A$2:$H$466,4,FALSE)</f>
        <v>#N/A</v>
      </c>
      <c r="V259" t="e">
        <f>VLOOKUP($A259,Sheet2!$A$2:$H$466,5,FALSE)</f>
        <v>#N/A</v>
      </c>
      <c r="W259" t="e">
        <f>VLOOKUP($A259,Sheet2!$A$2:$H$466,6,FALSE)</f>
        <v>#N/A</v>
      </c>
      <c r="X259" t="e">
        <f>VLOOKUP($A259,Sheet2!$A$2:$H$466,7,FALSE)</f>
        <v>#N/A</v>
      </c>
      <c r="Y259" t="e">
        <f>VLOOKUP($A259,Sheet2!$A$2:$H$466,8,FALSE)</f>
        <v>#N/A</v>
      </c>
      <c r="Z259" t="e">
        <f>VLOOKUP($A259,Sheet1!$A$6:$E$459,2,FALSE)</f>
        <v>#N/A</v>
      </c>
      <c r="AA259" t="e">
        <f>VLOOKUP($A259,Sheet1!$A$6:$E$459,3,FALSE)</f>
        <v>#N/A</v>
      </c>
      <c r="AB259" t="e">
        <f>VLOOKUP($A259,Sheet1!$A$6:$E$459,4,FALSE)</f>
        <v>#N/A</v>
      </c>
      <c r="AC259" t="e">
        <f>VLOOKUP($A259,Sheet1!$A$6:$E$459,5,FALSE)</f>
        <v>#N/A</v>
      </c>
      <c r="AD259" t="e">
        <f t="shared" ref="AD259:AD322" si="12">EXACT(B259,K259)</f>
        <v>#N/A</v>
      </c>
      <c r="AE259" t="e">
        <f t="shared" ref="AE259:AE322" si="13">EXACT(B259,S259)</f>
        <v>#N/A</v>
      </c>
      <c r="AF259" t="e">
        <f t="shared" ref="AF259:AF322" si="14">EXACT(B259,Z259)</f>
        <v>#N/A</v>
      </c>
    </row>
    <row r="260" spans="1:32">
      <c r="A260">
        <v>3202</v>
      </c>
      <c r="B260" t="s">
        <v>3933</v>
      </c>
      <c r="C260" t="s">
        <v>3934</v>
      </c>
      <c r="D260" t="s">
        <v>1826</v>
      </c>
      <c r="E260" t="s">
        <v>3935</v>
      </c>
      <c r="F260" t="s">
        <v>3386</v>
      </c>
      <c r="G260" t="s">
        <v>3028</v>
      </c>
      <c r="H260" t="s">
        <v>3924</v>
      </c>
      <c r="I260" t="s">
        <v>3933</v>
      </c>
      <c r="J260">
        <v>0</v>
      </c>
      <c r="K260" t="str">
        <f>VLOOKUP(A260,Sheet3!$A$2:$I$594,2,FALSE)</f>
        <v>TV, som e informática</v>
      </c>
      <c r="L260" t="str">
        <f>VLOOKUP($A260,Sheet3!$A$2:$I$594,3,FALSE)</f>
        <v>19,41</v>
      </c>
      <c r="M260" t="str">
        <f>VLOOKUP($A260,Sheet3!$A$2:$I$594,4,FALSE)</f>
        <v>0,49</v>
      </c>
      <c r="N260" t="str">
        <f>VLOOKUP($A260,Sheet3!$A$2:$I$594,5,FALSE)</f>
        <v>1,86</v>
      </c>
      <c r="O260" t="str">
        <f>VLOOKUP($A260,Sheet3!$A$2:$I$594,6,FALSE)</f>
        <v>13,04</v>
      </c>
      <c r="P260" t="str">
        <f>VLOOKUP($A260,Sheet3!$A$2:$I$594,7,FALSE)</f>
        <v>-4,37</v>
      </c>
      <c r="Q260" t="str">
        <f>VLOOKUP($A260,Sheet3!$A$2:$I$594,8,FALSE)</f>
        <v>-0,57</v>
      </c>
      <c r="R260" t="str">
        <f>VLOOKUP($A260,Sheet3!$A$2:$I$594,9,FALSE)</f>
        <v>-8,49</v>
      </c>
      <c r="S260" t="str">
        <f>VLOOKUP($A260,Sheet2!$A$2:$H$466,2,FALSE)</f>
        <v>TV, som e informática</v>
      </c>
      <c r="T260" t="str">
        <f>VLOOKUP($A260,Sheet2!$A$2:$H$466,3,FALSE)</f>
        <v>-12,07</v>
      </c>
      <c r="U260" t="str">
        <f>VLOOKUP($A260,Sheet2!$A$2:$H$466,4,FALSE)</f>
        <v>-8,83</v>
      </c>
      <c r="V260" t="str">
        <f>VLOOKUP($A260,Sheet2!$A$2:$H$466,5,FALSE)</f>
        <v>-7,72</v>
      </c>
      <c r="W260" t="str">
        <f>VLOOKUP($A260,Sheet2!$A$2:$H$466,6,FALSE)</f>
        <v>0,28</v>
      </c>
      <c r="X260" t="str">
        <f>VLOOKUP($A260,Sheet2!$A$2:$H$466,7,FALSE)</f>
        <v>-12,25</v>
      </c>
      <c r="Y260" t="str">
        <f>VLOOKUP($A260,Sheet2!$A$2:$H$466,8,FALSE)</f>
        <v>-11,26</v>
      </c>
      <c r="Z260" t="str">
        <f>VLOOKUP($A260,Sheet1!$A$6:$E$459,2,FALSE)</f>
        <v>TV, som e informática</v>
      </c>
      <c r="AA260" t="str">
        <f>VLOOKUP($A260,Sheet1!$A$6:$E$459,3,FALSE)</f>
        <v>-7,12</v>
      </c>
      <c r="AB260" t="str">
        <f>VLOOKUP($A260,Sheet1!$A$6:$E$459,4,FALSE)</f>
        <v>1,95</v>
      </c>
      <c r="AC260" t="str">
        <f>VLOOKUP($A260,Sheet1!$A$6:$E$459,5,FALSE)</f>
        <v>0,48</v>
      </c>
      <c r="AD260" t="b">
        <f t="shared" si="12"/>
        <v>0</v>
      </c>
      <c r="AE260" t="b">
        <f t="shared" si="13"/>
        <v>0</v>
      </c>
      <c r="AF260" t="b">
        <f t="shared" si="14"/>
        <v>0</v>
      </c>
    </row>
    <row r="261" spans="1:32">
      <c r="A261">
        <v>3202001</v>
      </c>
      <c r="B261" t="s">
        <v>3140</v>
      </c>
      <c r="C261" t="s">
        <v>3936</v>
      </c>
      <c r="D261" t="s">
        <v>2267</v>
      </c>
      <c r="E261" t="s">
        <v>3937</v>
      </c>
      <c r="F261" t="s">
        <v>3938</v>
      </c>
      <c r="G261" t="s">
        <v>3028</v>
      </c>
      <c r="H261" t="s">
        <v>3924</v>
      </c>
      <c r="I261" t="s">
        <v>3933</v>
      </c>
      <c r="J261">
        <v>1</v>
      </c>
      <c r="K261" t="str">
        <f>VLOOKUP(A261,Sheet3!$A$2:$I$594,2,FALSE)</f>
        <v>Televisor</v>
      </c>
      <c r="L261" t="str">
        <f>VLOOKUP($A261,Sheet3!$A$2:$I$594,3,FALSE)</f>
        <v>25,37</v>
      </c>
      <c r="M261" t="str">
        <f>VLOOKUP($A261,Sheet3!$A$2:$I$594,4,FALSE)</f>
        <v>5,51</v>
      </c>
      <c r="N261" t="str">
        <f>VLOOKUP($A261,Sheet3!$A$2:$I$594,5,FALSE)</f>
        <v>6,33</v>
      </c>
      <c r="O261" t="str">
        <f>VLOOKUP($A261,Sheet3!$A$2:$I$594,6,FALSE)</f>
        <v>21,31</v>
      </c>
      <c r="P261" t="str">
        <f>VLOOKUP($A261,Sheet3!$A$2:$I$594,7,FALSE)</f>
        <v>-5,39</v>
      </c>
      <c r="Q261" t="str">
        <f>VLOOKUP($A261,Sheet3!$A$2:$I$594,8,FALSE)</f>
        <v>0,87</v>
      </c>
      <c r="R261" t="str">
        <f>VLOOKUP($A261,Sheet3!$A$2:$I$594,9,FALSE)</f>
        <v>-11,05</v>
      </c>
      <c r="S261" t="str">
        <f>VLOOKUP($A261,Sheet2!$A$2:$H$466,2,FALSE)</f>
        <v>Televisor</v>
      </c>
      <c r="T261" t="str">
        <f>VLOOKUP($A261,Sheet2!$A$2:$H$466,3,FALSE)</f>
        <v>-19,27</v>
      </c>
      <c r="U261" t="str">
        <f>VLOOKUP($A261,Sheet2!$A$2:$H$466,4,FALSE)</f>
        <v>-9,32</v>
      </c>
      <c r="V261" t="str">
        <f>VLOOKUP($A261,Sheet2!$A$2:$H$466,5,FALSE)</f>
        <v>-8,30</v>
      </c>
      <c r="W261" t="str">
        <f>VLOOKUP($A261,Sheet2!$A$2:$H$466,6,FALSE)</f>
        <v>1,78</v>
      </c>
      <c r="X261" t="str">
        <f>VLOOKUP($A261,Sheet2!$A$2:$H$466,7,FALSE)</f>
        <v>-22,24</v>
      </c>
      <c r="Y261" t="str">
        <f>VLOOKUP($A261,Sheet2!$A$2:$H$466,8,FALSE)</f>
        <v>-17,66</v>
      </c>
      <c r="Z261" t="str">
        <f>VLOOKUP($A261,Sheet1!$A$6:$E$459,2,FALSE)</f>
        <v>Televisor</v>
      </c>
      <c r="AA261" t="str">
        <f>VLOOKUP($A261,Sheet1!$A$6:$E$459,3,FALSE)</f>
        <v>-13,25</v>
      </c>
      <c r="AB261" t="str">
        <f>VLOOKUP($A261,Sheet1!$A$6:$E$459,4,FALSE)</f>
        <v>-0,73</v>
      </c>
      <c r="AC261" t="str">
        <f>VLOOKUP($A261,Sheet1!$A$6:$E$459,5,FALSE)</f>
        <v>-3,57</v>
      </c>
      <c r="AD261" t="b">
        <f t="shared" si="12"/>
        <v>1</v>
      </c>
      <c r="AE261" t="b">
        <f t="shared" si="13"/>
        <v>1</v>
      </c>
      <c r="AF261" t="b">
        <f t="shared" si="14"/>
        <v>1</v>
      </c>
    </row>
    <row r="262" spans="1:32">
      <c r="A262">
        <v>3202002</v>
      </c>
      <c r="B262" t="s">
        <v>3939</v>
      </c>
      <c r="C262" t="s">
        <v>1147</v>
      </c>
      <c r="D262" t="s">
        <v>3940</v>
      </c>
      <c r="E262" t="s">
        <v>707</v>
      </c>
      <c r="F262" t="s">
        <v>1554</v>
      </c>
      <c r="G262" t="s">
        <v>3028</v>
      </c>
      <c r="H262" t="s">
        <v>3924</v>
      </c>
      <c r="I262" t="s">
        <v>3933</v>
      </c>
      <c r="J262">
        <v>1</v>
      </c>
      <c r="K262" t="e">
        <f>VLOOKUP(A262,Sheet3!$A$2:$I$594,2,FALSE)</f>
        <v>#N/A</v>
      </c>
      <c r="L262" t="e">
        <f>VLOOKUP($A262,Sheet3!$A$2:$I$594,3,FALSE)</f>
        <v>#N/A</v>
      </c>
      <c r="M262" t="e">
        <f>VLOOKUP($A262,Sheet3!$A$2:$I$594,4,FALSE)</f>
        <v>#N/A</v>
      </c>
      <c r="N262" t="e">
        <f>VLOOKUP($A262,Sheet3!$A$2:$I$594,5,FALSE)</f>
        <v>#N/A</v>
      </c>
      <c r="O262" t="e">
        <f>VLOOKUP($A262,Sheet3!$A$2:$I$594,6,FALSE)</f>
        <v>#N/A</v>
      </c>
      <c r="P262" t="e">
        <f>VLOOKUP($A262,Sheet3!$A$2:$I$594,7,FALSE)</f>
        <v>#N/A</v>
      </c>
      <c r="Q262" t="e">
        <f>VLOOKUP($A262,Sheet3!$A$2:$I$594,8,FALSE)</f>
        <v>#N/A</v>
      </c>
      <c r="R262" t="e">
        <f>VLOOKUP($A262,Sheet3!$A$2:$I$594,9,FALSE)</f>
        <v>#N/A</v>
      </c>
      <c r="S262" t="e">
        <f>VLOOKUP($A262,Sheet2!$A$2:$H$466,2,FALSE)</f>
        <v>#N/A</v>
      </c>
      <c r="T262" t="e">
        <f>VLOOKUP($A262,Sheet2!$A$2:$H$466,3,FALSE)</f>
        <v>#N/A</v>
      </c>
      <c r="U262" t="e">
        <f>VLOOKUP($A262,Sheet2!$A$2:$H$466,4,FALSE)</f>
        <v>#N/A</v>
      </c>
      <c r="V262" t="e">
        <f>VLOOKUP($A262,Sheet2!$A$2:$H$466,5,FALSE)</f>
        <v>#N/A</v>
      </c>
      <c r="W262" t="e">
        <f>VLOOKUP($A262,Sheet2!$A$2:$H$466,6,FALSE)</f>
        <v>#N/A</v>
      </c>
      <c r="X262" t="e">
        <f>VLOOKUP($A262,Sheet2!$A$2:$H$466,7,FALSE)</f>
        <v>#N/A</v>
      </c>
      <c r="Y262" t="e">
        <f>VLOOKUP($A262,Sheet2!$A$2:$H$466,8,FALSE)</f>
        <v>#N/A</v>
      </c>
      <c r="Z262" t="e">
        <f>VLOOKUP($A262,Sheet1!$A$6:$E$459,2,FALSE)</f>
        <v>#N/A</v>
      </c>
      <c r="AA262" t="e">
        <f>VLOOKUP($A262,Sheet1!$A$6:$E$459,3,FALSE)</f>
        <v>#N/A</v>
      </c>
      <c r="AB262" t="e">
        <f>VLOOKUP($A262,Sheet1!$A$6:$E$459,4,FALSE)</f>
        <v>#N/A</v>
      </c>
      <c r="AC262" t="e">
        <f>VLOOKUP($A262,Sheet1!$A$6:$E$459,5,FALSE)</f>
        <v>#N/A</v>
      </c>
      <c r="AD262" t="e">
        <f t="shared" si="12"/>
        <v>#N/A</v>
      </c>
      <c r="AE262" t="e">
        <f t="shared" si="13"/>
        <v>#N/A</v>
      </c>
      <c r="AF262" t="e">
        <f t="shared" si="14"/>
        <v>#N/A</v>
      </c>
    </row>
    <row r="263" spans="1:32">
      <c r="A263">
        <v>3202003</v>
      </c>
      <c r="B263" t="s">
        <v>3141</v>
      </c>
      <c r="C263" t="s">
        <v>780</v>
      </c>
      <c r="D263" t="s">
        <v>1769</v>
      </c>
      <c r="E263" t="s">
        <v>397</v>
      </c>
      <c r="F263" t="s">
        <v>682</v>
      </c>
      <c r="G263" t="s">
        <v>3028</v>
      </c>
      <c r="H263" t="s">
        <v>3924</v>
      </c>
      <c r="I263" t="s">
        <v>3933</v>
      </c>
      <c r="J263">
        <v>1</v>
      </c>
      <c r="K263" t="str">
        <f>VLOOKUP(A263,Sheet3!$A$2:$I$594,2,FALSE)</f>
        <v>Aparelho de som</v>
      </c>
      <c r="L263" t="str">
        <f>VLOOKUP($A263,Sheet3!$A$2:$I$594,3,FALSE)</f>
        <v>11,00</v>
      </c>
      <c r="M263" t="str">
        <f>VLOOKUP($A263,Sheet3!$A$2:$I$594,4,FALSE)</f>
        <v>-0,09</v>
      </c>
      <c r="N263" t="str">
        <f>VLOOKUP($A263,Sheet3!$A$2:$I$594,5,FALSE)</f>
        <v>2,78</v>
      </c>
      <c r="O263" t="str">
        <f>VLOOKUP($A263,Sheet3!$A$2:$I$594,6,FALSE)</f>
        <v>6,53</v>
      </c>
      <c r="P263" t="str">
        <f>VLOOKUP($A263,Sheet3!$A$2:$I$594,7,FALSE)</f>
        <v>3,34</v>
      </c>
      <c r="Q263" t="str">
        <f>VLOOKUP($A263,Sheet3!$A$2:$I$594,8,FALSE)</f>
        <v>0,10</v>
      </c>
      <c r="R263" t="str">
        <f>VLOOKUP($A263,Sheet3!$A$2:$I$594,9,FALSE)</f>
        <v>-1,66</v>
      </c>
      <c r="S263" t="str">
        <f>VLOOKUP($A263,Sheet2!$A$2:$H$466,2,FALSE)</f>
        <v>Aparelho de som</v>
      </c>
      <c r="T263" t="str">
        <f>VLOOKUP($A263,Sheet2!$A$2:$H$466,3,FALSE)</f>
        <v>-1,05</v>
      </c>
      <c r="U263" t="str">
        <f>VLOOKUP($A263,Sheet2!$A$2:$H$466,4,FALSE)</f>
        <v>0,00</v>
      </c>
      <c r="V263" t="str">
        <f>VLOOKUP($A263,Sheet2!$A$2:$H$466,5,FALSE)</f>
        <v>-5,10</v>
      </c>
      <c r="W263" t="str">
        <f>VLOOKUP($A263,Sheet2!$A$2:$H$466,6,FALSE)</f>
        <v>3,32</v>
      </c>
      <c r="X263" t="str">
        <f>VLOOKUP($A263,Sheet2!$A$2:$H$466,7,FALSE)</f>
        <v>-3,39</v>
      </c>
      <c r="Y263" t="str">
        <f>VLOOKUP($A263,Sheet2!$A$2:$H$466,8,FALSE)</f>
        <v>-7,79</v>
      </c>
      <c r="Z263" t="str">
        <f>VLOOKUP($A263,Sheet1!$A$6:$E$459,2,FALSE)</f>
        <v>Aparelho de som</v>
      </c>
      <c r="AA263" t="str">
        <f>VLOOKUP($A263,Sheet1!$A$6:$E$459,3,FALSE)</f>
        <v>0,79</v>
      </c>
      <c r="AB263" t="str">
        <f>VLOOKUP($A263,Sheet1!$A$6:$E$459,4,FALSE)</f>
        <v>-2,97</v>
      </c>
      <c r="AC263" t="str">
        <f>VLOOKUP($A263,Sheet1!$A$6:$E$459,5,FALSE)</f>
        <v>2,82</v>
      </c>
      <c r="AD263" t="b">
        <f t="shared" si="12"/>
        <v>1</v>
      </c>
      <c r="AE263" t="b">
        <f t="shared" si="13"/>
        <v>1</v>
      </c>
      <c r="AF263" t="b">
        <f t="shared" si="14"/>
        <v>1</v>
      </c>
    </row>
    <row r="264" spans="1:32">
      <c r="A264">
        <v>3202005</v>
      </c>
      <c r="B264" t="s">
        <v>3143</v>
      </c>
      <c r="C264" t="s">
        <v>3941</v>
      </c>
      <c r="D264" t="s">
        <v>1692</v>
      </c>
      <c r="E264" t="s">
        <v>3942</v>
      </c>
      <c r="F264" t="s">
        <v>3943</v>
      </c>
      <c r="G264" t="s">
        <v>3028</v>
      </c>
      <c r="H264" t="s">
        <v>3924</v>
      </c>
      <c r="I264" t="s">
        <v>3933</v>
      </c>
      <c r="J264">
        <v>1</v>
      </c>
      <c r="K264" t="str">
        <f>VLOOKUP(A264,Sheet3!$A$2:$I$594,2,FALSE)</f>
        <v>Vídeo-cassete</v>
      </c>
      <c r="L264" t="str">
        <f>VLOOKUP($A264,Sheet3!$A$2:$I$594,3,FALSE)</f>
        <v>27,44</v>
      </c>
      <c r="M264" t="str">
        <f>VLOOKUP($A264,Sheet3!$A$2:$I$594,4,FALSE)</f>
        <v>-2,26</v>
      </c>
      <c r="N264" t="str">
        <f>VLOOKUP($A264,Sheet3!$A$2:$I$594,5,FALSE)</f>
        <v>-1,23</v>
      </c>
      <c r="O264" t="str">
        <f>VLOOKUP($A264,Sheet3!$A$2:$I$594,6,FALSE)</f>
        <v>8,18</v>
      </c>
      <c r="P264" t="str">
        <f>VLOOKUP($A264,Sheet3!$A$2:$I$594,7,FALSE)</f>
        <v>-10,34</v>
      </c>
      <c r="Q264" t="str">
        <f>VLOOKUP($A264,Sheet3!$A$2:$I$594,8,FALSE)</f>
        <v>-8,56</v>
      </c>
      <c r="R264" t="str">
        <f>VLOOKUP($A264,Sheet3!$A$2:$I$594,9,FALSE)</f>
        <v>-19,39</v>
      </c>
      <c r="S264" t="str">
        <f>VLOOKUP($A264,Sheet2!$A$2:$H$466,2,FALSE)</f>
        <v>Aparelho de DVD</v>
      </c>
      <c r="T264" t="str">
        <f>VLOOKUP($A264,Sheet2!$A$2:$H$466,3,FALSE)</f>
        <v>-19,03</v>
      </c>
      <c r="U264" t="str">
        <f>VLOOKUP($A264,Sheet2!$A$2:$H$466,4,FALSE)</f>
        <v>-16,78</v>
      </c>
      <c r="V264" t="str">
        <f>VLOOKUP($A264,Sheet2!$A$2:$H$466,5,FALSE)</f>
        <v>-5,98</v>
      </c>
      <c r="W264" t="str">
        <f>VLOOKUP($A264,Sheet2!$A$2:$H$466,6,FALSE)</f>
        <v>3,82</v>
      </c>
      <c r="X264" t="str">
        <f>VLOOKUP($A264,Sheet2!$A$2:$H$466,7,FALSE)</f>
        <v>-10,91</v>
      </c>
      <c r="Y264" t="str">
        <f>VLOOKUP($A264,Sheet2!$A$2:$H$466,8,FALSE)</f>
        <v>-13,33</v>
      </c>
      <c r="Z264" t="str">
        <f>VLOOKUP($A264,Sheet1!$A$6:$E$459,2,FALSE)</f>
        <v>Aparelho de DVD</v>
      </c>
      <c r="AA264" t="str">
        <f>VLOOKUP($A264,Sheet1!$A$6:$E$459,3,FALSE)</f>
        <v>-4,33</v>
      </c>
      <c r="AB264" t="str">
        <f>VLOOKUP($A264,Sheet1!$A$6:$E$459,4,FALSE)</f>
        <v>-3,92</v>
      </c>
      <c r="AC264" t="str">
        <f>VLOOKUP($A264,Sheet1!$A$6:$E$459,5,FALSE)</f>
        <v>3,73</v>
      </c>
      <c r="AD264" t="b">
        <f t="shared" si="12"/>
        <v>1</v>
      </c>
      <c r="AE264" t="b">
        <f t="shared" si="13"/>
        <v>0</v>
      </c>
      <c r="AF264" t="b">
        <f t="shared" si="14"/>
        <v>0</v>
      </c>
    </row>
    <row r="265" spans="1:32">
      <c r="A265">
        <v>4</v>
      </c>
      <c r="B265" t="s">
        <v>3169</v>
      </c>
      <c r="C265" t="s">
        <v>832</v>
      </c>
      <c r="D265" t="s">
        <v>229</v>
      </c>
      <c r="E265" t="s">
        <v>1481</v>
      </c>
      <c r="F265" t="s">
        <v>1711</v>
      </c>
      <c r="G265" t="s">
        <v>3169</v>
      </c>
      <c r="H265" t="s">
        <v>3169</v>
      </c>
      <c r="I265" t="s">
        <v>3169</v>
      </c>
      <c r="J265">
        <v>0</v>
      </c>
      <c r="K265" t="str">
        <f>VLOOKUP(A265,Sheet3!$A$2:$I$594,2,FALSE)</f>
        <v>Vestuário</v>
      </c>
      <c r="L265" t="str">
        <f>VLOOKUP($A265,Sheet3!$A$2:$I$594,3,FALSE)</f>
        <v>4,18</v>
      </c>
      <c r="M265" t="str">
        <f>VLOOKUP($A265,Sheet3!$A$2:$I$594,4,FALSE)</f>
        <v>4,14</v>
      </c>
      <c r="N265" t="str">
        <f>VLOOKUP($A265,Sheet3!$A$2:$I$594,5,FALSE)</f>
        <v>4,89</v>
      </c>
      <c r="O265" t="str">
        <f>VLOOKUP($A265,Sheet3!$A$2:$I$594,6,FALSE)</f>
        <v>8,81</v>
      </c>
      <c r="P265" t="str">
        <f>VLOOKUP($A265,Sheet3!$A$2:$I$594,7,FALSE)</f>
        <v>10,21</v>
      </c>
      <c r="Q265" t="str">
        <f>VLOOKUP($A265,Sheet3!$A$2:$I$594,8,FALSE)</f>
        <v>9,95</v>
      </c>
      <c r="R265" t="str">
        <f>VLOOKUP($A265,Sheet3!$A$2:$I$594,9,FALSE)</f>
        <v>7,11</v>
      </c>
      <c r="S265" t="str">
        <f>VLOOKUP($A265,Sheet2!$A$2:$H$466,2,FALSE)</f>
        <v>Vestuário</v>
      </c>
      <c r="T265" t="str">
        <f>VLOOKUP($A265,Sheet2!$A$2:$H$466,3,FALSE)</f>
        <v>5,07</v>
      </c>
      <c r="U265" t="str">
        <f>VLOOKUP($A265,Sheet2!$A$2:$H$466,4,FALSE)</f>
        <v>3,78</v>
      </c>
      <c r="V265" t="str">
        <f>VLOOKUP($A265,Sheet2!$A$2:$H$466,5,FALSE)</f>
        <v>7,31</v>
      </c>
      <c r="W265" t="str">
        <f>VLOOKUP($A265,Sheet2!$A$2:$H$466,6,FALSE)</f>
        <v>6,11</v>
      </c>
      <c r="X265" t="str">
        <f>VLOOKUP($A265,Sheet2!$A$2:$H$466,7,FALSE)</f>
        <v>7,52</v>
      </c>
      <c r="Y265" t="str">
        <f>VLOOKUP($A265,Sheet2!$A$2:$H$466,8,FALSE)</f>
        <v>8,27</v>
      </c>
      <c r="Z265" t="str">
        <f>VLOOKUP($A265,Sheet1!$A$6:$E$459,2,FALSE)</f>
        <v>Vestuário</v>
      </c>
      <c r="AA265" t="str">
        <f>VLOOKUP($A265,Sheet1!$A$6:$E$459,3,FALSE)</f>
        <v>5,79</v>
      </c>
      <c r="AB265" t="str">
        <f>VLOOKUP($A265,Sheet1!$A$6:$E$459,4,FALSE)</f>
        <v>5,38</v>
      </c>
      <c r="AC265" t="str">
        <f>VLOOKUP($A265,Sheet1!$A$6:$E$459,5,FALSE)</f>
        <v>1,05</v>
      </c>
      <c r="AD265" t="b">
        <f t="shared" si="12"/>
        <v>1</v>
      </c>
      <c r="AE265" t="b">
        <f t="shared" si="13"/>
        <v>1</v>
      </c>
      <c r="AF265" t="b">
        <f t="shared" si="14"/>
        <v>1</v>
      </c>
    </row>
    <row r="266" spans="1:32">
      <c r="A266">
        <v>41</v>
      </c>
      <c r="B266" t="s">
        <v>3170</v>
      </c>
      <c r="C266" t="s">
        <v>1939</v>
      </c>
      <c r="D266" t="s">
        <v>947</v>
      </c>
      <c r="E266" t="s">
        <v>1515</v>
      </c>
      <c r="F266" t="s">
        <v>1346</v>
      </c>
      <c r="G266" t="s">
        <v>3169</v>
      </c>
      <c r="H266" t="s">
        <v>3170</v>
      </c>
      <c r="I266" t="s">
        <v>3170</v>
      </c>
      <c r="J266">
        <v>0</v>
      </c>
      <c r="K266" t="str">
        <f>VLOOKUP(A266,Sheet3!$A$2:$I$594,2,FALSE)</f>
        <v>Roupas</v>
      </c>
      <c r="L266" t="str">
        <f>VLOOKUP($A266,Sheet3!$A$2:$I$594,3,FALSE)</f>
        <v>3,17</v>
      </c>
      <c r="M266" t="str">
        <f>VLOOKUP($A266,Sheet3!$A$2:$I$594,4,FALSE)</f>
        <v>2,48</v>
      </c>
      <c r="N266" t="str">
        <f>VLOOKUP($A266,Sheet3!$A$2:$I$594,5,FALSE)</f>
        <v>3,60</v>
      </c>
      <c r="O266" t="str">
        <f>VLOOKUP($A266,Sheet3!$A$2:$I$594,6,FALSE)</f>
        <v>7,88</v>
      </c>
      <c r="P266" t="str">
        <f>VLOOKUP($A266,Sheet3!$A$2:$I$594,7,FALSE)</f>
        <v>9,65</v>
      </c>
      <c r="Q266" t="str">
        <f>VLOOKUP($A266,Sheet3!$A$2:$I$594,8,FALSE)</f>
        <v>11,20</v>
      </c>
      <c r="R266" t="str">
        <f>VLOOKUP($A266,Sheet3!$A$2:$I$594,9,FALSE)</f>
        <v>7,29</v>
      </c>
      <c r="S266" t="str">
        <f>VLOOKUP($A266,Sheet2!$A$2:$H$466,2,FALSE)</f>
        <v>Roupas</v>
      </c>
      <c r="T266" t="str">
        <f>VLOOKUP($A266,Sheet2!$A$2:$H$466,3,FALSE)</f>
        <v>5,74</v>
      </c>
      <c r="U266" t="str">
        <f>VLOOKUP($A266,Sheet2!$A$2:$H$466,4,FALSE)</f>
        <v>2,84</v>
      </c>
      <c r="V266" t="str">
        <f>VLOOKUP($A266,Sheet2!$A$2:$H$466,5,FALSE)</f>
        <v>7,49</v>
      </c>
      <c r="W266" t="str">
        <f>VLOOKUP($A266,Sheet2!$A$2:$H$466,6,FALSE)</f>
        <v>5,65</v>
      </c>
      <c r="X266" t="str">
        <f>VLOOKUP($A266,Sheet2!$A$2:$H$466,7,FALSE)</f>
        <v>6,95</v>
      </c>
      <c r="Y266" t="str">
        <f>VLOOKUP($A266,Sheet2!$A$2:$H$466,8,FALSE)</f>
        <v>8,33</v>
      </c>
      <c r="Z266" t="str">
        <f>VLOOKUP($A266,Sheet1!$A$6:$E$459,2,FALSE)</f>
        <v>Roupas</v>
      </c>
      <c r="AA266" t="str">
        <f>VLOOKUP($A266,Sheet1!$A$6:$E$459,3,FALSE)</f>
        <v>4,67</v>
      </c>
      <c r="AB266" t="str">
        <f>VLOOKUP($A266,Sheet1!$A$6:$E$459,4,FALSE)</f>
        <v>5,27</v>
      </c>
      <c r="AC266" t="str">
        <f>VLOOKUP($A266,Sheet1!$A$6:$E$459,5,FALSE)</f>
        <v>1,17</v>
      </c>
      <c r="AD266" t="b">
        <f t="shared" si="12"/>
        <v>1</v>
      </c>
      <c r="AE266" t="b">
        <f t="shared" si="13"/>
        <v>1</v>
      </c>
      <c r="AF266" t="b">
        <f t="shared" si="14"/>
        <v>1</v>
      </c>
    </row>
    <row r="267" spans="1:32">
      <c r="A267">
        <v>4101</v>
      </c>
      <c r="B267" t="s">
        <v>3944</v>
      </c>
      <c r="C267" t="s">
        <v>797</v>
      </c>
      <c r="D267" t="s">
        <v>227</v>
      </c>
      <c r="E267" t="s">
        <v>3945</v>
      </c>
      <c r="F267" t="s">
        <v>3744</v>
      </c>
      <c r="G267" t="s">
        <v>3169</v>
      </c>
      <c r="H267" t="s">
        <v>3170</v>
      </c>
      <c r="I267" t="s">
        <v>3944</v>
      </c>
      <c r="J267">
        <v>0</v>
      </c>
      <c r="K267" t="str">
        <f>VLOOKUP(A267,Sheet3!$A$2:$I$594,2,FALSE)</f>
        <v>Roupa masculina</v>
      </c>
      <c r="L267" t="str">
        <f>VLOOKUP($A267,Sheet3!$A$2:$I$594,3,FALSE)</f>
        <v>5,40</v>
      </c>
      <c r="M267" t="str">
        <f>VLOOKUP($A267,Sheet3!$A$2:$I$594,4,FALSE)</f>
        <v>3,50</v>
      </c>
      <c r="N267" t="str">
        <f>VLOOKUP($A267,Sheet3!$A$2:$I$594,5,FALSE)</f>
        <v>4,37</v>
      </c>
      <c r="O267" t="str">
        <f>VLOOKUP($A267,Sheet3!$A$2:$I$594,6,FALSE)</f>
        <v>8,50</v>
      </c>
      <c r="P267" t="str">
        <f>VLOOKUP($A267,Sheet3!$A$2:$I$594,7,FALSE)</f>
        <v>9,70</v>
      </c>
      <c r="Q267" t="str">
        <f>VLOOKUP($A267,Sheet3!$A$2:$I$594,8,FALSE)</f>
        <v>10,66</v>
      </c>
      <c r="R267" t="str">
        <f>VLOOKUP($A267,Sheet3!$A$2:$I$594,9,FALSE)</f>
        <v>7,27</v>
      </c>
      <c r="S267" t="str">
        <f>VLOOKUP($A267,Sheet2!$A$2:$H$466,2,FALSE)</f>
        <v>Roupa masculina</v>
      </c>
      <c r="T267" t="str">
        <f>VLOOKUP($A267,Sheet2!$A$2:$H$466,3,FALSE)</f>
        <v>4,74</v>
      </c>
      <c r="U267" t="str">
        <f>VLOOKUP($A267,Sheet2!$A$2:$H$466,4,FALSE)</f>
        <v>3,98</v>
      </c>
      <c r="V267" t="str">
        <f>VLOOKUP($A267,Sheet2!$A$2:$H$466,5,FALSE)</f>
        <v>4,38</v>
      </c>
      <c r="W267" t="str">
        <f>VLOOKUP($A267,Sheet2!$A$2:$H$466,6,FALSE)</f>
        <v>6,38</v>
      </c>
      <c r="X267" t="str">
        <f>VLOOKUP($A267,Sheet2!$A$2:$H$466,7,FALSE)</f>
        <v>7,82</v>
      </c>
      <c r="Y267" t="str">
        <f>VLOOKUP($A267,Sheet2!$A$2:$H$466,8,FALSE)</f>
        <v>9,28</v>
      </c>
      <c r="Z267" t="str">
        <f>VLOOKUP($A267,Sheet1!$A$6:$E$459,2,FALSE)</f>
        <v>Roupa masculina</v>
      </c>
      <c r="AA267" t="str">
        <f>VLOOKUP($A267,Sheet1!$A$6:$E$459,3,FALSE)</f>
        <v>4,29</v>
      </c>
      <c r="AB267" t="str">
        <f>VLOOKUP($A267,Sheet1!$A$6:$E$459,4,FALSE)</f>
        <v>4,01</v>
      </c>
      <c r="AC267" t="str">
        <f>VLOOKUP($A267,Sheet1!$A$6:$E$459,5,FALSE)</f>
        <v>0,84</v>
      </c>
      <c r="AD267" t="b">
        <f t="shared" si="12"/>
        <v>0</v>
      </c>
      <c r="AE267" t="b">
        <f t="shared" si="13"/>
        <v>0</v>
      </c>
      <c r="AF267" t="b">
        <f t="shared" si="14"/>
        <v>0</v>
      </c>
    </row>
    <row r="268" spans="1:32">
      <c r="A268">
        <v>4101002</v>
      </c>
      <c r="B268" t="s">
        <v>3946</v>
      </c>
      <c r="C268" t="s">
        <v>882</v>
      </c>
      <c r="D268" t="s">
        <v>3057</v>
      </c>
      <c r="E268" t="s">
        <v>787</v>
      </c>
      <c r="F268" t="s">
        <v>3947</v>
      </c>
      <c r="G268" t="s">
        <v>3169</v>
      </c>
      <c r="H268" t="s">
        <v>3170</v>
      </c>
      <c r="I268" t="s">
        <v>3944</v>
      </c>
      <c r="J268">
        <v>1</v>
      </c>
      <c r="K268" t="str">
        <f>VLOOKUP(A268,Sheet3!$A$2:$I$594,2,FALSE)</f>
        <v>Calça comprida masculina</v>
      </c>
      <c r="L268" t="str">
        <f>VLOOKUP($A268,Sheet3!$A$2:$I$594,3,FALSE)</f>
        <v>4,32</v>
      </c>
      <c r="M268" t="str">
        <f>VLOOKUP($A268,Sheet3!$A$2:$I$594,4,FALSE)</f>
        <v>2,26</v>
      </c>
      <c r="N268" t="str">
        <f>VLOOKUP($A268,Sheet3!$A$2:$I$594,5,FALSE)</f>
        <v>2,28</v>
      </c>
      <c r="O268" t="str">
        <f>VLOOKUP($A268,Sheet3!$A$2:$I$594,6,FALSE)</f>
        <v>6,52</v>
      </c>
      <c r="P268" t="str">
        <f>VLOOKUP($A268,Sheet3!$A$2:$I$594,7,FALSE)</f>
        <v>10,29</v>
      </c>
      <c r="Q268" t="str">
        <f>VLOOKUP($A268,Sheet3!$A$2:$I$594,8,FALSE)</f>
        <v>12,26</v>
      </c>
      <c r="R268" t="str">
        <f>VLOOKUP($A268,Sheet3!$A$2:$I$594,9,FALSE)</f>
        <v>7,40</v>
      </c>
      <c r="S268" t="str">
        <f>VLOOKUP($A268,Sheet2!$A$2:$H$466,2,FALSE)</f>
        <v>Calça comprida masculina</v>
      </c>
      <c r="T268" t="str">
        <f>VLOOKUP($A268,Sheet2!$A$2:$H$466,3,FALSE)</f>
        <v>1,72</v>
      </c>
      <c r="U268" t="str">
        <f>VLOOKUP($A268,Sheet2!$A$2:$H$466,4,FALSE)</f>
        <v>4,99</v>
      </c>
      <c r="V268" t="str">
        <f>VLOOKUP($A268,Sheet2!$A$2:$H$466,5,FALSE)</f>
        <v>4,62</v>
      </c>
      <c r="W268" t="str">
        <f>VLOOKUP($A268,Sheet2!$A$2:$H$466,6,FALSE)</f>
        <v>5,35</v>
      </c>
      <c r="X268" t="str">
        <f>VLOOKUP($A268,Sheet2!$A$2:$H$466,7,FALSE)</f>
        <v>7,76</v>
      </c>
      <c r="Y268" t="str">
        <f>VLOOKUP($A268,Sheet2!$A$2:$H$466,8,FALSE)</f>
        <v>10,82</v>
      </c>
      <c r="Z268" t="str">
        <f>VLOOKUP($A268,Sheet1!$A$6:$E$459,2,FALSE)</f>
        <v>Calça comprida masculina</v>
      </c>
      <c r="AA268" t="str">
        <f>VLOOKUP($A268,Sheet1!$A$6:$E$459,3,FALSE)</f>
        <v>6,47</v>
      </c>
      <c r="AB268" t="str">
        <f>VLOOKUP($A268,Sheet1!$A$6:$E$459,4,FALSE)</f>
        <v>3,16</v>
      </c>
      <c r="AC268" t="str">
        <f>VLOOKUP($A268,Sheet1!$A$6:$E$459,5,FALSE)</f>
        <v>1,10</v>
      </c>
      <c r="AD268" t="b">
        <f t="shared" si="12"/>
        <v>0</v>
      </c>
      <c r="AE268" t="b">
        <f t="shared" si="13"/>
        <v>0</v>
      </c>
      <c r="AF268" t="b">
        <f t="shared" si="14"/>
        <v>0</v>
      </c>
    </row>
    <row r="269" spans="1:32">
      <c r="A269">
        <v>4101004</v>
      </c>
      <c r="B269" t="s">
        <v>3174</v>
      </c>
      <c r="C269" t="s">
        <v>2210</v>
      </c>
      <c r="D269" t="s">
        <v>764</v>
      </c>
      <c r="E269" t="s">
        <v>289</v>
      </c>
      <c r="F269" t="s">
        <v>2178</v>
      </c>
      <c r="G269" t="s">
        <v>3169</v>
      </c>
      <c r="H269" t="s">
        <v>3170</v>
      </c>
      <c r="I269" t="s">
        <v>3944</v>
      </c>
      <c r="J269">
        <v>1</v>
      </c>
      <c r="K269" t="str">
        <f>VLOOKUP(A269,Sheet3!$A$2:$I$594,2,FALSE)</f>
        <v>Terno</v>
      </c>
      <c r="L269" t="str">
        <f>VLOOKUP($A269,Sheet3!$A$2:$I$594,3,FALSE)</f>
        <v>0,64</v>
      </c>
      <c r="M269" t="str">
        <f>VLOOKUP($A269,Sheet3!$A$2:$I$594,4,FALSE)</f>
        <v>1,93</v>
      </c>
      <c r="N269" t="str">
        <f>VLOOKUP($A269,Sheet3!$A$2:$I$594,5,FALSE)</f>
        <v>0,52</v>
      </c>
      <c r="O269" t="str">
        <f>VLOOKUP($A269,Sheet3!$A$2:$I$594,6,FALSE)</f>
        <v>3,43</v>
      </c>
      <c r="P269" t="str">
        <f>VLOOKUP($A269,Sheet3!$A$2:$I$594,7,FALSE)</f>
        <v>8,75</v>
      </c>
      <c r="Q269" t="str">
        <f>VLOOKUP($A269,Sheet3!$A$2:$I$594,8,FALSE)</f>
        <v>2,63</v>
      </c>
      <c r="R269" t="str">
        <f>VLOOKUP($A269,Sheet3!$A$2:$I$594,9,FALSE)</f>
        <v>8,18</v>
      </c>
      <c r="S269" t="str">
        <f>VLOOKUP($A269,Sheet2!$A$2:$H$466,2,FALSE)</f>
        <v>Terno</v>
      </c>
      <c r="T269" t="str">
        <f>VLOOKUP($A269,Sheet2!$A$2:$H$466,3,FALSE)</f>
        <v>-0,83</v>
      </c>
      <c r="U269" t="str">
        <f>VLOOKUP($A269,Sheet2!$A$2:$H$466,4,FALSE)</f>
        <v>2,25</v>
      </c>
      <c r="V269" t="str">
        <f>VLOOKUP($A269,Sheet2!$A$2:$H$466,5,FALSE)</f>
        <v>-3,66</v>
      </c>
      <c r="W269" t="str">
        <f>VLOOKUP($A269,Sheet2!$A$2:$H$466,6,FALSE)</f>
        <v>5,39</v>
      </c>
      <c r="X269" t="str">
        <f>VLOOKUP($A269,Sheet2!$A$2:$H$466,7,FALSE)</f>
        <v>7,97</v>
      </c>
      <c r="Y269" t="str">
        <f>VLOOKUP($A269,Sheet2!$A$2:$H$466,8,FALSE)</f>
        <v>1,95</v>
      </c>
      <c r="Z269" t="str">
        <f>VLOOKUP($A269,Sheet1!$A$6:$E$459,2,FALSE)</f>
        <v>Terno</v>
      </c>
      <c r="AA269" t="str">
        <f>VLOOKUP($A269,Sheet1!$A$6:$E$459,3,FALSE)</f>
        <v>3,74</v>
      </c>
      <c r="AB269" t="str">
        <f>VLOOKUP($A269,Sheet1!$A$6:$E$459,4,FALSE)</f>
        <v>3,41</v>
      </c>
      <c r="AC269" t="str">
        <f>VLOOKUP($A269,Sheet1!$A$6:$E$459,5,FALSE)</f>
        <v>1,76</v>
      </c>
      <c r="AD269" t="b">
        <f t="shared" si="12"/>
        <v>1</v>
      </c>
      <c r="AE269" t="b">
        <f t="shared" si="13"/>
        <v>1</v>
      </c>
      <c r="AF269" t="b">
        <f t="shared" si="14"/>
        <v>1</v>
      </c>
    </row>
    <row r="270" spans="1:32">
      <c r="A270">
        <v>4101005</v>
      </c>
      <c r="B270" t="s">
        <v>3948</v>
      </c>
      <c r="C270" t="s">
        <v>3949</v>
      </c>
      <c r="D270" t="s">
        <v>2369</v>
      </c>
      <c r="E270" t="s">
        <v>2781</v>
      </c>
      <c r="F270" t="s">
        <v>3950</v>
      </c>
      <c r="G270" t="s">
        <v>3169</v>
      </c>
      <c r="H270" t="s">
        <v>3170</v>
      </c>
      <c r="I270" t="s">
        <v>3944</v>
      </c>
      <c r="J270">
        <v>1</v>
      </c>
      <c r="K270" t="str">
        <f>VLOOKUP(A270,Sheet3!$A$2:$I$594,2,FALSE)</f>
        <v>Agasalho masculino</v>
      </c>
      <c r="L270" t="str">
        <f>VLOOKUP($A270,Sheet3!$A$2:$I$594,3,FALSE)</f>
        <v>-2,37</v>
      </c>
      <c r="M270" t="str">
        <f>VLOOKUP($A270,Sheet3!$A$2:$I$594,4,FALSE)</f>
        <v>5,30</v>
      </c>
      <c r="N270" t="str">
        <f>VLOOKUP($A270,Sheet3!$A$2:$I$594,5,FALSE)</f>
        <v>5,86</v>
      </c>
      <c r="O270" t="str">
        <f>VLOOKUP($A270,Sheet3!$A$2:$I$594,6,FALSE)</f>
        <v>3,19</v>
      </c>
      <c r="P270" t="str">
        <f>VLOOKUP($A270,Sheet3!$A$2:$I$594,7,FALSE)</f>
        <v>11,74</v>
      </c>
      <c r="Q270" t="str">
        <f>VLOOKUP($A270,Sheet3!$A$2:$I$594,8,FALSE)</f>
        <v>20,02</v>
      </c>
      <c r="R270" t="str">
        <f>VLOOKUP($A270,Sheet3!$A$2:$I$594,9,FALSE)</f>
        <v>13,83</v>
      </c>
      <c r="S270" t="str">
        <f>VLOOKUP($A270,Sheet2!$A$2:$H$466,2,FALSE)</f>
        <v>Agasalho masculino</v>
      </c>
      <c r="T270" t="str">
        <f>VLOOKUP($A270,Sheet2!$A$2:$H$466,3,FALSE)</f>
        <v>10,92</v>
      </c>
      <c r="U270" t="str">
        <f>VLOOKUP($A270,Sheet2!$A$2:$H$466,4,FALSE)</f>
        <v>3,65</v>
      </c>
      <c r="V270" t="str">
        <f>VLOOKUP($A270,Sheet2!$A$2:$H$466,5,FALSE)</f>
        <v>5,15</v>
      </c>
      <c r="W270" t="str">
        <f>VLOOKUP($A270,Sheet2!$A$2:$H$466,6,FALSE)</f>
        <v>6,12</v>
      </c>
      <c r="X270" t="str">
        <f>VLOOKUP($A270,Sheet2!$A$2:$H$466,7,FALSE)</f>
        <v>7,55</v>
      </c>
      <c r="Y270" t="str">
        <f>VLOOKUP($A270,Sheet2!$A$2:$H$466,8,FALSE)</f>
        <v>4,14</v>
      </c>
      <c r="Z270" t="str">
        <f>VLOOKUP($A270,Sheet1!$A$6:$E$459,2,FALSE)</f>
        <v>Agasalho masculino</v>
      </c>
      <c r="AA270" t="str">
        <f>VLOOKUP($A270,Sheet1!$A$6:$E$459,3,FALSE)</f>
        <v>2,08</v>
      </c>
      <c r="AB270" t="str">
        <f>VLOOKUP($A270,Sheet1!$A$6:$E$459,4,FALSE)</f>
        <v>0,33</v>
      </c>
      <c r="AC270" t="str">
        <f>VLOOKUP($A270,Sheet1!$A$6:$E$459,5,FALSE)</f>
        <v>2,67</v>
      </c>
      <c r="AD270" t="b">
        <f t="shared" si="12"/>
        <v>0</v>
      </c>
      <c r="AE270" t="b">
        <f t="shared" si="13"/>
        <v>0</v>
      </c>
      <c r="AF270" t="b">
        <f t="shared" si="14"/>
        <v>0</v>
      </c>
    </row>
    <row r="271" spans="1:32">
      <c r="A271">
        <v>4101006</v>
      </c>
      <c r="B271" t="s">
        <v>3951</v>
      </c>
      <c r="C271" t="s">
        <v>558</v>
      </c>
      <c r="D271" t="s">
        <v>3952</v>
      </c>
      <c r="E271" t="s">
        <v>1173</v>
      </c>
      <c r="F271" t="s">
        <v>1221</v>
      </c>
      <c r="G271" t="s">
        <v>3169</v>
      </c>
      <c r="H271" t="s">
        <v>3170</v>
      </c>
      <c r="I271" t="s">
        <v>3944</v>
      </c>
      <c r="J271">
        <v>1</v>
      </c>
      <c r="K271" t="str">
        <f>VLOOKUP(A271,Sheet3!$A$2:$I$594,2,FALSE)</f>
        <v>Short e bermuda masculina</v>
      </c>
      <c r="L271" t="str">
        <f>VLOOKUP($A271,Sheet3!$A$2:$I$594,3,FALSE)</f>
        <v>7,38</v>
      </c>
      <c r="M271" t="str">
        <f>VLOOKUP($A271,Sheet3!$A$2:$I$594,4,FALSE)</f>
        <v>2,40</v>
      </c>
      <c r="N271" t="str">
        <f>VLOOKUP($A271,Sheet3!$A$2:$I$594,5,FALSE)</f>
        <v>10,05</v>
      </c>
      <c r="O271" t="str">
        <f>VLOOKUP($A271,Sheet3!$A$2:$I$594,6,FALSE)</f>
        <v>7,34</v>
      </c>
      <c r="P271" t="str">
        <f>VLOOKUP($A271,Sheet3!$A$2:$I$594,7,FALSE)</f>
        <v>7,68</v>
      </c>
      <c r="Q271" t="str">
        <f>VLOOKUP($A271,Sheet3!$A$2:$I$594,8,FALSE)</f>
        <v>10,09</v>
      </c>
      <c r="R271" t="str">
        <f>VLOOKUP($A271,Sheet3!$A$2:$I$594,9,FALSE)</f>
        <v>6,51</v>
      </c>
      <c r="S271" t="str">
        <f>VLOOKUP($A271,Sheet2!$A$2:$H$466,2,FALSE)</f>
        <v>Short e bermuda masculina</v>
      </c>
      <c r="T271" t="str">
        <f>VLOOKUP($A271,Sheet2!$A$2:$H$466,3,FALSE)</f>
        <v>4,16</v>
      </c>
      <c r="U271" t="str">
        <f>VLOOKUP($A271,Sheet2!$A$2:$H$466,4,FALSE)</f>
        <v>6,16</v>
      </c>
      <c r="V271" t="str">
        <f>VLOOKUP($A271,Sheet2!$A$2:$H$466,5,FALSE)</f>
        <v>2,93</v>
      </c>
      <c r="W271" t="str">
        <f>VLOOKUP($A271,Sheet2!$A$2:$H$466,6,FALSE)</f>
        <v>10,39</v>
      </c>
      <c r="X271" t="str">
        <f>VLOOKUP($A271,Sheet2!$A$2:$H$466,7,FALSE)</f>
        <v>9,91</v>
      </c>
      <c r="Y271" t="str">
        <f>VLOOKUP($A271,Sheet2!$A$2:$H$466,8,FALSE)</f>
        <v>11,16</v>
      </c>
      <c r="Z271" t="str">
        <f>VLOOKUP($A271,Sheet1!$A$6:$E$459,2,FALSE)</f>
        <v>Short e bermuda masculina</v>
      </c>
      <c r="AA271" t="str">
        <f>VLOOKUP($A271,Sheet1!$A$6:$E$459,3,FALSE)</f>
        <v>4,48</v>
      </c>
      <c r="AB271" t="str">
        <f>VLOOKUP($A271,Sheet1!$A$6:$E$459,4,FALSE)</f>
        <v>7,45</v>
      </c>
      <c r="AC271" t="str">
        <f>VLOOKUP($A271,Sheet1!$A$6:$E$459,5,FALSE)</f>
        <v>-0,30</v>
      </c>
      <c r="AD271" t="b">
        <f t="shared" si="12"/>
        <v>0</v>
      </c>
      <c r="AE271" t="b">
        <f t="shared" si="13"/>
        <v>0</v>
      </c>
      <c r="AF271" t="b">
        <f t="shared" si="14"/>
        <v>0</v>
      </c>
    </row>
    <row r="272" spans="1:32">
      <c r="A272">
        <v>4101008</v>
      </c>
      <c r="B272" t="s">
        <v>3177</v>
      </c>
      <c r="C272" t="s">
        <v>863</v>
      </c>
      <c r="D272" t="s">
        <v>3790</v>
      </c>
      <c r="E272" t="s">
        <v>243</v>
      </c>
      <c r="F272" t="s">
        <v>534</v>
      </c>
      <c r="G272" t="s">
        <v>3169</v>
      </c>
      <c r="H272" t="s">
        <v>3170</v>
      </c>
      <c r="I272" t="s">
        <v>3944</v>
      </c>
      <c r="J272">
        <v>1</v>
      </c>
      <c r="K272" t="str">
        <f>VLOOKUP(A272,Sheet3!$A$2:$I$594,2,FALSE)</f>
        <v>Cueca</v>
      </c>
      <c r="L272" t="str">
        <f>VLOOKUP($A272,Sheet3!$A$2:$I$594,3,FALSE)</f>
        <v>2,59</v>
      </c>
      <c r="M272" t="str">
        <f>VLOOKUP($A272,Sheet3!$A$2:$I$594,4,FALSE)</f>
        <v>-1,50</v>
      </c>
      <c r="N272" t="str">
        <f>VLOOKUP($A272,Sheet3!$A$2:$I$594,5,FALSE)</f>
        <v>2,61</v>
      </c>
      <c r="O272" t="str">
        <f>VLOOKUP($A272,Sheet3!$A$2:$I$594,6,FALSE)</f>
        <v>4,96</v>
      </c>
      <c r="P272" t="str">
        <f>VLOOKUP($A272,Sheet3!$A$2:$I$594,7,FALSE)</f>
        <v>10,25</v>
      </c>
      <c r="Q272" t="str">
        <f>VLOOKUP($A272,Sheet3!$A$2:$I$594,8,FALSE)</f>
        <v>8,83</v>
      </c>
      <c r="R272" t="str">
        <f>VLOOKUP($A272,Sheet3!$A$2:$I$594,9,FALSE)</f>
        <v>8,14</v>
      </c>
      <c r="S272" t="str">
        <f>VLOOKUP($A272,Sheet2!$A$2:$H$466,2,FALSE)</f>
        <v>Cueca</v>
      </c>
      <c r="T272" t="str">
        <f>VLOOKUP($A272,Sheet2!$A$2:$H$466,3,FALSE)</f>
        <v>4,09</v>
      </c>
      <c r="U272" t="str">
        <f>VLOOKUP($A272,Sheet2!$A$2:$H$466,4,FALSE)</f>
        <v>3,47</v>
      </c>
      <c r="V272" t="str">
        <f>VLOOKUP($A272,Sheet2!$A$2:$H$466,5,FALSE)</f>
        <v>4,74</v>
      </c>
      <c r="W272" t="str">
        <f>VLOOKUP($A272,Sheet2!$A$2:$H$466,6,FALSE)</f>
        <v>0,52</v>
      </c>
      <c r="X272" t="str">
        <f>VLOOKUP($A272,Sheet2!$A$2:$H$466,7,FALSE)</f>
        <v>7,73</v>
      </c>
      <c r="Y272" t="str">
        <f>VLOOKUP($A272,Sheet2!$A$2:$H$466,8,FALSE)</f>
        <v>10,81</v>
      </c>
      <c r="Z272" t="str">
        <f>VLOOKUP($A272,Sheet1!$A$6:$E$459,2,FALSE)</f>
        <v>Cueca</v>
      </c>
      <c r="AA272" t="str">
        <f>VLOOKUP($A272,Sheet1!$A$6:$E$459,3,FALSE)</f>
        <v>-0,33</v>
      </c>
      <c r="AB272" t="str">
        <f>VLOOKUP($A272,Sheet1!$A$6:$E$459,4,FALSE)</f>
        <v>3,86</v>
      </c>
      <c r="AC272" t="str">
        <f>VLOOKUP($A272,Sheet1!$A$6:$E$459,5,FALSE)</f>
        <v>2,17</v>
      </c>
      <c r="AD272" t="b">
        <f t="shared" si="12"/>
        <v>1</v>
      </c>
      <c r="AE272" t="b">
        <f t="shared" si="13"/>
        <v>1</v>
      </c>
      <c r="AF272" t="b">
        <f t="shared" si="14"/>
        <v>1</v>
      </c>
    </row>
    <row r="273" spans="1:32">
      <c r="A273">
        <v>4101009</v>
      </c>
      <c r="B273" t="s">
        <v>3953</v>
      </c>
      <c r="C273" t="s">
        <v>1488</v>
      </c>
      <c r="D273" t="s">
        <v>1108</v>
      </c>
      <c r="E273" t="s">
        <v>451</v>
      </c>
      <c r="F273" t="s">
        <v>684</v>
      </c>
      <c r="G273" t="s">
        <v>3169</v>
      </c>
      <c r="H273" t="s">
        <v>3170</v>
      </c>
      <c r="I273" t="s">
        <v>3944</v>
      </c>
      <c r="J273">
        <v>1</v>
      </c>
      <c r="K273" t="str">
        <f>VLOOKUP(A273,Sheet3!$A$2:$I$594,2,FALSE)</f>
        <v>Camisa masculina</v>
      </c>
      <c r="L273" t="str">
        <f>VLOOKUP($A273,Sheet3!$A$2:$I$594,3,FALSE)</f>
        <v>8,10</v>
      </c>
      <c r="M273" t="str">
        <f>VLOOKUP($A273,Sheet3!$A$2:$I$594,4,FALSE)</f>
        <v>5,52</v>
      </c>
      <c r="N273" t="str">
        <f>VLOOKUP($A273,Sheet3!$A$2:$I$594,5,FALSE)</f>
        <v>4,88</v>
      </c>
      <c r="O273" t="str">
        <f>VLOOKUP($A273,Sheet3!$A$2:$I$594,6,FALSE)</f>
        <v>11,41</v>
      </c>
      <c r="P273" t="str">
        <f>VLOOKUP($A273,Sheet3!$A$2:$I$594,7,FALSE)</f>
        <v>10,18</v>
      </c>
      <c r="Q273" t="str">
        <f>VLOOKUP($A273,Sheet3!$A$2:$I$594,8,FALSE)</f>
        <v>9,54</v>
      </c>
      <c r="R273" t="str">
        <f>VLOOKUP($A273,Sheet3!$A$2:$I$594,9,FALSE)</f>
        <v>6,74</v>
      </c>
      <c r="S273" t="str">
        <f>VLOOKUP($A273,Sheet2!$A$2:$H$466,2,FALSE)</f>
        <v>Camisa / camiseta masculina</v>
      </c>
      <c r="T273" t="str">
        <f>VLOOKUP($A273,Sheet2!$A$2:$H$466,3,FALSE)</f>
        <v>5,63</v>
      </c>
      <c r="U273" t="str">
        <f>VLOOKUP($A273,Sheet2!$A$2:$H$466,4,FALSE)</f>
        <v>2,84</v>
      </c>
      <c r="V273" t="str">
        <f>VLOOKUP($A273,Sheet2!$A$2:$H$466,5,FALSE)</f>
        <v>5,43</v>
      </c>
      <c r="W273" t="str">
        <f>VLOOKUP($A273,Sheet2!$A$2:$H$466,6,FALSE)</f>
        <v>6,16</v>
      </c>
      <c r="X273" t="str">
        <f>VLOOKUP($A273,Sheet2!$A$2:$H$466,7,FALSE)</f>
        <v>7,23</v>
      </c>
      <c r="Y273" t="str">
        <f>VLOOKUP($A273,Sheet2!$A$2:$H$466,8,FALSE)</f>
        <v>8,78</v>
      </c>
      <c r="Z273" t="str">
        <f>VLOOKUP($A273,Sheet1!$A$6:$E$459,2,FALSE)</f>
        <v>Camisa / camiseta masculina</v>
      </c>
      <c r="AA273" t="str">
        <f>VLOOKUP($A273,Sheet1!$A$6:$E$459,3,FALSE)</f>
        <v>3,22</v>
      </c>
      <c r="AB273" t="str">
        <f>VLOOKUP($A273,Sheet1!$A$6:$E$459,4,FALSE)</f>
        <v>3,96</v>
      </c>
      <c r="AC273" t="str">
        <f>VLOOKUP($A273,Sheet1!$A$6:$E$459,5,FALSE)</f>
        <v>0,70</v>
      </c>
      <c r="AD273" t="b">
        <f t="shared" si="12"/>
        <v>0</v>
      </c>
      <c r="AE273" t="b">
        <f t="shared" si="13"/>
        <v>0</v>
      </c>
      <c r="AF273" t="b">
        <f t="shared" si="14"/>
        <v>0</v>
      </c>
    </row>
    <row r="274" spans="1:32">
      <c r="A274">
        <v>4101010</v>
      </c>
      <c r="B274" t="s">
        <v>3954</v>
      </c>
      <c r="C274" t="s">
        <v>806</v>
      </c>
      <c r="D274" t="s">
        <v>2350</v>
      </c>
      <c r="E274" t="s">
        <v>3370</v>
      </c>
      <c r="F274" t="s">
        <v>1522</v>
      </c>
      <c r="G274" t="s">
        <v>3169</v>
      </c>
      <c r="H274" t="s">
        <v>3170</v>
      </c>
      <c r="I274" t="s">
        <v>3944</v>
      </c>
      <c r="J274">
        <v>1</v>
      </c>
      <c r="K274" t="str">
        <f>VLOOKUP(A274,Sheet3!$A$2:$I$594,2,FALSE)</f>
        <v>Camiseta masculina</v>
      </c>
      <c r="L274" t="str">
        <f>VLOOKUP($A274,Sheet3!$A$2:$I$594,3,FALSE)</f>
        <v>2,77</v>
      </c>
      <c r="M274" t="str">
        <f>VLOOKUP($A274,Sheet3!$A$2:$I$594,4,FALSE)</f>
        <v>2,36</v>
      </c>
      <c r="N274" t="str">
        <f>VLOOKUP($A274,Sheet3!$A$2:$I$594,5,FALSE)</f>
        <v>4,74</v>
      </c>
      <c r="O274" t="str">
        <f>VLOOKUP($A274,Sheet3!$A$2:$I$594,6,FALSE)</f>
        <v>11,95</v>
      </c>
      <c r="P274" t="str">
        <f>VLOOKUP($A274,Sheet3!$A$2:$I$594,7,FALSE)</f>
        <v>8,36</v>
      </c>
      <c r="Q274" t="str">
        <f>VLOOKUP($A274,Sheet3!$A$2:$I$594,8,FALSE)</f>
        <v>9,46</v>
      </c>
      <c r="R274" t="str">
        <f>VLOOKUP($A274,Sheet3!$A$2:$I$594,9,FALSE)</f>
        <v>3,46</v>
      </c>
      <c r="S274" t="e">
        <f>VLOOKUP($A274,Sheet2!$A$2:$H$466,2,FALSE)</f>
        <v>#N/A</v>
      </c>
      <c r="T274" t="e">
        <f>VLOOKUP($A274,Sheet2!$A$2:$H$466,3,FALSE)</f>
        <v>#N/A</v>
      </c>
      <c r="U274" t="e">
        <f>VLOOKUP($A274,Sheet2!$A$2:$H$466,4,FALSE)</f>
        <v>#N/A</v>
      </c>
      <c r="V274" t="e">
        <f>VLOOKUP($A274,Sheet2!$A$2:$H$466,5,FALSE)</f>
        <v>#N/A</v>
      </c>
      <c r="W274" t="e">
        <f>VLOOKUP($A274,Sheet2!$A$2:$H$466,6,FALSE)</f>
        <v>#N/A</v>
      </c>
      <c r="X274" t="e">
        <f>VLOOKUP($A274,Sheet2!$A$2:$H$466,7,FALSE)</f>
        <v>#N/A</v>
      </c>
      <c r="Y274" t="e">
        <f>VLOOKUP($A274,Sheet2!$A$2:$H$466,8,FALSE)</f>
        <v>#N/A</v>
      </c>
      <c r="Z274" t="e">
        <f>VLOOKUP($A274,Sheet1!$A$6:$E$459,2,FALSE)</f>
        <v>#N/A</v>
      </c>
      <c r="AA274" t="e">
        <f>VLOOKUP($A274,Sheet1!$A$6:$E$459,3,FALSE)</f>
        <v>#N/A</v>
      </c>
      <c r="AB274" t="e">
        <f>VLOOKUP($A274,Sheet1!$A$6:$E$459,4,FALSE)</f>
        <v>#N/A</v>
      </c>
      <c r="AC274" t="e">
        <f>VLOOKUP($A274,Sheet1!$A$6:$E$459,5,FALSE)</f>
        <v>#N/A</v>
      </c>
      <c r="AD274" t="b">
        <f t="shared" si="12"/>
        <v>0</v>
      </c>
      <c r="AE274" t="e">
        <f t="shared" si="13"/>
        <v>#N/A</v>
      </c>
      <c r="AF274" t="e">
        <f t="shared" si="14"/>
        <v>#N/A</v>
      </c>
    </row>
    <row r="275" spans="1:32">
      <c r="A275">
        <v>4102</v>
      </c>
      <c r="B275" t="s">
        <v>3955</v>
      </c>
      <c r="C275" t="s">
        <v>3956</v>
      </c>
      <c r="D275" t="s">
        <v>1173</v>
      </c>
      <c r="E275" t="s">
        <v>399</v>
      </c>
      <c r="F275" t="s">
        <v>935</v>
      </c>
      <c r="G275" t="s">
        <v>3169</v>
      </c>
      <c r="H275" t="s">
        <v>3170</v>
      </c>
      <c r="I275" t="s">
        <v>3955</v>
      </c>
      <c r="J275">
        <v>0</v>
      </c>
      <c r="K275" t="str">
        <f>VLOOKUP(A275,Sheet3!$A$2:$I$594,2,FALSE)</f>
        <v>Roupa feminina</v>
      </c>
      <c r="L275" t="str">
        <f>VLOOKUP($A275,Sheet3!$A$2:$I$594,3,FALSE)</f>
        <v>0,92</v>
      </c>
      <c r="M275" t="str">
        <f>VLOOKUP($A275,Sheet3!$A$2:$I$594,4,FALSE)</f>
        <v>1,59</v>
      </c>
      <c r="N275" t="str">
        <f>VLOOKUP($A275,Sheet3!$A$2:$I$594,5,FALSE)</f>
        <v>3,65</v>
      </c>
      <c r="O275" t="str">
        <f>VLOOKUP($A275,Sheet3!$A$2:$I$594,6,FALSE)</f>
        <v>8,63</v>
      </c>
      <c r="P275" t="str">
        <f>VLOOKUP($A275,Sheet3!$A$2:$I$594,7,FALSE)</f>
        <v>9,67</v>
      </c>
      <c r="Q275" t="str">
        <f>VLOOKUP($A275,Sheet3!$A$2:$I$594,8,FALSE)</f>
        <v>12,26</v>
      </c>
      <c r="R275" t="str">
        <f>VLOOKUP($A275,Sheet3!$A$2:$I$594,9,FALSE)</f>
        <v>7,81</v>
      </c>
      <c r="S275" t="str">
        <f>VLOOKUP($A275,Sheet2!$A$2:$H$466,2,FALSE)</f>
        <v>Roupa feminina</v>
      </c>
      <c r="T275" t="str">
        <f>VLOOKUP($A275,Sheet2!$A$2:$H$466,3,FALSE)</f>
        <v>6,98</v>
      </c>
      <c r="U275" t="str">
        <f>VLOOKUP($A275,Sheet2!$A$2:$H$466,4,FALSE)</f>
        <v>1,62</v>
      </c>
      <c r="V275" t="str">
        <f>VLOOKUP($A275,Sheet2!$A$2:$H$466,5,FALSE)</f>
        <v>10,14</v>
      </c>
      <c r="W275" t="str">
        <f>VLOOKUP($A275,Sheet2!$A$2:$H$466,6,FALSE)</f>
        <v>5,04</v>
      </c>
      <c r="X275" t="str">
        <f>VLOOKUP($A275,Sheet2!$A$2:$H$466,7,FALSE)</f>
        <v>7,26</v>
      </c>
      <c r="Y275" t="str">
        <f>VLOOKUP($A275,Sheet2!$A$2:$H$466,8,FALSE)</f>
        <v>6,96</v>
      </c>
      <c r="Z275" t="str">
        <f>VLOOKUP($A275,Sheet1!$A$6:$E$459,2,FALSE)</f>
        <v>Roupa feminina</v>
      </c>
      <c r="AA275" t="str">
        <f>VLOOKUP($A275,Sheet1!$A$6:$E$459,3,FALSE)</f>
        <v>4,89</v>
      </c>
      <c r="AB275" t="str">
        <f>VLOOKUP($A275,Sheet1!$A$6:$E$459,4,FALSE)</f>
        <v>5,92</v>
      </c>
      <c r="AC275" t="str">
        <f>VLOOKUP($A275,Sheet1!$A$6:$E$459,5,FALSE)</f>
        <v>0,64</v>
      </c>
      <c r="AD275" t="b">
        <f t="shared" si="12"/>
        <v>0</v>
      </c>
      <c r="AE275" t="b">
        <f t="shared" si="13"/>
        <v>0</v>
      </c>
      <c r="AF275" t="b">
        <f t="shared" si="14"/>
        <v>0</v>
      </c>
    </row>
    <row r="276" spans="1:32">
      <c r="A276">
        <v>4102002</v>
      </c>
      <c r="B276" t="s">
        <v>3946</v>
      </c>
      <c r="C276" t="s">
        <v>1794</v>
      </c>
      <c r="D276" t="s">
        <v>545</v>
      </c>
      <c r="E276" t="s">
        <v>1381</v>
      </c>
      <c r="F276" t="s">
        <v>1361</v>
      </c>
      <c r="G276" t="s">
        <v>3169</v>
      </c>
      <c r="H276" t="s">
        <v>3170</v>
      </c>
      <c r="I276" t="s">
        <v>3955</v>
      </c>
      <c r="J276">
        <v>1</v>
      </c>
      <c r="K276" t="str">
        <f>VLOOKUP(A276,Sheet3!$A$2:$I$594,2,FALSE)</f>
        <v>Calça comprida feminina</v>
      </c>
      <c r="L276" t="str">
        <f>VLOOKUP($A276,Sheet3!$A$2:$I$594,3,FALSE)</f>
        <v>3,64</v>
      </c>
      <c r="M276" t="str">
        <f>VLOOKUP($A276,Sheet3!$A$2:$I$594,4,FALSE)</f>
        <v>3,59</v>
      </c>
      <c r="N276" t="str">
        <f>VLOOKUP($A276,Sheet3!$A$2:$I$594,5,FALSE)</f>
        <v>6,00</v>
      </c>
      <c r="O276" t="str">
        <f>VLOOKUP($A276,Sheet3!$A$2:$I$594,6,FALSE)</f>
        <v>5,08</v>
      </c>
      <c r="P276" t="str">
        <f>VLOOKUP($A276,Sheet3!$A$2:$I$594,7,FALSE)</f>
        <v>11,93</v>
      </c>
      <c r="Q276" t="str">
        <f>VLOOKUP($A276,Sheet3!$A$2:$I$594,8,FALSE)</f>
        <v>11,81</v>
      </c>
      <c r="R276" t="str">
        <f>VLOOKUP($A276,Sheet3!$A$2:$I$594,9,FALSE)</f>
        <v>4,13</v>
      </c>
      <c r="S276" t="str">
        <f>VLOOKUP($A276,Sheet2!$A$2:$H$466,2,FALSE)</f>
        <v>Calça comprida feminina</v>
      </c>
      <c r="T276" t="str">
        <f>VLOOKUP($A276,Sheet2!$A$2:$H$466,3,FALSE)</f>
        <v>5,65</v>
      </c>
      <c r="U276" t="str">
        <f>VLOOKUP($A276,Sheet2!$A$2:$H$466,4,FALSE)</f>
        <v>1,37</v>
      </c>
      <c r="V276" t="str">
        <f>VLOOKUP($A276,Sheet2!$A$2:$H$466,5,FALSE)</f>
        <v>6,97</v>
      </c>
      <c r="W276" t="str">
        <f>VLOOKUP($A276,Sheet2!$A$2:$H$466,6,FALSE)</f>
        <v>4,65</v>
      </c>
      <c r="X276" t="str">
        <f>VLOOKUP($A276,Sheet2!$A$2:$H$466,7,FALSE)</f>
        <v>6,00</v>
      </c>
      <c r="Y276" t="str">
        <f>VLOOKUP($A276,Sheet2!$A$2:$H$466,8,FALSE)</f>
        <v>8,02</v>
      </c>
      <c r="Z276" t="str">
        <f>VLOOKUP($A276,Sheet1!$A$6:$E$459,2,FALSE)</f>
        <v>Calça comprida feminina</v>
      </c>
      <c r="AA276" t="str">
        <f>VLOOKUP($A276,Sheet1!$A$6:$E$459,3,FALSE)</f>
        <v>7,79</v>
      </c>
      <c r="AB276" t="str">
        <f>VLOOKUP($A276,Sheet1!$A$6:$E$459,4,FALSE)</f>
        <v>7,44</v>
      </c>
      <c r="AC276" t="str">
        <f>VLOOKUP($A276,Sheet1!$A$6:$E$459,5,FALSE)</f>
        <v>1,52</v>
      </c>
      <c r="AD276" t="b">
        <f t="shared" si="12"/>
        <v>0</v>
      </c>
      <c r="AE276" t="b">
        <f t="shared" si="13"/>
        <v>0</v>
      </c>
      <c r="AF276" t="b">
        <f t="shared" si="14"/>
        <v>0</v>
      </c>
    </row>
    <row r="277" spans="1:32">
      <c r="A277">
        <v>4102003</v>
      </c>
      <c r="B277" t="s">
        <v>3957</v>
      </c>
      <c r="C277" t="s">
        <v>3958</v>
      </c>
      <c r="D277" t="s">
        <v>1054</v>
      </c>
      <c r="E277" t="s">
        <v>3959</v>
      </c>
      <c r="F277" t="s">
        <v>3817</v>
      </c>
      <c r="G277" t="s">
        <v>3169</v>
      </c>
      <c r="H277" t="s">
        <v>3170</v>
      </c>
      <c r="I277" t="s">
        <v>3955</v>
      </c>
      <c r="J277">
        <v>1</v>
      </c>
      <c r="K277" t="str">
        <f>VLOOKUP(A277,Sheet3!$A$2:$I$594,2,FALSE)</f>
        <v>Agasalho feminino</v>
      </c>
      <c r="L277" t="str">
        <f>VLOOKUP($A277,Sheet3!$A$2:$I$594,3,FALSE)</f>
        <v>-0,87</v>
      </c>
      <c r="M277" t="str">
        <f>VLOOKUP($A277,Sheet3!$A$2:$I$594,4,FALSE)</f>
        <v>0,93</v>
      </c>
      <c r="N277" t="str">
        <f>VLOOKUP($A277,Sheet3!$A$2:$I$594,5,FALSE)</f>
        <v>0,56</v>
      </c>
      <c r="O277" t="str">
        <f>VLOOKUP($A277,Sheet3!$A$2:$I$594,6,FALSE)</f>
        <v>9,34</v>
      </c>
      <c r="P277" t="str">
        <f>VLOOKUP($A277,Sheet3!$A$2:$I$594,7,FALSE)</f>
        <v>8,44</v>
      </c>
      <c r="Q277" t="str">
        <f>VLOOKUP($A277,Sheet3!$A$2:$I$594,8,FALSE)</f>
        <v>14,44</v>
      </c>
      <c r="R277" t="str">
        <f>VLOOKUP($A277,Sheet3!$A$2:$I$594,9,FALSE)</f>
        <v>10,43</v>
      </c>
      <c r="S277" t="str">
        <f>VLOOKUP($A277,Sheet2!$A$2:$H$466,2,FALSE)</f>
        <v>Agasalho feminino</v>
      </c>
      <c r="T277" t="str">
        <f>VLOOKUP($A277,Sheet2!$A$2:$H$466,3,FALSE)</f>
        <v>17,29</v>
      </c>
      <c r="U277" t="str">
        <f>VLOOKUP($A277,Sheet2!$A$2:$H$466,4,FALSE)</f>
        <v>7,07</v>
      </c>
      <c r="V277" t="str">
        <f>VLOOKUP($A277,Sheet2!$A$2:$H$466,5,FALSE)</f>
        <v>8,04</v>
      </c>
      <c r="W277" t="str">
        <f>VLOOKUP($A277,Sheet2!$A$2:$H$466,6,FALSE)</f>
        <v>3,06</v>
      </c>
      <c r="X277" t="str">
        <f>VLOOKUP($A277,Sheet2!$A$2:$H$466,7,FALSE)</f>
        <v>14,34</v>
      </c>
      <c r="Y277" t="str">
        <f>VLOOKUP($A277,Sheet2!$A$2:$H$466,8,FALSE)</f>
        <v>5,39</v>
      </c>
      <c r="Z277" t="str">
        <f>VLOOKUP($A277,Sheet1!$A$6:$E$459,2,FALSE)</f>
        <v>Agasalho feminino</v>
      </c>
      <c r="AA277" t="str">
        <f>VLOOKUP($A277,Sheet1!$A$6:$E$459,3,FALSE)</f>
        <v>6,56</v>
      </c>
      <c r="AB277" t="str">
        <f>VLOOKUP($A277,Sheet1!$A$6:$E$459,4,FALSE)</f>
        <v>-0,53</v>
      </c>
      <c r="AC277" t="str">
        <f>VLOOKUP($A277,Sheet1!$A$6:$E$459,5,FALSE)</f>
        <v>2,78</v>
      </c>
      <c r="AD277" t="b">
        <f t="shared" si="12"/>
        <v>0</v>
      </c>
      <c r="AE277" t="b">
        <f t="shared" si="13"/>
        <v>0</v>
      </c>
      <c r="AF277" t="b">
        <f t="shared" si="14"/>
        <v>0</v>
      </c>
    </row>
    <row r="278" spans="1:32">
      <c r="A278">
        <v>4102004</v>
      </c>
      <c r="B278" t="s">
        <v>3189</v>
      </c>
      <c r="C278" t="s">
        <v>3960</v>
      </c>
      <c r="D278" t="s">
        <v>1406</v>
      </c>
      <c r="E278" t="s">
        <v>887</v>
      </c>
      <c r="F278" t="s">
        <v>1835</v>
      </c>
      <c r="G278" t="s">
        <v>3169</v>
      </c>
      <c r="H278" t="s">
        <v>3170</v>
      </c>
      <c r="I278" t="s">
        <v>3955</v>
      </c>
      <c r="J278">
        <v>1</v>
      </c>
      <c r="K278" t="str">
        <f>VLOOKUP(A278,Sheet3!$A$2:$I$594,2,FALSE)</f>
        <v>Saia</v>
      </c>
      <c r="L278" t="str">
        <f>VLOOKUP($A278,Sheet3!$A$2:$I$594,3,FALSE)</f>
        <v>-0,17</v>
      </c>
      <c r="M278" t="str">
        <f>VLOOKUP($A278,Sheet3!$A$2:$I$594,4,FALSE)</f>
        <v>1,93</v>
      </c>
      <c r="N278" t="str">
        <f>VLOOKUP($A278,Sheet3!$A$2:$I$594,5,FALSE)</f>
        <v>3,71</v>
      </c>
      <c r="O278" t="str">
        <f>VLOOKUP($A278,Sheet3!$A$2:$I$594,6,FALSE)</f>
        <v>14,58</v>
      </c>
      <c r="P278" t="str">
        <f>VLOOKUP($A278,Sheet3!$A$2:$I$594,7,FALSE)</f>
        <v>8,35</v>
      </c>
      <c r="Q278" t="str">
        <f>VLOOKUP($A278,Sheet3!$A$2:$I$594,8,FALSE)</f>
        <v>11,70</v>
      </c>
      <c r="R278" t="str">
        <f>VLOOKUP($A278,Sheet3!$A$2:$I$594,9,FALSE)</f>
        <v>12,96</v>
      </c>
      <c r="S278" t="str">
        <f>VLOOKUP($A278,Sheet2!$A$2:$H$466,2,FALSE)</f>
        <v>Saia</v>
      </c>
      <c r="T278" t="str">
        <f>VLOOKUP($A278,Sheet2!$A$2:$H$466,3,FALSE)</f>
        <v>6,58</v>
      </c>
      <c r="U278" t="str">
        <f>VLOOKUP($A278,Sheet2!$A$2:$H$466,4,FALSE)</f>
        <v>0,99</v>
      </c>
      <c r="V278" t="str">
        <f>VLOOKUP($A278,Sheet2!$A$2:$H$466,5,FALSE)</f>
        <v>3,31</v>
      </c>
      <c r="W278" t="str">
        <f>VLOOKUP($A278,Sheet2!$A$2:$H$466,6,FALSE)</f>
        <v>7,21</v>
      </c>
      <c r="X278" t="str">
        <f>VLOOKUP($A278,Sheet2!$A$2:$H$466,7,FALSE)</f>
        <v>7,32</v>
      </c>
      <c r="Y278" t="str">
        <f>VLOOKUP($A278,Sheet2!$A$2:$H$466,8,FALSE)</f>
        <v>6,28</v>
      </c>
      <c r="Z278" t="str">
        <f>VLOOKUP($A278,Sheet1!$A$6:$E$459,2,FALSE)</f>
        <v>Saia</v>
      </c>
      <c r="AA278" t="str">
        <f>VLOOKUP($A278,Sheet1!$A$6:$E$459,3,FALSE)</f>
        <v>5,44</v>
      </c>
      <c r="AB278" t="str">
        <f>VLOOKUP($A278,Sheet1!$A$6:$E$459,4,FALSE)</f>
        <v>6,09</v>
      </c>
      <c r="AC278" t="str">
        <f>VLOOKUP($A278,Sheet1!$A$6:$E$459,5,FALSE)</f>
        <v>0,25</v>
      </c>
      <c r="AD278" t="b">
        <f t="shared" si="12"/>
        <v>1</v>
      </c>
      <c r="AE278" t="b">
        <f t="shared" si="13"/>
        <v>1</v>
      </c>
      <c r="AF278" t="b">
        <f t="shared" si="14"/>
        <v>1</v>
      </c>
    </row>
    <row r="279" spans="1:32">
      <c r="A279">
        <v>4102005</v>
      </c>
      <c r="B279" t="s">
        <v>3190</v>
      </c>
      <c r="C279" t="s">
        <v>885</v>
      </c>
      <c r="D279" t="s">
        <v>3961</v>
      </c>
      <c r="E279" t="s">
        <v>2006</v>
      </c>
      <c r="F279" t="s">
        <v>1361</v>
      </c>
      <c r="G279" t="s">
        <v>3169</v>
      </c>
      <c r="H279" t="s">
        <v>3170</v>
      </c>
      <c r="I279" t="s">
        <v>3955</v>
      </c>
      <c r="J279">
        <v>1</v>
      </c>
      <c r="K279" t="str">
        <f>VLOOKUP(A279,Sheet3!$A$2:$I$594,2,FALSE)</f>
        <v>Vestido</v>
      </c>
      <c r="L279" t="str">
        <f>VLOOKUP($A279,Sheet3!$A$2:$I$594,3,FALSE)</f>
        <v>-2,15</v>
      </c>
      <c r="M279" t="str">
        <f>VLOOKUP($A279,Sheet3!$A$2:$I$594,4,FALSE)</f>
        <v>-0,32</v>
      </c>
      <c r="N279" t="str">
        <f>VLOOKUP($A279,Sheet3!$A$2:$I$594,5,FALSE)</f>
        <v>3,98</v>
      </c>
      <c r="O279" t="str">
        <f>VLOOKUP($A279,Sheet3!$A$2:$I$594,6,FALSE)</f>
        <v>15,61</v>
      </c>
      <c r="P279" t="str">
        <f>VLOOKUP($A279,Sheet3!$A$2:$I$594,7,FALSE)</f>
        <v>7,47</v>
      </c>
      <c r="Q279" t="str">
        <f>VLOOKUP($A279,Sheet3!$A$2:$I$594,8,FALSE)</f>
        <v>13,55</v>
      </c>
      <c r="R279" t="str">
        <f>VLOOKUP($A279,Sheet3!$A$2:$I$594,9,FALSE)</f>
        <v>6,60</v>
      </c>
      <c r="S279" t="str">
        <f>VLOOKUP($A279,Sheet2!$A$2:$H$466,2,FALSE)</f>
        <v>Vestido</v>
      </c>
      <c r="T279" t="str">
        <f>VLOOKUP($A279,Sheet2!$A$2:$H$466,3,FALSE)</f>
        <v>10,20</v>
      </c>
      <c r="U279" t="str">
        <f>VLOOKUP($A279,Sheet2!$A$2:$H$466,4,FALSE)</f>
        <v>-0,62</v>
      </c>
      <c r="V279" t="str">
        <f>VLOOKUP($A279,Sheet2!$A$2:$H$466,5,FALSE)</f>
        <v>11,97</v>
      </c>
      <c r="W279" t="str">
        <f>VLOOKUP($A279,Sheet2!$A$2:$H$466,6,FALSE)</f>
        <v>6,08</v>
      </c>
      <c r="X279" t="str">
        <f>VLOOKUP($A279,Sheet2!$A$2:$H$466,7,FALSE)</f>
        <v>8,26</v>
      </c>
      <c r="Y279" t="str">
        <f>VLOOKUP($A279,Sheet2!$A$2:$H$466,8,FALSE)</f>
        <v>5,50</v>
      </c>
      <c r="Z279" t="str">
        <f>VLOOKUP($A279,Sheet1!$A$6:$E$459,2,FALSE)</f>
        <v>Vestido</v>
      </c>
      <c r="AA279" t="str">
        <f>VLOOKUP($A279,Sheet1!$A$6:$E$459,3,FALSE)</f>
        <v>4,76</v>
      </c>
      <c r="AB279" t="str">
        <f>VLOOKUP($A279,Sheet1!$A$6:$E$459,4,FALSE)</f>
        <v>7,04</v>
      </c>
      <c r="AC279" t="str">
        <f>VLOOKUP($A279,Sheet1!$A$6:$E$459,5,FALSE)</f>
        <v>0,52</v>
      </c>
      <c r="AD279" t="b">
        <f t="shared" si="12"/>
        <v>1</v>
      </c>
      <c r="AE279" t="b">
        <f t="shared" si="13"/>
        <v>1</v>
      </c>
      <c r="AF279" t="b">
        <f t="shared" si="14"/>
        <v>1</v>
      </c>
    </row>
    <row r="280" spans="1:32">
      <c r="A280">
        <v>4102008</v>
      </c>
      <c r="B280" t="s">
        <v>3962</v>
      </c>
      <c r="C280" t="s">
        <v>1474</v>
      </c>
      <c r="D280" t="s">
        <v>3956</v>
      </c>
      <c r="E280" t="s">
        <v>3480</v>
      </c>
      <c r="F280" t="s">
        <v>3245</v>
      </c>
      <c r="G280" t="s">
        <v>3169</v>
      </c>
      <c r="H280" t="s">
        <v>3170</v>
      </c>
      <c r="I280" t="s">
        <v>3955</v>
      </c>
      <c r="J280">
        <v>1</v>
      </c>
      <c r="K280" t="str">
        <f>VLOOKUP(A280,Sheet3!$A$2:$I$594,2,FALSE)</f>
        <v>Blusa</v>
      </c>
      <c r="L280" t="str">
        <f>VLOOKUP($A280,Sheet3!$A$2:$I$594,3,FALSE)</f>
        <v>0,90</v>
      </c>
      <c r="M280" t="str">
        <f>VLOOKUP($A280,Sheet3!$A$2:$I$594,4,FALSE)</f>
        <v>1,08</v>
      </c>
      <c r="N280" t="str">
        <f>VLOOKUP($A280,Sheet3!$A$2:$I$594,5,FALSE)</f>
        <v>1,20</v>
      </c>
      <c r="O280" t="str">
        <f>VLOOKUP($A280,Sheet3!$A$2:$I$594,6,FALSE)</f>
        <v>9,46</v>
      </c>
      <c r="P280" t="str">
        <f>VLOOKUP($A280,Sheet3!$A$2:$I$594,7,FALSE)</f>
        <v>9,46</v>
      </c>
      <c r="Q280" t="str">
        <f>VLOOKUP($A280,Sheet3!$A$2:$I$594,8,FALSE)</f>
        <v>12,86</v>
      </c>
      <c r="R280" t="str">
        <f>VLOOKUP($A280,Sheet3!$A$2:$I$594,9,FALSE)</f>
        <v>10,73</v>
      </c>
      <c r="S280" t="str">
        <f>VLOOKUP($A280,Sheet2!$A$2:$H$466,2,FALSE)</f>
        <v>Blusa</v>
      </c>
      <c r="T280" t="str">
        <f>VLOOKUP($A280,Sheet2!$A$2:$H$466,3,FALSE)</f>
        <v>7,52</v>
      </c>
      <c r="U280" t="str">
        <f>VLOOKUP($A280,Sheet2!$A$2:$H$466,4,FALSE)</f>
        <v>2,39</v>
      </c>
      <c r="V280" t="str">
        <f>VLOOKUP($A280,Sheet2!$A$2:$H$466,5,FALSE)</f>
        <v>15,39</v>
      </c>
      <c r="W280" t="str">
        <f>VLOOKUP($A280,Sheet2!$A$2:$H$466,6,FALSE)</f>
        <v>5,83</v>
      </c>
      <c r="X280" t="str">
        <f>VLOOKUP($A280,Sheet2!$A$2:$H$466,7,FALSE)</f>
        <v>8,18</v>
      </c>
      <c r="Y280" t="str">
        <f>VLOOKUP($A280,Sheet2!$A$2:$H$466,8,FALSE)</f>
        <v>6,36</v>
      </c>
      <c r="Z280" t="str">
        <f>VLOOKUP($A280,Sheet1!$A$6:$E$459,2,FALSE)</f>
        <v>Blusa</v>
      </c>
      <c r="AA280" t="str">
        <f>VLOOKUP($A280,Sheet1!$A$6:$E$459,3,FALSE)</f>
        <v>3,04</v>
      </c>
      <c r="AB280" t="str">
        <f>VLOOKUP($A280,Sheet1!$A$6:$E$459,4,FALSE)</f>
        <v>4,13</v>
      </c>
      <c r="AC280" t="str">
        <f>VLOOKUP($A280,Sheet1!$A$6:$E$459,5,FALSE)</f>
        <v>-0,29</v>
      </c>
      <c r="AD280" t="b">
        <f t="shared" si="12"/>
        <v>0</v>
      </c>
      <c r="AE280" t="b">
        <f t="shared" si="13"/>
        <v>0</v>
      </c>
      <c r="AF280" t="b">
        <f t="shared" si="14"/>
        <v>0</v>
      </c>
    </row>
    <row r="281" spans="1:32">
      <c r="A281">
        <v>4102009</v>
      </c>
      <c r="B281" t="s">
        <v>3963</v>
      </c>
      <c r="C281" t="s">
        <v>744</v>
      </c>
      <c r="D281" t="s">
        <v>1665</v>
      </c>
      <c r="E281" t="s">
        <v>3163</v>
      </c>
      <c r="F281" t="s">
        <v>1503</v>
      </c>
      <c r="G281" t="s">
        <v>3169</v>
      </c>
      <c r="H281" t="s">
        <v>3170</v>
      </c>
      <c r="I281" t="s">
        <v>3955</v>
      </c>
      <c r="J281">
        <v>1</v>
      </c>
      <c r="K281" t="str">
        <f>VLOOKUP(A281,Sheet3!$A$2:$I$594,2,FALSE)</f>
        <v>Meia feminina</v>
      </c>
      <c r="L281" t="str">
        <f>VLOOKUP($A281,Sheet3!$A$2:$I$594,3,FALSE)</f>
        <v>4,25</v>
      </c>
      <c r="M281" t="str">
        <f>VLOOKUP($A281,Sheet3!$A$2:$I$594,4,FALSE)</f>
        <v>-0,06</v>
      </c>
      <c r="N281" t="str">
        <f>VLOOKUP($A281,Sheet3!$A$2:$I$594,5,FALSE)</f>
        <v>1,86</v>
      </c>
      <c r="O281" t="str">
        <f>VLOOKUP($A281,Sheet3!$A$2:$I$594,6,FALSE)</f>
        <v>11,10</v>
      </c>
      <c r="P281" t="str">
        <f>VLOOKUP($A281,Sheet3!$A$2:$I$594,7,FALSE)</f>
        <v>17,90</v>
      </c>
      <c r="Q281" t="str">
        <f>VLOOKUP($A281,Sheet3!$A$2:$I$594,8,FALSE)</f>
        <v>22,57</v>
      </c>
      <c r="R281" t="str">
        <f>VLOOKUP($A281,Sheet3!$A$2:$I$594,9,FALSE)</f>
        <v>10,12</v>
      </c>
      <c r="S281" t="e">
        <f>VLOOKUP($A281,Sheet2!$A$2:$H$466,2,FALSE)</f>
        <v>#N/A</v>
      </c>
      <c r="T281" t="e">
        <f>VLOOKUP($A281,Sheet2!$A$2:$H$466,3,FALSE)</f>
        <v>#N/A</v>
      </c>
      <c r="U281" t="e">
        <f>VLOOKUP($A281,Sheet2!$A$2:$H$466,4,FALSE)</f>
        <v>#N/A</v>
      </c>
      <c r="V281" t="e">
        <f>VLOOKUP($A281,Sheet2!$A$2:$H$466,5,FALSE)</f>
        <v>#N/A</v>
      </c>
      <c r="W281" t="e">
        <f>VLOOKUP($A281,Sheet2!$A$2:$H$466,6,FALSE)</f>
        <v>#N/A</v>
      </c>
      <c r="X281" t="e">
        <f>VLOOKUP($A281,Sheet2!$A$2:$H$466,7,FALSE)</f>
        <v>#N/A</v>
      </c>
      <c r="Y281" t="e">
        <f>VLOOKUP($A281,Sheet2!$A$2:$H$466,8,FALSE)</f>
        <v>#N/A</v>
      </c>
      <c r="Z281" t="e">
        <f>VLOOKUP($A281,Sheet1!$A$6:$E$459,2,FALSE)</f>
        <v>#N/A</v>
      </c>
      <c r="AA281" t="e">
        <f>VLOOKUP($A281,Sheet1!$A$6:$E$459,3,FALSE)</f>
        <v>#N/A</v>
      </c>
      <c r="AB281" t="e">
        <f>VLOOKUP($A281,Sheet1!$A$6:$E$459,4,FALSE)</f>
        <v>#N/A</v>
      </c>
      <c r="AC281" t="e">
        <f>VLOOKUP($A281,Sheet1!$A$6:$E$459,5,FALSE)</f>
        <v>#N/A</v>
      </c>
      <c r="AD281" t="b">
        <f t="shared" si="12"/>
        <v>0</v>
      </c>
      <c r="AE281" t="e">
        <f t="shared" si="13"/>
        <v>#N/A</v>
      </c>
      <c r="AF281" t="e">
        <f t="shared" si="14"/>
        <v>#N/A</v>
      </c>
    </row>
    <row r="282" spans="1:32">
      <c r="A282">
        <v>4102010</v>
      </c>
      <c r="B282" t="s">
        <v>3195</v>
      </c>
      <c r="C282" t="s">
        <v>520</v>
      </c>
      <c r="D282" t="s">
        <v>475</v>
      </c>
      <c r="E282" t="s">
        <v>2996</v>
      </c>
      <c r="F282" t="s">
        <v>1929</v>
      </c>
      <c r="G282" t="s">
        <v>3169</v>
      </c>
      <c r="H282" t="s">
        <v>3170</v>
      </c>
      <c r="I282" t="s">
        <v>3955</v>
      </c>
      <c r="J282">
        <v>1</v>
      </c>
      <c r="K282" t="str">
        <f>VLOOKUP(A282,Sheet3!$A$2:$I$594,2,FALSE)</f>
        <v>Lingerie</v>
      </c>
      <c r="L282" t="str">
        <f>VLOOKUP($A282,Sheet3!$A$2:$I$594,3,FALSE)</f>
        <v>5,41</v>
      </c>
      <c r="M282" t="str">
        <f>VLOOKUP($A282,Sheet3!$A$2:$I$594,4,FALSE)</f>
        <v>1,85</v>
      </c>
      <c r="N282" t="str">
        <f>VLOOKUP($A282,Sheet3!$A$2:$I$594,5,FALSE)</f>
        <v>2,77</v>
      </c>
      <c r="O282" t="str">
        <f>VLOOKUP($A282,Sheet3!$A$2:$I$594,6,FALSE)</f>
        <v>6,19</v>
      </c>
      <c r="P282" t="str">
        <f>VLOOKUP($A282,Sheet3!$A$2:$I$594,7,FALSE)</f>
        <v>11,20</v>
      </c>
      <c r="Q282" t="str">
        <f>VLOOKUP($A282,Sheet3!$A$2:$I$594,8,FALSE)</f>
        <v>9,98</v>
      </c>
      <c r="R282" t="str">
        <f>VLOOKUP($A282,Sheet3!$A$2:$I$594,9,FALSE)</f>
        <v>6,98</v>
      </c>
      <c r="S282" t="str">
        <f>VLOOKUP($A282,Sheet2!$A$2:$H$466,2,FALSE)</f>
        <v>Lingerie</v>
      </c>
      <c r="T282" t="str">
        <f>VLOOKUP($A282,Sheet2!$A$2:$H$466,3,FALSE)</f>
        <v>2,48</v>
      </c>
      <c r="U282" t="str">
        <f>VLOOKUP($A282,Sheet2!$A$2:$H$466,4,FALSE)</f>
        <v>1,88</v>
      </c>
      <c r="V282" t="str">
        <f>VLOOKUP($A282,Sheet2!$A$2:$H$466,5,FALSE)</f>
        <v>3,36</v>
      </c>
      <c r="W282" t="str">
        <f>VLOOKUP($A282,Sheet2!$A$2:$H$466,6,FALSE)</f>
        <v>0,05</v>
      </c>
      <c r="X282" t="str">
        <f>VLOOKUP($A282,Sheet2!$A$2:$H$466,7,FALSE)</f>
        <v>3,51</v>
      </c>
      <c r="Y282" t="str">
        <f>VLOOKUP($A282,Sheet2!$A$2:$H$466,8,FALSE)</f>
        <v>8,81</v>
      </c>
      <c r="Z282" t="str">
        <f>VLOOKUP($A282,Sheet1!$A$6:$E$459,2,FALSE)</f>
        <v>Lingerie</v>
      </c>
      <c r="AA282" t="str">
        <f>VLOOKUP($A282,Sheet1!$A$6:$E$459,3,FALSE)</f>
        <v>3,90</v>
      </c>
      <c r="AB282" t="str">
        <f>VLOOKUP($A282,Sheet1!$A$6:$E$459,4,FALSE)</f>
        <v>6,66</v>
      </c>
      <c r="AC282" t="str">
        <f>VLOOKUP($A282,Sheet1!$A$6:$E$459,5,FALSE)</f>
        <v>1,30</v>
      </c>
      <c r="AD282" t="b">
        <f t="shared" si="12"/>
        <v>1</v>
      </c>
      <c r="AE282" t="b">
        <f t="shared" si="13"/>
        <v>1</v>
      </c>
      <c r="AF282" t="b">
        <f t="shared" si="14"/>
        <v>1</v>
      </c>
    </row>
    <row r="283" spans="1:32">
      <c r="A283">
        <v>4102011</v>
      </c>
      <c r="B283" t="s">
        <v>3964</v>
      </c>
      <c r="C283" t="s">
        <v>2498</v>
      </c>
      <c r="D283" t="s">
        <v>885</v>
      </c>
      <c r="E283" t="s">
        <v>415</v>
      </c>
      <c r="F283" t="s">
        <v>3920</v>
      </c>
      <c r="G283" t="s">
        <v>3169</v>
      </c>
      <c r="H283" t="s">
        <v>3170</v>
      </c>
      <c r="I283" t="s">
        <v>3955</v>
      </c>
      <c r="J283">
        <v>1</v>
      </c>
      <c r="K283" t="str">
        <f>VLOOKUP(A283,Sheet3!$A$2:$I$594,2,FALSE)</f>
        <v>Roupa de dormir feminina</v>
      </c>
      <c r="L283" t="str">
        <f>VLOOKUP($A283,Sheet3!$A$2:$I$594,3,FALSE)</f>
        <v>-1,29</v>
      </c>
      <c r="M283" t="str">
        <f>VLOOKUP($A283,Sheet3!$A$2:$I$594,4,FALSE)</f>
        <v>3,83</v>
      </c>
      <c r="N283" t="str">
        <f>VLOOKUP($A283,Sheet3!$A$2:$I$594,5,FALSE)</f>
        <v>1,28</v>
      </c>
      <c r="O283" t="str">
        <f>VLOOKUP($A283,Sheet3!$A$2:$I$594,6,FALSE)</f>
        <v>2,34</v>
      </c>
      <c r="P283" t="str">
        <f>VLOOKUP($A283,Sheet3!$A$2:$I$594,7,FALSE)</f>
        <v>8,21</v>
      </c>
      <c r="Q283" t="str">
        <f>VLOOKUP($A283,Sheet3!$A$2:$I$594,8,FALSE)</f>
        <v>7,11</v>
      </c>
      <c r="R283" t="str">
        <f>VLOOKUP($A283,Sheet3!$A$2:$I$594,9,FALSE)</f>
        <v>9,03</v>
      </c>
      <c r="S283" t="e">
        <f>VLOOKUP($A283,Sheet2!$A$2:$H$466,2,FALSE)</f>
        <v>#N/A</v>
      </c>
      <c r="T283" t="e">
        <f>VLOOKUP($A283,Sheet2!$A$2:$H$466,3,FALSE)</f>
        <v>#N/A</v>
      </c>
      <c r="U283" t="e">
        <f>VLOOKUP($A283,Sheet2!$A$2:$H$466,4,FALSE)</f>
        <v>#N/A</v>
      </c>
      <c r="V283" t="e">
        <f>VLOOKUP($A283,Sheet2!$A$2:$H$466,5,FALSE)</f>
        <v>#N/A</v>
      </c>
      <c r="W283" t="e">
        <f>VLOOKUP($A283,Sheet2!$A$2:$H$466,6,FALSE)</f>
        <v>#N/A</v>
      </c>
      <c r="X283" t="e">
        <f>VLOOKUP($A283,Sheet2!$A$2:$H$466,7,FALSE)</f>
        <v>#N/A</v>
      </c>
      <c r="Y283" t="e">
        <f>VLOOKUP($A283,Sheet2!$A$2:$H$466,8,FALSE)</f>
        <v>#N/A</v>
      </c>
      <c r="Z283" t="e">
        <f>VLOOKUP($A283,Sheet1!$A$6:$E$459,2,FALSE)</f>
        <v>#N/A</v>
      </c>
      <c r="AA283" t="e">
        <f>VLOOKUP($A283,Sheet1!$A$6:$E$459,3,FALSE)</f>
        <v>#N/A</v>
      </c>
      <c r="AB283" t="e">
        <f>VLOOKUP($A283,Sheet1!$A$6:$E$459,4,FALSE)</f>
        <v>#N/A</v>
      </c>
      <c r="AC283" t="e">
        <f>VLOOKUP($A283,Sheet1!$A$6:$E$459,5,FALSE)</f>
        <v>#N/A</v>
      </c>
      <c r="AD283" t="b">
        <f t="shared" si="12"/>
        <v>0</v>
      </c>
      <c r="AE283" t="e">
        <f t="shared" si="13"/>
        <v>#N/A</v>
      </c>
      <c r="AF283" t="e">
        <f t="shared" si="14"/>
        <v>#N/A</v>
      </c>
    </row>
    <row r="284" spans="1:32">
      <c r="A284">
        <v>4102012</v>
      </c>
      <c r="B284" t="s">
        <v>3096</v>
      </c>
      <c r="C284" t="s">
        <v>1562</v>
      </c>
      <c r="D284" t="s">
        <v>1089</v>
      </c>
      <c r="E284" t="s">
        <v>1493</v>
      </c>
      <c r="F284" t="s">
        <v>942</v>
      </c>
      <c r="G284" t="s">
        <v>3169</v>
      </c>
      <c r="H284" t="s">
        <v>3170</v>
      </c>
      <c r="I284" t="s">
        <v>3955</v>
      </c>
      <c r="J284">
        <v>1</v>
      </c>
      <c r="K284" t="str">
        <f>VLOOKUP(A284,Sheet3!$A$2:$I$594,2,FALSE)</f>
        <v>Roupa de banho feminina</v>
      </c>
      <c r="L284" t="str">
        <f>VLOOKUP($A284,Sheet3!$A$2:$I$594,3,FALSE)</f>
        <v>2,92</v>
      </c>
      <c r="M284" t="str">
        <f>VLOOKUP($A284,Sheet3!$A$2:$I$594,4,FALSE)</f>
        <v>2,44</v>
      </c>
      <c r="N284" t="str">
        <f>VLOOKUP($A284,Sheet3!$A$2:$I$594,5,FALSE)</f>
        <v>4,86</v>
      </c>
      <c r="O284" t="str">
        <f>VLOOKUP($A284,Sheet3!$A$2:$I$594,6,FALSE)</f>
        <v>5,03</v>
      </c>
      <c r="P284" t="str">
        <f>VLOOKUP($A284,Sheet3!$A$2:$I$594,7,FALSE)</f>
        <v>6,50</v>
      </c>
      <c r="Q284" t="str">
        <f>VLOOKUP($A284,Sheet3!$A$2:$I$594,8,FALSE)</f>
        <v>7,27</v>
      </c>
      <c r="R284" t="str">
        <f>VLOOKUP($A284,Sheet3!$A$2:$I$594,9,FALSE)</f>
        <v>7,89</v>
      </c>
      <c r="S284" t="str">
        <f>VLOOKUP($A284,Sheet2!$A$2:$H$466,2,FALSE)</f>
        <v>Roupa de banho feminina</v>
      </c>
      <c r="T284" t="str">
        <f>VLOOKUP($A284,Sheet2!$A$2:$H$466,3,FALSE)</f>
        <v>3,78</v>
      </c>
      <c r="U284" t="str">
        <f>VLOOKUP($A284,Sheet2!$A$2:$H$466,4,FALSE)</f>
        <v>2,01</v>
      </c>
      <c r="V284" t="str">
        <f>VLOOKUP($A284,Sheet2!$A$2:$H$466,5,FALSE)</f>
        <v>8,73</v>
      </c>
      <c r="W284" t="str">
        <f>VLOOKUP($A284,Sheet2!$A$2:$H$466,6,FALSE)</f>
        <v>0,49</v>
      </c>
      <c r="X284" t="str">
        <f>VLOOKUP($A284,Sheet2!$A$2:$H$466,7,FALSE)</f>
        <v>4,36</v>
      </c>
      <c r="Y284" t="str">
        <f>VLOOKUP($A284,Sheet2!$A$2:$H$466,8,FALSE)</f>
        <v>10,13</v>
      </c>
      <c r="Z284" t="e">
        <f>VLOOKUP($A284,Sheet1!$A$6:$E$459,2,FALSE)</f>
        <v>#N/A</v>
      </c>
      <c r="AA284" t="e">
        <f>VLOOKUP($A284,Sheet1!$A$6:$E$459,3,FALSE)</f>
        <v>#N/A</v>
      </c>
      <c r="AB284" t="e">
        <f>VLOOKUP($A284,Sheet1!$A$6:$E$459,4,FALSE)</f>
        <v>#N/A</v>
      </c>
      <c r="AC284" t="e">
        <f>VLOOKUP($A284,Sheet1!$A$6:$E$459,5,FALSE)</f>
        <v>#N/A</v>
      </c>
      <c r="AD284" t="b">
        <f t="shared" si="12"/>
        <v>0</v>
      </c>
      <c r="AE284" t="b">
        <f t="shared" si="13"/>
        <v>0</v>
      </c>
      <c r="AF284" t="e">
        <f t="shared" si="14"/>
        <v>#N/A</v>
      </c>
    </row>
    <row r="285" spans="1:32">
      <c r="A285">
        <v>4102013</v>
      </c>
      <c r="B285" t="s">
        <v>3965</v>
      </c>
      <c r="C285" t="s">
        <v>398</v>
      </c>
      <c r="D285" t="s">
        <v>3966</v>
      </c>
      <c r="E285" t="s">
        <v>1514</v>
      </c>
      <c r="F285" t="s">
        <v>1707</v>
      </c>
      <c r="G285" t="s">
        <v>3169</v>
      </c>
      <c r="H285" t="s">
        <v>3170</v>
      </c>
      <c r="I285" t="s">
        <v>3955</v>
      </c>
      <c r="J285">
        <v>1</v>
      </c>
      <c r="K285" t="str">
        <f>VLOOKUP(A285,Sheet3!$A$2:$I$594,2,FALSE)</f>
        <v>Bermuda e short feminino</v>
      </c>
      <c r="L285" t="str">
        <f>VLOOKUP($A285,Sheet3!$A$2:$I$594,3,FALSE)</f>
        <v>-0,66</v>
      </c>
      <c r="M285" t="str">
        <f>VLOOKUP($A285,Sheet3!$A$2:$I$594,4,FALSE)</f>
        <v>-0,70</v>
      </c>
      <c r="N285" t="str">
        <f>VLOOKUP($A285,Sheet3!$A$2:$I$594,5,FALSE)</f>
        <v>7,12</v>
      </c>
      <c r="O285" t="str">
        <f>VLOOKUP($A285,Sheet3!$A$2:$I$594,6,FALSE)</f>
        <v>6,58</v>
      </c>
      <c r="P285" t="str">
        <f>VLOOKUP($A285,Sheet3!$A$2:$I$594,7,FALSE)</f>
        <v>7,87</v>
      </c>
      <c r="Q285" t="str">
        <f>VLOOKUP($A285,Sheet3!$A$2:$I$594,8,FALSE)</f>
        <v>11,25</v>
      </c>
      <c r="R285" t="str">
        <f>VLOOKUP($A285,Sheet3!$A$2:$I$594,9,FALSE)</f>
        <v>7,10</v>
      </c>
      <c r="S285" t="str">
        <f>VLOOKUP($A285,Sheet2!$A$2:$H$466,2,FALSE)</f>
        <v>Bermuda e short feminino</v>
      </c>
      <c r="T285" t="str">
        <f>VLOOKUP($A285,Sheet2!$A$2:$H$466,3,FALSE)</f>
        <v>5,32</v>
      </c>
      <c r="U285" t="str">
        <f>VLOOKUP($A285,Sheet2!$A$2:$H$466,4,FALSE)</f>
        <v>-1,12</v>
      </c>
      <c r="V285" t="str">
        <f>VLOOKUP($A285,Sheet2!$A$2:$H$466,5,FALSE)</f>
        <v>5,49</v>
      </c>
      <c r="W285" t="str">
        <f>VLOOKUP($A285,Sheet2!$A$2:$H$466,6,FALSE)</f>
        <v>4,95</v>
      </c>
      <c r="X285" t="str">
        <f>VLOOKUP($A285,Sheet2!$A$2:$H$466,7,FALSE)</f>
        <v>8,87</v>
      </c>
      <c r="Y285" t="str">
        <f>VLOOKUP($A285,Sheet2!$A$2:$H$466,8,FALSE)</f>
        <v>10,07</v>
      </c>
      <c r="Z285" t="str">
        <f>VLOOKUP($A285,Sheet1!$A$6:$E$459,2,FALSE)</f>
        <v>Bermuda e short feminino</v>
      </c>
      <c r="AA285" t="str">
        <f>VLOOKUP($A285,Sheet1!$A$6:$E$459,3,FALSE)</f>
        <v>4,40</v>
      </c>
      <c r="AB285" t="str">
        <f>VLOOKUP($A285,Sheet1!$A$6:$E$459,4,FALSE)</f>
        <v>11,99</v>
      </c>
      <c r="AC285" t="str">
        <f>VLOOKUP($A285,Sheet1!$A$6:$E$459,5,FALSE)</f>
        <v>0,39</v>
      </c>
      <c r="AD285" t="b">
        <f t="shared" si="12"/>
        <v>0</v>
      </c>
      <c r="AE285" t="b">
        <f t="shared" si="13"/>
        <v>0</v>
      </c>
      <c r="AF285" t="b">
        <f t="shared" si="14"/>
        <v>0</v>
      </c>
    </row>
    <row r="286" spans="1:32">
      <c r="A286">
        <v>4103</v>
      </c>
      <c r="B286" t="s">
        <v>3967</v>
      </c>
      <c r="C286" t="s">
        <v>2920</v>
      </c>
      <c r="D286" t="s">
        <v>227</v>
      </c>
      <c r="E286" t="s">
        <v>3968</v>
      </c>
      <c r="F286" t="s">
        <v>1753</v>
      </c>
      <c r="G286" t="s">
        <v>3169</v>
      </c>
      <c r="H286" t="s">
        <v>3170</v>
      </c>
      <c r="I286" t="s">
        <v>3967</v>
      </c>
      <c r="J286">
        <v>0</v>
      </c>
      <c r="K286" t="str">
        <f>VLOOKUP(A286,Sheet3!$A$2:$I$594,2,FALSE)</f>
        <v>Roupa infantil</v>
      </c>
      <c r="L286" t="str">
        <f>VLOOKUP($A286,Sheet3!$A$2:$I$594,3,FALSE)</f>
        <v>3,90</v>
      </c>
      <c r="M286" t="str">
        <f>VLOOKUP($A286,Sheet3!$A$2:$I$594,4,FALSE)</f>
        <v>2,53</v>
      </c>
      <c r="N286" t="str">
        <f>VLOOKUP($A286,Sheet3!$A$2:$I$594,5,FALSE)</f>
        <v>2,26</v>
      </c>
      <c r="O286" t="str">
        <f>VLOOKUP($A286,Sheet3!$A$2:$I$594,6,FALSE)</f>
        <v>5,42</v>
      </c>
      <c r="P286" t="str">
        <f>VLOOKUP($A286,Sheet3!$A$2:$I$594,7,FALSE)</f>
        <v>9,54</v>
      </c>
      <c r="Q286" t="str">
        <f>VLOOKUP($A286,Sheet3!$A$2:$I$594,8,FALSE)</f>
        <v>10,06</v>
      </c>
      <c r="R286" t="str">
        <f>VLOOKUP($A286,Sheet3!$A$2:$I$594,9,FALSE)</f>
        <v>6,26</v>
      </c>
      <c r="S286" t="str">
        <f>VLOOKUP($A286,Sheet2!$A$2:$H$466,2,FALSE)</f>
        <v>Roupa infantil</v>
      </c>
      <c r="T286" t="str">
        <f>VLOOKUP($A286,Sheet2!$A$2:$H$466,3,FALSE)</f>
        <v>5,06</v>
      </c>
      <c r="U286" t="str">
        <f>VLOOKUP($A286,Sheet2!$A$2:$H$466,4,FALSE)</f>
        <v>3,37</v>
      </c>
      <c r="V286" t="str">
        <f>VLOOKUP($A286,Sheet2!$A$2:$H$466,5,FALSE)</f>
        <v>7,47</v>
      </c>
      <c r="W286" t="str">
        <f>VLOOKUP($A286,Sheet2!$A$2:$H$466,6,FALSE)</f>
        <v>5,68</v>
      </c>
      <c r="X286" t="str">
        <f>VLOOKUP($A286,Sheet2!$A$2:$H$466,7,FALSE)</f>
        <v>4,94</v>
      </c>
      <c r="Y286" t="str">
        <f>VLOOKUP($A286,Sheet2!$A$2:$H$466,8,FALSE)</f>
        <v>9,50</v>
      </c>
      <c r="Z286" t="str">
        <f>VLOOKUP($A286,Sheet1!$A$6:$E$459,2,FALSE)</f>
        <v>Roupa infantil</v>
      </c>
      <c r="AA286" t="str">
        <f>VLOOKUP($A286,Sheet1!$A$6:$E$459,3,FALSE)</f>
        <v>4,92</v>
      </c>
      <c r="AB286" t="str">
        <f>VLOOKUP($A286,Sheet1!$A$6:$E$459,4,FALSE)</f>
        <v>6,20</v>
      </c>
      <c r="AC286" t="str">
        <f>VLOOKUP($A286,Sheet1!$A$6:$E$459,5,FALSE)</f>
        <v>3,31</v>
      </c>
      <c r="AD286" t="b">
        <f t="shared" si="12"/>
        <v>0</v>
      </c>
      <c r="AE286" t="b">
        <f t="shared" si="13"/>
        <v>0</v>
      </c>
      <c r="AF286" t="b">
        <f t="shared" si="14"/>
        <v>0</v>
      </c>
    </row>
    <row r="287" spans="1:32">
      <c r="A287">
        <v>4103001</v>
      </c>
      <c r="B287" t="s">
        <v>3208</v>
      </c>
      <c r="C287" t="s">
        <v>2225</v>
      </c>
      <c r="D287" t="s">
        <v>3173</v>
      </c>
      <c r="E287" t="s">
        <v>3229</v>
      </c>
      <c r="F287" t="s">
        <v>78</v>
      </c>
      <c r="G287" t="s">
        <v>3169</v>
      </c>
      <c r="H287" t="s">
        <v>3170</v>
      </c>
      <c r="I287" t="s">
        <v>3967</v>
      </c>
      <c r="J287">
        <v>1</v>
      </c>
      <c r="K287" t="str">
        <f>VLOOKUP(A287,Sheet3!$A$2:$I$594,2,FALSE)</f>
        <v>Uniforme</v>
      </c>
      <c r="L287" t="str">
        <f>VLOOKUP($A287,Sheet3!$A$2:$I$594,3,FALSE)</f>
        <v>-0,50</v>
      </c>
      <c r="M287" t="str">
        <f>VLOOKUP($A287,Sheet3!$A$2:$I$594,4,FALSE)</f>
        <v>4,01</v>
      </c>
      <c r="N287" t="str">
        <f>VLOOKUP($A287,Sheet3!$A$2:$I$594,5,FALSE)</f>
        <v>3,32</v>
      </c>
      <c r="O287" t="str">
        <f>VLOOKUP($A287,Sheet3!$A$2:$I$594,6,FALSE)</f>
        <v>8,71</v>
      </c>
      <c r="P287" t="str">
        <f>VLOOKUP($A287,Sheet3!$A$2:$I$594,7,FALSE)</f>
        <v>13,32</v>
      </c>
      <c r="Q287" t="str">
        <f>VLOOKUP($A287,Sheet3!$A$2:$I$594,8,FALSE)</f>
        <v>8,64</v>
      </c>
      <c r="R287" t="str">
        <f>VLOOKUP($A287,Sheet3!$A$2:$I$594,9,FALSE)</f>
        <v>5,80</v>
      </c>
      <c r="S287" t="str">
        <f>VLOOKUP($A287,Sheet2!$A$2:$H$466,2,FALSE)</f>
        <v>Uniforme</v>
      </c>
      <c r="T287" t="str">
        <f>VLOOKUP($A287,Sheet2!$A$2:$H$466,3,FALSE)</f>
        <v>6,29</v>
      </c>
      <c r="U287" t="str">
        <f>VLOOKUP($A287,Sheet2!$A$2:$H$466,4,FALSE)</f>
        <v>5,97</v>
      </c>
      <c r="V287" t="str">
        <f>VLOOKUP($A287,Sheet2!$A$2:$H$466,5,FALSE)</f>
        <v>6,71</v>
      </c>
      <c r="W287" t="str">
        <f>VLOOKUP($A287,Sheet2!$A$2:$H$466,6,FALSE)</f>
        <v>4,73</v>
      </c>
      <c r="X287" t="str">
        <f>VLOOKUP($A287,Sheet2!$A$2:$H$466,7,FALSE)</f>
        <v>4,21</v>
      </c>
      <c r="Y287" t="str">
        <f>VLOOKUP($A287,Sheet2!$A$2:$H$466,8,FALSE)</f>
        <v>7,88</v>
      </c>
      <c r="Z287" t="str">
        <f>VLOOKUP($A287,Sheet1!$A$6:$E$459,2,FALSE)</f>
        <v>Uniforme escolar</v>
      </c>
      <c r="AA287" t="str">
        <f>VLOOKUP($A287,Sheet1!$A$6:$E$459,3,FALSE)</f>
        <v>2,91</v>
      </c>
      <c r="AB287" t="str">
        <f>VLOOKUP($A287,Sheet1!$A$6:$E$459,4,FALSE)</f>
        <v>7,59</v>
      </c>
      <c r="AC287" t="str">
        <f>VLOOKUP($A287,Sheet1!$A$6:$E$459,5,FALSE)</f>
        <v>6,09</v>
      </c>
      <c r="AD287" t="b">
        <f t="shared" si="12"/>
        <v>1</v>
      </c>
      <c r="AE287" t="b">
        <f t="shared" si="13"/>
        <v>1</v>
      </c>
      <c r="AF287" t="b">
        <f t="shared" si="14"/>
        <v>0</v>
      </c>
    </row>
    <row r="288" spans="1:32">
      <c r="A288">
        <v>4103002</v>
      </c>
      <c r="B288" t="s">
        <v>3946</v>
      </c>
      <c r="C288" t="s">
        <v>366</v>
      </c>
      <c r="D288" t="s">
        <v>1333</v>
      </c>
      <c r="E288" t="s">
        <v>3969</v>
      </c>
      <c r="F288" t="s">
        <v>3057</v>
      </c>
      <c r="G288" t="s">
        <v>3169</v>
      </c>
      <c r="H288" t="s">
        <v>3170</v>
      </c>
      <c r="I288" t="s">
        <v>3967</v>
      </c>
      <c r="J288">
        <v>1</v>
      </c>
      <c r="K288" t="str">
        <f>VLOOKUP(A288,Sheet3!$A$2:$I$594,2,FALSE)</f>
        <v>Calça comprida infantil</v>
      </c>
      <c r="L288" t="str">
        <f>VLOOKUP($A288,Sheet3!$A$2:$I$594,3,FALSE)</f>
        <v>6,56</v>
      </c>
      <c r="M288" t="str">
        <f>VLOOKUP($A288,Sheet3!$A$2:$I$594,4,FALSE)</f>
        <v>4,49</v>
      </c>
      <c r="N288" t="str">
        <f>VLOOKUP($A288,Sheet3!$A$2:$I$594,5,FALSE)</f>
        <v>2,34</v>
      </c>
      <c r="O288" t="str">
        <f>VLOOKUP($A288,Sheet3!$A$2:$I$594,6,FALSE)</f>
        <v>6,52</v>
      </c>
      <c r="P288" t="str">
        <f>VLOOKUP($A288,Sheet3!$A$2:$I$594,7,FALSE)</f>
        <v>11,89</v>
      </c>
      <c r="Q288" t="str">
        <f>VLOOKUP($A288,Sheet3!$A$2:$I$594,8,FALSE)</f>
        <v>11,43</v>
      </c>
      <c r="R288" t="str">
        <f>VLOOKUP($A288,Sheet3!$A$2:$I$594,9,FALSE)</f>
        <v>7,88</v>
      </c>
      <c r="S288" t="str">
        <f>VLOOKUP($A288,Sheet2!$A$2:$H$466,2,FALSE)</f>
        <v>Calça comprida infantil</v>
      </c>
      <c r="T288" t="str">
        <f>VLOOKUP($A288,Sheet2!$A$2:$H$466,3,FALSE)</f>
        <v>2,93</v>
      </c>
      <c r="U288" t="str">
        <f>VLOOKUP($A288,Sheet2!$A$2:$H$466,4,FALSE)</f>
        <v>3,73</v>
      </c>
      <c r="V288" t="str">
        <f>VLOOKUP($A288,Sheet2!$A$2:$H$466,5,FALSE)</f>
        <v>8,12</v>
      </c>
      <c r="W288" t="str">
        <f>VLOOKUP($A288,Sheet2!$A$2:$H$466,6,FALSE)</f>
        <v>3,12</v>
      </c>
      <c r="X288" t="str">
        <f>VLOOKUP($A288,Sheet2!$A$2:$H$466,7,FALSE)</f>
        <v>6,42</v>
      </c>
      <c r="Y288" t="str">
        <f>VLOOKUP($A288,Sheet2!$A$2:$H$466,8,FALSE)</f>
        <v>11,85</v>
      </c>
      <c r="Z288" t="str">
        <f>VLOOKUP($A288,Sheet1!$A$6:$E$459,2,FALSE)</f>
        <v>Calça comprida infantil</v>
      </c>
      <c r="AA288" t="str">
        <f>VLOOKUP($A288,Sheet1!$A$6:$E$459,3,FALSE)</f>
        <v>4,73</v>
      </c>
      <c r="AB288" t="str">
        <f>VLOOKUP($A288,Sheet1!$A$6:$E$459,4,FALSE)</f>
        <v>6,75</v>
      </c>
      <c r="AC288" t="str">
        <f>VLOOKUP($A288,Sheet1!$A$6:$E$459,5,FALSE)</f>
        <v>5,19</v>
      </c>
      <c r="AD288" t="b">
        <f t="shared" si="12"/>
        <v>0</v>
      </c>
      <c r="AE288" t="b">
        <f t="shared" si="13"/>
        <v>0</v>
      </c>
      <c r="AF288" t="b">
        <f t="shared" si="14"/>
        <v>0</v>
      </c>
    </row>
    <row r="289" spans="1:32">
      <c r="A289">
        <v>4103005</v>
      </c>
      <c r="B289" t="s">
        <v>3957</v>
      </c>
      <c r="C289" t="s">
        <v>747</v>
      </c>
      <c r="D289" t="s">
        <v>644</v>
      </c>
      <c r="E289" t="s">
        <v>2714</v>
      </c>
      <c r="F289" t="s">
        <v>1494</v>
      </c>
      <c r="G289" t="s">
        <v>3169</v>
      </c>
      <c r="H289" t="s">
        <v>3170</v>
      </c>
      <c r="I289" t="s">
        <v>3967</v>
      </c>
      <c r="J289">
        <v>1</v>
      </c>
      <c r="K289" t="str">
        <f>VLOOKUP(A289,Sheet3!$A$2:$I$594,2,FALSE)</f>
        <v>Agasalho infantil</v>
      </c>
      <c r="L289" t="str">
        <f>VLOOKUP($A289,Sheet3!$A$2:$I$594,3,FALSE)</f>
        <v>0,27</v>
      </c>
      <c r="M289" t="str">
        <f>VLOOKUP($A289,Sheet3!$A$2:$I$594,4,FALSE)</f>
        <v>2,33</v>
      </c>
      <c r="N289" t="str">
        <f>VLOOKUP($A289,Sheet3!$A$2:$I$594,5,FALSE)</f>
        <v>4,60</v>
      </c>
      <c r="O289" t="str">
        <f>VLOOKUP($A289,Sheet3!$A$2:$I$594,6,FALSE)</f>
        <v>0,52</v>
      </c>
      <c r="P289" t="str">
        <f>VLOOKUP($A289,Sheet3!$A$2:$I$594,7,FALSE)</f>
        <v>10,80</v>
      </c>
      <c r="Q289" t="str">
        <f>VLOOKUP($A289,Sheet3!$A$2:$I$594,8,FALSE)</f>
        <v>12,49</v>
      </c>
      <c r="R289" t="str">
        <f>VLOOKUP($A289,Sheet3!$A$2:$I$594,9,FALSE)</f>
        <v>14,42</v>
      </c>
      <c r="S289" t="str">
        <f>VLOOKUP($A289,Sheet2!$A$2:$H$466,2,FALSE)</f>
        <v>Agasalho infantil</v>
      </c>
      <c r="T289" t="str">
        <f>VLOOKUP($A289,Sheet2!$A$2:$H$466,3,FALSE)</f>
        <v>11,73</v>
      </c>
      <c r="U289" t="str">
        <f>VLOOKUP($A289,Sheet2!$A$2:$H$466,4,FALSE)</f>
        <v>4,08</v>
      </c>
      <c r="V289" t="str">
        <f>VLOOKUP($A289,Sheet2!$A$2:$H$466,5,FALSE)</f>
        <v>18,15</v>
      </c>
      <c r="W289" t="str">
        <f>VLOOKUP($A289,Sheet2!$A$2:$H$466,6,FALSE)</f>
        <v>13,99</v>
      </c>
      <c r="X289" t="str">
        <f>VLOOKUP($A289,Sheet2!$A$2:$H$466,7,FALSE)</f>
        <v>-0,93</v>
      </c>
      <c r="Y289" t="str">
        <f>VLOOKUP($A289,Sheet2!$A$2:$H$466,8,FALSE)</f>
        <v>4,84</v>
      </c>
      <c r="Z289" t="str">
        <f>VLOOKUP($A289,Sheet1!$A$6:$E$459,2,FALSE)</f>
        <v>Agasalho infantil</v>
      </c>
      <c r="AA289" t="str">
        <f>VLOOKUP($A289,Sheet1!$A$6:$E$459,3,FALSE)</f>
        <v>9,36</v>
      </c>
      <c r="AB289" t="str">
        <f>VLOOKUP($A289,Sheet1!$A$6:$E$459,4,FALSE)</f>
        <v>4,14</v>
      </c>
      <c r="AC289" t="str">
        <f>VLOOKUP($A289,Sheet1!$A$6:$E$459,5,FALSE)</f>
        <v>3,84</v>
      </c>
      <c r="AD289" t="b">
        <f t="shared" si="12"/>
        <v>0</v>
      </c>
      <c r="AE289" t="b">
        <f t="shared" si="13"/>
        <v>0</v>
      </c>
      <c r="AF289" t="b">
        <f t="shared" si="14"/>
        <v>0</v>
      </c>
    </row>
    <row r="290" spans="1:32">
      <c r="A290">
        <v>4103007</v>
      </c>
      <c r="B290" t="s">
        <v>3190</v>
      </c>
      <c r="C290" t="s">
        <v>3130</v>
      </c>
      <c r="D290" t="s">
        <v>3970</v>
      </c>
      <c r="E290" t="s">
        <v>1425</v>
      </c>
      <c r="F290" t="s">
        <v>109</v>
      </c>
      <c r="G290" t="s">
        <v>3169</v>
      </c>
      <c r="H290" t="s">
        <v>3170</v>
      </c>
      <c r="I290" t="s">
        <v>3967</v>
      </c>
      <c r="J290">
        <v>1</v>
      </c>
      <c r="K290" t="str">
        <f>VLOOKUP(A290,Sheet3!$A$2:$I$594,2,FALSE)</f>
        <v>Vestido infantil</v>
      </c>
      <c r="L290" t="str">
        <f>VLOOKUP($A290,Sheet3!$A$2:$I$594,3,FALSE)</f>
        <v>-0,38</v>
      </c>
      <c r="M290" t="str">
        <f>VLOOKUP($A290,Sheet3!$A$2:$I$594,4,FALSE)</f>
        <v>-2,46</v>
      </c>
      <c r="N290" t="str">
        <f>VLOOKUP($A290,Sheet3!$A$2:$I$594,5,FALSE)</f>
        <v>1,28</v>
      </c>
      <c r="O290" t="str">
        <f>VLOOKUP($A290,Sheet3!$A$2:$I$594,6,FALSE)</f>
        <v>6,21</v>
      </c>
      <c r="P290" t="str">
        <f>VLOOKUP($A290,Sheet3!$A$2:$I$594,7,FALSE)</f>
        <v>12,03</v>
      </c>
      <c r="Q290" t="str">
        <f>VLOOKUP($A290,Sheet3!$A$2:$I$594,8,FALSE)</f>
        <v>13,22</v>
      </c>
      <c r="R290" t="str">
        <f>VLOOKUP($A290,Sheet3!$A$2:$I$594,9,FALSE)</f>
        <v>3,39</v>
      </c>
      <c r="S290" t="str">
        <f>VLOOKUP($A290,Sheet2!$A$2:$H$466,2,FALSE)</f>
        <v>Vestido infantil</v>
      </c>
      <c r="T290" t="str">
        <f>VLOOKUP($A290,Sheet2!$A$2:$H$466,3,FALSE)</f>
        <v>6,25</v>
      </c>
      <c r="U290" t="str">
        <f>VLOOKUP($A290,Sheet2!$A$2:$H$466,4,FALSE)</f>
        <v>2,12</v>
      </c>
      <c r="V290" t="str">
        <f>VLOOKUP($A290,Sheet2!$A$2:$H$466,5,FALSE)</f>
        <v>10,96</v>
      </c>
      <c r="W290" t="str">
        <f>VLOOKUP($A290,Sheet2!$A$2:$H$466,6,FALSE)</f>
        <v>6,81</v>
      </c>
      <c r="X290" t="str">
        <f>VLOOKUP($A290,Sheet2!$A$2:$H$466,7,FALSE)</f>
        <v>10,34</v>
      </c>
      <c r="Y290" t="str">
        <f>VLOOKUP($A290,Sheet2!$A$2:$H$466,8,FALSE)</f>
        <v>17,32</v>
      </c>
      <c r="Z290" t="str">
        <f>VLOOKUP($A290,Sheet1!$A$6:$E$459,2,FALSE)</f>
        <v>Vestido infantil</v>
      </c>
      <c r="AA290" t="str">
        <f>VLOOKUP($A290,Sheet1!$A$6:$E$459,3,FALSE)</f>
        <v>1,22</v>
      </c>
      <c r="AB290" t="str">
        <f>VLOOKUP($A290,Sheet1!$A$6:$E$459,4,FALSE)</f>
        <v>4,80</v>
      </c>
      <c r="AC290" t="str">
        <f>VLOOKUP($A290,Sheet1!$A$6:$E$459,5,FALSE)</f>
        <v>5,27</v>
      </c>
      <c r="AD290" t="b">
        <f t="shared" si="12"/>
        <v>0</v>
      </c>
      <c r="AE290" t="b">
        <f t="shared" si="13"/>
        <v>0</v>
      </c>
      <c r="AF290" t="b">
        <f t="shared" si="14"/>
        <v>0</v>
      </c>
    </row>
    <row r="291" spans="1:32">
      <c r="A291">
        <v>4103008</v>
      </c>
      <c r="B291" t="s">
        <v>3971</v>
      </c>
      <c r="C291" t="s">
        <v>1381</v>
      </c>
      <c r="D291" t="s">
        <v>2449</v>
      </c>
      <c r="E291" t="s">
        <v>578</v>
      </c>
      <c r="F291" t="s">
        <v>468</v>
      </c>
      <c r="G291" t="s">
        <v>3169</v>
      </c>
      <c r="H291" t="s">
        <v>3170</v>
      </c>
      <c r="I291" t="s">
        <v>3967</v>
      </c>
      <c r="J291">
        <v>1</v>
      </c>
      <c r="K291" t="str">
        <f>VLOOKUP(A291,Sheet3!$A$2:$I$594,2,FALSE)</f>
        <v>Bermuda e short infantil</v>
      </c>
      <c r="L291" t="str">
        <f>VLOOKUP($A291,Sheet3!$A$2:$I$594,3,FALSE)</f>
        <v>4,73</v>
      </c>
      <c r="M291" t="str">
        <f>VLOOKUP($A291,Sheet3!$A$2:$I$594,4,FALSE)</f>
        <v>3,69</v>
      </c>
      <c r="N291" t="str">
        <f>VLOOKUP($A291,Sheet3!$A$2:$I$594,5,FALSE)</f>
        <v>4,62</v>
      </c>
      <c r="O291" t="str">
        <f>VLOOKUP($A291,Sheet3!$A$2:$I$594,6,FALSE)</f>
        <v>6,36</v>
      </c>
      <c r="P291" t="str">
        <f>VLOOKUP($A291,Sheet3!$A$2:$I$594,7,FALSE)</f>
        <v>7,92</v>
      </c>
      <c r="Q291" t="str">
        <f>VLOOKUP($A291,Sheet3!$A$2:$I$594,8,FALSE)</f>
        <v>10,31</v>
      </c>
      <c r="R291" t="str">
        <f>VLOOKUP($A291,Sheet3!$A$2:$I$594,9,FALSE)</f>
        <v>3,12</v>
      </c>
      <c r="S291" t="str">
        <f>VLOOKUP($A291,Sheet2!$A$2:$H$466,2,FALSE)</f>
        <v>Bermuda e short infantil</v>
      </c>
      <c r="T291" t="str">
        <f>VLOOKUP($A291,Sheet2!$A$2:$H$466,3,FALSE)</f>
        <v>-0,36</v>
      </c>
      <c r="U291" t="str">
        <f>VLOOKUP($A291,Sheet2!$A$2:$H$466,4,FALSE)</f>
        <v>5,53</v>
      </c>
      <c r="V291" t="str">
        <f>VLOOKUP($A291,Sheet2!$A$2:$H$466,5,FALSE)</f>
        <v>5,30</v>
      </c>
      <c r="W291" t="str">
        <f>VLOOKUP($A291,Sheet2!$A$2:$H$466,6,FALSE)</f>
        <v>5,26</v>
      </c>
      <c r="X291" t="str">
        <f>VLOOKUP($A291,Sheet2!$A$2:$H$466,7,FALSE)</f>
        <v>10,15</v>
      </c>
      <c r="Y291" t="str">
        <f>VLOOKUP($A291,Sheet2!$A$2:$H$466,8,FALSE)</f>
        <v>9,24</v>
      </c>
      <c r="Z291" t="str">
        <f>VLOOKUP($A291,Sheet1!$A$6:$E$459,2,FALSE)</f>
        <v>Bermuda e short infantil</v>
      </c>
      <c r="AA291" t="str">
        <f>VLOOKUP($A291,Sheet1!$A$6:$E$459,3,FALSE)</f>
        <v>3,35</v>
      </c>
      <c r="AB291" t="str">
        <f>VLOOKUP($A291,Sheet1!$A$6:$E$459,4,FALSE)</f>
        <v>6,38</v>
      </c>
      <c r="AC291" t="str">
        <f>VLOOKUP($A291,Sheet1!$A$6:$E$459,5,FALSE)</f>
        <v>1,61</v>
      </c>
      <c r="AD291" t="b">
        <f t="shared" si="12"/>
        <v>0</v>
      </c>
      <c r="AE291" t="b">
        <f t="shared" si="13"/>
        <v>0</v>
      </c>
      <c r="AF291" t="b">
        <f t="shared" si="14"/>
        <v>0</v>
      </c>
    </row>
    <row r="292" spans="1:32">
      <c r="A292">
        <v>4103011</v>
      </c>
      <c r="B292" t="s">
        <v>3953</v>
      </c>
      <c r="C292" t="s">
        <v>1640</v>
      </c>
      <c r="D292" t="s">
        <v>1280</v>
      </c>
      <c r="E292" t="s">
        <v>1841</v>
      </c>
      <c r="F292" t="s">
        <v>1438</v>
      </c>
      <c r="G292" t="s">
        <v>3169</v>
      </c>
      <c r="H292" t="s">
        <v>3170</v>
      </c>
      <c r="I292" t="s">
        <v>3967</v>
      </c>
      <c r="J292">
        <v>1</v>
      </c>
      <c r="K292" t="str">
        <f>VLOOKUP(A292,Sheet3!$A$2:$I$594,2,FALSE)</f>
        <v>Camisa infantil</v>
      </c>
      <c r="L292" t="str">
        <f>VLOOKUP($A292,Sheet3!$A$2:$I$594,3,FALSE)</f>
        <v>5,29</v>
      </c>
      <c r="M292" t="str">
        <f>VLOOKUP($A292,Sheet3!$A$2:$I$594,4,FALSE)</f>
        <v>-2,58</v>
      </c>
      <c r="N292" t="str">
        <f>VLOOKUP($A292,Sheet3!$A$2:$I$594,5,FALSE)</f>
        <v>0,27</v>
      </c>
      <c r="O292" t="str">
        <f>VLOOKUP($A292,Sheet3!$A$2:$I$594,6,FALSE)</f>
        <v>6,32</v>
      </c>
      <c r="P292" t="str">
        <f>VLOOKUP($A292,Sheet3!$A$2:$I$594,7,FALSE)</f>
        <v>9,13</v>
      </c>
      <c r="Q292" t="str">
        <f>VLOOKUP($A292,Sheet3!$A$2:$I$594,8,FALSE)</f>
        <v>11,06</v>
      </c>
      <c r="R292" t="str">
        <f>VLOOKUP($A292,Sheet3!$A$2:$I$594,9,FALSE)</f>
        <v>7,48</v>
      </c>
      <c r="S292" t="str">
        <f>VLOOKUP($A292,Sheet2!$A$2:$H$466,2,FALSE)</f>
        <v>Camisa / camiseta infantil</v>
      </c>
      <c r="T292" t="str">
        <f>VLOOKUP($A292,Sheet2!$A$2:$H$466,3,FALSE)</f>
        <v>4,29</v>
      </c>
      <c r="U292" t="str">
        <f>VLOOKUP($A292,Sheet2!$A$2:$H$466,4,FALSE)</f>
        <v>6,48</v>
      </c>
      <c r="V292" t="str">
        <f>VLOOKUP($A292,Sheet2!$A$2:$H$466,5,FALSE)</f>
        <v>10,40</v>
      </c>
      <c r="W292" t="str">
        <f>VLOOKUP($A292,Sheet2!$A$2:$H$466,6,FALSE)</f>
        <v>4,51</v>
      </c>
      <c r="X292" t="str">
        <f>VLOOKUP($A292,Sheet2!$A$2:$H$466,7,FALSE)</f>
        <v>6,44</v>
      </c>
      <c r="Y292" t="str">
        <f>VLOOKUP($A292,Sheet2!$A$2:$H$466,8,FALSE)</f>
        <v>11,70</v>
      </c>
      <c r="Z292" t="str">
        <f>VLOOKUP($A292,Sheet1!$A$6:$E$459,2,FALSE)</f>
        <v>Camisa / camiseta infantil</v>
      </c>
      <c r="AA292" t="str">
        <f>VLOOKUP($A292,Sheet1!$A$6:$E$459,3,FALSE)</f>
        <v>6,42</v>
      </c>
      <c r="AB292" t="str">
        <f>VLOOKUP($A292,Sheet1!$A$6:$E$459,4,FALSE)</f>
        <v>6,77</v>
      </c>
      <c r="AC292" t="str">
        <f>VLOOKUP($A292,Sheet1!$A$6:$E$459,5,FALSE)</f>
        <v>2,63</v>
      </c>
      <c r="AD292" t="b">
        <f t="shared" si="12"/>
        <v>0</v>
      </c>
      <c r="AE292" t="b">
        <f t="shared" si="13"/>
        <v>0</v>
      </c>
      <c r="AF292" t="b">
        <f t="shared" si="14"/>
        <v>0</v>
      </c>
    </row>
    <row r="293" spans="1:32">
      <c r="A293">
        <v>4103012</v>
      </c>
      <c r="B293" t="s">
        <v>3954</v>
      </c>
      <c r="C293" t="s">
        <v>308</v>
      </c>
      <c r="D293" t="s">
        <v>3972</v>
      </c>
      <c r="E293" t="s">
        <v>407</v>
      </c>
      <c r="F293" t="s">
        <v>1179</v>
      </c>
      <c r="G293" t="s">
        <v>3169</v>
      </c>
      <c r="H293" t="s">
        <v>3170</v>
      </c>
      <c r="I293" t="s">
        <v>3967</v>
      </c>
      <c r="J293">
        <v>1</v>
      </c>
      <c r="K293" t="str">
        <f>VLOOKUP(A293,Sheet3!$A$2:$I$594,2,FALSE)</f>
        <v>Camiseta infantil</v>
      </c>
      <c r="L293" t="str">
        <f>VLOOKUP($A293,Sheet3!$A$2:$I$594,3,FALSE)</f>
        <v>3,85</v>
      </c>
      <c r="M293" t="str">
        <f>VLOOKUP($A293,Sheet3!$A$2:$I$594,4,FALSE)</f>
        <v>5,72</v>
      </c>
      <c r="N293" t="str">
        <f>VLOOKUP($A293,Sheet3!$A$2:$I$594,5,FALSE)</f>
        <v>3,50</v>
      </c>
      <c r="O293" t="str">
        <f>VLOOKUP($A293,Sheet3!$A$2:$I$594,6,FALSE)</f>
        <v>3,77</v>
      </c>
      <c r="P293" t="str">
        <f>VLOOKUP($A293,Sheet3!$A$2:$I$594,7,FALSE)</f>
        <v>10,98</v>
      </c>
      <c r="Q293" t="str">
        <f>VLOOKUP($A293,Sheet3!$A$2:$I$594,8,FALSE)</f>
        <v>14,75</v>
      </c>
      <c r="R293" t="str">
        <f>VLOOKUP($A293,Sheet3!$A$2:$I$594,9,FALSE)</f>
        <v>2,20</v>
      </c>
      <c r="S293" t="e">
        <f>VLOOKUP($A293,Sheet2!$A$2:$H$466,2,FALSE)</f>
        <v>#N/A</v>
      </c>
      <c r="T293" t="e">
        <f>VLOOKUP($A293,Sheet2!$A$2:$H$466,3,FALSE)</f>
        <v>#N/A</v>
      </c>
      <c r="U293" t="e">
        <f>VLOOKUP($A293,Sheet2!$A$2:$H$466,4,FALSE)</f>
        <v>#N/A</v>
      </c>
      <c r="V293" t="e">
        <f>VLOOKUP($A293,Sheet2!$A$2:$H$466,5,FALSE)</f>
        <v>#N/A</v>
      </c>
      <c r="W293" t="e">
        <f>VLOOKUP($A293,Sheet2!$A$2:$H$466,6,FALSE)</f>
        <v>#N/A</v>
      </c>
      <c r="X293" t="e">
        <f>VLOOKUP($A293,Sheet2!$A$2:$H$466,7,FALSE)</f>
        <v>#N/A</v>
      </c>
      <c r="Y293" t="e">
        <f>VLOOKUP($A293,Sheet2!$A$2:$H$466,8,FALSE)</f>
        <v>#N/A</v>
      </c>
      <c r="Z293" t="e">
        <f>VLOOKUP($A293,Sheet1!$A$6:$E$459,2,FALSE)</f>
        <v>#N/A</v>
      </c>
      <c r="AA293" t="e">
        <f>VLOOKUP($A293,Sheet1!$A$6:$E$459,3,FALSE)</f>
        <v>#N/A</v>
      </c>
      <c r="AB293" t="e">
        <f>VLOOKUP($A293,Sheet1!$A$6:$E$459,4,FALSE)</f>
        <v>#N/A</v>
      </c>
      <c r="AC293" t="e">
        <f>VLOOKUP($A293,Sheet1!$A$6:$E$459,5,FALSE)</f>
        <v>#N/A</v>
      </c>
      <c r="AD293" t="b">
        <f t="shared" si="12"/>
        <v>0</v>
      </c>
      <c r="AE293" t="e">
        <f t="shared" si="13"/>
        <v>#N/A</v>
      </c>
      <c r="AF293" t="e">
        <f t="shared" si="14"/>
        <v>#N/A</v>
      </c>
    </row>
    <row r="294" spans="1:32">
      <c r="A294">
        <v>4103017</v>
      </c>
      <c r="B294" t="s">
        <v>3224</v>
      </c>
      <c r="C294" t="s">
        <v>1350</v>
      </c>
      <c r="D294" t="s">
        <v>3973</v>
      </c>
      <c r="E294" t="s">
        <v>3826</v>
      </c>
      <c r="F294" t="s">
        <v>2072</v>
      </c>
      <c r="G294" t="s">
        <v>3169</v>
      </c>
      <c r="H294" t="s">
        <v>3170</v>
      </c>
      <c r="I294" t="s">
        <v>3967</v>
      </c>
      <c r="J294">
        <v>1</v>
      </c>
      <c r="K294" t="str">
        <f>VLOOKUP(A294,Sheet3!$A$2:$I$594,2,FALSE)</f>
        <v>Fralda</v>
      </c>
      <c r="L294" t="str">
        <f>VLOOKUP($A294,Sheet3!$A$2:$I$594,3,FALSE)</f>
        <v>4,54</v>
      </c>
      <c r="M294" t="str">
        <f>VLOOKUP($A294,Sheet3!$A$2:$I$594,4,FALSE)</f>
        <v>0,54</v>
      </c>
      <c r="N294" t="str">
        <f>VLOOKUP($A294,Sheet3!$A$2:$I$594,5,FALSE)</f>
        <v>-3,80</v>
      </c>
      <c r="O294" t="str">
        <f>VLOOKUP($A294,Sheet3!$A$2:$I$594,6,FALSE)</f>
        <v>4,43</v>
      </c>
      <c r="P294" t="str">
        <f>VLOOKUP($A294,Sheet3!$A$2:$I$594,7,FALSE)</f>
        <v>4,44</v>
      </c>
      <c r="Q294" t="str">
        <f>VLOOKUP($A294,Sheet3!$A$2:$I$594,8,FALSE)</f>
        <v>6,71</v>
      </c>
      <c r="R294" t="str">
        <f>VLOOKUP($A294,Sheet3!$A$2:$I$594,9,FALSE)</f>
        <v>0,64</v>
      </c>
      <c r="S294" t="str">
        <f>VLOOKUP($A294,Sheet2!$A$2:$H$466,2,FALSE)</f>
        <v>Fralda</v>
      </c>
      <c r="T294" t="str">
        <f>VLOOKUP($A294,Sheet2!$A$2:$H$466,3,FALSE)</f>
        <v>1,10</v>
      </c>
      <c r="U294" t="str">
        <f>VLOOKUP($A294,Sheet2!$A$2:$H$466,4,FALSE)</f>
        <v>-2,62</v>
      </c>
      <c r="V294" t="str">
        <f>VLOOKUP($A294,Sheet2!$A$2:$H$466,5,FALSE)</f>
        <v>2,95</v>
      </c>
      <c r="W294" t="str">
        <f>VLOOKUP($A294,Sheet2!$A$2:$H$466,6,FALSE)</f>
        <v>6,36</v>
      </c>
      <c r="X294" t="str">
        <f>VLOOKUP($A294,Sheet2!$A$2:$H$466,7,FALSE)</f>
        <v>0,56</v>
      </c>
      <c r="Y294" t="str">
        <f>VLOOKUP($A294,Sheet2!$A$2:$H$466,8,FALSE)</f>
        <v>5,05</v>
      </c>
      <c r="Z294" t="e">
        <f>VLOOKUP($A294,Sheet1!$A$6:$E$459,2,FALSE)</f>
        <v>#N/A</v>
      </c>
      <c r="AA294" t="e">
        <f>VLOOKUP($A294,Sheet1!$A$6:$E$459,3,FALSE)</f>
        <v>#N/A</v>
      </c>
      <c r="AB294" t="e">
        <f>VLOOKUP($A294,Sheet1!$A$6:$E$459,4,FALSE)</f>
        <v>#N/A</v>
      </c>
      <c r="AC294" t="e">
        <f>VLOOKUP($A294,Sheet1!$A$6:$E$459,5,FALSE)</f>
        <v>#N/A</v>
      </c>
      <c r="AD294" t="b">
        <f t="shared" si="12"/>
        <v>1</v>
      </c>
      <c r="AE294" t="b">
        <f t="shared" si="13"/>
        <v>1</v>
      </c>
      <c r="AF294" t="e">
        <f t="shared" si="14"/>
        <v>#N/A</v>
      </c>
    </row>
    <row r="295" spans="1:32">
      <c r="A295">
        <v>4103018</v>
      </c>
      <c r="B295" t="s">
        <v>3974</v>
      </c>
      <c r="C295" t="s">
        <v>2058</v>
      </c>
      <c r="D295" t="s">
        <v>763</v>
      </c>
      <c r="E295" t="s">
        <v>1471</v>
      </c>
      <c r="F295" t="s">
        <v>809</v>
      </c>
      <c r="G295" t="s">
        <v>3169</v>
      </c>
      <c r="H295" t="s">
        <v>3170</v>
      </c>
      <c r="I295" t="s">
        <v>3967</v>
      </c>
      <c r="J295">
        <v>1</v>
      </c>
      <c r="K295" t="e">
        <f>VLOOKUP(A295,Sheet3!$A$2:$I$594,2,FALSE)</f>
        <v>#N/A</v>
      </c>
      <c r="L295" t="e">
        <f>VLOOKUP($A295,Sheet3!$A$2:$I$594,3,FALSE)</f>
        <v>#N/A</v>
      </c>
      <c r="M295" t="e">
        <f>VLOOKUP($A295,Sheet3!$A$2:$I$594,4,FALSE)</f>
        <v>#N/A</v>
      </c>
      <c r="N295" t="e">
        <f>VLOOKUP($A295,Sheet3!$A$2:$I$594,5,FALSE)</f>
        <v>#N/A</v>
      </c>
      <c r="O295" t="e">
        <f>VLOOKUP($A295,Sheet3!$A$2:$I$594,6,FALSE)</f>
        <v>#N/A</v>
      </c>
      <c r="P295" t="e">
        <f>VLOOKUP($A295,Sheet3!$A$2:$I$594,7,FALSE)</f>
        <v>#N/A</v>
      </c>
      <c r="Q295" t="e">
        <f>VLOOKUP($A295,Sheet3!$A$2:$I$594,8,FALSE)</f>
        <v>#N/A</v>
      </c>
      <c r="R295" t="e">
        <f>VLOOKUP($A295,Sheet3!$A$2:$I$594,9,FALSE)</f>
        <v>#N/A</v>
      </c>
      <c r="S295" t="e">
        <f>VLOOKUP($A295,Sheet2!$A$2:$H$466,2,FALSE)</f>
        <v>#N/A</v>
      </c>
      <c r="T295" t="e">
        <f>VLOOKUP($A295,Sheet2!$A$2:$H$466,3,FALSE)</f>
        <v>#N/A</v>
      </c>
      <c r="U295" t="e">
        <f>VLOOKUP($A295,Sheet2!$A$2:$H$466,4,FALSE)</f>
        <v>#N/A</v>
      </c>
      <c r="V295" t="e">
        <f>VLOOKUP($A295,Sheet2!$A$2:$H$466,5,FALSE)</f>
        <v>#N/A</v>
      </c>
      <c r="W295" t="e">
        <f>VLOOKUP($A295,Sheet2!$A$2:$H$466,6,FALSE)</f>
        <v>#N/A</v>
      </c>
      <c r="X295" t="e">
        <f>VLOOKUP($A295,Sheet2!$A$2:$H$466,7,FALSE)</f>
        <v>#N/A</v>
      </c>
      <c r="Y295" t="e">
        <f>VLOOKUP($A295,Sheet2!$A$2:$H$466,8,FALSE)</f>
        <v>#N/A</v>
      </c>
      <c r="Z295" t="e">
        <f>VLOOKUP($A295,Sheet1!$A$6:$E$459,2,FALSE)</f>
        <v>#N/A</v>
      </c>
      <c r="AA295" t="e">
        <f>VLOOKUP($A295,Sheet1!$A$6:$E$459,3,FALSE)</f>
        <v>#N/A</v>
      </c>
      <c r="AB295" t="e">
        <f>VLOOKUP($A295,Sheet1!$A$6:$E$459,4,FALSE)</f>
        <v>#N/A</v>
      </c>
      <c r="AC295" t="e">
        <f>VLOOKUP($A295,Sheet1!$A$6:$E$459,5,FALSE)</f>
        <v>#N/A</v>
      </c>
      <c r="AD295" t="e">
        <f t="shared" si="12"/>
        <v>#N/A</v>
      </c>
      <c r="AE295" t="e">
        <f t="shared" si="13"/>
        <v>#N/A</v>
      </c>
      <c r="AF295" t="e">
        <f t="shared" si="14"/>
        <v>#N/A</v>
      </c>
    </row>
    <row r="296" spans="1:32">
      <c r="A296">
        <v>42</v>
      </c>
      <c r="B296" t="s">
        <v>3237</v>
      </c>
      <c r="C296" t="s">
        <v>927</v>
      </c>
      <c r="D296" t="s">
        <v>1818</v>
      </c>
      <c r="E296" t="s">
        <v>1519</v>
      </c>
      <c r="F296" t="s">
        <v>3719</v>
      </c>
      <c r="G296" t="s">
        <v>3169</v>
      </c>
      <c r="H296" t="s">
        <v>3237</v>
      </c>
      <c r="I296" t="s">
        <v>3237</v>
      </c>
      <c r="J296">
        <v>0</v>
      </c>
      <c r="K296" t="str">
        <f>VLOOKUP(A296,Sheet3!$A$2:$I$594,2,FALSE)</f>
        <v>Calçados e acessórios</v>
      </c>
      <c r="L296" t="str">
        <f>VLOOKUP($A296,Sheet3!$A$2:$I$594,3,FALSE)</f>
        <v>1,03</v>
      </c>
      <c r="M296" t="str">
        <f>VLOOKUP($A296,Sheet3!$A$2:$I$594,4,FALSE)</f>
        <v>6,98</v>
      </c>
      <c r="N296" t="str">
        <f>VLOOKUP($A296,Sheet3!$A$2:$I$594,5,FALSE)</f>
        <v>6,06</v>
      </c>
      <c r="O296" t="str">
        <f>VLOOKUP($A296,Sheet3!$A$2:$I$594,6,FALSE)</f>
        <v>9,38</v>
      </c>
      <c r="P296" t="str">
        <f>VLOOKUP($A296,Sheet3!$A$2:$I$594,7,FALSE)</f>
        <v>11,69</v>
      </c>
      <c r="Q296" t="str">
        <f>VLOOKUP($A296,Sheet3!$A$2:$I$594,8,FALSE)</f>
        <v>10,00</v>
      </c>
      <c r="R296" t="str">
        <f>VLOOKUP($A296,Sheet3!$A$2:$I$594,9,FALSE)</f>
        <v>8,96</v>
      </c>
      <c r="S296" t="str">
        <f>VLOOKUP($A296,Sheet2!$A$2:$H$466,2,FALSE)</f>
        <v>Calçados e acessórios</v>
      </c>
      <c r="T296" t="str">
        <f>VLOOKUP($A296,Sheet2!$A$2:$H$466,3,FALSE)</f>
        <v>4,98</v>
      </c>
      <c r="U296" t="str">
        <f>VLOOKUP($A296,Sheet2!$A$2:$H$466,4,FALSE)</f>
        <v>6,55</v>
      </c>
      <c r="V296" t="str">
        <f>VLOOKUP($A296,Sheet2!$A$2:$H$466,5,FALSE)</f>
        <v>6,87</v>
      </c>
      <c r="W296" t="str">
        <f>VLOOKUP($A296,Sheet2!$A$2:$H$466,6,FALSE)</f>
        <v>6,65</v>
      </c>
      <c r="X296" t="str">
        <f>VLOOKUP($A296,Sheet2!$A$2:$H$466,7,FALSE)</f>
        <v>8,08</v>
      </c>
      <c r="Y296" t="str">
        <f>VLOOKUP($A296,Sheet2!$A$2:$H$466,8,FALSE)</f>
        <v>8,04</v>
      </c>
      <c r="Z296" t="str">
        <f>VLOOKUP($A296,Sheet1!$A$6:$E$459,2,FALSE)</f>
        <v>Calçados e acessórios</v>
      </c>
      <c r="AA296" t="str">
        <f>VLOOKUP($A296,Sheet1!$A$6:$E$459,3,FALSE)</f>
        <v>7,59</v>
      </c>
      <c r="AB296" t="str">
        <f>VLOOKUP($A296,Sheet1!$A$6:$E$459,4,FALSE)</f>
        <v>5,07</v>
      </c>
      <c r="AC296" t="str">
        <f>VLOOKUP($A296,Sheet1!$A$6:$E$459,5,FALSE)</f>
        <v>0,62</v>
      </c>
      <c r="AD296" t="b">
        <f t="shared" si="12"/>
        <v>1</v>
      </c>
      <c r="AE296" t="b">
        <f t="shared" si="13"/>
        <v>1</v>
      </c>
      <c r="AF296" t="b">
        <f t="shared" si="14"/>
        <v>1</v>
      </c>
    </row>
    <row r="297" spans="1:32">
      <c r="A297">
        <v>4201</v>
      </c>
      <c r="B297" t="s">
        <v>3237</v>
      </c>
      <c r="C297" t="s">
        <v>927</v>
      </c>
      <c r="D297" t="s">
        <v>1818</v>
      </c>
      <c r="E297" t="s">
        <v>1519</v>
      </c>
      <c r="F297" t="s">
        <v>3719</v>
      </c>
      <c r="G297" t="s">
        <v>3169</v>
      </c>
      <c r="H297" t="s">
        <v>3237</v>
      </c>
      <c r="I297" t="s">
        <v>3237</v>
      </c>
      <c r="J297">
        <v>0</v>
      </c>
      <c r="K297" t="str">
        <f>VLOOKUP(A297,Sheet3!$A$2:$I$594,2,FALSE)</f>
        <v>Calçados e acessórios</v>
      </c>
      <c r="L297" t="str">
        <f>VLOOKUP($A297,Sheet3!$A$2:$I$594,3,FALSE)</f>
        <v>1,03</v>
      </c>
      <c r="M297" t="str">
        <f>VLOOKUP($A297,Sheet3!$A$2:$I$594,4,FALSE)</f>
        <v>6,98</v>
      </c>
      <c r="N297" t="str">
        <f>VLOOKUP($A297,Sheet3!$A$2:$I$594,5,FALSE)</f>
        <v>6,06</v>
      </c>
      <c r="O297" t="str">
        <f>VLOOKUP($A297,Sheet3!$A$2:$I$594,6,FALSE)</f>
        <v>9,38</v>
      </c>
      <c r="P297" t="str">
        <f>VLOOKUP($A297,Sheet3!$A$2:$I$594,7,FALSE)</f>
        <v>11,69</v>
      </c>
      <c r="Q297" t="str">
        <f>VLOOKUP($A297,Sheet3!$A$2:$I$594,8,FALSE)</f>
        <v>10,00</v>
      </c>
      <c r="R297" t="str">
        <f>VLOOKUP($A297,Sheet3!$A$2:$I$594,9,FALSE)</f>
        <v>8,96</v>
      </c>
      <c r="S297" t="str">
        <f>VLOOKUP($A297,Sheet2!$A$2:$H$466,2,FALSE)</f>
        <v>Calçados e acessórios</v>
      </c>
      <c r="T297" t="str">
        <f>VLOOKUP($A297,Sheet2!$A$2:$H$466,3,FALSE)</f>
        <v>4,98</v>
      </c>
      <c r="U297" t="str">
        <f>VLOOKUP($A297,Sheet2!$A$2:$H$466,4,FALSE)</f>
        <v>6,55</v>
      </c>
      <c r="V297" t="str">
        <f>VLOOKUP($A297,Sheet2!$A$2:$H$466,5,FALSE)</f>
        <v>6,87</v>
      </c>
      <c r="W297" t="str">
        <f>VLOOKUP($A297,Sheet2!$A$2:$H$466,6,FALSE)</f>
        <v>6,65</v>
      </c>
      <c r="X297" t="str">
        <f>VLOOKUP($A297,Sheet2!$A$2:$H$466,7,FALSE)</f>
        <v>8,08</v>
      </c>
      <c r="Y297" t="str">
        <f>VLOOKUP($A297,Sheet2!$A$2:$H$466,8,FALSE)</f>
        <v>8,04</v>
      </c>
      <c r="Z297" t="str">
        <f>VLOOKUP($A297,Sheet1!$A$6:$E$459,2,FALSE)</f>
        <v>Calçados e acessórios</v>
      </c>
      <c r="AA297" t="str">
        <f>VLOOKUP($A297,Sheet1!$A$6:$E$459,3,FALSE)</f>
        <v>7,59</v>
      </c>
      <c r="AB297" t="str">
        <f>VLOOKUP($A297,Sheet1!$A$6:$E$459,4,FALSE)</f>
        <v>5,07</v>
      </c>
      <c r="AC297" t="str">
        <f>VLOOKUP($A297,Sheet1!$A$6:$E$459,5,FALSE)</f>
        <v>0,62</v>
      </c>
      <c r="AD297" t="b">
        <f t="shared" si="12"/>
        <v>1</v>
      </c>
      <c r="AE297" t="b">
        <f t="shared" si="13"/>
        <v>1</v>
      </c>
      <c r="AF297" t="b">
        <f t="shared" si="14"/>
        <v>1</v>
      </c>
    </row>
    <row r="298" spans="1:32">
      <c r="A298">
        <v>4201002</v>
      </c>
      <c r="B298" t="s">
        <v>3975</v>
      </c>
      <c r="C298" t="s">
        <v>854</v>
      </c>
      <c r="D298" t="s">
        <v>32</v>
      </c>
      <c r="E298" t="s">
        <v>1896</v>
      </c>
      <c r="F298" t="s">
        <v>2562</v>
      </c>
      <c r="G298" t="s">
        <v>3169</v>
      </c>
      <c r="H298" t="s">
        <v>3237</v>
      </c>
      <c r="I298" t="s">
        <v>3237</v>
      </c>
      <c r="J298">
        <v>1</v>
      </c>
      <c r="K298" t="str">
        <f>VLOOKUP(A298,Sheet3!$A$2:$I$594,2,FALSE)</f>
        <v>Sapato masculino</v>
      </c>
      <c r="L298" t="str">
        <f>VLOOKUP($A298,Sheet3!$A$2:$I$594,3,FALSE)</f>
        <v>2,16</v>
      </c>
      <c r="M298" t="str">
        <f>VLOOKUP($A298,Sheet3!$A$2:$I$594,4,FALSE)</f>
        <v>9,00</v>
      </c>
      <c r="N298" t="str">
        <f>VLOOKUP($A298,Sheet3!$A$2:$I$594,5,FALSE)</f>
        <v>10,25</v>
      </c>
      <c r="O298" t="str">
        <f>VLOOKUP($A298,Sheet3!$A$2:$I$594,6,FALSE)</f>
        <v>9,47</v>
      </c>
      <c r="P298" t="str">
        <f>VLOOKUP($A298,Sheet3!$A$2:$I$594,7,FALSE)</f>
        <v>11,97</v>
      </c>
      <c r="Q298" t="str">
        <f>VLOOKUP($A298,Sheet3!$A$2:$I$594,8,FALSE)</f>
        <v>7,97</v>
      </c>
      <c r="R298" t="str">
        <f>VLOOKUP($A298,Sheet3!$A$2:$I$594,9,FALSE)</f>
        <v>5,37</v>
      </c>
      <c r="S298" t="str">
        <f>VLOOKUP($A298,Sheet2!$A$2:$H$466,2,FALSE)</f>
        <v>Sapato masculino</v>
      </c>
      <c r="T298" t="str">
        <f>VLOOKUP($A298,Sheet2!$A$2:$H$466,3,FALSE)</f>
        <v>4,39</v>
      </c>
      <c r="U298" t="str">
        <f>VLOOKUP($A298,Sheet2!$A$2:$H$466,4,FALSE)</f>
        <v>2,59</v>
      </c>
      <c r="V298" t="str">
        <f>VLOOKUP($A298,Sheet2!$A$2:$H$466,5,FALSE)</f>
        <v>3,82</v>
      </c>
      <c r="W298" t="str">
        <f>VLOOKUP($A298,Sheet2!$A$2:$H$466,6,FALSE)</f>
        <v>3,07</v>
      </c>
      <c r="X298" t="str">
        <f>VLOOKUP($A298,Sheet2!$A$2:$H$466,7,FALSE)</f>
        <v>4,89</v>
      </c>
      <c r="Y298" t="str">
        <f>VLOOKUP($A298,Sheet2!$A$2:$H$466,8,FALSE)</f>
        <v>5,64</v>
      </c>
      <c r="Z298" t="str">
        <f>VLOOKUP($A298,Sheet1!$A$6:$E$459,2,FALSE)</f>
        <v>Sapato masculino</v>
      </c>
      <c r="AA298" t="str">
        <f>VLOOKUP($A298,Sheet1!$A$6:$E$459,3,FALSE)</f>
        <v>8,29</v>
      </c>
      <c r="AB298" t="str">
        <f>VLOOKUP($A298,Sheet1!$A$6:$E$459,4,FALSE)</f>
        <v>6,34</v>
      </c>
      <c r="AC298" t="str">
        <f>VLOOKUP($A298,Sheet1!$A$6:$E$459,5,FALSE)</f>
        <v>0,63</v>
      </c>
      <c r="AD298" t="b">
        <f t="shared" si="12"/>
        <v>0</v>
      </c>
      <c r="AE298" t="b">
        <f t="shared" si="13"/>
        <v>0</v>
      </c>
      <c r="AF298" t="b">
        <f t="shared" si="14"/>
        <v>0</v>
      </c>
    </row>
    <row r="299" spans="1:32">
      <c r="A299">
        <v>4201003</v>
      </c>
      <c r="B299" t="s">
        <v>3976</v>
      </c>
      <c r="C299" t="s">
        <v>338</v>
      </c>
      <c r="D299" t="s">
        <v>1728</v>
      </c>
      <c r="E299" t="s">
        <v>1706</v>
      </c>
      <c r="F299" t="s">
        <v>3977</v>
      </c>
      <c r="G299" t="s">
        <v>3169</v>
      </c>
      <c r="H299" t="s">
        <v>3237</v>
      </c>
      <c r="I299" t="s">
        <v>3237</v>
      </c>
      <c r="J299">
        <v>1</v>
      </c>
      <c r="K299" t="str">
        <f>VLOOKUP(A299,Sheet3!$A$2:$I$594,2,FALSE)</f>
        <v>Sapato feminino</v>
      </c>
      <c r="L299" t="str">
        <f>VLOOKUP($A299,Sheet3!$A$2:$I$594,3,FALSE)</f>
        <v>1,74</v>
      </c>
      <c r="M299" t="str">
        <f>VLOOKUP($A299,Sheet3!$A$2:$I$594,4,FALSE)</f>
        <v>9,92</v>
      </c>
      <c r="N299" t="str">
        <f>VLOOKUP($A299,Sheet3!$A$2:$I$594,5,FALSE)</f>
        <v>4,69</v>
      </c>
      <c r="O299" t="str">
        <f>VLOOKUP($A299,Sheet3!$A$2:$I$594,6,FALSE)</f>
        <v>12,12</v>
      </c>
      <c r="P299" t="str">
        <f>VLOOKUP($A299,Sheet3!$A$2:$I$594,7,FALSE)</f>
        <v>11,61</v>
      </c>
      <c r="Q299" t="str">
        <f>VLOOKUP($A299,Sheet3!$A$2:$I$594,8,FALSE)</f>
        <v>8,79</v>
      </c>
      <c r="R299" t="str">
        <f>VLOOKUP($A299,Sheet3!$A$2:$I$594,9,FALSE)</f>
        <v>8,85</v>
      </c>
      <c r="S299" t="str">
        <f>VLOOKUP($A299,Sheet2!$A$2:$H$466,2,FALSE)</f>
        <v>Sapato feminino</v>
      </c>
      <c r="T299" t="str">
        <f>VLOOKUP($A299,Sheet2!$A$2:$H$466,3,FALSE)</f>
        <v>5,04</v>
      </c>
      <c r="U299" t="str">
        <f>VLOOKUP($A299,Sheet2!$A$2:$H$466,4,FALSE)</f>
        <v>8,28</v>
      </c>
      <c r="V299" t="str">
        <f>VLOOKUP($A299,Sheet2!$A$2:$H$466,5,FALSE)</f>
        <v>8,53</v>
      </c>
      <c r="W299" t="str">
        <f>VLOOKUP($A299,Sheet2!$A$2:$H$466,6,FALSE)</f>
        <v>7,26</v>
      </c>
      <c r="X299" t="str">
        <f>VLOOKUP($A299,Sheet2!$A$2:$H$466,7,FALSE)</f>
        <v>6,74</v>
      </c>
      <c r="Y299" t="str">
        <f>VLOOKUP($A299,Sheet2!$A$2:$H$466,8,FALSE)</f>
        <v>15,25</v>
      </c>
      <c r="Z299" t="str">
        <f>VLOOKUP($A299,Sheet1!$A$6:$E$459,2,FALSE)</f>
        <v>Sapato feminino</v>
      </c>
      <c r="AA299" t="str">
        <f>VLOOKUP($A299,Sheet1!$A$6:$E$459,3,FALSE)</f>
        <v>9,85</v>
      </c>
      <c r="AB299" t="str">
        <f>VLOOKUP($A299,Sheet1!$A$6:$E$459,4,FALSE)</f>
        <v>1,44</v>
      </c>
      <c r="AC299" t="str">
        <f>VLOOKUP($A299,Sheet1!$A$6:$E$459,5,FALSE)</f>
        <v>1,48</v>
      </c>
      <c r="AD299" t="b">
        <f t="shared" si="12"/>
        <v>0</v>
      </c>
      <c r="AE299" t="b">
        <f t="shared" si="13"/>
        <v>0</v>
      </c>
      <c r="AF299" t="b">
        <f t="shared" si="14"/>
        <v>0</v>
      </c>
    </row>
    <row r="300" spans="1:32">
      <c r="A300">
        <v>4201004</v>
      </c>
      <c r="B300" t="s">
        <v>3978</v>
      </c>
      <c r="C300" t="s">
        <v>1762</v>
      </c>
      <c r="D300" t="s">
        <v>3979</v>
      </c>
      <c r="E300" t="s">
        <v>111</v>
      </c>
      <c r="F300" t="s">
        <v>3980</v>
      </c>
      <c r="G300" t="s">
        <v>3169</v>
      </c>
      <c r="H300" t="s">
        <v>3237</v>
      </c>
      <c r="I300" t="s">
        <v>3237</v>
      </c>
      <c r="J300">
        <v>1</v>
      </c>
      <c r="K300" t="str">
        <f>VLOOKUP(A300,Sheet3!$A$2:$I$594,2,FALSE)</f>
        <v>Sapato infantil</v>
      </c>
      <c r="L300" t="str">
        <f>VLOOKUP($A300,Sheet3!$A$2:$I$594,3,FALSE)</f>
        <v>-1,94</v>
      </c>
      <c r="M300" t="str">
        <f>VLOOKUP($A300,Sheet3!$A$2:$I$594,4,FALSE)</f>
        <v>4,53</v>
      </c>
      <c r="N300" t="str">
        <f>VLOOKUP($A300,Sheet3!$A$2:$I$594,5,FALSE)</f>
        <v>4,06</v>
      </c>
      <c r="O300" t="str">
        <f>VLOOKUP($A300,Sheet3!$A$2:$I$594,6,FALSE)</f>
        <v>5,14</v>
      </c>
      <c r="P300" t="str">
        <f>VLOOKUP($A300,Sheet3!$A$2:$I$594,7,FALSE)</f>
        <v>6,79</v>
      </c>
      <c r="Q300" t="str">
        <f>VLOOKUP($A300,Sheet3!$A$2:$I$594,8,FALSE)</f>
        <v>6,47</v>
      </c>
      <c r="R300" t="str">
        <f>VLOOKUP($A300,Sheet3!$A$2:$I$594,9,FALSE)</f>
        <v>11,73</v>
      </c>
      <c r="S300" t="str">
        <f>VLOOKUP($A300,Sheet2!$A$2:$H$466,2,FALSE)</f>
        <v>Sapato infantil</v>
      </c>
      <c r="T300" t="str">
        <f>VLOOKUP($A300,Sheet2!$A$2:$H$466,3,FALSE)</f>
        <v>8,09</v>
      </c>
      <c r="U300" t="str">
        <f>VLOOKUP($A300,Sheet2!$A$2:$H$466,4,FALSE)</f>
        <v>-0,73</v>
      </c>
      <c r="V300" t="str">
        <f>VLOOKUP($A300,Sheet2!$A$2:$H$466,5,FALSE)</f>
        <v>10,12</v>
      </c>
      <c r="W300" t="str">
        <f>VLOOKUP($A300,Sheet2!$A$2:$H$466,6,FALSE)</f>
        <v>2,08</v>
      </c>
      <c r="X300" t="str">
        <f>VLOOKUP($A300,Sheet2!$A$2:$H$466,7,FALSE)</f>
        <v>6,50</v>
      </c>
      <c r="Y300" t="str">
        <f>VLOOKUP($A300,Sheet2!$A$2:$H$466,8,FALSE)</f>
        <v>11,88</v>
      </c>
      <c r="Z300" t="str">
        <f>VLOOKUP($A300,Sheet1!$A$6:$E$459,2,FALSE)</f>
        <v>Sapato infantil</v>
      </c>
      <c r="AA300" t="str">
        <f>VLOOKUP($A300,Sheet1!$A$6:$E$459,3,FALSE)</f>
        <v>4,01</v>
      </c>
      <c r="AB300" t="str">
        <f>VLOOKUP($A300,Sheet1!$A$6:$E$459,4,FALSE)</f>
        <v>10,18</v>
      </c>
      <c r="AC300" t="str">
        <f>VLOOKUP($A300,Sheet1!$A$6:$E$459,5,FALSE)</f>
        <v>0,79</v>
      </c>
      <c r="AD300" t="b">
        <f t="shared" si="12"/>
        <v>0</v>
      </c>
      <c r="AE300" t="b">
        <f t="shared" si="13"/>
        <v>0</v>
      </c>
      <c r="AF300" t="b">
        <f t="shared" si="14"/>
        <v>0</v>
      </c>
    </row>
    <row r="301" spans="1:32">
      <c r="A301">
        <v>4201007</v>
      </c>
      <c r="B301" t="s">
        <v>3981</v>
      </c>
      <c r="C301" t="s">
        <v>936</v>
      </c>
      <c r="D301" t="s">
        <v>1618</v>
      </c>
      <c r="E301" t="s">
        <v>945</v>
      </c>
      <c r="F301" t="s">
        <v>3982</v>
      </c>
      <c r="G301" t="s">
        <v>3169</v>
      </c>
      <c r="H301" t="s">
        <v>3237</v>
      </c>
      <c r="I301" t="s">
        <v>3237</v>
      </c>
      <c r="J301">
        <v>1</v>
      </c>
      <c r="K301" t="str">
        <f>VLOOKUP(A301,Sheet3!$A$2:$I$594,2,FALSE)</f>
        <v>Sandália / chinelo feminino</v>
      </c>
      <c r="L301" t="str">
        <f>VLOOKUP($A301,Sheet3!$A$2:$I$594,3,FALSE)</f>
        <v>-0,49</v>
      </c>
      <c r="M301" t="str">
        <f>VLOOKUP($A301,Sheet3!$A$2:$I$594,4,FALSE)</f>
        <v>3,21</v>
      </c>
      <c r="N301" t="str">
        <f>VLOOKUP($A301,Sheet3!$A$2:$I$594,5,FALSE)</f>
        <v>6,67</v>
      </c>
      <c r="O301" t="str">
        <f>VLOOKUP($A301,Sheet3!$A$2:$I$594,6,FALSE)</f>
        <v>11,22</v>
      </c>
      <c r="P301" t="str">
        <f>VLOOKUP($A301,Sheet3!$A$2:$I$594,7,FALSE)</f>
        <v>9,72</v>
      </c>
      <c r="Q301" t="str">
        <f>VLOOKUP($A301,Sheet3!$A$2:$I$594,8,FALSE)</f>
        <v>9,17</v>
      </c>
      <c r="R301" t="str">
        <f>VLOOKUP($A301,Sheet3!$A$2:$I$594,9,FALSE)</f>
        <v>10,64</v>
      </c>
      <c r="S301" t="str">
        <f>VLOOKUP($A301,Sheet2!$A$2:$H$466,2,FALSE)</f>
        <v>Sandália / chinelo feminino</v>
      </c>
      <c r="T301" t="str">
        <f>VLOOKUP($A301,Sheet2!$A$2:$H$466,3,FALSE)</f>
        <v>5,37</v>
      </c>
      <c r="U301" t="str">
        <f>VLOOKUP($A301,Sheet2!$A$2:$H$466,4,FALSE)</f>
        <v>3,51</v>
      </c>
      <c r="V301" t="str">
        <f>VLOOKUP($A301,Sheet2!$A$2:$H$466,5,FALSE)</f>
        <v>5,84</v>
      </c>
      <c r="W301" t="str">
        <f>VLOOKUP($A301,Sheet2!$A$2:$H$466,6,FALSE)</f>
        <v>5,51</v>
      </c>
      <c r="X301" t="str">
        <f>VLOOKUP($A301,Sheet2!$A$2:$H$466,7,FALSE)</f>
        <v>11,07</v>
      </c>
      <c r="Y301" t="str">
        <f>VLOOKUP($A301,Sheet2!$A$2:$H$466,8,FALSE)</f>
        <v>12,73</v>
      </c>
      <c r="Z301" t="str">
        <f>VLOOKUP($A301,Sheet1!$A$6:$E$459,2,FALSE)</f>
        <v>Sandália / chinelo feminino</v>
      </c>
      <c r="AA301" t="str">
        <f>VLOOKUP($A301,Sheet1!$A$6:$E$459,3,FALSE)</f>
        <v>11,48</v>
      </c>
      <c r="AB301" t="str">
        <f>VLOOKUP($A301,Sheet1!$A$6:$E$459,4,FALSE)</f>
        <v>5,29</v>
      </c>
      <c r="AC301" t="str">
        <f>VLOOKUP($A301,Sheet1!$A$6:$E$459,5,FALSE)</f>
        <v>-1,78</v>
      </c>
      <c r="AD301" t="b">
        <f t="shared" si="12"/>
        <v>0</v>
      </c>
      <c r="AE301" t="b">
        <f t="shared" si="13"/>
        <v>0</v>
      </c>
      <c r="AF301" t="b">
        <f t="shared" si="14"/>
        <v>0</v>
      </c>
    </row>
    <row r="302" spans="1:32">
      <c r="A302">
        <v>4201009</v>
      </c>
      <c r="B302" t="s">
        <v>3983</v>
      </c>
      <c r="C302" t="s">
        <v>3984</v>
      </c>
      <c r="D302" t="s">
        <v>110</v>
      </c>
      <c r="E302" t="s">
        <v>460</v>
      </c>
      <c r="F302" t="s">
        <v>1661</v>
      </c>
      <c r="G302" t="s">
        <v>3169</v>
      </c>
      <c r="H302" t="s">
        <v>3237</v>
      </c>
      <c r="I302" t="s">
        <v>3237</v>
      </c>
      <c r="J302">
        <v>1</v>
      </c>
      <c r="K302" t="e">
        <f>VLOOKUP(A302,Sheet3!$A$2:$I$594,2,FALSE)</f>
        <v>#N/A</v>
      </c>
      <c r="L302" t="e">
        <f>VLOOKUP($A302,Sheet3!$A$2:$I$594,3,FALSE)</f>
        <v>#N/A</v>
      </c>
      <c r="M302" t="e">
        <f>VLOOKUP($A302,Sheet3!$A$2:$I$594,4,FALSE)</f>
        <v>#N/A</v>
      </c>
      <c r="N302" t="e">
        <f>VLOOKUP($A302,Sheet3!$A$2:$I$594,5,FALSE)</f>
        <v>#N/A</v>
      </c>
      <c r="O302" t="e">
        <f>VLOOKUP($A302,Sheet3!$A$2:$I$594,6,FALSE)</f>
        <v>#N/A</v>
      </c>
      <c r="P302" t="e">
        <f>VLOOKUP($A302,Sheet3!$A$2:$I$594,7,FALSE)</f>
        <v>#N/A</v>
      </c>
      <c r="Q302" t="e">
        <f>VLOOKUP($A302,Sheet3!$A$2:$I$594,8,FALSE)</f>
        <v>#N/A</v>
      </c>
      <c r="R302" t="e">
        <f>VLOOKUP($A302,Sheet3!$A$2:$I$594,9,FALSE)</f>
        <v>#N/A</v>
      </c>
      <c r="S302" t="e">
        <f>VLOOKUP($A302,Sheet2!$A$2:$H$466,2,FALSE)</f>
        <v>#N/A</v>
      </c>
      <c r="T302" t="e">
        <f>VLOOKUP($A302,Sheet2!$A$2:$H$466,3,FALSE)</f>
        <v>#N/A</v>
      </c>
      <c r="U302" t="e">
        <f>VLOOKUP($A302,Sheet2!$A$2:$H$466,4,FALSE)</f>
        <v>#N/A</v>
      </c>
      <c r="V302" t="e">
        <f>VLOOKUP($A302,Sheet2!$A$2:$H$466,5,FALSE)</f>
        <v>#N/A</v>
      </c>
      <c r="W302" t="e">
        <f>VLOOKUP($A302,Sheet2!$A$2:$H$466,6,FALSE)</f>
        <v>#N/A</v>
      </c>
      <c r="X302" t="e">
        <f>VLOOKUP($A302,Sheet2!$A$2:$H$466,7,FALSE)</f>
        <v>#N/A</v>
      </c>
      <c r="Y302" t="e">
        <f>VLOOKUP($A302,Sheet2!$A$2:$H$466,8,FALSE)</f>
        <v>#N/A</v>
      </c>
      <c r="Z302" t="e">
        <f>VLOOKUP($A302,Sheet1!$A$6:$E$459,2,FALSE)</f>
        <v>#N/A</v>
      </c>
      <c r="AA302" t="e">
        <f>VLOOKUP($A302,Sheet1!$A$6:$E$459,3,FALSE)</f>
        <v>#N/A</v>
      </c>
      <c r="AB302" t="e">
        <f>VLOOKUP($A302,Sheet1!$A$6:$E$459,4,FALSE)</f>
        <v>#N/A</v>
      </c>
      <c r="AC302" t="e">
        <f>VLOOKUP($A302,Sheet1!$A$6:$E$459,5,FALSE)</f>
        <v>#N/A</v>
      </c>
      <c r="AD302" t="e">
        <f t="shared" si="12"/>
        <v>#N/A</v>
      </c>
      <c r="AE302" t="e">
        <f t="shared" si="13"/>
        <v>#N/A</v>
      </c>
      <c r="AF302" t="e">
        <f t="shared" si="14"/>
        <v>#N/A</v>
      </c>
    </row>
    <row r="303" spans="1:32">
      <c r="A303">
        <v>4201015</v>
      </c>
      <c r="B303" t="s">
        <v>3985</v>
      </c>
      <c r="C303" t="s">
        <v>835</v>
      </c>
      <c r="D303" t="s">
        <v>3986</v>
      </c>
      <c r="E303" t="s">
        <v>1498</v>
      </c>
      <c r="F303" t="s">
        <v>1796</v>
      </c>
      <c r="G303" t="s">
        <v>3169</v>
      </c>
      <c r="H303" t="s">
        <v>3237</v>
      </c>
      <c r="I303" t="s">
        <v>3237</v>
      </c>
      <c r="J303">
        <v>1</v>
      </c>
      <c r="K303" t="str">
        <f>VLOOKUP(A303,Sheet3!$A$2:$I$594,2,FALSE)</f>
        <v>Bolsa e carteira feminina</v>
      </c>
      <c r="L303" t="str">
        <f>VLOOKUP($A303,Sheet3!$A$2:$I$594,3,FALSE)</f>
        <v>5,43</v>
      </c>
      <c r="M303" t="str">
        <f>VLOOKUP($A303,Sheet3!$A$2:$I$594,4,FALSE)</f>
        <v>3,51</v>
      </c>
      <c r="N303" t="str">
        <f>VLOOKUP($A303,Sheet3!$A$2:$I$594,5,FALSE)</f>
        <v>5,13</v>
      </c>
      <c r="O303" t="str">
        <f>VLOOKUP($A303,Sheet3!$A$2:$I$594,6,FALSE)</f>
        <v>11,11</v>
      </c>
      <c r="P303" t="str">
        <f>VLOOKUP($A303,Sheet3!$A$2:$I$594,7,FALSE)</f>
        <v>11,15</v>
      </c>
      <c r="Q303" t="str">
        <f>VLOOKUP($A303,Sheet3!$A$2:$I$594,8,FALSE)</f>
        <v>9,89</v>
      </c>
      <c r="R303" t="str">
        <f>VLOOKUP($A303,Sheet3!$A$2:$I$594,9,FALSE)</f>
        <v>6,66</v>
      </c>
      <c r="S303" t="str">
        <f>VLOOKUP($A303,Sheet2!$A$2:$H$466,2,FALSE)</f>
        <v>Bolsa</v>
      </c>
      <c r="T303" t="str">
        <f>VLOOKUP($A303,Sheet2!$A$2:$H$466,3,FALSE)</f>
        <v>7,87</v>
      </c>
      <c r="U303" t="str">
        <f>VLOOKUP($A303,Sheet2!$A$2:$H$466,4,FALSE)</f>
        <v>11,73</v>
      </c>
      <c r="V303" t="str">
        <f>VLOOKUP($A303,Sheet2!$A$2:$H$466,5,FALSE)</f>
        <v>13,43</v>
      </c>
      <c r="W303" t="str">
        <f>VLOOKUP($A303,Sheet2!$A$2:$H$466,6,FALSE)</f>
        <v>5,47</v>
      </c>
      <c r="X303" t="str">
        <f>VLOOKUP($A303,Sheet2!$A$2:$H$466,7,FALSE)</f>
        <v>6,56</v>
      </c>
      <c r="Y303" t="str">
        <f>VLOOKUP($A303,Sheet2!$A$2:$H$466,8,FALSE)</f>
        <v>4,04</v>
      </c>
      <c r="Z303" t="str">
        <f>VLOOKUP($A303,Sheet1!$A$6:$E$459,2,FALSE)</f>
        <v>Bolsa</v>
      </c>
      <c r="AA303" t="str">
        <f>VLOOKUP($A303,Sheet1!$A$6:$E$459,3,FALSE)</f>
        <v>5,63</v>
      </c>
      <c r="AB303" t="str">
        <f>VLOOKUP($A303,Sheet1!$A$6:$E$459,4,FALSE)</f>
        <v>12,20</v>
      </c>
      <c r="AC303" t="str">
        <f>VLOOKUP($A303,Sheet1!$A$6:$E$459,5,FALSE)</f>
        <v>-0,32</v>
      </c>
      <c r="AD303" t="b">
        <f t="shared" si="12"/>
        <v>0</v>
      </c>
      <c r="AE303" t="b">
        <f t="shared" si="13"/>
        <v>0</v>
      </c>
      <c r="AF303" t="b">
        <f t="shared" si="14"/>
        <v>0</v>
      </c>
    </row>
    <row r="304" spans="1:32">
      <c r="A304">
        <v>4201029</v>
      </c>
      <c r="B304" t="s">
        <v>3987</v>
      </c>
      <c r="C304" t="s">
        <v>1839</v>
      </c>
      <c r="D304" t="s">
        <v>460</v>
      </c>
      <c r="E304" t="s">
        <v>3961</v>
      </c>
      <c r="F304" t="s">
        <v>986</v>
      </c>
      <c r="G304" t="s">
        <v>3169</v>
      </c>
      <c r="H304" t="s">
        <v>3237</v>
      </c>
      <c r="I304" t="s">
        <v>3237</v>
      </c>
      <c r="J304">
        <v>1</v>
      </c>
      <c r="K304" t="str">
        <f>VLOOKUP(A304,Sheet3!$A$2:$I$594,2,FALSE)</f>
        <v>Bolsa e carteira masculina</v>
      </c>
      <c r="L304" t="str">
        <f>VLOOKUP($A304,Sheet3!$A$2:$I$594,3,FALSE)</f>
        <v>-8,16</v>
      </c>
      <c r="M304" t="str">
        <f>VLOOKUP($A304,Sheet3!$A$2:$I$594,4,FALSE)</f>
        <v>6,37</v>
      </c>
      <c r="N304" t="str">
        <f>VLOOKUP($A304,Sheet3!$A$2:$I$594,5,FALSE)</f>
        <v>15,80</v>
      </c>
      <c r="O304" t="str">
        <f>VLOOKUP($A304,Sheet3!$A$2:$I$594,6,FALSE)</f>
        <v>11,52</v>
      </c>
      <c r="P304" t="str">
        <f>VLOOKUP($A304,Sheet3!$A$2:$I$594,7,FALSE)</f>
        <v>9,72</v>
      </c>
      <c r="Q304" t="str">
        <f>VLOOKUP($A304,Sheet3!$A$2:$I$594,8,FALSE)</f>
        <v>-1,25</v>
      </c>
      <c r="R304" t="str">
        <f>VLOOKUP($A304,Sheet3!$A$2:$I$594,9,FALSE)</f>
        <v>-3,68</v>
      </c>
      <c r="S304" t="e">
        <f>VLOOKUP($A304,Sheet2!$A$2:$H$466,2,FALSE)</f>
        <v>#N/A</v>
      </c>
      <c r="T304" t="e">
        <f>VLOOKUP($A304,Sheet2!$A$2:$H$466,3,FALSE)</f>
        <v>#N/A</v>
      </c>
      <c r="U304" t="e">
        <f>VLOOKUP($A304,Sheet2!$A$2:$H$466,4,FALSE)</f>
        <v>#N/A</v>
      </c>
      <c r="V304" t="e">
        <f>VLOOKUP($A304,Sheet2!$A$2:$H$466,5,FALSE)</f>
        <v>#N/A</v>
      </c>
      <c r="W304" t="e">
        <f>VLOOKUP($A304,Sheet2!$A$2:$H$466,6,FALSE)</f>
        <v>#N/A</v>
      </c>
      <c r="X304" t="e">
        <f>VLOOKUP($A304,Sheet2!$A$2:$H$466,7,FALSE)</f>
        <v>#N/A</v>
      </c>
      <c r="Y304" t="e">
        <f>VLOOKUP($A304,Sheet2!$A$2:$H$466,8,FALSE)</f>
        <v>#N/A</v>
      </c>
      <c r="Z304" t="e">
        <f>VLOOKUP($A304,Sheet1!$A$6:$E$459,2,FALSE)</f>
        <v>#N/A</v>
      </c>
      <c r="AA304" t="e">
        <f>VLOOKUP($A304,Sheet1!$A$6:$E$459,3,FALSE)</f>
        <v>#N/A</v>
      </c>
      <c r="AB304" t="e">
        <f>VLOOKUP($A304,Sheet1!$A$6:$E$459,4,FALSE)</f>
        <v>#N/A</v>
      </c>
      <c r="AC304" t="e">
        <f>VLOOKUP($A304,Sheet1!$A$6:$E$459,5,FALSE)</f>
        <v>#N/A</v>
      </c>
      <c r="AD304" t="b">
        <f t="shared" si="12"/>
        <v>0</v>
      </c>
      <c r="AE304" t="e">
        <f t="shared" si="13"/>
        <v>#N/A</v>
      </c>
      <c r="AF304" t="e">
        <f t="shared" si="14"/>
        <v>#N/A</v>
      </c>
    </row>
    <row r="305" spans="1:32">
      <c r="A305">
        <v>4201063</v>
      </c>
      <c r="B305" t="s">
        <v>3988</v>
      </c>
      <c r="C305" t="s">
        <v>2524</v>
      </c>
      <c r="D305" t="s">
        <v>2763</v>
      </c>
      <c r="E305" t="s">
        <v>1265</v>
      </c>
      <c r="F305" t="s">
        <v>3677</v>
      </c>
      <c r="G305" t="s">
        <v>3169</v>
      </c>
      <c r="H305" t="s">
        <v>3237</v>
      </c>
      <c r="I305" t="s">
        <v>3237</v>
      </c>
      <c r="J305">
        <v>1</v>
      </c>
      <c r="K305" t="str">
        <f>VLOOKUP(A305,Sheet3!$A$2:$I$594,2,FALSE)</f>
        <v>Tênis</v>
      </c>
      <c r="L305" t="str">
        <f>VLOOKUP($A305,Sheet3!$A$2:$I$594,3,FALSE)</f>
        <v>-0,45</v>
      </c>
      <c r="M305" t="str">
        <f>VLOOKUP($A305,Sheet3!$A$2:$I$594,4,FALSE)</f>
        <v>6,90</v>
      </c>
      <c r="N305" t="str">
        <f>VLOOKUP($A305,Sheet3!$A$2:$I$594,5,FALSE)</f>
        <v>5,10</v>
      </c>
      <c r="O305" t="str">
        <f>VLOOKUP($A305,Sheet3!$A$2:$I$594,6,FALSE)</f>
        <v>7,56</v>
      </c>
      <c r="P305" t="str">
        <f>VLOOKUP($A305,Sheet3!$A$2:$I$594,7,FALSE)</f>
        <v>11,92</v>
      </c>
      <c r="Q305" t="str">
        <f>VLOOKUP($A305,Sheet3!$A$2:$I$594,8,FALSE)</f>
        <v>12,15</v>
      </c>
      <c r="R305" t="str">
        <f>VLOOKUP($A305,Sheet3!$A$2:$I$594,9,FALSE)</f>
        <v>10,65</v>
      </c>
      <c r="S305" t="str">
        <f>VLOOKUP($A305,Sheet2!$A$2:$H$466,2,FALSE)</f>
        <v>Tênis</v>
      </c>
      <c r="T305" t="str">
        <f>VLOOKUP($A305,Sheet2!$A$2:$H$466,3,FALSE)</f>
        <v>3,74</v>
      </c>
      <c r="U305" t="str">
        <f>VLOOKUP($A305,Sheet2!$A$2:$H$466,4,FALSE)</f>
        <v>8,71</v>
      </c>
      <c r="V305" t="str">
        <f>VLOOKUP($A305,Sheet2!$A$2:$H$466,5,FALSE)</f>
        <v>5,94</v>
      </c>
      <c r="W305" t="str">
        <f>VLOOKUP($A305,Sheet2!$A$2:$H$466,6,FALSE)</f>
        <v>9,18</v>
      </c>
      <c r="X305" t="str">
        <f>VLOOKUP($A305,Sheet2!$A$2:$H$466,7,FALSE)</f>
        <v>8,49</v>
      </c>
      <c r="Y305" t="str">
        <f>VLOOKUP($A305,Sheet2!$A$2:$H$466,8,FALSE)</f>
        <v>4,59</v>
      </c>
      <c r="Z305" t="str">
        <f>VLOOKUP($A305,Sheet1!$A$6:$E$459,2,FALSE)</f>
        <v>Tênis</v>
      </c>
      <c r="AA305" t="str">
        <f>VLOOKUP($A305,Sheet1!$A$6:$E$459,3,FALSE)</f>
        <v>5,19</v>
      </c>
      <c r="AB305" t="str">
        <f>VLOOKUP($A305,Sheet1!$A$6:$E$459,4,FALSE)</f>
        <v>4,19</v>
      </c>
      <c r="AC305" t="str">
        <f>VLOOKUP($A305,Sheet1!$A$6:$E$459,5,FALSE)</f>
        <v>1,89</v>
      </c>
      <c r="AD305" t="b">
        <f t="shared" si="12"/>
        <v>0</v>
      </c>
      <c r="AE305" t="b">
        <f t="shared" si="13"/>
        <v>0</v>
      </c>
      <c r="AF305" t="b">
        <f t="shared" si="14"/>
        <v>0</v>
      </c>
    </row>
    <row r="306" spans="1:32">
      <c r="A306">
        <v>4201064</v>
      </c>
      <c r="B306" t="s">
        <v>3989</v>
      </c>
      <c r="C306" t="s">
        <v>2578</v>
      </c>
      <c r="D306" t="s">
        <v>347</v>
      </c>
      <c r="E306" t="s">
        <v>1235</v>
      </c>
      <c r="F306" t="s">
        <v>3067</v>
      </c>
      <c r="G306" t="s">
        <v>3169</v>
      </c>
      <c r="H306" t="s">
        <v>3237</v>
      </c>
      <c r="I306" t="s">
        <v>3237</v>
      </c>
      <c r="J306">
        <v>1</v>
      </c>
      <c r="K306" t="e">
        <f>VLOOKUP(A306,Sheet3!$A$2:$I$594,2,FALSE)</f>
        <v>#N/A</v>
      </c>
      <c r="L306" t="e">
        <f>VLOOKUP($A306,Sheet3!$A$2:$I$594,3,FALSE)</f>
        <v>#N/A</v>
      </c>
      <c r="M306" t="e">
        <f>VLOOKUP($A306,Sheet3!$A$2:$I$594,4,FALSE)</f>
        <v>#N/A</v>
      </c>
      <c r="N306" t="e">
        <f>VLOOKUP($A306,Sheet3!$A$2:$I$594,5,FALSE)</f>
        <v>#N/A</v>
      </c>
      <c r="O306" t="e">
        <f>VLOOKUP($A306,Sheet3!$A$2:$I$594,6,FALSE)</f>
        <v>#N/A</v>
      </c>
      <c r="P306" t="e">
        <f>VLOOKUP($A306,Sheet3!$A$2:$I$594,7,FALSE)</f>
        <v>#N/A</v>
      </c>
      <c r="Q306" t="e">
        <f>VLOOKUP($A306,Sheet3!$A$2:$I$594,8,FALSE)</f>
        <v>#N/A</v>
      </c>
      <c r="R306" t="e">
        <f>VLOOKUP($A306,Sheet3!$A$2:$I$594,9,FALSE)</f>
        <v>#N/A</v>
      </c>
      <c r="S306" t="e">
        <f>VLOOKUP($A306,Sheet2!$A$2:$H$466,2,FALSE)</f>
        <v>#N/A</v>
      </c>
      <c r="T306" t="e">
        <f>VLOOKUP($A306,Sheet2!$A$2:$H$466,3,FALSE)</f>
        <v>#N/A</v>
      </c>
      <c r="U306" t="e">
        <f>VLOOKUP($A306,Sheet2!$A$2:$H$466,4,FALSE)</f>
        <v>#N/A</v>
      </c>
      <c r="V306" t="e">
        <f>VLOOKUP($A306,Sheet2!$A$2:$H$466,5,FALSE)</f>
        <v>#N/A</v>
      </c>
      <c r="W306" t="e">
        <f>VLOOKUP($A306,Sheet2!$A$2:$H$466,6,FALSE)</f>
        <v>#N/A</v>
      </c>
      <c r="X306" t="e">
        <f>VLOOKUP($A306,Sheet2!$A$2:$H$466,7,FALSE)</f>
        <v>#N/A</v>
      </c>
      <c r="Y306" t="e">
        <f>VLOOKUP($A306,Sheet2!$A$2:$H$466,8,FALSE)</f>
        <v>#N/A</v>
      </c>
      <c r="Z306" t="e">
        <f>VLOOKUP($A306,Sheet1!$A$6:$E$459,2,FALSE)</f>
        <v>#N/A</v>
      </c>
      <c r="AA306" t="e">
        <f>VLOOKUP($A306,Sheet1!$A$6:$E$459,3,FALSE)</f>
        <v>#N/A</v>
      </c>
      <c r="AB306" t="e">
        <f>VLOOKUP($A306,Sheet1!$A$6:$E$459,4,FALSE)</f>
        <v>#N/A</v>
      </c>
      <c r="AC306" t="e">
        <f>VLOOKUP($A306,Sheet1!$A$6:$E$459,5,FALSE)</f>
        <v>#N/A</v>
      </c>
      <c r="AD306" t="e">
        <f t="shared" si="12"/>
        <v>#N/A</v>
      </c>
      <c r="AE306" t="e">
        <f t="shared" si="13"/>
        <v>#N/A</v>
      </c>
      <c r="AF306" t="e">
        <f t="shared" si="14"/>
        <v>#N/A</v>
      </c>
    </row>
    <row r="307" spans="1:32">
      <c r="A307">
        <v>43</v>
      </c>
      <c r="B307" t="s">
        <v>3990</v>
      </c>
      <c r="C307" t="s">
        <v>1894</v>
      </c>
      <c r="D307" t="s">
        <v>2831</v>
      </c>
      <c r="E307" t="s">
        <v>2220</v>
      </c>
      <c r="F307" t="s">
        <v>400</v>
      </c>
      <c r="G307" t="s">
        <v>3169</v>
      </c>
      <c r="H307" t="s">
        <v>3990</v>
      </c>
      <c r="I307" t="s">
        <v>3990</v>
      </c>
      <c r="J307">
        <v>0</v>
      </c>
      <c r="K307" t="str">
        <f>VLOOKUP(A307,Sheet3!$A$2:$I$594,2,FALSE)</f>
        <v>Joias e bijuterias</v>
      </c>
      <c r="L307" t="str">
        <f>VLOOKUP($A307,Sheet3!$A$2:$I$594,3,FALSE)</f>
        <v>22,52</v>
      </c>
      <c r="M307" t="str">
        <f>VLOOKUP($A307,Sheet3!$A$2:$I$594,4,FALSE)</f>
        <v>7,16</v>
      </c>
      <c r="N307" t="str">
        <f>VLOOKUP($A307,Sheet3!$A$2:$I$594,5,FALSE)</f>
        <v>13,15</v>
      </c>
      <c r="O307" t="str">
        <f>VLOOKUP($A307,Sheet3!$A$2:$I$594,6,FALSE)</f>
        <v>16,08</v>
      </c>
      <c r="P307" t="str">
        <f>VLOOKUP($A307,Sheet3!$A$2:$I$594,7,FALSE)</f>
        <v>6,66</v>
      </c>
      <c r="Q307" t="str">
        <f>VLOOKUP($A307,Sheet3!$A$2:$I$594,8,FALSE)</f>
        <v>1,37</v>
      </c>
      <c r="R307" t="str">
        <f>VLOOKUP($A307,Sheet3!$A$2:$I$594,9,FALSE)</f>
        <v>1,57</v>
      </c>
      <c r="S307" t="str">
        <f>VLOOKUP($A307,Sheet2!$A$2:$H$466,2,FALSE)</f>
        <v>Joias e bijuterias</v>
      </c>
      <c r="T307" t="str">
        <f>VLOOKUP($A307,Sheet2!$A$2:$H$466,3,FALSE)</f>
        <v>0,46</v>
      </c>
      <c r="U307" t="str">
        <f>VLOOKUP($A307,Sheet2!$A$2:$H$466,4,FALSE)</f>
        <v>2,61</v>
      </c>
      <c r="V307" t="str">
        <f>VLOOKUP($A307,Sheet2!$A$2:$H$466,5,FALSE)</f>
        <v>8,08</v>
      </c>
      <c r="W307" t="str">
        <f>VLOOKUP($A307,Sheet2!$A$2:$H$466,6,FALSE)</f>
        <v>11,07</v>
      </c>
      <c r="X307" t="str">
        <f>VLOOKUP($A307,Sheet2!$A$2:$H$466,7,FALSE)</f>
        <v>13,94</v>
      </c>
      <c r="Y307" t="str">
        <f>VLOOKUP($A307,Sheet2!$A$2:$H$466,8,FALSE)</f>
        <v>9,54</v>
      </c>
      <c r="Z307" t="str">
        <f>VLOOKUP($A307,Sheet1!$A$6:$E$459,2,FALSE)</f>
        <v>Joias e bijuterias</v>
      </c>
      <c r="AA307" t="str">
        <f>VLOOKUP($A307,Sheet1!$A$6:$E$459,3,FALSE)</f>
        <v>10,17</v>
      </c>
      <c r="AB307" t="str">
        <f>VLOOKUP($A307,Sheet1!$A$6:$E$459,4,FALSE)</f>
        <v>8,83</v>
      </c>
      <c r="AC307" t="str">
        <f>VLOOKUP($A307,Sheet1!$A$6:$E$459,5,FALSE)</f>
        <v>1,51</v>
      </c>
      <c r="AD307" t="b">
        <f t="shared" si="12"/>
        <v>0</v>
      </c>
      <c r="AE307" t="b">
        <f t="shared" si="13"/>
        <v>0</v>
      </c>
      <c r="AF307" t="b">
        <f t="shared" si="14"/>
        <v>0</v>
      </c>
    </row>
    <row r="308" spans="1:32">
      <c r="A308">
        <v>4301</v>
      </c>
      <c r="B308" t="s">
        <v>3990</v>
      </c>
      <c r="C308" t="s">
        <v>1894</v>
      </c>
      <c r="D308" t="s">
        <v>2831</v>
      </c>
      <c r="E308" t="s">
        <v>2220</v>
      </c>
      <c r="F308" t="s">
        <v>400</v>
      </c>
      <c r="G308" t="s">
        <v>3169</v>
      </c>
      <c r="H308" t="s">
        <v>3990</v>
      </c>
      <c r="I308" t="s">
        <v>3990</v>
      </c>
      <c r="J308">
        <v>0</v>
      </c>
      <c r="K308" t="str">
        <f>VLOOKUP(A308,Sheet3!$A$2:$I$594,2,FALSE)</f>
        <v>Joias e bijuterias</v>
      </c>
      <c r="L308" t="str">
        <f>VLOOKUP($A308,Sheet3!$A$2:$I$594,3,FALSE)</f>
        <v>22,52</v>
      </c>
      <c r="M308" t="str">
        <f>VLOOKUP($A308,Sheet3!$A$2:$I$594,4,FALSE)</f>
        <v>7,16</v>
      </c>
      <c r="N308" t="str">
        <f>VLOOKUP($A308,Sheet3!$A$2:$I$594,5,FALSE)</f>
        <v>13,15</v>
      </c>
      <c r="O308" t="str">
        <f>VLOOKUP($A308,Sheet3!$A$2:$I$594,6,FALSE)</f>
        <v>16,08</v>
      </c>
      <c r="P308" t="str">
        <f>VLOOKUP($A308,Sheet3!$A$2:$I$594,7,FALSE)</f>
        <v>6,66</v>
      </c>
      <c r="Q308" t="str">
        <f>VLOOKUP($A308,Sheet3!$A$2:$I$594,8,FALSE)</f>
        <v>1,37</v>
      </c>
      <c r="R308" t="str">
        <f>VLOOKUP($A308,Sheet3!$A$2:$I$594,9,FALSE)</f>
        <v>1,57</v>
      </c>
      <c r="S308" t="str">
        <f>VLOOKUP($A308,Sheet2!$A$2:$H$466,2,FALSE)</f>
        <v>Joias e bijuterias</v>
      </c>
      <c r="T308" t="str">
        <f>VLOOKUP($A308,Sheet2!$A$2:$H$466,3,FALSE)</f>
        <v>0,46</v>
      </c>
      <c r="U308" t="str">
        <f>VLOOKUP($A308,Sheet2!$A$2:$H$466,4,FALSE)</f>
        <v>2,61</v>
      </c>
      <c r="V308" t="str">
        <f>VLOOKUP($A308,Sheet2!$A$2:$H$466,5,FALSE)</f>
        <v>8,08</v>
      </c>
      <c r="W308" t="str">
        <f>VLOOKUP($A308,Sheet2!$A$2:$H$466,6,FALSE)</f>
        <v>11,07</v>
      </c>
      <c r="X308" t="str">
        <f>VLOOKUP($A308,Sheet2!$A$2:$H$466,7,FALSE)</f>
        <v>13,94</v>
      </c>
      <c r="Y308" t="str">
        <f>VLOOKUP($A308,Sheet2!$A$2:$H$466,8,FALSE)</f>
        <v>9,54</v>
      </c>
      <c r="Z308" t="str">
        <f>VLOOKUP($A308,Sheet1!$A$6:$E$459,2,FALSE)</f>
        <v>Joias e bijuterias</v>
      </c>
      <c r="AA308" t="str">
        <f>VLOOKUP($A308,Sheet1!$A$6:$E$459,3,FALSE)</f>
        <v>10,17</v>
      </c>
      <c r="AB308" t="str">
        <f>VLOOKUP($A308,Sheet1!$A$6:$E$459,4,FALSE)</f>
        <v>8,83</v>
      </c>
      <c r="AC308" t="str">
        <f>VLOOKUP($A308,Sheet1!$A$6:$E$459,5,FALSE)</f>
        <v>1,51</v>
      </c>
      <c r="AD308" t="b">
        <f t="shared" si="12"/>
        <v>0</v>
      </c>
      <c r="AE308" t="b">
        <f t="shared" si="13"/>
        <v>0</v>
      </c>
      <c r="AF308" t="b">
        <f t="shared" si="14"/>
        <v>0</v>
      </c>
    </row>
    <row r="309" spans="1:32">
      <c r="A309">
        <v>4301002</v>
      </c>
      <c r="B309" t="s">
        <v>3991</v>
      </c>
      <c r="C309" t="s">
        <v>362</v>
      </c>
      <c r="D309" t="s">
        <v>963</v>
      </c>
      <c r="E309" t="s">
        <v>2273</v>
      </c>
      <c r="F309" t="s">
        <v>527</v>
      </c>
      <c r="G309" t="s">
        <v>3169</v>
      </c>
      <c r="H309" t="s">
        <v>3990</v>
      </c>
      <c r="I309" t="s">
        <v>3990</v>
      </c>
      <c r="J309">
        <v>1</v>
      </c>
      <c r="K309" t="str">
        <f>VLOOKUP(A309,Sheet3!$A$2:$I$594,2,FALSE)</f>
        <v>Joia</v>
      </c>
      <c r="L309" t="str">
        <f>VLOOKUP($A309,Sheet3!$A$2:$I$594,3,FALSE)</f>
        <v>27,48</v>
      </c>
      <c r="M309" t="str">
        <f>VLOOKUP($A309,Sheet3!$A$2:$I$594,4,FALSE)</f>
        <v>5,00</v>
      </c>
      <c r="N309" t="str">
        <f>VLOOKUP($A309,Sheet3!$A$2:$I$594,5,FALSE)</f>
        <v>16,73</v>
      </c>
      <c r="O309" t="str">
        <f>VLOOKUP($A309,Sheet3!$A$2:$I$594,6,FALSE)</f>
        <v>28,22</v>
      </c>
      <c r="P309" t="str">
        <f>VLOOKUP($A309,Sheet3!$A$2:$I$594,7,FALSE)</f>
        <v>7,93</v>
      </c>
      <c r="Q309" t="str">
        <f>VLOOKUP($A309,Sheet3!$A$2:$I$594,8,FALSE)</f>
        <v>-1,37</v>
      </c>
      <c r="R309" t="str">
        <f>VLOOKUP($A309,Sheet3!$A$2:$I$594,9,FALSE)</f>
        <v>0,90</v>
      </c>
      <c r="S309" t="str">
        <f>VLOOKUP($A309,Sheet2!$A$2:$H$466,2,FALSE)</f>
        <v>Joia</v>
      </c>
      <c r="T309" t="str">
        <f>VLOOKUP($A309,Sheet2!$A$2:$H$466,3,FALSE)</f>
        <v>5,39</v>
      </c>
      <c r="U309" t="str">
        <f>VLOOKUP($A309,Sheet2!$A$2:$H$466,4,FALSE)</f>
        <v>1,06</v>
      </c>
      <c r="V309" t="str">
        <f>VLOOKUP($A309,Sheet2!$A$2:$H$466,5,FALSE)</f>
        <v>12,52</v>
      </c>
      <c r="W309" t="str">
        <f>VLOOKUP($A309,Sheet2!$A$2:$H$466,6,FALSE)</f>
        <v>19,83</v>
      </c>
      <c r="X309" t="str">
        <f>VLOOKUP($A309,Sheet2!$A$2:$H$466,7,FALSE)</f>
        <v>22,94</v>
      </c>
      <c r="Y309" t="str">
        <f>VLOOKUP($A309,Sheet2!$A$2:$H$466,8,FALSE)</f>
        <v>20,77</v>
      </c>
      <c r="Z309" t="str">
        <f>VLOOKUP($A309,Sheet1!$A$6:$E$459,2,FALSE)</f>
        <v>Joia</v>
      </c>
      <c r="AA309" t="str">
        <f>VLOOKUP($A309,Sheet1!$A$6:$E$459,3,FALSE)</f>
        <v>14,68</v>
      </c>
      <c r="AB309" t="str">
        <f>VLOOKUP($A309,Sheet1!$A$6:$E$459,4,FALSE)</f>
        <v>9,52</v>
      </c>
      <c r="AC309" t="str">
        <f>VLOOKUP($A309,Sheet1!$A$6:$E$459,5,FALSE)</f>
        <v>0,18</v>
      </c>
      <c r="AD309" t="b">
        <f t="shared" si="12"/>
        <v>0</v>
      </c>
      <c r="AE309" t="b">
        <f t="shared" si="13"/>
        <v>0</v>
      </c>
      <c r="AF309" t="b">
        <f t="shared" si="14"/>
        <v>0</v>
      </c>
    </row>
    <row r="310" spans="1:32">
      <c r="A310">
        <v>4301004</v>
      </c>
      <c r="B310" t="s">
        <v>3262</v>
      </c>
      <c r="C310" t="s">
        <v>1456</v>
      </c>
      <c r="D310" t="s">
        <v>259</v>
      </c>
      <c r="E310" t="s">
        <v>1819</v>
      </c>
      <c r="F310" t="s">
        <v>11</v>
      </c>
      <c r="G310" t="s">
        <v>3169</v>
      </c>
      <c r="H310" t="s">
        <v>3990</v>
      </c>
      <c r="I310" t="s">
        <v>3990</v>
      </c>
      <c r="J310">
        <v>1</v>
      </c>
      <c r="K310" t="str">
        <f>VLOOKUP(A310,Sheet3!$A$2:$I$594,2,FALSE)</f>
        <v>Relógio de pulso</v>
      </c>
      <c r="L310" t="str">
        <f>VLOOKUP($A310,Sheet3!$A$2:$I$594,3,FALSE)</f>
        <v>16,62</v>
      </c>
      <c r="M310" t="str">
        <f>VLOOKUP($A310,Sheet3!$A$2:$I$594,4,FALSE)</f>
        <v>6,21</v>
      </c>
      <c r="N310" t="str">
        <f>VLOOKUP($A310,Sheet3!$A$2:$I$594,5,FALSE)</f>
        <v>14,67</v>
      </c>
      <c r="O310" t="str">
        <f>VLOOKUP($A310,Sheet3!$A$2:$I$594,6,FALSE)</f>
        <v>18,72</v>
      </c>
      <c r="P310" t="str">
        <f>VLOOKUP($A310,Sheet3!$A$2:$I$594,7,FALSE)</f>
        <v>12,95</v>
      </c>
      <c r="Q310" t="str">
        <f>VLOOKUP($A310,Sheet3!$A$2:$I$594,8,FALSE)</f>
        <v>4,43</v>
      </c>
      <c r="R310" t="str">
        <f>VLOOKUP($A310,Sheet3!$A$2:$I$594,9,FALSE)</f>
        <v>3,27</v>
      </c>
      <c r="S310" t="str">
        <f>VLOOKUP($A310,Sheet2!$A$2:$H$466,2,FALSE)</f>
        <v>Relógio de pulso</v>
      </c>
      <c r="T310" t="str">
        <f>VLOOKUP($A310,Sheet2!$A$2:$H$466,3,FALSE)</f>
        <v>0,86</v>
      </c>
      <c r="U310" t="str">
        <f>VLOOKUP($A310,Sheet2!$A$2:$H$466,4,FALSE)</f>
        <v>5,62</v>
      </c>
      <c r="V310" t="str">
        <f>VLOOKUP($A310,Sheet2!$A$2:$H$466,5,FALSE)</f>
        <v>2,74</v>
      </c>
      <c r="W310" t="str">
        <f>VLOOKUP($A310,Sheet2!$A$2:$H$466,6,FALSE)</f>
        <v>4,25</v>
      </c>
      <c r="X310" t="str">
        <f>VLOOKUP($A310,Sheet2!$A$2:$H$466,7,FALSE)</f>
        <v>3,86</v>
      </c>
      <c r="Y310" t="str">
        <f>VLOOKUP($A310,Sheet2!$A$2:$H$466,8,FALSE)</f>
        <v>5,08</v>
      </c>
      <c r="Z310" t="str">
        <f>VLOOKUP($A310,Sheet1!$A$6:$E$459,2,FALSE)</f>
        <v>Relógio de pulso</v>
      </c>
      <c r="AA310" t="str">
        <f>VLOOKUP($A310,Sheet1!$A$6:$E$459,3,FALSE)</f>
        <v>1,04</v>
      </c>
      <c r="AB310" t="str">
        <f>VLOOKUP($A310,Sheet1!$A$6:$E$459,4,FALSE)</f>
        <v>17,96</v>
      </c>
      <c r="AC310" t="str">
        <f>VLOOKUP($A310,Sheet1!$A$6:$E$459,5,FALSE)</f>
        <v>2,26</v>
      </c>
      <c r="AD310" t="b">
        <f t="shared" si="12"/>
        <v>1</v>
      </c>
      <c r="AE310" t="b">
        <f t="shared" si="13"/>
        <v>1</v>
      </c>
      <c r="AF310" t="b">
        <f t="shared" si="14"/>
        <v>1</v>
      </c>
    </row>
    <row r="311" spans="1:32">
      <c r="A311">
        <v>44</v>
      </c>
      <c r="B311" t="s">
        <v>3264</v>
      </c>
      <c r="C311" t="s">
        <v>1585</v>
      </c>
      <c r="D311" t="s">
        <v>3992</v>
      </c>
      <c r="E311" t="s">
        <v>717</v>
      </c>
      <c r="F311" t="s">
        <v>774</v>
      </c>
      <c r="G311" t="s">
        <v>3169</v>
      </c>
      <c r="H311" t="s">
        <v>3264</v>
      </c>
      <c r="I311" t="s">
        <v>3264</v>
      </c>
      <c r="J311">
        <v>0</v>
      </c>
      <c r="K311" t="str">
        <f>VLOOKUP(A311,Sheet3!$A$2:$I$594,2,FALSE)</f>
        <v>Tecidos e armarinho</v>
      </c>
      <c r="L311" t="str">
        <f>VLOOKUP($A311,Sheet3!$A$2:$I$594,3,FALSE)</f>
        <v>12,70</v>
      </c>
      <c r="M311" t="str">
        <f>VLOOKUP($A311,Sheet3!$A$2:$I$594,4,FALSE)</f>
        <v>7,63</v>
      </c>
      <c r="N311" t="str">
        <f>VLOOKUP($A311,Sheet3!$A$2:$I$594,5,FALSE)</f>
        <v>4,61</v>
      </c>
      <c r="O311" t="str">
        <f>VLOOKUP($A311,Sheet3!$A$2:$I$594,6,FALSE)</f>
        <v>7,23</v>
      </c>
      <c r="P311" t="str">
        <f>VLOOKUP($A311,Sheet3!$A$2:$I$594,7,FALSE)</f>
        <v>15,08</v>
      </c>
      <c r="Q311" t="str">
        <f>VLOOKUP($A311,Sheet3!$A$2:$I$594,8,FALSE)</f>
        <v>5,42</v>
      </c>
      <c r="R311" t="str">
        <f>VLOOKUP($A311,Sheet3!$A$2:$I$594,9,FALSE)</f>
        <v>0,52</v>
      </c>
      <c r="S311" t="str">
        <f>VLOOKUP($A311,Sheet2!$A$2:$H$466,2,FALSE)</f>
        <v>Tecidos e armarinho</v>
      </c>
      <c r="T311" t="str">
        <f>VLOOKUP($A311,Sheet2!$A$2:$H$466,3,FALSE)</f>
        <v>-1,15</v>
      </c>
      <c r="U311" t="str">
        <f>VLOOKUP($A311,Sheet2!$A$2:$H$466,4,FALSE)</f>
        <v>-1,24</v>
      </c>
      <c r="V311" t="str">
        <f>VLOOKUP($A311,Sheet2!$A$2:$H$466,5,FALSE)</f>
        <v>4,89</v>
      </c>
      <c r="W311" t="str">
        <f>VLOOKUP($A311,Sheet2!$A$2:$H$466,6,FALSE)</f>
        <v>2,39</v>
      </c>
      <c r="X311" t="str">
        <f>VLOOKUP($A311,Sheet2!$A$2:$H$466,7,FALSE)</f>
        <v>2,67</v>
      </c>
      <c r="Y311" t="str">
        <f>VLOOKUP($A311,Sheet2!$A$2:$H$466,8,FALSE)</f>
        <v>5,31</v>
      </c>
      <c r="Z311" t="str">
        <f>VLOOKUP($A311,Sheet1!$A$6:$E$459,2,FALSE)</f>
        <v>Tecidos e armarinho</v>
      </c>
      <c r="AA311" t="str">
        <f>VLOOKUP($A311,Sheet1!$A$6:$E$459,3,FALSE)</f>
        <v>4,42</v>
      </c>
      <c r="AB311" t="str">
        <f>VLOOKUP($A311,Sheet1!$A$6:$E$459,4,FALSE)</f>
        <v>3,98</v>
      </c>
      <c r="AC311" t="str">
        <f>VLOOKUP($A311,Sheet1!$A$6:$E$459,5,FALSE)</f>
        <v>3,08</v>
      </c>
      <c r="AD311" t="b">
        <f t="shared" si="12"/>
        <v>1</v>
      </c>
      <c r="AE311" t="b">
        <f t="shared" si="13"/>
        <v>1</v>
      </c>
      <c r="AF311" t="b">
        <f t="shared" si="14"/>
        <v>1</v>
      </c>
    </row>
    <row r="312" spans="1:32">
      <c r="A312">
        <v>4401</v>
      </c>
      <c r="B312" t="s">
        <v>3264</v>
      </c>
      <c r="C312" t="s">
        <v>1585</v>
      </c>
      <c r="D312" t="s">
        <v>3992</v>
      </c>
      <c r="E312" t="s">
        <v>717</v>
      </c>
      <c r="F312" t="s">
        <v>774</v>
      </c>
      <c r="G312" t="s">
        <v>3169</v>
      </c>
      <c r="H312" t="s">
        <v>3264</v>
      </c>
      <c r="I312" t="s">
        <v>3264</v>
      </c>
      <c r="J312">
        <v>0</v>
      </c>
      <c r="K312" t="str">
        <f>VLOOKUP(A312,Sheet3!$A$2:$I$594,2,FALSE)</f>
        <v>Tecidos e armarinho</v>
      </c>
      <c r="L312" t="str">
        <f>VLOOKUP($A312,Sheet3!$A$2:$I$594,3,FALSE)</f>
        <v>12,70</v>
      </c>
      <c r="M312" t="str">
        <f>VLOOKUP($A312,Sheet3!$A$2:$I$594,4,FALSE)</f>
        <v>7,63</v>
      </c>
      <c r="N312" t="str">
        <f>VLOOKUP($A312,Sheet3!$A$2:$I$594,5,FALSE)</f>
        <v>4,61</v>
      </c>
      <c r="O312" t="str">
        <f>VLOOKUP($A312,Sheet3!$A$2:$I$594,6,FALSE)</f>
        <v>7,23</v>
      </c>
      <c r="P312" t="str">
        <f>VLOOKUP($A312,Sheet3!$A$2:$I$594,7,FALSE)</f>
        <v>15,08</v>
      </c>
      <c r="Q312" t="str">
        <f>VLOOKUP($A312,Sheet3!$A$2:$I$594,8,FALSE)</f>
        <v>5,42</v>
      </c>
      <c r="R312" t="str">
        <f>VLOOKUP($A312,Sheet3!$A$2:$I$594,9,FALSE)</f>
        <v>0,52</v>
      </c>
      <c r="S312" t="str">
        <f>VLOOKUP($A312,Sheet2!$A$2:$H$466,2,FALSE)</f>
        <v>Tecidos e armarinho</v>
      </c>
      <c r="T312" t="str">
        <f>VLOOKUP($A312,Sheet2!$A$2:$H$466,3,FALSE)</f>
        <v>-1,15</v>
      </c>
      <c r="U312" t="str">
        <f>VLOOKUP($A312,Sheet2!$A$2:$H$466,4,FALSE)</f>
        <v>-1,24</v>
      </c>
      <c r="V312" t="str">
        <f>VLOOKUP($A312,Sheet2!$A$2:$H$466,5,FALSE)</f>
        <v>4,89</v>
      </c>
      <c r="W312" t="str">
        <f>VLOOKUP($A312,Sheet2!$A$2:$H$466,6,FALSE)</f>
        <v>2,39</v>
      </c>
      <c r="X312" t="str">
        <f>VLOOKUP($A312,Sheet2!$A$2:$H$466,7,FALSE)</f>
        <v>2,67</v>
      </c>
      <c r="Y312" t="str">
        <f>VLOOKUP($A312,Sheet2!$A$2:$H$466,8,FALSE)</f>
        <v>5,31</v>
      </c>
      <c r="Z312" t="str">
        <f>VLOOKUP($A312,Sheet1!$A$6:$E$459,2,FALSE)</f>
        <v>Tecidos e armarinho</v>
      </c>
      <c r="AA312" t="str">
        <f>VLOOKUP($A312,Sheet1!$A$6:$E$459,3,FALSE)</f>
        <v>4,42</v>
      </c>
      <c r="AB312" t="str">
        <f>VLOOKUP($A312,Sheet1!$A$6:$E$459,4,FALSE)</f>
        <v>3,98</v>
      </c>
      <c r="AC312" t="str">
        <f>VLOOKUP($A312,Sheet1!$A$6:$E$459,5,FALSE)</f>
        <v>3,08</v>
      </c>
      <c r="AD312" t="b">
        <f t="shared" si="12"/>
        <v>1</v>
      </c>
      <c r="AE312" t="b">
        <f t="shared" si="13"/>
        <v>1</v>
      </c>
      <c r="AF312" t="b">
        <f t="shared" si="14"/>
        <v>1</v>
      </c>
    </row>
    <row r="313" spans="1:32">
      <c r="A313">
        <v>4401001</v>
      </c>
      <c r="B313" t="s">
        <v>3993</v>
      </c>
      <c r="C313" t="s">
        <v>3931</v>
      </c>
      <c r="D313" t="s">
        <v>1368</v>
      </c>
      <c r="E313" t="s">
        <v>3415</v>
      </c>
      <c r="F313" t="s">
        <v>1723</v>
      </c>
      <c r="G313" t="s">
        <v>3169</v>
      </c>
      <c r="H313" t="s">
        <v>3264</v>
      </c>
      <c r="I313" t="s">
        <v>3264</v>
      </c>
      <c r="J313">
        <v>1</v>
      </c>
      <c r="K313" t="str">
        <f>VLOOKUP(A313,Sheet3!$A$2:$I$594,2,FALSE)</f>
        <v>Tecido</v>
      </c>
      <c r="L313" t="str">
        <f>VLOOKUP($A313,Sheet3!$A$2:$I$594,3,FALSE)</f>
        <v>14,06</v>
      </c>
      <c r="M313" t="str">
        <f>VLOOKUP($A313,Sheet3!$A$2:$I$594,4,FALSE)</f>
        <v>8,75</v>
      </c>
      <c r="N313" t="str">
        <f>VLOOKUP($A313,Sheet3!$A$2:$I$594,5,FALSE)</f>
        <v>4,41</v>
      </c>
      <c r="O313" t="str">
        <f>VLOOKUP($A313,Sheet3!$A$2:$I$594,6,FALSE)</f>
        <v>7,99</v>
      </c>
      <c r="P313" t="str">
        <f>VLOOKUP($A313,Sheet3!$A$2:$I$594,7,FALSE)</f>
        <v>16,72</v>
      </c>
      <c r="Q313" t="str">
        <f>VLOOKUP($A313,Sheet3!$A$2:$I$594,8,FALSE)</f>
        <v>6,21</v>
      </c>
      <c r="R313" t="str">
        <f>VLOOKUP($A313,Sheet3!$A$2:$I$594,9,FALSE)</f>
        <v>0,20</v>
      </c>
      <c r="S313" t="str">
        <f>VLOOKUP($A313,Sheet2!$A$2:$H$466,2,FALSE)</f>
        <v>Tecido</v>
      </c>
      <c r="T313" t="str">
        <f>VLOOKUP($A313,Sheet2!$A$2:$H$466,3,FALSE)</f>
        <v>-1,54</v>
      </c>
      <c r="U313" t="str">
        <f>VLOOKUP($A313,Sheet2!$A$2:$H$466,4,FALSE)</f>
        <v>-2,20</v>
      </c>
      <c r="V313" t="str">
        <f>VLOOKUP($A313,Sheet2!$A$2:$H$466,5,FALSE)</f>
        <v>4,48</v>
      </c>
      <c r="W313" t="str">
        <f>VLOOKUP($A313,Sheet2!$A$2:$H$466,6,FALSE)</f>
        <v>1,95</v>
      </c>
      <c r="X313" t="str">
        <f>VLOOKUP($A313,Sheet2!$A$2:$H$466,7,FALSE)</f>
        <v>1,90</v>
      </c>
      <c r="Y313" t="str">
        <f>VLOOKUP($A313,Sheet2!$A$2:$H$466,8,FALSE)</f>
        <v>5,34</v>
      </c>
      <c r="Z313" t="str">
        <f>VLOOKUP($A313,Sheet1!$A$6:$E$459,2,FALSE)</f>
        <v>Tecido</v>
      </c>
      <c r="AA313" t="str">
        <f>VLOOKUP($A313,Sheet1!$A$6:$E$459,3,FALSE)</f>
        <v>4,15</v>
      </c>
      <c r="AB313" t="str">
        <f>VLOOKUP($A313,Sheet1!$A$6:$E$459,4,FALSE)</f>
        <v>5,36</v>
      </c>
      <c r="AC313" t="str">
        <f>VLOOKUP($A313,Sheet1!$A$6:$E$459,5,FALSE)</f>
        <v>2,20</v>
      </c>
      <c r="AD313" t="b">
        <f t="shared" si="12"/>
        <v>0</v>
      </c>
      <c r="AE313" t="b">
        <f t="shared" si="13"/>
        <v>0</v>
      </c>
      <c r="AF313" t="b">
        <f t="shared" si="14"/>
        <v>0</v>
      </c>
    </row>
    <row r="314" spans="1:32">
      <c r="A314">
        <v>4401002</v>
      </c>
      <c r="B314" t="s">
        <v>3267</v>
      </c>
      <c r="C314" t="s">
        <v>1093</v>
      </c>
      <c r="D314" t="s">
        <v>867</v>
      </c>
      <c r="E314" t="s">
        <v>1524</v>
      </c>
      <c r="F314" t="s">
        <v>583</v>
      </c>
      <c r="G314" t="s">
        <v>3169</v>
      </c>
      <c r="H314" t="s">
        <v>3264</v>
      </c>
      <c r="I314" t="s">
        <v>3264</v>
      </c>
      <c r="J314">
        <v>1</v>
      </c>
      <c r="K314" t="str">
        <f>VLOOKUP(A314,Sheet3!$A$2:$I$594,2,FALSE)</f>
        <v>Artigos de armarinho</v>
      </c>
      <c r="L314" t="str">
        <f>VLOOKUP($A314,Sheet3!$A$2:$I$594,3,FALSE)</f>
        <v>5,58</v>
      </c>
      <c r="M314" t="str">
        <f>VLOOKUP($A314,Sheet3!$A$2:$I$594,4,FALSE)</f>
        <v>2,42</v>
      </c>
      <c r="N314" t="str">
        <f>VLOOKUP($A314,Sheet3!$A$2:$I$594,5,FALSE)</f>
        <v>7,52</v>
      </c>
      <c r="O314" t="str">
        <f>VLOOKUP($A314,Sheet3!$A$2:$I$594,6,FALSE)</f>
        <v>3,40</v>
      </c>
      <c r="P314" t="str">
        <f>VLOOKUP($A314,Sheet3!$A$2:$I$594,7,FALSE)</f>
        <v>9,79</v>
      </c>
      <c r="Q314" t="str">
        <f>VLOOKUP($A314,Sheet3!$A$2:$I$594,8,FALSE)</f>
        <v>3,14</v>
      </c>
      <c r="R314" t="str">
        <f>VLOOKUP($A314,Sheet3!$A$2:$I$594,9,FALSE)</f>
        <v>2,59</v>
      </c>
      <c r="S314" t="str">
        <f>VLOOKUP($A314,Sheet2!$A$2:$H$466,2,FALSE)</f>
        <v>Artigos de armarinho</v>
      </c>
      <c r="T314" t="str">
        <f>VLOOKUP($A314,Sheet2!$A$2:$H$466,3,FALSE)</f>
        <v>1,13</v>
      </c>
      <c r="U314" t="str">
        <f>VLOOKUP($A314,Sheet2!$A$2:$H$466,4,FALSE)</f>
        <v>1,60</v>
      </c>
      <c r="V314" t="str">
        <f>VLOOKUP($A314,Sheet2!$A$2:$H$466,5,FALSE)</f>
        <v>6,08</v>
      </c>
      <c r="W314" t="str">
        <f>VLOOKUP($A314,Sheet2!$A$2:$H$466,6,FALSE)</f>
        <v>3,63</v>
      </c>
      <c r="X314" t="str">
        <f>VLOOKUP($A314,Sheet2!$A$2:$H$466,7,FALSE)</f>
        <v>4,79</v>
      </c>
      <c r="Y314" t="str">
        <f>VLOOKUP($A314,Sheet2!$A$2:$H$466,8,FALSE)</f>
        <v>5,25</v>
      </c>
      <c r="Z314" t="str">
        <f>VLOOKUP($A314,Sheet1!$A$6:$E$459,2,FALSE)</f>
        <v>Artigos de armarinho</v>
      </c>
      <c r="AA314" t="str">
        <f>VLOOKUP($A314,Sheet1!$A$6:$E$459,3,FALSE)</f>
        <v>5,96</v>
      </c>
      <c r="AB314" t="str">
        <f>VLOOKUP($A314,Sheet1!$A$6:$E$459,4,FALSE)</f>
        <v>5,00</v>
      </c>
      <c r="AC314" t="str">
        <f>VLOOKUP($A314,Sheet1!$A$6:$E$459,5,FALSE)</f>
        <v>3,46</v>
      </c>
      <c r="AD314" t="b">
        <f t="shared" si="12"/>
        <v>1</v>
      </c>
      <c r="AE314" t="b">
        <f t="shared" si="13"/>
        <v>1</v>
      </c>
      <c r="AF314" t="b">
        <f t="shared" si="14"/>
        <v>1</v>
      </c>
    </row>
    <row r="315" spans="1:32">
      <c r="A315">
        <v>5</v>
      </c>
      <c r="B315" t="s">
        <v>3994</v>
      </c>
      <c r="C315" t="s">
        <v>1781</v>
      </c>
      <c r="D315" t="s">
        <v>1020</v>
      </c>
      <c r="E315" t="s">
        <v>1673</v>
      </c>
      <c r="F315" t="s">
        <v>1102</v>
      </c>
      <c r="G315" t="s">
        <v>3994</v>
      </c>
      <c r="H315" t="s">
        <v>3994</v>
      </c>
      <c r="I315" t="s">
        <v>3994</v>
      </c>
      <c r="J315">
        <v>0</v>
      </c>
      <c r="K315" t="str">
        <f>VLOOKUP(A315,Sheet3!$A$2:$I$594,2,FALSE)</f>
        <v>Transportes</v>
      </c>
      <c r="L315" t="str">
        <f>VLOOKUP($A315,Sheet3!$A$2:$I$594,3,FALSE)</f>
        <v>20,59</v>
      </c>
      <c r="M315" t="str">
        <f>VLOOKUP($A315,Sheet3!$A$2:$I$594,4,FALSE)</f>
        <v>12,09</v>
      </c>
      <c r="N315" t="str">
        <f>VLOOKUP($A315,Sheet3!$A$2:$I$594,5,FALSE)</f>
        <v>8,00</v>
      </c>
      <c r="O315" t="str">
        <f>VLOOKUP($A315,Sheet3!$A$2:$I$594,6,FALSE)</f>
        <v>9,97</v>
      </c>
      <c r="P315" t="str">
        <f>VLOOKUP($A315,Sheet3!$A$2:$I$594,7,FALSE)</f>
        <v>7,29</v>
      </c>
      <c r="Q315" t="str">
        <f>VLOOKUP($A315,Sheet3!$A$2:$I$594,8,FALSE)</f>
        <v>10,99</v>
      </c>
      <c r="R315" t="str">
        <f>VLOOKUP($A315,Sheet3!$A$2:$I$594,9,FALSE)</f>
        <v>8,07</v>
      </c>
      <c r="S315" t="str">
        <f>VLOOKUP($A315,Sheet2!$A$2:$H$466,2,FALSE)</f>
        <v>Transportes</v>
      </c>
      <c r="T315" t="str">
        <f>VLOOKUP($A315,Sheet2!$A$2:$H$466,3,FALSE)</f>
        <v>3,02</v>
      </c>
      <c r="U315" t="str">
        <f>VLOOKUP($A315,Sheet2!$A$2:$H$466,4,FALSE)</f>
        <v>2,08</v>
      </c>
      <c r="V315" t="str">
        <f>VLOOKUP($A315,Sheet2!$A$2:$H$466,5,FALSE)</f>
        <v>2,32</v>
      </c>
      <c r="W315" t="str">
        <f>VLOOKUP($A315,Sheet2!$A$2:$H$466,6,FALSE)</f>
        <v>2,36</v>
      </c>
      <c r="X315" t="str">
        <f>VLOOKUP($A315,Sheet2!$A$2:$H$466,7,FALSE)</f>
        <v>2,41</v>
      </c>
      <c r="Y315" t="str">
        <f>VLOOKUP($A315,Sheet2!$A$2:$H$466,8,FALSE)</f>
        <v>6,05</v>
      </c>
      <c r="Z315" t="str">
        <f>VLOOKUP($A315,Sheet1!$A$6:$E$459,2,FALSE)</f>
        <v>Transportes</v>
      </c>
      <c r="AA315" t="str">
        <f>VLOOKUP($A315,Sheet1!$A$6:$E$459,3,FALSE)</f>
        <v>0,48</v>
      </c>
      <c r="AB315" t="str">
        <f>VLOOKUP($A315,Sheet1!$A$6:$E$459,4,FALSE)</f>
        <v>3,29</v>
      </c>
      <c r="AC315" t="str">
        <f>VLOOKUP($A315,Sheet1!$A$6:$E$459,5,FALSE)</f>
        <v>1,16</v>
      </c>
      <c r="AD315" t="b">
        <f t="shared" si="12"/>
        <v>0</v>
      </c>
      <c r="AE315" t="b">
        <f t="shared" si="13"/>
        <v>0</v>
      </c>
      <c r="AF315" t="b">
        <f t="shared" si="14"/>
        <v>0</v>
      </c>
    </row>
    <row r="316" spans="1:32">
      <c r="A316">
        <v>51</v>
      </c>
      <c r="B316" t="s">
        <v>3995</v>
      </c>
      <c r="C316" t="s">
        <v>1226</v>
      </c>
      <c r="D316" t="s">
        <v>2032</v>
      </c>
      <c r="E316" t="s">
        <v>3314</v>
      </c>
      <c r="F316" t="s">
        <v>464</v>
      </c>
      <c r="G316" t="s">
        <v>3994</v>
      </c>
      <c r="H316" t="s">
        <v>3995</v>
      </c>
      <c r="I316" t="s">
        <v>3995</v>
      </c>
      <c r="J316">
        <v>0</v>
      </c>
      <c r="K316" t="str">
        <f>VLOOKUP(A316,Sheet3!$A$2:$I$594,2,FALSE)</f>
        <v>Transportes</v>
      </c>
      <c r="L316" t="str">
        <f>VLOOKUP($A316,Sheet3!$A$2:$I$594,3,FALSE)</f>
        <v>20,59</v>
      </c>
      <c r="M316" t="str">
        <f>VLOOKUP($A316,Sheet3!$A$2:$I$594,4,FALSE)</f>
        <v>12,09</v>
      </c>
      <c r="N316" t="str">
        <f>VLOOKUP($A316,Sheet3!$A$2:$I$594,5,FALSE)</f>
        <v>8,00</v>
      </c>
      <c r="O316" t="str">
        <f>VLOOKUP($A316,Sheet3!$A$2:$I$594,6,FALSE)</f>
        <v>9,97</v>
      </c>
      <c r="P316" t="str">
        <f>VLOOKUP($A316,Sheet3!$A$2:$I$594,7,FALSE)</f>
        <v>7,29</v>
      </c>
      <c r="Q316" t="str">
        <f>VLOOKUP($A316,Sheet3!$A$2:$I$594,8,FALSE)</f>
        <v>10,99</v>
      </c>
      <c r="R316" t="str">
        <f>VLOOKUP($A316,Sheet3!$A$2:$I$594,9,FALSE)</f>
        <v>8,07</v>
      </c>
      <c r="S316" t="str">
        <f>VLOOKUP($A316,Sheet2!$A$2:$H$466,2,FALSE)</f>
        <v>Transportes</v>
      </c>
      <c r="T316" t="str">
        <f>VLOOKUP($A316,Sheet2!$A$2:$H$466,3,FALSE)</f>
        <v>3,02</v>
      </c>
      <c r="U316" t="str">
        <f>VLOOKUP($A316,Sheet2!$A$2:$H$466,4,FALSE)</f>
        <v>2,08</v>
      </c>
      <c r="V316" t="str">
        <f>VLOOKUP($A316,Sheet2!$A$2:$H$466,5,FALSE)</f>
        <v>2,32</v>
      </c>
      <c r="W316" t="str">
        <f>VLOOKUP($A316,Sheet2!$A$2:$H$466,6,FALSE)</f>
        <v>2,36</v>
      </c>
      <c r="X316" t="str">
        <f>VLOOKUP($A316,Sheet2!$A$2:$H$466,7,FALSE)</f>
        <v>2,41</v>
      </c>
      <c r="Y316" t="str">
        <f>VLOOKUP($A316,Sheet2!$A$2:$H$466,8,FALSE)</f>
        <v>6,05</v>
      </c>
      <c r="Z316" t="str">
        <f>VLOOKUP($A316,Sheet1!$A$6:$E$459,2,FALSE)</f>
        <v>Transportes</v>
      </c>
      <c r="AA316" t="str">
        <f>VLOOKUP($A316,Sheet1!$A$6:$E$459,3,FALSE)</f>
        <v>0,48</v>
      </c>
      <c r="AB316" t="str">
        <f>VLOOKUP($A316,Sheet1!$A$6:$E$459,4,FALSE)</f>
        <v>3,29</v>
      </c>
      <c r="AC316" t="str">
        <f>VLOOKUP($A316,Sheet1!$A$6:$E$459,5,FALSE)</f>
        <v>1,16</v>
      </c>
      <c r="AD316" t="b">
        <f t="shared" si="12"/>
        <v>0</v>
      </c>
      <c r="AE316" t="b">
        <f t="shared" si="13"/>
        <v>0</v>
      </c>
      <c r="AF316" t="b">
        <f t="shared" si="14"/>
        <v>0</v>
      </c>
    </row>
    <row r="317" spans="1:32">
      <c r="A317">
        <v>5101</v>
      </c>
      <c r="B317" t="s">
        <v>3272</v>
      </c>
      <c r="C317" t="s">
        <v>3996</v>
      </c>
      <c r="D317" t="s">
        <v>3997</v>
      </c>
      <c r="E317" t="s">
        <v>1677</v>
      </c>
      <c r="F317" t="s">
        <v>2276</v>
      </c>
      <c r="G317" t="s">
        <v>3994</v>
      </c>
      <c r="H317" t="s">
        <v>3995</v>
      </c>
      <c r="I317" t="s">
        <v>3272</v>
      </c>
      <c r="J317">
        <v>0</v>
      </c>
      <c r="K317" t="str">
        <f>VLOOKUP(A317,Sheet3!$A$2:$I$594,2,FALSE)</f>
        <v>Transporte público</v>
      </c>
      <c r="L317" t="str">
        <f>VLOOKUP($A317,Sheet3!$A$2:$I$594,3,FALSE)</f>
        <v>13,84</v>
      </c>
      <c r="M317" t="str">
        <f>VLOOKUP($A317,Sheet3!$A$2:$I$594,4,FALSE)</f>
        <v>7,72</v>
      </c>
      <c r="N317" t="str">
        <f>VLOOKUP($A317,Sheet3!$A$2:$I$594,5,FALSE)</f>
        <v>15,84</v>
      </c>
      <c r="O317" t="str">
        <f>VLOOKUP($A317,Sheet3!$A$2:$I$594,6,FALSE)</f>
        <v>13,28</v>
      </c>
      <c r="P317" t="str">
        <f>VLOOKUP($A317,Sheet3!$A$2:$I$594,7,FALSE)</f>
        <v>18,77</v>
      </c>
      <c r="Q317" t="str">
        <f>VLOOKUP($A317,Sheet3!$A$2:$I$594,8,FALSE)</f>
        <v>4,68</v>
      </c>
      <c r="R317" t="str">
        <f>VLOOKUP($A317,Sheet3!$A$2:$I$594,9,FALSE)</f>
        <v>11,99</v>
      </c>
      <c r="S317" t="str">
        <f>VLOOKUP($A317,Sheet2!$A$2:$H$466,2,FALSE)</f>
        <v>Transporte público</v>
      </c>
      <c r="T317" t="str">
        <f>VLOOKUP($A317,Sheet2!$A$2:$H$466,3,FALSE)</f>
        <v>6,98</v>
      </c>
      <c r="U317" t="str">
        <f>VLOOKUP($A317,Sheet2!$A$2:$H$466,4,FALSE)</f>
        <v>4,21</v>
      </c>
      <c r="V317" t="str">
        <f>VLOOKUP($A317,Sheet2!$A$2:$H$466,5,FALSE)</f>
        <v>4,43</v>
      </c>
      <c r="W317" t="str">
        <f>VLOOKUP($A317,Sheet2!$A$2:$H$466,6,FALSE)</f>
        <v>6,74</v>
      </c>
      <c r="X317" t="str">
        <f>VLOOKUP($A317,Sheet2!$A$2:$H$466,7,FALSE)</f>
        <v>5,85</v>
      </c>
      <c r="Y317" t="str">
        <f>VLOOKUP($A317,Sheet2!$A$2:$H$466,8,FALSE)</f>
        <v>10,26</v>
      </c>
      <c r="Z317" t="str">
        <f>VLOOKUP($A317,Sheet1!$A$6:$E$459,2,FALSE)</f>
        <v>Transporte público</v>
      </c>
      <c r="AA317" t="str">
        <f>VLOOKUP($A317,Sheet1!$A$6:$E$459,3,FALSE)</f>
        <v>7,72</v>
      </c>
      <c r="AB317" t="str">
        <f>VLOOKUP($A317,Sheet1!$A$6:$E$459,4,FALSE)</f>
        <v>2,29</v>
      </c>
      <c r="AC317" t="str">
        <f>VLOOKUP($A317,Sheet1!$A$6:$E$459,5,FALSE)</f>
        <v>-2,30</v>
      </c>
      <c r="AD317" t="b">
        <f t="shared" si="12"/>
        <v>1</v>
      </c>
      <c r="AE317" t="b">
        <f t="shared" si="13"/>
        <v>1</v>
      </c>
      <c r="AF317" t="b">
        <f t="shared" si="14"/>
        <v>1</v>
      </c>
    </row>
    <row r="318" spans="1:32">
      <c r="A318">
        <v>5101001</v>
      </c>
      <c r="B318" t="s">
        <v>3274</v>
      </c>
      <c r="C318" t="s">
        <v>3998</v>
      </c>
      <c r="D318" t="s">
        <v>1975</v>
      </c>
      <c r="E318" t="s">
        <v>3032</v>
      </c>
      <c r="F318" t="s">
        <v>1067</v>
      </c>
      <c r="G318" t="s">
        <v>3994</v>
      </c>
      <c r="H318" t="s">
        <v>3995</v>
      </c>
      <c r="I318" t="s">
        <v>3272</v>
      </c>
      <c r="J318">
        <v>1</v>
      </c>
      <c r="K318" t="str">
        <f>VLOOKUP(A318,Sheet3!$A$2:$I$594,2,FALSE)</f>
        <v>Ônibus urbano</v>
      </c>
      <c r="L318" t="str">
        <f>VLOOKUP($A318,Sheet3!$A$2:$I$594,3,FALSE)</f>
        <v>14,87</v>
      </c>
      <c r="M318" t="str">
        <f>VLOOKUP($A318,Sheet3!$A$2:$I$594,4,FALSE)</f>
        <v>7,87</v>
      </c>
      <c r="N318" t="str">
        <f>VLOOKUP($A318,Sheet3!$A$2:$I$594,5,FALSE)</f>
        <v>15,49</v>
      </c>
      <c r="O318" t="str">
        <f>VLOOKUP($A318,Sheet3!$A$2:$I$594,6,FALSE)</f>
        <v>12,06</v>
      </c>
      <c r="P318" t="str">
        <f>VLOOKUP($A318,Sheet3!$A$2:$I$594,7,FALSE)</f>
        <v>20,95</v>
      </c>
      <c r="Q318" t="str">
        <f>VLOOKUP($A318,Sheet3!$A$2:$I$594,8,FALSE)</f>
        <v>4,74</v>
      </c>
      <c r="R318" t="str">
        <f>VLOOKUP($A318,Sheet3!$A$2:$I$594,9,FALSE)</f>
        <v>10,44</v>
      </c>
      <c r="S318" t="str">
        <f>VLOOKUP($A318,Sheet2!$A$2:$H$466,2,FALSE)</f>
        <v>Ônibus urbano</v>
      </c>
      <c r="T318" t="str">
        <f>VLOOKUP($A318,Sheet2!$A$2:$H$466,3,FALSE)</f>
        <v>8,11</v>
      </c>
      <c r="U318" t="str">
        <f>VLOOKUP($A318,Sheet2!$A$2:$H$466,4,FALSE)</f>
        <v>4,68</v>
      </c>
      <c r="V318" t="str">
        <f>VLOOKUP($A318,Sheet2!$A$2:$H$466,5,FALSE)</f>
        <v>3,08</v>
      </c>
      <c r="W318" t="str">
        <f>VLOOKUP($A318,Sheet2!$A$2:$H$466,6,FALSE)</f>
        <v>5,33</v>
      </c>
      <c r="X318" t="str">
        <f>VLOOKUP($A318,Sheet2!$A$2:$H$466,7,FALSE)</f>
        <v>7,55</v>
      </c>
      <c r="Y318" t="str">
        <f>VLOOKUP($A318,Sheet2!$A$2:$H$466,8,FALSE)</f>
        <v>8,44</v>
      </c>
      <c r="Z318" t="str">
        <f>VLOOKUP($A318,Sheet1!$A$6:$E$459,2,FALSE)</f>
        <v>Ônibus urbano</v>
      </c>
      <c r="AA318" t="str">
        <f>VLOOKUP($A318,Sheet1!$A$6:$E$459,3,FALSE)</f>
        <v>5,26</v>
      </c>
      <c r="AB318" t="str">
        <f>VLOOKUP($A318,Sheet1!$A$6:$E$459,4,FALSE)</f>
        <v>0,02</v>
      </c>
      <c r="AC318" t="str">
        <f>VLOOKUP($A318,Sheet1!$A$6:$E$459,5,FALSE)</f>
        <v>2,87</v>
      </c>
      <c r="AD318" t="b">
        <f t="shared" si="12"/>
        <v>1</v>
      </c>
      <c r="AE318" t="b">
        <f t="shared" si="13"/>
        <v>1</v>
      </c>
      <c r="AF318" t="b">
        <f t="shared" si="14"/>
        <v>1</v>
      </c>
    </row>
    <row r="319" spans="1:32">
      <c r="A319">
        <v>5101002</v>
      </c>
      <c r="B319" t="s">
        <v>3276</v>
      </c>
      <c r="C319" t="s">
        <v>3999</v>
      </c>
      <c r="D319" t="s">
        <v>4000</v>
      </c>
      <c r="E319" t="s">
        <v>801</v>
      </c>
      <c r="F319" t="s">
        <v>941</v>
      </c>
      <c r="G319" t="s">
        <v>3994</v>
      </c>
      <c r="H319" t="s">
        <v>3995</v>
      </c>
      <c r="I319" t="s">
        <v>3272</v>
      </c>
      <c r="J319">
        <v>1</v>
      </c>
      <c r="K319" t="str">
        <f>VLOOKUP(A319,Sheet3!$A$2:$I$594,2,FALSE)</f>
        <v>Táxi</v>
      </c>
      <c r="L319" t="str">
        <f>VLOOKUP($A319,Sheet3!$A$2:$I$594,3,FALSE)</f>
        <v>11,50</v>
      </c>
      <c r="M319" t="str">
        <f>VLOOKUP($A319,Sheet3!$A$2:$I$594,4,FALSE)</f>
        <v>4,65</v>
      </c>
      <c r="N319" t="str">
        <f>VLOOKUP($A319,Sheet3!$A$2:$I$594,5,FALSE)</f>
        <v>11,33</v>
      </c>
      <c r="O319" t="str">
        <f>VLOOKUP($A319,Sheet3!$A$2:$I$594,6,FALSE)</f>
        <v>5,59</v>
      </c>
      <c r="P319" t="str">
        <f>VLOOKUP($A319,Sheet3!$A$2:$I$594,7,FALSE)</f>
        <v>14,78</v>
      </c>
      <c r="Q319" t="str">
        <f>VLOOKUP($A319,Sheet3!$A$2:$I$594,8,FALSE)</f>
        <v>4,24</v>
      </c>
      <c r="R319" t="str">
        <f>VLOOKUP($A319,Sheet3!$A$2:$I$594,9,FALSE)</f>
        <v>3,99</v>
      </c>
      <c r="S319" t="str">
        <f>VLOOKUP($A319,Sheet2!$A$2:$H$466,2,FALSE)</f>
        <v>Táxi</v>
      </c>
      <c r="T319" t="str">
        <f>VLOOKUP($A319,Sheet2!$A$2:$H$466,3,FALSE)</f>
        <v>9,17</v>
      </c>
      <c r="U319" t="str">
        <f>VLOOKUP($A319,Sheet2!$A$2:$H$466,4,FALSE)</f>
        <v>3,09</v>
      </c>
      <c r="V319" t="str">
        <f>VLOOKUP($A319,Sheet2!$A$2:$H$466,5,FALSE)</f>
        <v>3,19</v>
      </c>
      <c r="W319" t="str">
        <f>VLOOKUP($A319,Sheet2!$A$2:$H$466,6,FALSE)</f>
        <v>3,09</v>
      </c>
      <c r="X319" t="str">
        <f>VLOOKUP($A319,Sheet2!$A$2:$H$466,7,FALSE)</f>
        <v>3,86</v>
      </c>
      <c r="Y319" t="str">
        <f>VLOOKUP($A319,Sheet2!$A$2:$H$466,8,FALSE)</f>
        <v>9,55</v>
      </c>
      <c r="Z319" t="str">
        <f>VLOOKUP($A319,Sheet1!$A$6:$E$459,2,FALSE)</f>
        <v>Táxi</v>
      </c>
      <c r="AA319" t="str">
        <f>VLOOKUP($A319,Sheet1!$A$6:$E$459,3,FALSE)</f>
        <v>4,42</v>
      </c>
      <c r="AB319" t="str">
        <f>VLOOKUP($A319,Sheet1!$A$6:$E$459,4,FALSE)</f>
        <v>2,55</v>
      </c>
      <c r="AC319" t="str">
        <f>VLOOKUP($A319,Sheet1!$A$6:$E$459,5,FALSE)</f>
        <v>5,23</v>
      </c>
      <c r="AD319" t="b">
        <f t="shared" si="12"/>
        <v>1</v>
      </c>
      <c r="AE319" t="b">
        <f t="shared" si="13"/>
        <v>1</v>
      </c>
      <c r="AF319" t="b">
        <f t="shared" si="14"/>
        <v>1</v>
      </c>
    </row>
    <row r="320" spans="1:32">
      <c r="A320">
        <v>5101006</v>
      </c>
      <c r="B320" t="s">
        <v>4001</v>
      </c>
      <c r="C320" t="s">
        <v>4002</v>
      </c>
      <c r="D320" t="s">
        <v>4003</v>
      </c>
      <c r="E320" t="s">
        <v>3211</v>
      </c>
      <c r="F320" t="s">
        <v>1816</v>
      </c>
      <c r="G320" t="s">
        <v>3994</v>
      </c>
      <c r="H320" t="s">
        <v>3995</v>
      </c>
      <c r="I320" t="s">
        <v>3272</v>
      </c>
      <c r="J320">
        <v>1</v>
      </c>
      <c r="K320" t="str">
        <f>VLOOKUP(A320,Sheet3!$A$2:$I$594,2,FALSE)</f>
        <v>Ônibus intermunicipal</v>
      </c>
      <c r="L320" t="str">
        <f>VLOOKUP($A320,Sheet3!$A$2:$I$594,3,FALSE)</f>
        <v>12,96</v>
      </c>
      <c r="M320" t="str">
        <f>VLOOKUP($A320,Sheet3!$A$2:$I$594,4,FALSE)</f>
        <v>7,08</v>
      </c>
      <c r="N320" t="str">
        <f>VLOOKUP($A320,Sheet3!$A$2:$I$594,5,FALSE)</f>
        <v>16,44</v>
      </c>
      <c r="O320" t="str">
        <f>VLOOKUP($A320,Sheet3!$A$2:$I$594,6,FALSE)</f>
        <v>7,80</v>
      </c>
      <c r="P320" t="str">
        <f>VLOOKUP($A320,Sheet3!$A$2:$I$594,7,FALSE)</f>
        <v>18,95</v>
      </c>
      <c r="Q320" t="str">
        <f>VLOOKUP($A320,Sheet3!$A$2:$I$594,8,FALSE)</f>
        <v>4,84</v>
      </c>
      <c r="R320" t="str">
        <f>VLOOKUP($A320,Sheet3!$A$2:$I$594,9,FALSE)</f>
        <v>12,35</v>
      </c>
      <c r="S320" t="str">
        <f>VLOOKUP($A320,Sheet2!$A$2:$H$466,2,FALSE)</f>
        <v>Ônibus intermunicipal</v>
      </c>
      <c r="T320" t="str">
        <f>VLOOKUP($A320,Sheet2!$A$2:$H$466,3,FALSE)</f>
        <v>8,87</v>
      </c>
      <c r="U320" t="str">
        <f>VLOOKUP($A320,Sheet2!$A$2:$H$466,4,FALSE)</f>
        <v>4,19</v>
      </c>
      <c r="V320" t="str">
        <f>VLOOKUP($A320,Sheet2!$A$2:$H$466,5,FALSE)</f>
        <v>5,66</v>
      </c>
      <c r="W320" t="str">
        <f>VLOOKUP($A320,Sheet2!$A$2:$H$466,6,FALSE)</f>
        <v>6,21</v>
      </c>
      <c r="X320" t="str">
        <f>VLOOKUP($A320,Sheet2!$A$2:$H$466,7,FALSE)</f>
        <v>4,78</v>
      </c>
      <c r="Y320" t="str">
        <f>VLOOKUP($A320,Sheet2!$A$2:$H$466,8,FALSE)</f>
        <v>5,90</v>
      </c>
      <c r="Z320" t="str">
        <f>VLOOKUP($A320,Sheet1!$A$6:$E$459,2,FALSE)</f>
        <v>Ônibus intermunicipal</v>
      </c>
      <c r="AA320" t="str">
        <f>VLOOKUP($A320,Sheet1!$A$6:$E$459,3,FALSE)</f>
        <v>6,35</v>
      </c>
      <c r="AB320" t="str">
        <f>VLOOKUP($A320,Sheet1!$A$6:$E$459,4,FALSE)</f>
        <v>3,50</v>
      </c>
      <c r="AC320" t="str">
        <f>VLOOKUP($A320,Sheet1!$A$6:$E$459,5,FALSE)</f>
        <v>3,59</v>
      </c>
      <c r="AD320" t="b">
        <f t="shared" si="12"/>
        <v>0</v>
      </c>
      <c r="AE320" t="b">
        <f t="shared" si="13"/>
        <v>0</v>
      </c>
      <c r="AF320" t="b">
        <f t="shared" si="14"/>
        <v>0</v>
      </c>
    </row>
    <row r="321" spans="1:32">
      <c r="A321">
        <v>5101010</v>
      </c>
      <c r="B321" t="s">
        <v>4004</v>
      </c>
      <c r="C321" t="s">
        <v>787</v>
      </c>
      <c r="D321" t="s">
        <v>3902</v>
      </c>
      <c r="E321" t="s">
        <v>813</v>
      </c>
      <c r="F321" t="s">
        <v>470</v>
      </c>
      <c r="G321" t="s">
        <v>3994</v>
      </c>
      <c r="H321" t="s">
        <v>3995</v>
      </c>
      <c r="I321" t="s">
        <v>3272</v>
      </c>
      <c r="J321">
        <v>1</v>
      </c>
      <c r="K321" t="str">
        <f>VLOOKUP(A321,Sheet3!$A$2:$I$594,2,FALSE)</f>
        <v>Passagem aérea</v>
      </c>
      <c r="L321" t="str">
        <f>VLOOKUP($A321,Sheet3!$A$2:$I$594,3,FALSE)</f>
        <v>16,57</v>
      </c>
      <c r="M321" t="str">
        <f>VLOOKUP($A321,Sheet3!$A$2:$I$594,4,FALSE)</f>
        <v>17,92</v>
      </c>
      <c r="N321" t="str">
        <f>VLOOKUP($A321,Sheet3!$A$2:$I$594,5,FALSE)</f>
        <v>27,04</v>
      </c>
      <c r="O321" t="str">
        <f>VLOOKUP($A321,Sheet3!$A$2:$I$594,6,FALSE)</f>
        <v>54,65</v>
      </c>
      <c r="P321" t="str">
        <f>VLOOKUP($A321,Sheet3!$A$2:$I$594,7,FALSE)</f>
        <v>7,18</v>
      </c>
      <c r="Q321" t="str">
        <f>VLOOKUP($A321,Sheet3!$A$2:$I$594,8,FALSE)</f>
        <v>6,04</v>
      </c>
      <c r="R321" t="str">
        <f>VLOOKUP($A321,Sheet3!$A$2:$I$594,9,FALSE)</f>
        <v>28,13</v>
      </c>
      <c r="S321" t="str">
        <f>VLOOKUP($A321,Sheet2!$A$2:$H$466,2,FALSE)</f>
        <v>Passagem aérea</v>
      </c>
      <c r="T321" t="str">
        <f>VLOOKUP($A321,Sheet2!$A$2:$H$466,3,FALSE)</f>
        <v>-9,64</v>
      </c>
      <c r="U321" t="str">
        <f>VLOOKUP($A321,Sheet2!$A$2:$H$466,4,FALSE)</f>
        <v>3,14</v>
      </c>
      <c r="V321" t="str">
        <f>VLOOKUP($A321,Sheet2!$A$2:$H$466,5,FALSE)</f>
        <v>12,17</v>
      </c>
      <c r="W321" t="str">
        <f>VLOOKUP($A321,Sheet2!$A$2:$H$466,6,FALSE)</f>
        <v>31,88</v>
      </c>
      <c r="X321" t="str">
        <f>VLOOKUP($A321,Sheet2!$A$2:$H$466,7,FALSE)</f>
        <v>3,17</v>
      </c>
      <c r="Y321" t="str">
        <f>VLOOKUP($A321,Sheet2!$A$2:$H$466,8,FALSE)</f>
        <v>52,91</v>
      </c>
      <c r="Z321" t="str">
        <f>VLOOKUP($A321,Sheet1!$A$6:$E$459,2,FALSE)</f>
        <v>Passagem aérea</v>
      </c>
      <c r="AA321" t="str">
        <f>VLOOKUP($A321,Sheet1!$A$6:$E$459,3,FALSE)</f>
        <v>26,00</v>
      </c>
      <c r="AB321" t="str">
        <f>VLOOKUP($A321,Sheet1!$A$6:$E$459,4,FALSE)</f>
        <v>7,42</v>
      </c>
      <c r="AC321" t="str">
        <f>VLOOKUP($A321,Sheet1!$A$6:$E$459,5,FALSE)</f>
        <v>-34,54</v>
      </c>
      <c r="AD321" t="b">
        <f t="shared" si="12"/>
        <v>0</v>
      </c>
      <c r="AE321" t="b">
        <f t="shared" si="13"/>
        <v>0</v>
      </c>
      <c r="AF321" t="b">
        <f t="shared" si="14"/>
        <v>0</v>
      </c>
    </row>
    <row r="322" spans="1:32">
      <c r="A322">
        <v>5101011</v>
      </c>
      <c r="B322" t="s">
        <v>3293</v>
      </c>
      <c r="C322" t="s">
        <v>4005</v>
      </c>
      <c r="D322" t="s">
        <v>4006</v>
      </c>
      <c r="E322" t="s">
        <v>4007</v>
      </c>
      <c r="F322" t="s">
        <v>747</v>
      </c>
      <c r="G322" t="s">
        <v>3994</v>
      </c>
      <c r="H322" t="s">
        <v>3995</v>
      </c>
      <c r="I322" t="s">
        <v>3272</v>
      </c>
      <c r="J322">
        <v>1</v>
      </c>
      <c r="K322" t="str">
        <f>VLOOKUP(A322,Sheet3!$A$2:$I$594,2,FALSE)</f>
        <v>Metrô</v>
      </c>
      <c r="L322" t="str">
        <f>VLOOKUP($A322,Sheet3!$A$2:$I$594,3,FALSE)</f>
        <v>9,86</v>
      </c>
      <c r="M322" t="str">
        <f>VLOOKUP($A322,Sheet3!$A$2:$I$594,4,FALSE)</f>
        <v>2,00</v>
      </c>
      <c r="N322" t="str">
        <f>VLOOKUP($A322,Sheet3!$A$2:$I$594,5,FALSE)</f>
        <v>13,59</v>
      </c>
      <c r="O322" t="str">
        <f>VLOOKUP($A322,Sheet3!$A$2:$I$594,6,FALSE)</f>
        <v>1,22</v>
      </c>
      <c r="P322" t="str">
        <f>VLOOKUP($A322,Sheet3!$A$2:$I$594,7,FALSE)</f>
        <v>18,53</v>
      </c>
      <c r="Q322" t="str">
        <f>VLOOKUP($A322,Sheet3!$A$2:$I$594,8,FALSE)</f>
        <v>0,48</v>
      </c>
      <c r="R322" t="str">
        <f>VLOOKUP($A322,Sheet3!$A$2:$I$594,9,FALSE)</f>
        <v>16,03</v>
      </c>
      <c r="S322" t="str">
        <f>VLOOKUP($A322,Sheet2!$A$2:$H$466,2,FALSE)</f>
        <v>Metrô</v>
      </c>
      <c r="T322" t="str">
        <f>VLOOKUP($A322,Sheet2!$A$2:$H$466,3,FALSE)</f>
        <v>7,94</v>
      </c>
      <c r="U322" t="str">
        <f>VLOOKUP($A322,Sheet2!$A$2:$H$466,4,FALSE)</f>
        <v>2,06</v>
      </c>
      <c r="V322" t="str">
        <f>VLOOKUP($A322,Sheet2!$A$2:$H$466,5,FALSE)</f>
        <v>4,36</v>
      </c>
      <c r="W322" t="str">
        <f>VLOOKUP($A322,Sheet2!$A$2:$H$466,6,FALSE)</f>
        <v>5,63</v>
      </c>
      <c r="X322" t="str">
        <f>VLOOKUP($A322,Sheet2!$A$2:$H$466,7,FALSE)</f>
        <v>2,79</v>
      </c>
      <c r="Y322" t="str">
        <f>VLOOKUP($A322,Sheet2!$A$2:$H$466,8,FALSE)</f>
        <v>8,76</v>
      </c>
      <c r="Z322" t="str">
        <f>VLOOKUP($A322,Sheet1!$A$6:$E$459,2,FALSE)</f>
        <v>Metrô</v>
      </c>
      <c r="AA322" t="str">
        <f>VLOOKUP($A322,Sheet1!$A$6:$E$459,3,FALSE)</f>
        <v>3,39</v>
      </c>
      <c r="AB322" t="str">
        <f>VLOOKUP($A322,Sheet1!$A$6:$E$459,4,FALSE)</f>
        <v>0,01</v>
      </c>
      <c r="AC322" t="str">
        <f>VLOOKUP($A322,Sheet1!$A$6:$E$459,5,FALSE)</f>
        <v>0,88</v>
      </c>
      <c r="AD322" t="b">
        <f t="shared" si="12"/>
        <v>1</v>
      </c>
      <c r="AE322" t="b">
        <f t="shared" si="13"/>
        <v>1</v>
      </c>
      <c r="AF322" t="b">
        <f t="shared" si="14"/>
        <v>1</v>
      </c>
    </row>
    <row r="323" spans="1:32">
      <c r="A323">
        <v>5101026</v>
      </c>
      <c r="B323" t="s">
        <v>3301</v>
      </c>
      <c r="C323" t="s">
        <v>4008</v>
      </c>
      <c r="D323" t="s">
        <v>2987</v>
      </c>
      <c r="E323" t="s">
        <v>537</v>
      </c>
      <c r="F323" t="s">
        <v>867</v>
      </c>
      <c r="G323" t="s">
        <v>3994</v>
      </c>
      <c r="H323" t="s">
        <v>3995</v>
      </c>
      <c r="I323" t="s">
        <v>3272</v>
      </c>
      <c r="J323">
        <v>1</v>
      </c>
      <c r="K323" t="str">
        <f>VLOOKUP(A323,Sheet3!$A$2:$I$594,2,FALSE)</f>
        <v>Transporte escolar</v>
      </c>
      <c r="L323" t="str">
        <f>VLOOKUP($A323,Sheet3!$A$2:$I$594,3,FALSE)</f>
        <v>3,75</v>
      </c>
      <c r="M323" t="str">
        <f>VLOOKUP($A323,Sheet3!$A$2:$I$594,4,FALSE)</f>
        <v>2,70</v>
      </c>
      <c r="N323" t="str">
        <f>VLOOKUP($A323,Sheet3!$A$2:$I$594,5,FALSE)</f>
        <v>0,81</v>
      </c>
      <c r="O323" t="str">
        <f>VLOOKUP($A323,Sheet3!$A$2:$I$594,6,FALSE)</f>
        <v>11,15</v>
      </c>
      <c r="P323" t="str">
        <f>VLOOKUP($A323,Sheet3!$A$2:$I$594,7,FALSE)</f>
        <v>7,68</v>
      </c>
      <c r="Q323" t="str">
        <f>VLOOKUP($A323,Sheet3!$A$2:$I$594,8,FALSE)</f>
        <v>5,86</v>
      </c>
      <c r="R323" t="str">
        <f>VLOOKUP($A323,Sheet3!$A$2:$I$594,9,FALSE)</f>
        <v>10,12</v>
      </c>
      <c r="S323" t="str">
        <f>VLOOKUP($A323,Sheet2!$A$2:$H$466,2,FALSE)</f>
        <v>Transporte escolar</v>
      </c>
      <c r="T323" t="str">
        <f>VLOOKUP($A323,Sheet2!$A$2:$H$466,3,FALSE)</f>
        <v>4,38</v>
      </c>
      <c r="U323" t="str">
        <f>VLOOKUP($A323,Sheet2!$A$2:$H$466,4,FALSE)</f>
        <v>1,44</v>
      </c>
      <c r="V323" t="str">
        <f>VLOOKUP($A323,Sheet2!$A$2:$H$466,5,FALSE)</f>
        <v>4,61</v>
      </c>
      <c r="W323" t="str">
        <f>VLOOKUP($A323,Sheet2!$A$2:$H$466,6,FALSE)</f>
        <v>8,45</v>
      </c>
      <c r="X323" t="str">
        <f>VLOOKUP($A323,Sheet2!$A$2:$H$466,7,FALSE)</f>
        <v>7,85</v>
      </c>
      <c r="Y323" t="str">
        <f>VLOOKUP($A323,Sheet2!$A$2:$H$466,8,FALSE)</f>
        <v>3,28</v>
      </c>
      <c r="Z323" t="str">
        <f>VLOOKUP($A323,Sheet1!$A$6:$E$459,2,FALSE)</f>
        <v>Transporte escolar</v>
      </c>
      <c r="AA323" t="str">
        <f>VLOOKUP($A323,Sheet1!$A$6:$E$459,3,FALSE)</f>
        <v>4,71</v>
      </c>
      <c r="AB323" t="str">
        <f>VLOOKUP($A323,Sheet1!$A$6:$E$459,4,FALSE)</f>
        <v>9,50</v>
      </c>
      <c r="AC323" t="str">
        <f>VLOOKUP($A323,Sheet1!$A$6:$E$459,5,FALSE)</f>
        <v>6,34</v>
      </c>
      <c r="AD323" t="b">
        <f t="shared" ref="AD323:AD386" si="15">EXACT(B323,K323)</f>
        <v>1</v>
      </c>
      <c r="AE323" t="b">
        <f t="shared" ref="AE323:AE386" si="16">EXACT(B323,S323)</f>
        <v>1</v>
      </c>
      <c r="AF323" t="b">
        <f t="shared" ref="AF323:AF386" si="17">EXACT(B323,Z323)</f>
        <v>1</v>
      </c>
    </row>
    <row r="324" spans="1:32">
      <c r="A324">
        <v>5102</v>
      </c>
      <c r="B324" t="s">
        <v>3302</v>
      </c>
      <c r="C324" t="s">
        <v>1917</v>
      </c>
      <c r="D324" t="s">
        <v>732</v>
      </c>
      <c r="E324" t="s">
        <v>1894</v>
      </c>
      <c r="F324" t="s">
        <v>522</v>
      </c>
      <c r="G324" t="s">
        <v>3994</v>
      </c>
      <c r="H324" t="s">
        <v>3995</v>
      </c>
      <c r="I324" t="s">
        <v>3302</v>
      </c>
      <c r="J324">
        <v>0</v>
      </c>
      <c r="K324" t="str">
        <f>VLOOKUP(A324,Sheet3!$A$2:$I$594,2,FALSE)</f>
        <v>Veículo próprio</v>
      </c>
      <c r="L324" t="str">
        <f>VLOOKUP($A324,Sheet3!$A$2:$I$594,3,FALSE)</f>
        <v>12,53</v>
      </c>
      <c r="M324" t="str">
        <f>VLOOKUP($A324,Sheet3!$A$2:$I$594,4,FALSE)</f>
        <v>6,12</v>
      </c>
      <c r="N324" t="str">
        <f>VLOOKUP($A324,Sheet3!$A$2:$I$594,5,FALSE)</f>
        <v>4,68</v>
      </c>
      <c r="O324" t="str">
        <f>VLOOKUP($A324,Sheet3!$A$2:$I$594,6,FALSE)</f>
        <v>3,93</v>
      </c>
      <c r="P324" t="str">
        <f>VLOOKUP($A324,Sheet3!$A$2:$I$594,7,FALSE)</f>
        <v>3,64</v>
      </c>
      <c r="Q324" t="str">
        <f>VLOOKUP($A324,Sheet3!$A$2:$I$594,8,FALSE)</f>
        <v>12,68</v>
      </c>
      <c r="R324" t="str">
        <f>VLOOKUP($A324,Sheet3!$A$2:$I$594,9,FALSE)</f>
        <v>5,10</v>
      </c>
      <c r="S324" t="str">
        <f>VLOOKUP($A324,Sheet2!$A$2:$H$466,2,FALSE)</f>
        <v>Veículo próprio</v>
      </c>
      <c r="T324" t="str">
        <f>VLOOKUP($A324,Sheet2!$A$2:$H$466,3,FALSE)</f>
        <v>0,68</v>
      </c>
      <c r="U324" t="str">
        <f>VLOOKUP($A324,Sheet2!$A$2:$H$466,4,FALSE)</f>
        <v>1,94</v>
      </c>
      <c r="V324" t="str">
        <f>VLOOKUP($A324,Sheet2!$A$2:$H$466,5,FALSE)</f>
        <v>1,77</v>
      </c>
      <c r="W324" t="str">
        <f>VLOOKUP($A324,Sheet2!$A$2:$H$466,6,FALSE)</f>
        <v>-1,06</v>
      </c>
      <c r="X324" t="str">
        <f>VLOOKUP($A324,Sheet2!$A$2:$H$466,7,FALSE)</f>
        <v>-0,04</v>
      </c>
      <c r="Y324" t="str">
        <f>VLOOKUP($A324,Sheet2!$A$2:$H$466,8,FALSE)</f>
        <v>1,58</v>
      </c>
      <c r="Z324" t="str">
        <f>VLOOKUP($A324,Sheet1!$A$6:$E$459,2,FALSE)</f>
        <v>Veículo próprio</v>
      </c>
      <c r="AA324" t="str">
        <f>VLOOKUP($A324,Sheet1!$A$6:$E$459,3,FALSE)</f>
        <v>-2,31</v>
      </c>
      <c r="AB324" t="str">
        <f>VLOOKUP($A324,Sheet1!$A$6:$E$459,4,FALSE)</f>
        <v>2,31</v>
      </c>
      <c r="AC324" t="str">
        <f>VLOOKUP($A324,Sheet1!$A$6:$E$459,5,FALSE)</f>
        <v>2,36</v>
      </c>
      <c r="AD324" t="b">
        <f t="shared" si="15"/>
        <v>1</v>
      </c>
      <c r="AE324" t="b">
        <f t="shared" si="16"/>
        <v>1</v>
      </c>
      <c r="AF324" t="b">
        <f t="shared" si="17"/>
        <v>1</v>
      </c>
    </row>
    <row r="325" spans="1:32">
      <c r="A325">
        <v>5102001</v>
      </c>
      <c r="B325" t="s">
        <v>4009</v>
      </c>
      <c r="C325" t="s">
        <v>361</v>
      </c>
      <c r="D325" t="s">
        <v>432</v>
      </c>
      <c r="E325" t="s">
        <v>1469</v>
      </c>
      <c r="F325" t="s">
        <v>3454</v>
      </c>
      <c r="G325" t="s">
        <v>3994</v>
      </c>
      <c r="H325" t="s">
        <v>3995</v>
      </c>
      <c r="I325" t="s">
        <v>3302</v>
      </c>
      <c r="J325">
        <v>1</v>
      </c>
      <c r="K325" t="str">
        <f>VLOOKUP(A325,Sheet3!$A$2:$I$594,2,FALSE)</f>
        <v>Automóvel novo</v>
      </c>
      <c r="L325" t="str">
        <f>VLOOKUP($A325,Sheet3!$A$2:$I$594,3,FALSE)</f>
        <v>22,79</v>
      </c>
      <c r="M325" t="str">
        <f>VLOOKUP($A325,Sheet3!$A$2:$I$594,4,FALSE)</f>
        <v>3,94</v>
      </c>
      <c r="N325" t="str">
        <f>VLOOKUP($A325,Sheet3!$A$2:$I$594,5,FALSE)</f>
        <v>2,42</v>
      </c>
      <c r="O325" t="str">
        <f>VLOOKUP($A325,Sheet3!$A$2:$I$594,6,FALSE)</f>
        <v>0,46</v>
      </c>
      <c r="P325" t="str">
        <f>VLOOKUP($A325,Sheet3!$A$2:$I$594,7,FALSE)</f>
        <v>1,02</v>
      </c>
      <c r="Q325" t="str">
        <f>VLOOKUP($A325,Sheet3!$A$2:$I$594,8,FALSE)</f>
        <v>13,65</v>
      </c>
      <c r="R325" t="str">
        <f>VLOOKUP($A325,Sheet3!$A$2:$I$594,9,FALSE)</f>
        <v>3,22</v>
      </c>
      <c r="S325" t="str">
        <f>VLOOKUP($A325,Sheet2!$A$2:$H$466,2,FALSE)</f>
        <v>Automóvel novo</v>
      </c>
      <c r="T325" t="str">
        <f>VLOOKUP($A325,Sheet2!$A$2:$H$466,3,FALSE)</f>
        <v>0,93</v>
      </c>
      <c r="U325" t="str">
        <f>VLOOKUP($A325,Sheet2!$A$2:$H$466,4,FALSE)</f>
        <v>1,74</v>
      </c>
      <c r="V325" t="str">
        <f>VLOOKUP($A325,Sheet2!$A$2:$H$466,5,FALSE)</f>
        <v>-2,25</v>
      </c>
      <c r="W325" t="str">
        <f>VLOOKUP($A325,Sheet2!$A$2:$H$466,6,FALSE)</f>
        <v>-3,62</v>
      </c>
      <c r="X325" t="str">
        <f>VLOOKUP($A325,Sheet2!$A$2:$H$466,7,FALSE)</f>
        <v>-1,03</v>
      </c>
      <c r="Y325" t="str">
        <f>VLOOKUP($A325,Sheet2!$A$2:$H$466,8,FALSE)</f>
        <v>-2,88</v>
      </c>
      <c r="Z325" t="str">
        <f>VLOOKUP($A325,Sheet1!$A$6:$E$459,2,FALSE)</f>
        <v>Automóvel novo</v>
      </c>
      <c r="AA325" t="str">
        <f>VLOOKUP($A325,Sheet1!$A$6:$E$459,3,FALSE)</f>
        <v>-5,71</v>
      </c>
      <c r="AB325" t="str">
        <f>VLOOKUP($A325,Sheet1!$A$6:$E$459,4,FALSE)</f>
        <v>3,52</v>
      </c>
      <c r="AC325" t="str">
        <f>VLOOKUP($A325,Sheet1!$A$6:$E$459,5,FALSE)</f>
        <v>2,91</v>
      </c>
      <c r="AD325" t="b">
        <f t="shared" si="15"/>
        <v>0</v>
      </c>
      <c r="AE325" t="b">
        <f t="shared" si="16"/>
        <v>0</v>
      </c>
      <c r="AF325" t="b">
        <f t="shared" si="17"/>
        <v>0</v>
      </c>
    </row>
    <row r="326" spans="1:32">
      <c r="A326">
        <v>5102004</v>
      </c>
      <c r="B326" t="s">
        <v>3306</v>
      </c>
      <c r="C326" t="s">
        <v>4010</v>
      </c>
      <c r="D326" t="s">
        <v>4011</v>
      </c>
      <c r="E326" t="s">
        <v>1068</v>
      </c>
      <c r="F326" t="s">
        <v>2123</v>
      </c>
      <c r="G326" t="s">
        <v>3994</v>
      </c>
      <c r="H326" t="s">
        <v>3995</v>
      </c>
      <c r="I326" t="s">
        <v>3302</v>
      </c>
      <c r="J326">
        <v>1</v>
      </c>
      <c r="K326" t="str">
        <f>VLOOKUP(A326,Sheet3!$A$2:$I$594,2,FALSE)</f>
        <v>Emplacamento e licença</v>
      </c>
      <c r="L326" t="str">
        <f>VLOOKUP($A326,Sheet3!$A$2:$I$594,3,FALSE)</f>
        <v>-14,00</v>
      </c>
      <c r="M326" t="str">
        <f>VLOOKUP($A326,Sheet3!$A$2:$I$594,4,FALSE)</f>
        <v>-4,84</v>
      </c>
      <c r="N326" t="str">
        <f>VLOOKUP($A326,Sheet3!$A$2:$I$594,5,FALSE)</f>
        <v>3,68</v>
      </c>
      <c r="O326" t="str">
        <f>VLOOKUP($A326,Sheet3!$A$2:$I$594,6,FALSE)</f>
        <v>-7,22</v>
      </c>
      <c r="P326" t="str">
        <f>VLOOKUP($A326,Sheet3!$A$2:$I$594,7,FALSE)</f>
        <v>4,60</v>
      </c>
      <c r="Q326" t="str">
        <f>VLOOKUP($A326,Sheet3!$A$2:$I$594,8,FALSE)</f>
        <v>10,54</v>
      </c>
      <c r="R326" t="str">
        <f>VLOOKUP($A326,Sheet3!$A$2:$I$594,9,FALSE)</f>
        <v>16,21</v>
      </c>
      <c r="S326" t="str">
        <f>VLOOKUP($A326,Sheet2!$A$2:$H$466,2,FALSE)</f>
        <v>Emplacamento e licença</v>
      </c>
      <c r="T326" t="str">
        <f>VLOOKUP($A326,Sheet2!$A$2:$H$466,3,FALSE)</f>
        <v>1,18</v>
      </c>
      <c r="U326" t="str">
        <f>VLOOKUP($A326,Sheet2!$A$2:$H$466,4,FALSE)</f>
        <v>8,53</v>
      </c>
      <c r="V326" t="str">
        <f>VLOOKUP($A326,Sheet2!$A$2:$H$466,5,FALSE)</f>
        <v>4,74</v>
      </c>
      <c r="W326" t="str">
        <f>VLOOKUP($A326,Sheet2!$A$2:$H$466,6,FALSE)</f>
        <v>4,38</v>
      </c>
      <c r="X326" t="str">
        <f>VLOOKUP($A326,Sheet2!$A$2:$H$466,7,FALSE)</f>
        <v>-9,51</v>
      </c>
      <c r="Y326" t="str">
        <f>VLOOKUP($A326,Sheet2!$A$2:$H$466,8,FALSE)</f>
        <v>3,98</v>
      </c>
      <c r="Z326" t="str">
        <f>VLOOKUP($A326,Sheet1!$A$6:$E$459,2,FALSE)</f>
        <v>Emplacamento e licença</v>
      </c>
      <c r="AA326" t="str">
        <f>VLOOKUP($A326,Sheet1!$A$6:$E$459,3,FALSE)</f>
        <v>1,29</v>
      </c>
      <c r="AB326" t="str">
        <f>VLOOKUP($A326,Sheet1!$A$6:$E$459,4,FALSE)</f>
        <v>-3,39</v>
      </c>
      <c r="AC326" t="str">
        <f>VLOOKUP($A326,Sheet1!$A$6:$E$459,5,FALSE)</f>
        <v>1,10</v>
      </c>
      <c r="AD326" t="b">
        <f t="shared" si="15"/>
        <v>1</v>
      </c>
      <c r="AE326" t="b">
        <f t="shared" si="16"/>
        <v>1</v>
      </c>
      <c r="AF326" t="b">
        <f t="shared" si="17"/>
        <v>1</v>
      </c>
    </row>
    <row r="327" spans="1:32">
      <c r="A327">
        <v>5102005</v>
      </c>
      <c r="B327" t="s">
        <v>4012</v>
      </c>
      <c r="C327" t="s">
        <v>1524</v>
      </c>
      <c r="D327" t="s">
        <v>4013</v>
      </c>
      <c r="E327" t="s">
        <v>1696</v>
      </c>
      <c r="F327" t="s">
        <v>1857</v>
      </c>
      <c r="G327" t="s">
        <v>3994</v>
      </c>
      <c r="H327" t="s">
        <v>3995</v>
      </c>
      <c r="I327" t="s">
        <v>3302</v>
      </c>
      <c r="J327">
        <v>1</v>
      </c>
      <c r="K327" t="str">
        <f>VLOOKUP(A327,Sheet3!$A$2:$I$594,2,FALSE)</f>
        <v>Seguro voluntário de veículo</v>
      </c>
      <c r="L327" t="str">
        <f>VLOOKUP($A327,Sheet3!$A$2:$I$594,3,FALSE)</f>
        <v>7,33</v>
      </c>
      <c r="M327" t="str">
        <f>VLOOKUP($A327,Sheet3!$A$2:$I$594,4,FALSE)</f>
        <v>9,86</v>
      </c>
      <c r="N327" t="str">
        <f>VLOOKUP($A327,Sheet3!$A$2:$I$594,5,FALSE)</f>
        <v>6,88</v>
      </c>
      <c r="O327" t="str">
        <f>VLOOKUP($A327,Sheet3!$A$2:$I$594,6,FALSE)</f>
        <v>9,52</v>
      </c>
      <c r="P327" t="str">
        <f>VLOOKUP($A327,Sheet3!$A$2:$I$594,7,FALSE)</f>
        <v>3,07</v>
      </c>
      <c r="Q327" t="str">
        <f>VLOOKUP($A327,Sheet3!$A$2:$I$594,8,FALSE)</f>
        <v>24,28</v>
      </c>
      <c r="R327" t="str">
        <f>VLOOKUP($A327,Sheet3!$A$2:$I$594,9,FALSE)</f>
        <v>22,65</v>
      </c>
      <c r="S327" t="str">
        <f>VLOOKUP($A327,Sheet2!$A$2:$H$466,2,FALSE)</f>
        <v>Seguro voluntário de veículo</v>
      </c>
      <c r="T327" t="str">
        <f>VLOOKUP($A327,Sheet2!$A$2:$H$466,3,FALSE)</f>
        <v>1,51</v>
      </c>
      <c r="U327" t="str">
        <f>VLOOKUP($A327,Sheet2!$A$2:$H$466,4,FALSE)</f>
        <v>-14,93</v>
      </c>
      <c r="V327" t="str">
        <f>VLOOKUP($A327,Sheet2!$A$2:$H$466,5,FALSE)</f>
        <v>6,16</v>
      </c>
      <c r="W327" t="str">
        <f>VLOOKUP($A327,Sheet2!$A$2:$H$466,6,FALSE)</f>
        <v>-4,25</v>
      </c>
      <c r="X327" t="str">
        <f>VLOOKUP($A327,Sheet2!$A$2:$H$466,7,FALSE)</f>
        <v>-3,53</v>
      </c>
      <c r="Y327" t="str">
        <f>VLOOKUP($A327,Sheet2!$A$2:$H$466,8,FALSE)</f>
        <v>-0,91</v>
      </c>
      <c r="Z327" t="str">
        <f>VLOOKUP($A327,Sheet1!$A$6:$E$459,2,FALSE)</f>
        <v>Seguro voluntário de veículo</v>
      </c>
      <c r="AA327" t="str">
        <f>VLOOKUP($A327,Sheet1!$A$6:$E$459,3,FALSE)</f>
        <v>7,78</v>
      </c>
      <c r="AB327" t="str">
        <f>VLOOKUP($A327,Sheet1!$A$6:$E$459,4,FALSE)</f>
        <v>-0,50</v>
      </c>
      <c r="AC327" t="str">
        <f>VLOOKUP($A327,Sheet1!$A$6:$E$459,5,FALSE)</f>
        <v>3,03</v>
      </c>
      <c r="AD327" t="b">
        <f t="shared" si="15"/>
        <v>0</v>
      </c>
      <c r="AE327" t="b">
        <f t="shared" si="16"/>
        <v>0</v>
      </c>
      <c r="AF327" t="b">
        <f t="shared" si="17"/>
        <v>0</v>
      </c>
    </row>
    <row r="328" spans="1:32">
      <c r="A328">
        <v>5102007</v>
      </c>
      <c r="B328" t="s">
        <v>4014</v>
      </c>
      <c r="C328" t="s">
        <v>1468</v>
      </c>
      <c r="D328" t="s">
        <v>766</v>
      </c>
      <c r="E328" t="s">
        <v>725</v>
      </c>
      <c r="F328" t="s">
        <v>619</v>
      </c>
      <c r="G328" t="s">
        <v>3994</v>
      </c>
      <c r="H328" t="s">
        <v>3995</v>
      </c>
      <c r="I328" t="s">
        <v>3302</v>
      </c>
      <c r="J328">
        <v>1</v>
      </c>
      <c r="K328" t="str">
        <f>VLOOKUP(A328,Sheet3!$A$2:$I$594,2,FALSE)</f>
        <v>Óleo lubrificante</v>
      </c>
      <c r="L328" t="str">
        <f>VLOOKUP($A328,Sheet3!$A$2:$I$594,3,FALSE)</f>
        <v>12,01</v>
      </c>
      <c r="M328" t="str">
        <f>VLOOKUP($A328,Sheet3!$A$2:$I$594,4,FALSE)</f>
        <v>7,58</v>
      </c>
      <c r="N328" t="str">
        <f>VLOOKUP($A328,Sheet3!$A$2:$I$594,5,FALSE)</f>
        <v>5,83</v>
      </c>
      <c r="O328" t="str">
        <f>VLOOKUP($A328,Sheet3!$A$2:$I$594,6,FALSE)</f>
        <v>16,21</v>
      </c>
      <c r="P328" t="str">
        <f>VLOOKUP($A328,Sheet3!$A$2:$I$594,7,FALSE)</f>
        <v>16,34</v>
      </c>
      <c r="Q328" t="str">
        <f>VLOOKUP($A328,Sheet3!$A$2:$I$594,8,FALSE)</f>
        <v>9,48</v>
      </c>
      <c r="R328" t="str">
        <f>VLOOKUP($A328,Sheet3!$A$2:$I$594,9,FALSE)</f>
        <v>6,85</v>
      </c>
      <c r="S328" t="str">
        <f>VLOOKUP($A328,Sheet2!$A$2:$H$466,2,FALSE)</f>
        <v>Óleo lubrificante</v>
      </c>
      <c r="T328" t="str">
        <f>VLOOKUP($A328,Sheet2!$A$2:$H$466,3,FALSE)</f>
        <v>12,00</v>
      </c>
      <c r="U328" t="str">
        <f>VLOOKUP($A328,Sheet2!$A$2:$H$466,4,FALSE)</f>
        <v>4,55</v>
      </c>
      <c r="V328" t="str">
        <f>VLOOKUP($A328,Sheet2!$A$2:$H$466,5,FALSE)</f>
        <v>20,34</v>
      </c>
      <c r="W328" t="str">
        <f>VLOOKUP($A328,Sheet2!$A$2:$H$466,6,FALSE)</f>
        <v>9,93</v>
      </c>
      <c r="X328" t="str">
        <f>VLOOKUP($A328,Sheet2!$A$2:$H$466,7,FALSE)</f>
        <v>1,28</v>
      </c>
      <c r="Y328" t="str">
        <f>VLOOKUP($A328,Sheet2!$A$2:$H$466,8,FALSE)</f>
        <v>5,16</v>
      </c>
      <c r="Z328" t="str">
        <f>VLOOKUP($A328,Sheet1!$A$6:$E$459,2,FALSE)</f>
        <v>Óleo lubrificante</v>
      </c>
      <c r="AA328" t="str">
        <f>VLOOKUP($A328,Sheet1!$A$6:$E$459,3,FALSE)</f>
        <v>4,58</v>
      </c>
      <c r="AB328" t="str">
        <f>VLOOKUP($A328,Sheet1!$A$6:$E$459,4,FALSE)</f>
        <v>2,33</v>
      </c>
      <c r="AC328" t="str">
        <f>VLOOKUP($A328,Sheet1!$A$6:$E$459,5,FALSE)</f>
        <v>3,61</v>
      </c>
      <c r="AD328" t="b">
        <f t="shared" si="15"/>
        <v>0</v>
      </c>
      <c r="AE328" t="b">
        <f t="shared" si="16"/>
        <v>0</v>
      </c>
      <c r="AF328" t="b">
        <f t="shared" si="17"/>
        <v>0</v>
      </c>
    </row>
    <row r="329" spans="1:32">
      <c r="A329">
        <v>5102009</v>
      </c>
      <c r="B329" t="s">
        <v>3316</v>
      </c>
      <c r="C329" t="s">
        <v>4015</v>
      </c>
      <c r="D329" t="s">
        <v>1773</v>
      </c>
      <c r="E329" t="s">
        <v>542</v>
      </c>
      <c r="F329" t="s">
        <v>3801</v>
      </c>
      <c r="G329" t="s">
        <v>3994</v>
      </c>
      <c r="H329" t="s">
        <v>3995</v>
      </c>
      <c r="I329" t="s">
        <v>3302</v>
      </c>
      <c r="J329">
        <v>1</v>
      </c>
      <c r="K329" t="str">
        <f>VLOOKUP(A329,Sheet3!$A$2:$I$594,2,FALSE)</f>
        <v>Acessórios e peças</v>
      </c>
      <c r="L329" t="str">
        <f>VLOOKUP($A329,Sheet3!$A$2:$I$594,3,FALSE)</f>
        <v>16,07</v>
      </c>
      <c r="M329" t="str">
        <f>VLOOKUP($A329,Sheet3!$A$2:$I$594,4,FALSE)</f>
        <v>4,09</v>
      </c>
      <c r="N329" t="str">
        <f>VLOOKUP($A329,Sheet3!$A$2:$I$594,5,FALSE)</f>
        <v>3,50</v>
      </c>
      <c r="O329" t="str">
        <f>VLOOKUP($A329,Sheet3!$A$2:$I$594,6,FALSE)</f>
        <v>7,41</v>
      </c>
      <c r="P329" t="str">
        <f>VLOOKUP($A329,Sheet3!$A$2:$I$594,7,FALSE)</f>
        <v>7,61</v>
      </c>
      <c r="Q329" t="str">
        <f>VLOOKUP($A329,Sheet3!$A$2:$I$594,8,FALSE)</f>
        <v>19,50</v>
      </c>
      <c r="R329" t="str">
        <f>VLOOKUP($A329,Sheet3!$A$2:$I$594,9,FALSE)</f>
        <v>3,97</v>
      </c>
      <c r="S329" t="str">
        <f>VLOOKUP($A329,Sheet2!$A$2:$H$466,2,FALSE)</f>
        <v>Acessórios e peças</v>
      </c>
      <c r="T329" t="str">
        <f>VLOOKUP($A329,Sheet2!$A$2:$H$466,3,FALSE)</f>
        <v>1,67</v>
      </c>
      <c r="U329" t="str">
        <f>VLOOKUP($A329,Sheet2!$A$2:$H$466,4,FALSE)</f>
        <v>4,53</v>
      </c>
      <c r="V329" t="str">
        <f>VLOOKUP($A329,Sheet2!$A$2:$H$466,5,FALSE)</f>
        <v>8,52</v>
      </c>
      <c r="W329" t="str">
        <f>VLOOKUP($A329,Sheet2!$A$2:$H$466,6,FALSE)</f>
        <v>2,25</v>
      </c>
      <c r="X329" t="str">
        <f>VLOOKUP($A329,Sheet2!$A$2:$H$466,7,FALSE)</f>
        <v>3,66</v>
      </c>
      <c r="Y329" t="str">
        <f>VLOOKUP($A329,Sheet2!$A$2:$H$466,8,FALSE)</f>
        <v>3,13</v>
      </c>
      <c r="Z329" t="str">
        <f>VLOOKUP($A329,Sheet1!$A$6:$E$459,2,FALSE)</f>
        <v>Acessórios e peças</v>
      </c>
      <c r="AA329" t="str">
        <f>VLOOKUP($A329,Sheet1!$A$6:$E$459,3,FALSE)</f>
        <v>3,67</v>
      </c>
      <c r="AB329" t="str">
        <f>VLOOKUP($A329,Sheet1!$A$6:$E$459,4,FALSE)</f>
        <v>4,09</v>
      </c>
      <c r="AC329" t="str">
        <f>VLOOKUP($A329,Sheet1!$A$6:$E$459,5,FALSE)</f>
        <v>0,57</v>
      </c>
      <c r="AD329" t="b">
        <f t="shared" si="15"/>
        <v>1</v>
      </c>
      <c r="AE329" t="b">
        <f t="shared" si="16"/>
        <v>1</v>
      </c>
      <c r="AF329" t="b">
        <f t="shared" si="17"/>
        <v>1</v>
      </c>
    </row>
    <row r="330" spans="1:32">
      <c r="A330">
        <v>5102010</v>
      </c>
      <c r="B330" t="s">
        <v>3317</v>
      </c>
      <c r="C330" t="s">
        <v>1548</v>
      </c>
      <c r="D330" t="s">
        <v>753</v>
      </c>
      <c r="E330" t="s">
        <v>853</v>
      </c>
      <c r="F330" t="s">
        <v>358</v>
      </c>
      <c r="G330" t="s">
        <v>3994</v>
      </c>
      <c r="H330" t="s">
        <v>3995</v>
      </c>
      <c r="I330" t="s">
        <v>3302</v>
      </c>
      <c r="J330">
        <v>1</v>
      </c>
      <c r="K330" t="str">
        <f>VLOOKUP(A330,Sheet3!$A$2:$I$594,2,FALSE)</f>
        <v>Pneu e câmara-de-ar</v>
      </c>
      <c r="L330" t="str">
        <f>VLOOKUP($A330,Sheet3!$A$2:$I$594,3,FALSE)</f>
        <v>14,05</v>
      </c>
      <c r="M330" t="str">
        <f>VLOOKUP($A330,Sheet3!$A$2:$I$594,4,FALSE)</f>
        <v>3,96</v>
      </c>
      <c r="N330" t="str">
        <f>VLOOKUP($A330,Sheet3!$A$2:$I$594,5,FALSE)</f>
        <v>13,57</v>
      </c>
      <c r="O330" t="str">
        <f>VLOOKUP($A330,Sheet3!$A$2:$I$594,6,FALSE)</f>
        <v>25,47</v>
      </c>
      <c r="P330" t="str">
        <f>VLOOKUP($A330,Sheet3!$A$2:$I$594,7,FALSE)</f>
        <v>20,52</v>
      </c>
      <c r="Q330" t="str">
        <f>VLOOKUP($A330,Sheet3!$A$2:$I$594,8,FALSE)</f>
        <v>18,02</v>
      </c>
      <c r="R330" t="str">
        <f>VLOOKUP($A330,Sheet3!$A$2:$I$594,9,FALSE)</f>
        <v>2,64</v>
      </c>
      <c r="S330" t="str">
        <f>VLOOKUP($A330,Sheet2!$A$2:$H$466,2,FALSE)</f>
        <v>Pneu e câmara-de-ar</v>
      </c>
      <c r="T330" t="str">
        <f>VLOOKUP($A330,Sheet2!$A$2:$H$466,3,FALSE)</f>
        <v>-1,91</v>
      </c>
      <c r="U330" t="str">
        <f>VLOOKUP($A330,Sheet2!$A$2:$H$466,4,FALSE)</f>
        <v>-2,24</v>
      </c>
      <c r="V330" t="str">
        <f>VLOOKUP($A330,Sheet2!$A$2:$H$466,5,FALSE)</f>
        <v>10,60</v>
      </c>
      <c r="W330" t="str">
        <f>VLOOKUP($A330,Sheet2!$A$2:$H$466,6,FALSE)</f>
        <v>1,14</v>
      </c>
      <c r="X330" t="str">
        <f>VLOOKUP($A330,Sheet2!$A$2:$H$466,7,FALSE)</f>
        <v>3,52</v>
      </c>
      <c r="Y330" t="str">
        <f>VLOOKUP($A330,Sheet2!$A$2:$H$466,8,FALSE)</f>
        <v>2,82</v>
      </c>
      <c r="Z330" t="str">
        <f>VLOOKUP($A330,Sheet1!$A$6:$E$459,2,FALSE)</f>
        <v>Pneu</v>
      </c>
      <c r="AA330" t="str">
        <f>VLOOKUP($A330,Sheet1!$A$6:$E$459,3,FALSE)</f>
        <v>2,55</v>
      </c>
      <c r="AB330" t="str">
        <f>VLOOKUP($A330,Sheet1!$A$6:$E$459,4,FALSE)</f>
        <v>4,18</v>
      </c>
      <c r="AC330" t="str">
        <f>VLOOKUP($A330,Sheet1!$A$6:$E$459,5,FALSE)</f>
        <v>1,22</v>
      </c>
      <c r="AD330" t="b">
        <f t="shared" si="15"/>
        <v>1</v>
      </c>
      <c r="AE330" t="b">
        <f t="shared" si="16"/>
        <v>1</v>
      </c>
      <c r="AF330" t="b">
        <f t="shared" si="17"/>
        <v>0</v>
      </c>
    </row>
    <row r="331" spans="1:32">
      <c r="A331">
        <v>5102011</v>
      </c>
      <c r="B331" t="s">
        <v>4016</v>
      </c>
      <c r="C331" t="s">
        <v>4017</v>
      </c>
      <c r="D331" t="s">
        <v>4018</v>
      </c>
      <c r="E331" t="s">
        <v>651</v>
      </c>
      <c r="F331" t="s">
        <v>319</v>
      </c>
      <c r="G331" t="s">
        <v>3994</v>
      </c>
      <c r="H331" t="s">
        <v>3995</v>
      </c>
      <c r="I331" t="s">
        <v>3302</v>
      </c>
      <c r="J331">
        <v>1</v>
      </c>
      <c r="K331" t="str">
        <f>VLOOKUP(A331,Sheet3!$A$2:$I$594,2,FALSE)</f>
        <v>Conserto de automóvel</v>
      </c>
      <c r="L331" t="str">
        <f>VLOOKUP($A331,Sheet3!$A$2:$I$594,3,FALSE)</f>
        <v>4,86</v>
      </c>
      <c r="M331" t="str">
        <f>VLOOKUP($A331,Sheet3!$A$2:$I$594,4,FALSE)</f>
        <v>3,11</v>
      </c>
      <c r="N331" t="str">
        <f>VLOOKUP($A331,Sheet3!$A$2:$I$594,5,FALSE)</f>
        <v>7,38</v>
      </c>
      <c r="O331" t="str">
        <f>VLOOKUP($A331,Sheet3!$A$2:$I$594,6,FALSE)</f>
        <v>5,46</v>
      </c>
      <c r="P331" t="str">
        <f>VLOOKUP($A331,Sheet3!$A$2:$I$594,7,FALSE)</f>
        <v>8,57</v>
      </c>
      <c r="Q331" t="str">
        <f>VLOOKUP($A331,Sheet3!$A$2:$I$594,8,FALSE)</f>
        <v>10,52</v>
      </c>
      <c r="R331" t="str">
        <f>VLOOKUP($A331,Sheet3!$A$2:$I$594,9,FALSE)</f>
        <v>4,76</v>
      </c>
      <c r="S331" t="str">
        <f>VLOOKUP($A331,Sheet2!$A$2:$H$466,2,FALSE)</f>
        <v>Conserto de automóvel</v>
      </c>
      <c r="T331" t="str">
        <f>VLOOKUP($A331,Sheet2!$A$2:$H$466,3,FALSE)</f>
        <v>5,11</v>
      </c>
      <c r="U331" t="str">
        <f>VLOOKUP($A331,Sheet2!$A$2:$H$466,4,FALSE)</f>
        <v>6,20</v>
      </c>
      <c r="V331" t="str">
        <f>VLOOKUP($A331,Sheet2!$A$2:$H$466,5,FALSE)</f>
        <v>9,24</v>
      </c>
      <c r="W331" t="str">
        <f>VLOOKUP($A331,Sheet2!$A$2:$H$466,6,FALSE)</f>
        <v>8,28</v>
      </c>
      <c r="X331" t="str">
        <f>VLOOKUP($A331,Sheet2!$A$2:$H$466,7,FALSE)</f>
        <v>6,57</v>
      </c>
      <c r="Y331" t="str">
        <f>VLOOKUP($A331,Sheet2!$A$2:$H$466,8,FALSE)</f>
        <v>10,38</v>
      </c>
      <c r="Z331" t="str">
        <f>VLOOKUP($A331,Sheet1!$A$6:$E$459,2,FALSE)</f>
        <v>Conserto de automóvel</v>
      </c>
      <c r="AA331" t="str">
        <f>VLOOKUP($A331,Sheet1!$A$6:$E$459,3,FALSE)</f>
        <v>5,00</v>
      </c>
      <c r="AB331" t="str">
        <f>VLOOKUP($A331,Sheet1!$A$6:$E$459,4,FALSE)</f>
        <v>7,03</v>
      </c>
      <c r="AC331" t="str">
        <f>VLOOKUP($A331,Sheet1!$A$6:$E$459,5,FALSE)</f>
        <v>4,25</v>
      </c>
      <c r="AD331" t="b">
        <f t="shared" si="15"/>
        <v>0</v>
      </c>
      <c r="AE331" t="b">
        <f t="shared" si="16"/>
        <v>0</v>
      </c>
      <c r="AF331" t="b">
        <f t="shared" si="17"/>
        <v>0</v>
      </c>
    </row>
    <row r="332" spans="1:32">
      <c r="A332">
        <v>5102013</v>
      </c>
      <c r="B332" t="s">
        <v>3323</v>
      </c>
      <c r="C332" t="s">
        <v>4019</v>
      </c>
      <c r="D332" t="s">
        <v>2771</v>
      </c>
      <c r="E332" t="s">
        <v>343</v>
      </c>
      <c r="F332" t="s">
        <v>1497</v>
      </c>
      <c r="G332" t="s">
        <v>3994</v>
      </c>
      <c r="H332" t="s">
        <v>3995</v>
      </c>
      <c r="I332" t="s">
        <v>3302</v>
      </c>
      <c r="J332">
        <v>1</v>
      </c>
      <c r="K332" t="str">
        <f>VLOOKUP(A332,Sheet3!$A$2:$I$594,2,FALSE)</f>
        <v>Estacionamento</v>
      </c>
      <c r="L332" t="str">
        <f>VLOOKUP($A332,Sheet3!$A$2:$I$594,3,FALSE)</f>
        <v>-0,96</v>
      </c>
      <c r="M332" t="str">
        <f>VLOOKUP($A332,Sheet3!$A$2:$I$594,4,FALSE)</f>
        <v>2,28</v>
      </c>
      <c r="N332" t="str">
        <f>VLOOKUP($A332,Sheet3!$A$2:$I$594,5,FALSE)</f>
        <v>2,54</v>
      </c>
      <c r="O332" t="str">
        <f>VLOOKUP($A332,Sheet3!$A$2:$I$594,6,FALSE)</f>
        <v>2,64</v>
      </c>
      <c r="P332" t="str">
        <f>VLOOKUP($A332,Sheet3!$A$2:$I$594,7,FALSE)</f>
        <v>2,76</v>
      </c>
      <c r="Q332" t="str">
        <f>VLOOKUP($A332,Sheet3!$A$2:$I$594,8,FALSE)</f>
        <v>-2,37</v>
      </c>
      <c r="R332" t="str">
        <f>VLOOKUP($A332,Sheet3!$A$2:$I$594,9,FALSE)</f>
        <v>5,55</v>
      </c>
      <c r="S332" t="str">
        <f>VLOOKUP($A332,Sheet2!$A$2:$H$466,2,FALSE)</f>
        <v>Estacionamento</v>
      </c>
      <c r="T332" t="str">
        <f>VLOOKUP($A332,Sheet2!$A$2:$H$466,3,FALSE)</f>
        <v>8,01</v>
      </c>
      <c r="U332" t="str">
        <f>VLOOKUP($A332,Sheet2!$A$2:$H$466,4,FALSE)</f>
        <v>6,78</v>
      </c>
      <c r="V332" t="str">
        <f>VLOOKUP($A332,Sheet2!$A$2:$H$466,5,FALSE)</f>
        <v>7,56</v>
      </c>
      <c r="W332" t="str">
        <f>VLOOKUP($A332,Sheet2!$A$2:$H$466,6,FALSE)</f>
        <v>9,54</v>
      </c>
      <c r="X332" t="str">
        <f>VLOOKUP($A332,Sheet2!$A$2:$H$466,7,FALSE)</f>
        <v>10,65</v>
      </c>
      <c r="Y332" t="str">
        <f>VLOOKUP($A332,Sheet2!$A$2:$H$466,8,FALSE)</f>
        <v>13,96</v>
      </c>
      <c r="Z332" t="str">
        <f>VLOOKUP($A332,Sheet1!$A$6:$E$459,2,FALSE)</f>
        <v>Estacionamento</v>
      </c>
      <c r="AA332" t="str">
        <f>VLOOKUP($A332,Sheet1!$A$6:$E$459,3,FALSE)</f>
        <v>9,11</v>
      </c>
      <c r="AB332" t="str">
        <f>VLOOKUP($A332,Sheet1!$A$6:$E$459,4,FALSE)</f>
        <v>13,75</v>
      </c>
      <c r="AC332" t="str">
        <f>VLOOKUP($A332,Sheet1!$A$6:$E$459,5,FALSE)</f>
        <v>3,44</v>
      </c>
      <c r="AD332" t="b">
        <f t="shared" si="15"/>
        <v>1</v>
      </c>
      <c r="AE332" t="b">
        <f t="shared" si="16"/>
        <v>1</v>
      </c>
      <c r="AF332" t="b">
        <f t="shared" si="17"/>
        <v>1</v>
      </c>
    </row>
    <row r="333" spans="1:32">
      <c r="A333">
        <v>5102019</v>
      </c>
      <c r="B333" t="s">
        <v>3328</v>
      </c>
      <c r="C333" t="s">
        <v>4020</v>
      </c>
      <c r="D333" t="s">
        <v>459</v>
      </c>
      <c r="E333" t="s">
        <v>765</v>
      </c>
      <c r="F333" t="s">
        <v>756</v>
      </c>
      <c r="G333" t="s">
        <v>3994</v>
      </c>
      <c r="H333" t="s">
        <v>3995</v>
      </c>
      <c r="I333" t="s">
        <v>3302</v>
      </c>
      <c r="J333">
        <v>1</v>
      </c>
      <c r="K333" t="str">
        <f>VLOOKUP(A333,Sheet3!$A$2:$I$594,2,FALSE)</f>
        <v>Lubrificação e lavagem</v>
      </c>
      <c r="L333" t="str">
        <f>VLOOKUP($A333,Sheet3!$A$2:$I$594,3,FALSE)</f>
        <v>2,58</v>
      </c>
      <c r="M333" t="str">
        <f>VLOOKUP($A333,Sheet3!$A$2:$I$594,4,FALSE)</f>
        <v>3,44</v>
      </c>
      <c r="N333" t="str">
        <f>VLOOKUP($A333,Sheet3!$A$2:$I$594,5,FALSE)</f>
        <v>3,56</v>
      </c>
      <c r="O333" t="str">
        <f>VLOOKUP($A333,Sheet3!$A$2:$I$594,6,FALSE)</f>
        <v>3,94</v>
      </c>
      <c r="P333" t="str">
        <f>VLOOKUP($A333,Sheet3!$A$2:$I$594,7,FALSE)</f>
        <v>4,01</v>
      </c>
      <c r="Q333" t="str">
        <f>VLOOKUP($A333,Sheet3!$A$2:$I$594,8,FALSE)</f>
        <v>2,04</v>
      </c>
      <c r="R333" t="str">
        <f>VLOOKUP($A333,Sheet3!$A$2:$I$594,9,FALSE)</f>
        <v>7,13</v>
      </c>
      <c r="S333" t="str">
        <f>VLOOKUP($A333,Sheet2!$A$2:$H$466,2,FALSE)</f>
        <v>Lubrificação e lavagem</v>
      </c>
      <c r="T333" t="str">
        <f>VLOOKUP($A333,Sheet2!$A$2:$H$466,3,FALSE)</f>
        <v>4,91</v>
      </c>
      <c r="U333" t="str">
        <f>VLOOKUP($A333,Sheet2!$A$2:$H$466,4,FALSE)</f>
        <v>8,32</v>
      </c>
      <c r="V333" t="str">
        <f>VLOOKUP($A333,Sheet2!$A$2:$H$466,5,FALSE)</f>
        <v>7,07</v>
      </c>
      <c r="W333" t="str">
        <f>VLOOKUP($A333,Sheet2!$A$2:$H$466,6,FALSE)</f>
        <v>11,74</v>
      </c>
      <c r="X333" t="str">
        <f>VLOOKUP($A333,Sheet2!$A$2:$H$466,7,FALSE)</f>
        <v>15,82</v>
      </c>
      <c r="Y333" t="str">
        <f>VLOOKUP($A333,Sheet2!$A$2:$H$466,8,FALSE)</f>
        <v>10,58</v>
      </c>
      <c r="Z333" t="str">
        <f>VLOOKUP($A333,Sheet1!$A$6:$E$459,2,FALSE)</f>
        <v>Lubrificação e lavagem</v>
      </c>
      <c r="AA333" t="str">
        <f>VLOOKUP($A333,Sheet1!$A$6:$E$459,3,FALSE)</f>
        <v>7,29</v>
      </c>
      <c r="AB333" t="str">
        <f>VLOOKUP($A333,Sheet1!$A$6:$E$459,4,FALSE)</f>
        <v>10,09</v>
      </c>
      <c r="AC333" t="str">
        <f>VLOOKUP($A333,Sheet1!$A$6:$E$459,5,FALSE)</f>
        <v>2,43</v>
      </c>
      <c r="AD333" t="b">
        <f t="shared" si="15"/>
        <v>1</v>
      </c>
      <c r="AE333" t="b">
        <f t="shared" si="16"/>
        <v>1</v>
      </c>
      <c r="AF333" t="b">
        <f t="shared" si="17"/>
        <v>1</v>
      </c>
    </row>
    <row r="334" spans="1:32">
      <c r="A334">
        <v>5102020</v>
      </c>
      <c r="B334" t="s">
        <v>4021</v>
      </c>
      <c r="C334" t="s">
        <v>4022</v>
      </c>
      <c r="D334" t="s">
        <v>3378</v>
      </c>
      <c r="E334" t="s">
        <v>791</v>
      </c>
      <c r="F334" t="s">
        <v>3381</v>
      </c>
      <c r="G334" t="s">
        <v>3994</v>
      </c>
      <c r="H334" t="s">
        <v>3995</v>
      </c>
      <c r="I334" t="s">
        <v>3302</v>
      </c>
      <c r="J334">
        <v>1</v>
      </c>
      <c r="K334" t="str">
        <f>VLOOKUP(A334,Sheet3!$A$2:$I$594,2,FALSE)</f>
        <v>Compra de automóvel usado</v>
      </c>
      <c r="L334" t="str">
        <f>VLOOKUP($A334,Sheet3!$A$2:$I$594,3,FALSE)</f>
        <v>16,44</v>
      </c>
      <c r="M334" t="str">
        <f>VLOOKUP($A334,Sheet3!$A$2:$I$594,4,FALSE)</f>
        <v>13,33</v>
      </c>
      <c r="N334" t="str">
        <f>VLOOKUP($A334,Sheet3!$A$2:$I$594,5,FALSE)</f>
        <v>5,76</v>
      </c>
      <c r="O334" t="str">
        <f>VLOOKUP($A334,Sheet3!$A$2:$I$594,6,FALSE)</f>
        <v>6,17</v>
      </c>
      <c r="P334" t="str">
        <f>VLOOKUP($A334,Sheet3!$A$2:$I$594,7,FALSE)</f>
        <v>1,08</v>
      </c>
      <c r="Q334" t="str">
        <f>VLOOKUP($A334,Sheet3!$A$2:$I$594,8,FALSE)</f>
        <v>12,37</v>
      </c>
      <c r="R334" t="str">
        <f>VLOOKUP($A334,Sheet3!$A$2:$I$594,9,FALSE)</f>
        <v>4,66</v>
      </c>
      <c r="S334" t="str">
        <f>VLOOKUP($A334,Sheet2!$A$2:$H$466,2,FALSE)</f>
        <v>Automóvel usado</v>
      </c>
      <c r="T334" t="str">
        <f>VLOOKUP($A334,Sheet2!$A$2:$H$466,3,FALSE)</f>
        <v>-3,25</v>
      </c>
      <c r="U334" t="str">
        <f>VLOOKUP($A334,Sheet2!$A$2:$H$466,4,FALSE)</f>
        <v>0,09</v>
      </c>
      <c r="V334" t="str">
        <f>VLOOKUP($A334,Sheet2!$A$2:$H$466,5,FALSE)</f>
        <v>-4,32</v>
      </c>
      <c r="W334" t="str">
        <f>VLOOKUP($A334,Sheet2!$A$2:$H$466,6,FALSE)</f>
        <v>-11,90</v>
      </c>
      <c r="X334" t="str">
        <f>VLOOKUP($A334,Sheet2!$A$2:$H$466,7,FALSE)</f>
        <v>-2,01</v>
      </c>
      <c r="Y334" t="str">
        <f>VLOOKUP($A334,Sheet2!$A$2:$H$466,8,FALSE)</f>
        <v>-3,71</v>
      </c>
      <c r="Z334" t="str">
        <f>VLOOKUP($A334,Sheet1!$A$6:$E$459,2,FALSE)</f>
        <v>Automóvel usado</v>
      </c>
      <c r="AA334" t="str">
        <f>VLOOKUP($A334,Sheet1!$A$6:$E$459,3,FALSE)</f>
        <v>-10,68</v>
      </c>
      <c r="AB334" t="str">
        <f>VLOOKUP($A334,Sheet1!$A$6:$E$459,4,FALSE)</f>
        <v>-2,42</v>
      </c>
      <c r="AC334" t="str">
        <f>VLOOKUP($A334,Sheet1!$A$6:$E$459,5,FALSE)</f>
        <v>1,13</v>
      </c>
      <c r="AD334" t="b">
        <f t="shared" si="15"/>
        <v>0</v>
      </c>
      <c r="AE334" t="b">
        <f t="shared" si="16"/>
        <v>0</v>
      </c>
      <c r="AF334" t="b">
        <f t="shared" si="17"/>
        <v>0</v>
      </c>
    </row>
    <row r="335" spans="1:32">
      <c r="A335">
        <v>5102030</v>
      </c>
      <c r="B335" t="s">
        <v>4023</v>
      </c>
      <c r="C335" t="s">
        <v>1384</v>
      </c>
      <c r="D335" t="s">
        <v>897</v>
      </c>
      <c r="E335" t="s">
        <v>720</v>
      </c>
      <c r="F335" t="s">
        <v>4024</v>
      </c>
      <c r="G335" t="s">
        <v>3994</v>
      </c>
      <c r="H335" t="s">
        <v>3995</v>
      </c>
      <c r="I335" t="s">
        <v>3302</v>
      </c>
      <c r="J335">
        <v>1</v>
      </c>
      <c r="K335" t="e">
        <f>VLOOKUP(A335,Sheet3!$A$2:$I$594,2,FALSE)</f>
        <v>#N/A</v>
      </c>
      <c r="L335" t="e">
        <f>VLOOKUP($A335,Sheet3!$A$2:$I$594,3,FALSE)</f>
        <v>#N/A</v>
      </c>
      <c r="M335" t="e">
        <f>VLOOKUP($A335,Sheet3!$A$2:$I$594,4,FALSE)</f>
        <v>#N/A</v>
      </c>
      <c r="N335" t="e">
        <f>VLOOKUP($A335,Sheet3!$A$2:$I$594,5,FALSE)</f>
        <v>#N/A</v>
      </c>
      <c r="O335" t="e">
        <f>VLOOKUP($A335,Sheet3!$A$2:$I$594,6,FALSE)</f>
        <v>#N/A</v>
      </c>
      <c r="P335" t="e">
        <f>VLOOKUP($A335,Sheet3!$A$2:$I$594,7,FALSE)</f>
        <v>#N/A</v>
      </c>
      <c r="Q335" t="e">
        <f>VLOOKUP($A335,Sheet3!$A$2:$I$594,8,FALSE)</f>
        <v>#N/A</v>
      </c>
      <c r="R335" t="e">
        <f>VLOOKUP($A335,Sheet3!$A$2:$I$594,9,FALSE)</f>
        <v>#N/A</v>
      </c>
      <c r="S335" t="e">
        <f>VLOOKUP($A335,Sheet2!$A$2:$H$466,2,FALSE)</f>
        <v>#N/A</v>
      </c>
      <c r="T335" t="e">
        <f>VLOOKUP($A335,Sheet2!$A$2:$H$466,3,FALSE)</f>
        <v>#N/A</v>
      </c>
      <c r="U335" t="e">
        <f>VLOOKUP($A335,Sheet2!$A$2:$H$466,4,FALSE)</f>
        <v>#N/A</v>
      </c>
      <c r="V335" t="e">
        <f>VLOOKUP($A335,Sheet2!$A$2:$H$466,5,FALSE)</f>
        <v>#N/A</v>
      </c>
      <c r="W335" t="e">
        <f>VLOOKUP($A335,Sheet2!$A$2:$H$466,6,FALSE)</f>
        <v>#N/A</v>
      </c>
      <c r="X335" t="e">
        <f>VLOOKUP($A335,Sheet2!$A$2:$H$466,7,FALSE)</f>
        <v>#N/A</v>
      </c>
      <c r="Y335" t="e">
        <f>VLOOKUP($A335,Sheet2!$A$2:$H$466,8,FALSE)</f>
        <v>#N/A</v>
      </c>
      <c r="Z335" t="e">
        <f>VLOOKUP($A335,Sheet1!$A$6:$E$459,2,FALSE)</f>
        <v>#N/A</v>
      </c>
      <c r="AA335" t="e">
        <f>VLOOKUP($A335,Sheet1!$A$6:$E$459,3,FALSE)</f>
        <v>#N/A</v>
      </c>
      <c r="AB335" t="e">
        <f>VLOOKUP($A335,Sheet1!$A$6:$E$459,4,FALSE)</f>
        <v>#N/A</v>
      </c>
      <c r="AC335" t="e">
        <f>VLOOKUP($A335,Sheet1!$A$6:$E$459,5,FALSE)</f>
        <v>#N/A</v>
      </c>
      <c r="AD335" t="e">
        <f t="shared" si="15"/>
        <v>#N/A</v>
      </c>
      <c r="AE335" t="e">
        <f t="shared" si="16"/>
        <v>#N/A</v>
      </c>
      <c r="AF335" t="e">
        <f t="shared" si="17"/>
        <v>#N/A</v>
      </c>
    </row>
    <row r="336" spans="1:32">
      <c r="A336">
        <v>5102053</v>
      </c>
      <c r="B336" t="s">
        <v>4025</v>
      </c>
      <c r="C336" t="s">
        <v>1577</v>
      </c>
      <c r="D336" t="s">
        <v>3897</v>
      </c>
      <c r="E336" t="s">
        <v>747</v>
      </c>
      <c r="F336" t="s">
        <v>747</v>
      </c>
      <c r="G336" t="s">
        <v>3994</v>
      </c>
      <c r="H336" t="s">
        <v>3995</v>
      </c>
      <c r="I336" t="s">
        <v>3302</v>
      </c>
      <c r="J336">
        <v>1</v>
      </c>
      <c r="K336" t="str">
        <f>VLOOKUP(A336,Sheet3!$A$2:$I$594,2,FALSE)</f>
        <v>Motocicleta</v>
      </c>
      <c r="L336" t="str">
        <f>VLOOKUP($A336,Sheet3!$A$2:$I$594,3,FALSE)</f>
        <v>10,44</v>
      </c>
      <c r="M336" t="str">
        <f>VLOOKUP($A336,Sheet3!$A$2:$I$594,4,FALSE)</f>
        <v>8,90</v>
      </c>
      <c r="N336" t="str">
        <f>VLOOKUP($A336,Sheet3!$A$2:$I$594,5,FALSE)</f>
        <v>5,05</v>
      </c>
      <c r="O336" t="str">
        <f>VLOOKUP($A336,Sheet3!$A$2:$I$594,6,FALSE)</f>
        <v>7,11</v>
      </c>
      <c r="P336" t="str">
        <f>VLOOKUP($A336,Sheet3!$A$2:$I$594,7,FALSE)</f>
        <v>3,29</v>
      </c>
      <c r="Q336" t="str">
        <f>VLOOKUP($A336,Sheet3!$A$2:$I$594,8,FALSE)</f>
        <v>6,40</v>
      </c>
      <c r="R336" t="str">
        <f>VLOOKUP($A336,Sheet3!$A$2:$I$594,9,FALSE)</f>
        <v>4,07</v>
      </c>
      <c r="S336" t="str">
        <f>VLOOKUP($A336,Sheet2!$A$2:$H$466,2,FALSE)</f>
        <v>Motocicleta</v>
      </c>
      <c r="T336" t="str">
        <f>VLOOKUP($A336,Sheet2!$A$2:$H$466,3,FALSE)</f>
        <v>1,13</v>
      </c>
      <c r="U336" t="str">
        <f>VLOOKUP($A336,Sheet2!$A$2:$H$466,4,FALSE)</f>
        <v>-0,53</v>
      </c>
      <c r="V336" t="str">
        <f>VLOOKUP($A336,Sheet2!$A$2:$H$466,5,FALSE)</f>
        <v>-2,55</v>
      </c>
      <c r="W336" t="str">
        <f>VLOOKUP($A336,Sheet2!$A$2:$H$466,6,FALSE)</f>
        <v>-2,12</v>
      </c>
      <c r="X336" t="str">
        <f>VLOOKUP($A336,Sheet2!$A$2:$H$466,7,FALSE)</f>
        <v>-1,41</v>
      </c>
      <c r="Y336" t="str">
        <f>VLOOKUP($A336,Sheet2!$A$2:$H$466,8,FALSE)</f>
        <v>-2,09</v>
      </c>
      <c r="Z336" t="str">
        <f>VLOOKUP($A336,Sheet1!$A$6:$E$459,2,FALSE)</f>
        <v>Motocicleta</v>
      </c>
      <c r="AA336" t="str">
        <f>VLOOKUP($A336,Sheet1!$A$6:$E$459,3,FALSE)</f>
        <v>-2,59</v>
      </c>
      <c r="AB336" t="str">
        <f>VLOOKUP($A336,Sheet1!$A$6:$E$459,4,FALSE)</f>
        <v>1,00</v>
      </c>
      <c r="AC336" t="str">
        <f>VLOOKUP($A336,Sheet1!$A$6:$E$459,5,FALSE)</f>
        <v>0,46</v>
      </c>
      <c r="AD336" t="b">
        <f t="shared" si="15"/>
        <v>0</v>
      </c>
      <c r="AE336" t="b">
        <f t="shared" si="16"/>
        <v>0</v>
      </c>
      <c r="AF336" t="b">
        <f t="shared" si="17"/>
        <v>0</v>
      </c>
    </row>
    <row r="337" spans="1:32">
      <c r="A337">
        <v>5104</v>
      </c>
      <c r="B337" t="s">
        <v>4026</v>
      </c>
      <c r="C337" t="s">
        <v>3546</v>
      </c>
      <c r="D337" t="s">
        <v>4027</v>
      </c>
      <c r="E337" t="s">
        <v>2459</v>
      </c>
      <c r="F337" t="s">
        <v>2027</v>
      </c>
      <c r="G337" t="s">
        <v>3994</v>
      </c>
      <c r="H337" t="s">
        <v>3995</v>
      </c>
      <c r="I337" t="s">
        <v>4026</v>
      </c>
      <c r="J337">
        <v>0</v>
      </c>
      <c r="K337" t="str">
        <f>VLOOKUP(A337,Sheet3!$A$2:$I$594,2,FALSE)</f>
        <v>Combustíveis (veículos)</v>
      </c>
      <c r="L337" t="str">
        <f>VLOOKUP($A337,Sheet3!$A$2:$I$594,3,FALSE)</f>
        <v>47,62</v>
      </c>
      <c r="M337" t="str">
        <f>VLOOKUP($A337,Sheet3!$A$2:$I$594,4,FALSE)</f>
        <v>31,15</v>
      </c>
      <c r="N337" t="str">
        <f>VLOOKUP($A337,Sheet3!$A$2:$I$594,5,FALSE)</f>
        <v>4,49</v>
      </c>
      <c r="O337" t="str">
        <f>VLOOKUP($A337,Sheet3!$A$2:$I$594,6,FALSE)</f>
        <v>16,14</v>
      </c>
      <c r="P337" t="str">
        <f>VLOOKUP($A337,Sheet3!$A$2:$I$594,7,FALSE)</f>
        <v>-1,62</v>
      </c>
      <c r="Q337" t="str">
        <f>VLOOKUP($A337,Sheet3!$A$2:$I$594,8,FALSE)</f>
        <v>17,87</v>
      </c>
      <c r="R337" t="str">
        <f>VLOOKUP($A337,Sheet3!$A$2:$I$594,9,FALSE)</f>
        <v>7,38</v>
      </c>
      <c r="S337" t="str">
        <f>VLOOKUP($A337,Sheet2!$A$2:$H$466,2,FALSE)</f>
        <v>Combustíveis (veículos)</v>
      </c>
      <c r="T337" t="str">
        <f>VLOOKUP($A337,Sheet2!$A$2:$H$466,3,FALSE)</f>
        <v>2,30</v>
      </c>
      <c r="U337" t="str">
        <f>VLOOKUP($A337,Sheet2!$A$2:$H$466,4,FALSE)</f>
        <v>-0,33</v>
      </c>
      <c r="V337" t="str">
        <f>VLOOKUP($A337,Sheet2!$A$2:$H$466,5,FALSE)</f>
        <v>0,55</v>
      </c>
      <c r="W337" t="str">
        <f>VLOOKUP($A337,Sheet2!$A$2:$H$466,6,FALSE)</f>
        <v>2,61</v>
      </c>
      <c r="X337" t="str">
        <f>VLOOKUP($A337,Sheet2!$A$2:$H$466,7,FALSE)</f>
        <v>1,80</v>
      </c>
      <c r="Y337" t="str">
        <f>VLOOKUP($A337,Sheet2!$A$2:$H$466,8,FALSE)</f>
        <v>7,49</v>
      </c>
      <c r="Z337" t="str">
        <f>VLOOKUP($A337,Sheet1!$A$6:$E$459,2,FALSE)</f>
        <v>Combustíveis (veículos)</v>
      </c>
      <c r="AA337" t="str">
        <f>VLOOKUP($A337,Sheet1!$A$6:$E$459,3,FALSE)</f>
        <v>-0,72</v>
      </c>
      <c r="AB337" t="str">
        <f>VLOOKUP($A337,Sheet1!$A$6:$E$459,4,FALSE)</f>
        <v>6,12</v>
      </c>
      <c r="AC337" t="str">
        <f>VLOOKUP($A337,Sheet1!$A$6:$E$459,5,FALSE)</f>
        <v>2,21</v>
      </c>
      <c r="AD337" t="b">
        <f t="shared" si="15"/>
        <v>0</v>
      </c>
      <c r="AE337" t="b">
        <f t="shared" si="16"/>
        <v>0</v>
      </c>
      <c r="AF337" t="b">
        <f t="shared" si="17"/>
        <v>0</v>
      </c>
    </row>
    <row r="338" spans="1:32">
      <c r="A338">
        <v>5104001</v>
      </c>
      <c r="B338" t="s">
        <v>3337</v>
      </c>
      <c r="C338" t="s">
        <v>221</v>
      </c>
      <c r="D338" t="s">
        <v>4028</v>
      </c>
      <c r="E338" t="s">
        <v>3620</v>
      </c>
      <c r="F338" t="s">
        <v>675</v>
      </c>
      <c r="G338" t="s">
        <v>3994</v>
      </c>
      <c r="H338" t="s">
        <v>3995</v>
      </c>
      <c r="I338" t="s">
        <v>4026</v>
      </c>
      <c r="J338">
        <v>1</v>
      </c>
      <c r="K338" t="str">
        <f>VLOOKUP(A338,Sheet3!$A$2:$I$594,2,FALSE)</f>
        <v>Gasolina</v>
      </c>
      <c r="L338" t="str">
        <f>VLOOKUP($A338,Sheet3!$A$2:$I$594,3,FALSE)</f>
        <v>51,99</v>
      </c>
      <c r="M338" t="str">
        <f>VLOOKUP($A338,Sheet3!$A$2:$I$594,4,FALSE)</f>
        <v>30,75</v>
      </c>
      <c r="N338" t="str">
        <f>VLOOKUP($A338,Sheet3!$A$2:$I$594,5,FALSE)</f>
        <v>7,21</v>
      </c>
      <c r="O338" t="str">
        <f>VLOOKUP($A338,Sheet3!$A$2:$I$594,6,FALSE)</f>
        <v>12,09</v>
      </c>
      <c r="P338" t="str">
        <f>VLOOKUP($A338,Sheet3!$A$2:$I$594,7,FALSE)</f>
        <v>1,24</v>
      </c>
      <c r="Q338" t="str">
        <f>VLOOKUP($A338,Sheet3!$A$2:$I$594,8,FALSE)</f>
        <v>14,64</v>
      </c>
      <c r="R338" t="str">
        <f>VLOOKUP($A338,Sheet3!$A$2:$I$594,9,FALSE)</f>
        <v>7,76</v>
      </c>
      <c r="S338" t="str">
        <f>VLOOKUP($A338,Sheet2!$A$2:$H$466,2,FALSE)</f>
        <v>Gasolina</v>
      </c>
      <c r="T338" t="str">
        <f>VLOOKUP($A338,Sheet2!$A$2:$H$466,3,FALSE)</f>
        <v>2,94</v>
      </c>
      <c r="U338" t="str">
        <f>VLOOKUP($A338,Sheet2!$A$2:$H$466,4,FALSE)</f>
        <v>-0,69</v>
      </c>
      <c r="V338" t="str">
        <f>VLOOKUP($A338,Sheet2!$A$2:$H$466,5,FALSE)</f>
        <v>-0,27</v>
      </c>
      <c r="W338" t="str">
        <f>VLOOKUP($A338,Sheet2!$A$2:$H$466,6,FALSE)</f>
        <v>2,06</v>
      </c>
      <c r="X338" t="str">
        <f>VLOOKUP($A338,Sheet2!$A$2:$H$466,7,FALSE)</f>
        <v>1,67</v>
      </c>
      <c r="Y338" t="str">
        <f>VLOOKUP($A338,Sheet2!$A$2:$H$466,8,FALSE)</f>
        <v>6,92</v>
      </c>
      <c r="Z338" t="str">
        <f>VLOOKUP($A338,Sheet1!$A$6:$E$459,2,FALSE)</f>
        <v>Gasolina</v>
      </c>
      <c r="AA338" t="str">
        <f>VLOOKUP($A338,Sheet1!$A$6:$E$459,3,FALSE)</f>
        <v>-0,41</v>
      </c>
      <c r="AB338" t="str">
        <f>VLOOKUP($A338,Sheet1!$A$6:$E$459,4,FALSE)</f>
        <v>6,53</v>
      </c>
      <c r="AC338" t="str">
        <f>VLOOKUP($A338,Sheet1!$A$6:$E$459,5,FALSE)</f>
        <v>1,39</v>
      </c>
      <c r="AD338" t="b">
        <f t="shared" si="15"/>
        <v>1</v>
      </c>
      <c r="AE338" t="b">
        <f t="shared" si="16"/>
        <v>1</v>
      </c>
      <c r="AF338" t="b">
        <f t="shared" si="17"/>
        <v>1</v>
      </c>
    </row>
    <row r="339" spans="1:32">
      <c r="A339">
        <v>5104002</v>
      </c>
      <c r="B339" t="s">
        <v>4029</v>
      </c>
      <c r="C339" t="s">
        <v>242</v>
      </c>
      <c r="D339" t="s">
        <v>182</v>
      </c>
      <c r="E339" t="s">
        <v>3363</v>
      </c>
      <c r="F339" t="s">
        <v>4030</v>
      </c>
      <c r="G339" t="s">
        <v>3994</v>
      </c>
      <c r="H339" t="s">
        <v>3995</v>
      </c>
      <c r="I339" t="s">
        <v>4026</v>
      </c>
      <c r="J339">
        <v>1</v>
      </c>
      <c r="K339" t="str">
        <f>VLOOKUP(A339,Sheet3!$A$2:$I$594,2,FALSE)</f>
        <v>Etanol</v>
      </c>
      <c r="L339" t="str">
        <f>VLOOKUP($A339,Sheet3!$A$2:$I$594,3,FALSE)</f>
        <v>38,15</v>
      </c>
      <c r="M339" t="str">
        <f>VLOOKUP($A339,Sheet3!$A$2:$I$594,4,FALSE)</f>
        <v>32,91</v>
      </c>
      <c r="N339" t="str">
        <f>VLOOKUP($A339,Sheet3!$A$2:$I$594,5,FALSE)</f>
        <v>-6,45</v>
      </c>
      <c r="O339" t="str">
        <f>VLOOKUP($A339,Sheet3!$A$2:$I$594,6,FALSE)</f>
        <v>31,51</v>
      </c>
      <c r="P339" t="str">
        <f>VLOOKUP($A339,Sheet3!$A$2:$I$594,7,FALSE)</f>
        <v>-12,59</v>
      </c>
      <c r="Q339" t="str">
        <f>VLOOKUP($A339,Sheet3!$A$2:$I$594,8,FALSE)</f>
        <v>31,58</v>
      </c>
      <c r="R339" t="str">
        <f>VLOOKUP($A339,Sheet3!$A$2:$I$594,9,FALSE)</f>
        <v>5,64</v>
      </c>
      <c r="S339" t="str">
        <f>VLOOKUP($A339,Sheet2!$A$2:$H$466,2,FALSE)</f>
        <v>Etanol</v>
      </c>
      <c r="T339" t="str">
        <f>VLOOKUP($A339,Sheet2!$A$2:$H$466,3,FALSE)</f>
        <v>-5,10</v>
      </c>
      <c r="U339" t="str">
        <f>VLOOKUP($A339,Sheet2!$A$2:$H$466,4,FALSE)</f>
        <v>2,55</v>
      </c>
      <c r="V339" t="str">
        <f>VLOOKUP($A339,Sheet2!$A$2:$H$466,5,FALSE)</f>
        <v>1,06</v>
      </c>
      <c r="W339" t="str">
        <f>VLOOKUP($A339,Sheet2!$A$2:$H$466,6,FALSE)</f>
        <v>14,98</v>
      </c>
      <c r="X339" t="str">
        <f>VLOOKUP($A339,Sheet2!$A$2:$H$466,7,FALSE)</f>
        <v>4,36</v>
      </c>
      <c r="Y339" t="str">
        <f>VLOOKUP($A339,Sheet2!$A$2:$H$466,8,FALSE)</f>
        <v>15,75</v>
      </c>
      <c r="Z339" t="str">
        <f>VLOOKUP($A339,Sheet1!$A$6:$E$459,2,FALSE)</f>
        <v>Etanol</v>
      </c>
      <c r="AA339" t="str">
        <f>VLOOKUP($A339,Sheet1!$A$6:$E$459,3,FALSE)</f>
        <v>-3,84</v>
      </c>
      <c r="AB339" t="str">
        <f>VLOOKUP($A339,Sheet1!$A$6:$E$459,4,FALSE)</f>
        <v>3,62</v>
      </c>
      <c r="AC339" t="str">
        <f>VLOOKUP($A339,Sheet1!$A$6:$E$459,5,FALSE)</f>
        <v>5,65</v>
      </c>
      <c r="AD339" t="b">
        <f t="shared" si="15"/>
        <v>0</v>
      </c>
      <c r="AE339" t="b">
        <f t="shared" si="16"/>
        <v>0</v>
      </c>
      <c r="AF339" t="b">
        <f t="shared" si="17"/>
        <v>0</v>
      </c>
    </row>
    <row r="340" spans="1:32">
      <c r="A340">
        <v>52</v>
      </c>
      <c r="B340" t="s">
        <v>4031</v>
      </c>
      <c r="C340" t="s">
        <v>1988</v>
      </c>
      <c r="D340" t="s">
        <v>4032</v>
      </c>
      <c r="E340" t="s">
        <v>4033</v>
      </c>
      <c r="F340" t="s">
        <v>1705</v>
      </c>
      <c r="G340" t="s">
        <v>3994</v>
      </c>
      <c r="H340" t="s">
        <v>4031</v>
      </c>
      <c r="I340" t="s">
        <v>4031</v>
      </c>
      <c r="J340">
        <v>0</v>
      </c>
      <c r="K340" t="e">
        <f>VLOOKUP(A340,Sheet3!$A$2:$I$594,2,FALSE)</f>
        <v>#N/A</v>
      </c>
      <c r="L340" t="e">
        <f>VLOOKUP($A340,Sheet3!$A$2:$I$594,3,FALSE)</f>
        <v>#N/A</v>
      </c>
      <c r="M340" t="e">
        <f>VLOOKUP($A340,Sheet3!$A$2:$I$594,4,FALSE)</f>
        <v>#N/A</v>
      </c>
      <c r="N340" t="e">
        <f>VLOOKUP($A340,Sheet3!$A$2:$I$594,5,FALSE)</f>
        <v>#N/A</v>
      </c>
      <c r="O340" t="e">
        <f>VLOOKUP($A340,Sheet3!$A$2:$I$594,6,FALSE)</f>
        <v>#N/A</v>
      </c>
      <c r="P340" t="e">
        <f>VLOOKUP($A340,Sheet3!$A$2:$I$594,7,FALSE)</f>
        <v>#N/A</v>
      </c>
      <c r="Q340" t="e">
        <f>VLOOKUP($A340,Sheet3!$A$2:$I$594,8,FALSE)</f>
        <v>#N/A</v>
      </c>
      <c r="R340" t="e">
        <f>VLOOKUP($A340,Sheet3!$A$2:$I$594,9,FALSE)</f>
        <v>#N/A</v>
      </c>
      <c r="S340" t="e">
        <f>VLOOKUP($A340,Sheet2!$A$2:$H$466,2,FALSE)</f>
        <v>#N/A</v>
      </c>
      <c r="T340" t="e">
        <f>VLOOKUP($A340,Sheet2!$A$2:$H$466,3,FALSE)</f>
        <v>#N/A</v>
      </c>
      <c r="U340" t="e">
        <f>VLOOKUP($A340,Sheet2!$A$2:$H$466,4,FALSE)</f>
        <v>#N/A</v>
      </c>
      <c r="V340" t="e">
        <f>VLOOKUP($A340,Sheet2!$A$2:$H$466,5,FALSE)</f>
        <v>#N/A</v>
      </c>
      <c r="W340" t="e">
        <f>VLOOKUP($A340,Sheet2!$A$2:$H$466,6,FALSE)</f>
        <v>#N/A</v>
      </c>
      <c r="X340" t="e">
        <f>VLOOKUP($A340,Sheet2!$A$2:$H$466,7,FALSE)</f>
        <v>#N/A</v>
      </c>
      <c r="Y340" t="e">
        <f>VLOOKUP($A340,Sheet2!$A$2:$H$466,8,FALSE)</f>
        <v>#N/A</v>
      </c>
      <c r="Z340" t="e">
        <f>VLOOKUP($A340,Sheet1!$A$6:$E$459,2,FALSE)</f>
        <v>#N/A</v>
      </c>
      <c r="AA340" t="e">
        <f>VLOOKUP($A340,Sheet1!$A$6:$E$459,3,FALSE)</f>
        <v>#N/A</v>
      </c>
      <c r="AB340" t="e">
        <f>VLOOKUP($A340,Sheet1!$A$6:$E$459,4,FALSE)</f>
        <v>#N/A</v>
      </c>
      <c r="AC340" t="e">
        <f>VLOOKUP($A340,Sheet1!$A$6:$E$459,5,FALSE)</f>
        <v>#N/A</v>
      </c>
      <c r="AD340" t="e">
        <f t="shared" si="15"/>
        <v>#N/A</v>
      </c>
      <c r="AE340" t="e">
        <f t="shared" si="16"/>
        <v>#N/A</v>
      </c>
      <c r="AF340" t="e">
        <f t="shared" si="17"/>
        <v>#N/A</v>
      </c>
    </row>
    <row r="341" spans="1:32">
      <c r="A341">
        <v>5201</v>
      </c>
      <c r="B341" t="s">
        <v>4031</v>
      </c>
      <c r="C341" t="s">
        <v>1988</v>
      </c>
      <c r="D341" t="s">
        <v>4032</v>
      </c>
      <c r="E341" t="s">
        <v>4033</v>
      </c>
      <c r="F341" t="s">
        <v>1705</v>
      </c>
      <c r="G341" t="s">
        <v>3994</v>
      </c>
      <c r="H341" t="s">
        <v>4031</v>
      </c>
      <c r="I341" t="s">
        <v>4031</v>
      </c>
      <c r="J341">
        <v>0</v>
      </c>
      <c r="K341" t="e">
        <f>VLOOKUP(A341,Sheet3!$A$2:$I$594,2,FALSE)</f>
        <v>#N/A</v>
      </c>
      <c r="L341" t="e">
        <f>VLOOKUP($A341,Sheet3!$A$2:$I$594,3,FALSE)</f>
        <v>#N/A</v>
      </c>
      <c r="M341" t="e">
        <f>VLOOKUP($A341,Sheet3!$A$2:$I$594,4,FALSE)</f>
        <v>#N/A</v>
      </c>
      <c r="N341" t="e">
        <f>VLOOKUP($A341,Sheet3!$A$2:$I$594,5,FALSE)</f>
        <v>#N/A</v>
      </c>
      <c r="O341" t="e">
        <f>VLOOKUP($A341,Sheet3!$A$2:$I$594,6,FALSE)</f>
        <v>#N/A</v>
      </c>
      <c r="P341" t="e">
        <f>VLOOKUP($A341,Sheet3!$A$2:$I$594,7,FALSE)</f>
        <v>#N/A</v>
      </c>
      <c r="Q341" t="e">
        <f>VLOOKUP($A341,Sheet3!$A$2:$I$594,8,FALSE)</f>
        <v>#N/A</v>
      </c>
      <c r="R341" t="e">
        <f>VLOOKUP($A341,Sheet3!$A$2:$I$594,9,FALSE)</f>
        <v>#N/A</v>
      </c>
      <c r="S341" t="e">
        <f>VLOOKUP($A341,Sheet2!$A$2:$H$466,2,FALSE)</f>
        <v>#N/A</v>
      </c>
      <c r="T341" t="e">
        <f>VLOOKUP($A341,Sheet2!$A$2:$H$466,3,FALSE)</f>
        <v>#N/A</v>
      </c>
      <c r="U341" t="e">
        <f>VLOOKUP($A341,Sheet2!$A$2:$H$466,4,FALSE)</f>
        <v>#N/A</v>
      </c>
      <c r="V341" t="e">
        <f>VLOOKUP($A341,Sheet2!$A$2:$H$466,5,FALSE)</f>
        <v>#N/A</v>
      </c>
      <c r="W341" t="e">
        <f>VLOOKUP($A341,Sheet2!$A$2:$H$466,6,FALSE)</f>
        <v>#N/A</v>
      </c>
      <c r="X341" t="e">
        <f>VLOOKUP($A341,Sheet2!$A$2:$H$466,7,FALSE)</f>
        <v>#N/A</v>
      </c>
      <c r="Y341" t="e">
        <f>VLOOKUP($A341,Sheet2!$A$2:$H$466,8,FALSE)</f>
        <v>#N/A</v>
      </c>
      <c r="Z341" t="e">
        <f>VLOOKUP($A341,Sheet1!$A$6:$E$459,2,FALSE)</f>
        <v>#N/A</v>
      </c>
      <c r="AA341" t="e">
        <f>VLOOKUP($A341,Sheet1!$A$6:$E$459,3,FALSE)</f>
        <v>#N/A</v>
      </c>
      <c r="AB341" t="e">
        <f>VLOOKUP($A341,Sheet1!$A$6:$E$459,4,FALSE)</f>
        <v>#N/A</v>
      </c>
      <c r="AC341" t="e">
        <f>VLOOKUP($A341,Sheet1!$A$6:$E$459,5,FALSE)</f>
        <v>#N/A</v>
      </c>
      <c r="AD341" t="e">
        <f t="shared" si="15"/>
        <v>#N/A</v>
      </c>
      <c r="AE341" t="e">
        <f t="shared" si="16"/>
        <v>#N/A</v>
      </c>
      <c r="AF341" t="e">
        <f t="shared" si="17"/>
        <v>#N/A</v>
      </c>
    </row>
    <row r="342" spans="1:32">
      <c r="A342">
        <v>5201002</v>
      </c>
      <c r="B342" t="s">
        <v>4034</v>
      </c>
      <c r="C342" t="s">
        <v>1988</v>
      </c>
      <c r="D342" t="s">
        <v>4032</v>
      </c>
      <c r="E342" t="s">
        <v>4033</v>
      </c>
      <c r="F342" t="s">
        <v>1705</v>
      </c>
      <c r="G342" t="s">
        <v>3994</v>
      </c>
      <c r="H342" t="s">
        <v>4031</v>
      </c>
      <c r="I342" t="s">
        <v>4031</v>
      </c>
      <c r="J342">
        <v>1</v>
      </c>
      <c r="K342" t="e">
        <f>VLOOKUP(A342,Sheet3!$A$2:$I$594,2,FALSE)</f>
        <v>#N/A</v>
      </c>
      <c r="L342" t="e">
        <f>VLOOKUP($A342,Sheet3!$A$2:$I$594,3,FALSE)</f>
        <v>#N/A</v>
      </c>
      <c r="M342" t="e">
        <f>VLOOKUP($A342,Sheet3!$A$2:$I$594,4,FALSE)</f>
        <v>#N/A</v>
      </c>
      <c r="N342" t="e">
        <f>VLOOKUP($A342,Sheet3!$A$2:$I$594,5,FALSE)</f>
        <v>#N/A</v>
      </c>
      <c r="O342" t="e">
        <f>VLOOKUP($A342,Sheet3!$A$2:$I$594,6,FALSE)</f>
        <v>#N/A</v>
      </c>
      <c r="P342" t="e">
        <f>VLOOKUP($A342,Sheet3!$A$2:$I$594,7,FALSE)</f>
        <v>#N/A</v>
      </c>
      <c r="Q342" t="e">
        <f>VLOOKUP($A342,Sheet3!$A$2:$I$594,8,FALSE)</f>
        <v>#N/A</v>
      </c>
      <c r="R342" t="e">
        <f>VLOOKUP($A342,Sheet3!$A$2:$I$594,9,FALSE)</f>
        <v>#N/A</v>
      </c>
      <c r="S342" t="e">
        <f>VLOOKUP($A342,Sheet2!$A$2:$H$466,2,FALSE)</f>
        <v>#N/A</v>
      </c>
      <c r="T342" t="e">
        <f>VLOOKUP($A342,Sheet2!$A$2:$H$466,3,FALSE)</f>
        <v>#N/A</v>
      </c>
      <c r="U342" t="e">
        <f>VLOOKUP($A342,Sheet2!$A$2:$H$466,4,FALSE)</f>
        <v>#N/A</v>
      </c>
      <c r="V342" t="e">
        <f>VLOOKUP($A342,Sheet2!$A$2:$H$466,5,FALSE)</f>
        <v>#N/A</v>
      </c>
      <c r="W342" t="e">
        <f>VLOOKUP($A342,Sheet2!$A$2:$H$466,6,FALSE)</f>
        <v>#N/A</v>
      </c>
      <c r="X342" t="e">
        <f>VLOOKUP($A342,Sheet2!$A$2:$H$466,7,FALSE)</f>
        <v>#N/A</v>
      </c>
      <c r="Y342" t="e">
        <f>VLOOKUP($A342,Sheet2!$A$2:$H$466,8,FALSE)</f>
        <v>#N/A</v>
      </c>
      <c r="Z342" t="e">
        <f>VLOOKUP($A342,Sheet1!$A$6:$E$459,2,FALSE)</f>
        <v>#N/A</v>
      </c>
      <c r="AA342" t="e">
        <f>VLOOKUP($A342,Sheet1!$A$6:$E$459,3,FALSE)</f>
        <v>#N/A</v>
      </c>
      <c r="AB342" t="e">
        <f>VLOOKUP($A342,Sheet1!$A$6:$E$459,4,FALSE)</f>
        <v>#N/A</v>
      </c>
      <c r="AC342" t="e">
        <f>VLOOKUP($A342,Sheet1!$A$6:$E$459,5,FALSE)</f>
        <v>#N/A</v>
      </c>
      <c r="AD342" t="e">
        <f t="shared" si="15"/>
        <v>#N/A</v>
      </c>
      <c r="AE342" t="e">
        <f t="shared" si="16"/>
        <v>#N/A</v>
      </c>
      <c r="AF342" t="e">
        <f t="shared" si="17"/>
        <v>#N/A</v>
      </c>
    </row>
    <row r="343" spans="1:32">
      <c r="A343">
        <v>6</v>
      </c>
      <c r="B343" t="s">
        <v>3353</v>
      </c>
      <c r="C343" t="s">
        <v>4035</v>
      </c>
      <c r="D343" t="s">
        <v>2938</v>
      </c>
      <c r="E343" t="s">
        <v>681</v>
      </c>
      <c r="F343" t="s">
        <v>857</v>
      </c>
      <c r="G343" t="s">
        <v>3353</v>
      </c>
      <c r="H343" t="s">
        <v>3353</v>
      </c>
      <c r="I343" t="s">
        <v>3353</v>
      </c>
      <c r="J343">
        <v>0</v>
      </c>
      <c r="K343" t="str">
        <f>VLOOKUP(A343,Sheet3!$A$2:$I$594,2,FALSE)</f>
        <v>Saúde e cuidados pessoais</v>
      </c>
      <c r="L343" t="str">
        <f>VLOOKUP($A343,Sheet3!$A$2:$I$594,3,FALSE)</f>
        <v>8,67</v>
      </c>
      <c r="M343" t="str">
        <f>VLOOKUP($A343,Sheet3!$A$2:$I$594,4,FALSE)</f>
        <v>2,64</v>
      </c>
      <c r="N343" t="str">
        <f>VLOOKUP($A343,Sheet3!$A$2:$I$594,5,FALSE)</f>
        <v>4,20</v>
      </c>
      <c r="O343" t="str">
        <f>VLOOKUP($A343,Sheet3!$A$2:$I$594,6,FALSE)</f>
        <v>10,19</v>
      </c>
      <c r="P343" t="str">
        <f>VLOOKUP($A343,Sheet3!$A$2:$I$594,7,FALSE)</f>
        <v>10,03</v>
      </c>
      <c r="Q343" t="str">
        <f>VLOOKUP($A343,Sheet3!$A$2:$I$594,8,FALSE)</f>
        <v>6,88</v>
      </c>
      <c r="R343" t="str">
        <f>VLOOKUP($A343,Sheet3!$A$2:$I$594,9,FALSE)</f>
        <v>6,21</v>
      </c>
      <c r="S343" t="str">
        <f>VLOOKUP($A343,Sheet2!$A$2:$H$466,2,FALSE)</f>
        <v>Saúde e cuidados pessoais</v>
      </c>
      <c r="T343" t="str">
        <f>VLOOKUP($A343,Sheet2!$A$2:$H$466,3,FALSE)</f>
        <v>5,99</v>
      </c>
      <c r="U343" t="str">
        <f>VLOOKUP($A343,Sheet2!$A$2:$H$466,4,FALSE)</f>
        <v>4,48</v>
      </c>
      <c r="V343" t="str">
        <f>VLOOKUP($A343,Sheet2!$A$2:$H$466,5,FALSE)</f>
        <v>5,73</v>
      </c>
      <c r="W343" t="str">
        <f>VLOOKUP($A343,Sheet2!$A$2:$H$466,6,FALSE)</f>
        <v>5,35</v>
      </c>
      <c r="X343" t="str">
        <f>VLOOKUP($A343,Sheet2!$A$2:$H$466,7,FALSE)</f>
        <v>5,07</v>
      </c>
      <c r="Y343" t="str">
        <f>VLOOKUP($A343,Sheet2!$A$2:$H$466,8,FALSE)</f>
        <v>6,32</v>
      </c>
      <c r="Z343" t="str">
        <f>VLOOKUP($A343,Sheet1!$A$6:$E$459,2,FALSE)</f>
        <v>Saúde e cuidados pessoais</v>
      </c>
      <c r="AA343" t="str">
        <f>VLOOKUP($A343,Sheet1!$A$6:$E$459,3,FALSE)</f>
        <v>5,95</v>
      </c>
      <c r="AB343" t="str">
        <f>VLOOKUP($A343,Sheet1!$A$6:$E$459,4,FALSE)</f>
        <v>6,95</v>
      </c>
      <c r="AC343" t="str">
        <f>VLOOKUP($A343,Sheet1!$A$6:$E$459,5,FALSE)</f>
        <v>3,70</v>
      </c>
      <c r="AD343" t="b">
        <f t="shared" si="15"/>
        <v>1</v>
      </c>
      <c r="AE343" t="b">
        <f t="shared" si="16"/>
        <v>1</v>
      </c>
      <c r="AF343" t="b">
        <f t="shared" si="17"/>
        <v>1</v>
      </c>
    </row>
    <row r="344" spans="1:32">
      <c r="A344">
        <v>61</v>
      </c>
      <c r="B344" t="s">
        <v>4036</v>
      </c>
      <c r="C344" t="s">
        <v>4037</v>
      </c>
      <c r="D344" t="s">
        <v>4038</v>
      </c>
      <c r="E344" t="s">
        <v>1575</v>
      </c>
      <c r="F344" t="s">
        <v>1560</v>
      </c>
      <c r="G344" t="s">
        <v>3353</v>
      </c>
      <c r="H344" t="s">
        <v>4036</v>
      </c>
      <c r="I344" t="s">
        <v>4036</v>
      </c>
      <c r="J344">
        <v>0</v>
      </c>
      <c r="K344" t="str">
        <f>VLOOKUP(A344,Sheet3!$A$2:$I$594,2,FALSE)</f>
        <v>Produtos farmacêuticos e óticos</v>
      </c>
      <c r="L344" t="str">
        <f>VLOOKUP($A344,Sheet3!$A$2:$I$594,3,FALSE)</f>
        <v>14,91</v>
      </c>
      <c r="M344" t="str">
        <f>VLOOKUP($A344,Sheet3!$A$2:$I$594,4,FALSE)</f>
        <v>1,24</v>
      </c>
      <c r="N344" t="str">
        <f>VLOOKUP($A344,Sheet3!$A$2:$I$594,5,FALSE)</f>
        <v>2,41</v>
      </c>
      <c r="O344" t="str">
        <f>VLOOKUP($A344,Sheet3!$A$2:$I$594,6,FALSE)</f>
        <v>11,09</v>
      </c>
      <c r="P344" t="str">
        <f>VLOOKUP($A344,Sheet3!$A$2:$I$594,7,FALSE)</f>
        <v>11,49</v>
      </c>
      <c r="Q344" t="str">
        <f>VLOOKUP($A344,Sheet3!$A$2:$I$594,8,FALSE)</f>
        <v>7,12</v>
      </c>
      <c r="R344" t="str">
        <f>VLOOKUP($A344,Sheet3!$A$2:$I$594,9,FALSE)</f>
        <v>6,19</v>
      </c>
      <c r="S344" t="str">
        <f>VLOOKUP($A344,Sheet2!$A$2:$H$466,2,FALSE)</f>
        <v>Produtos farmacêuticos e óticos</v>
      </c>
      <c r="T344" t="str">
        <f>VLOOKUP($A344,Sheet2!$A$2:$H$466,3,FALSE)</f>
        <v>4,99</v>
      </c>
      <c r="U344" t="str">
        <f>VLOOKUP($A344,Sheet2!$A$2:$H$466,4,FALSE)</f>
        <v>1,29</v>
      </c>
      <c r="V344" t="str">
        <f>VLOOKUP($A344,Sheet2!$A$2:$H$466,5,FALSE)</f>
        <v>4,17</v>
      </c>
      <c r="W344" t="str">
        <f>VLOOKUP($A344,Sheet2!$A$2:$H$466,6,FALSE)</f>
        <v>5,68</v>
      </c>
      <c r="X344" t="str">
        <f>VLOOKUP($A344,Sheet2!$A$2:$H$466,7,FALSE)</f>
        <v>3,29</v>
      </c>
      <c r="Y344" t="str">
        <f>VLOOKUP($A344,Sheet2!$A$2:$H$466,8,FALSE)</f>
        <v>4,52</v>
      </c>
      <c r="Z344" t="str">
        <f>VLOOKUP($A344,Sheet1!$A$6:$E$459,2,FALSE)</f>
        <v>Produtos farmacêuticos e óticos</v>
      </c>
      <c r="AA344" t="str">
        <f>VLOOKUP($A344,Sheet1!$A$6:$E$459,3,FALSE)</f>
        <v>4,12</v>
      </c>
      <c r="AB344" t="str">
        <f>VLOOKUP($A344,Sheet1!$A$6:$E$459,4,FALSE)</f>
        <v>4,67</v>
      </c>
      <c r="AC344" t="str">
        <f>VLOOKUP($A344,Sheet1!$A$6:$E$459,5,FALSE)</f>
        <v>3,64</v>
      </c>
      <c r="AD344" t="b">
        <f t="shared" si="15"/>
        <v>0</v>
      </c>
      <c r="AE344" t="b">
        <f t="shared" si="16"/>
        <v>0</v>
      </c>
      <c r="AF344" t="b">
        <f t="shared" si="17"/>
        <v>0</v>
      </c>
    </row>
    <row r="345" spans="1:32">
      <c r="A345">
        <v>6101</v>
      </c>
      <c r="B345" t="s">
        <v>3357</v>
      </c>
      <c r="C345" t="s">
        <v>1460</v>
      </c>
      <c r="D345" t="s">
        <v>4039</v>
      </c>
      <c r="E345" t="s">
        <v>2969</v>
      </c>
      <c r="F345" t="s">
        <v>1897</v>
      </c>
      <c r="G345" t="s">
        <v>3353</v>
      </c>
      <c r="H345" t="s">
        <v>4036</v>
      </c>
      <c r="I345" t="s">
        <v>3357</v>
      </c>
      <c r="J345">
        <v>0</v>
      </c>
      <c r="K345" t="str">
        <f>VLOOKUP(A345,Sheet3!$A$2:$I$594,2,FALSE)</f>
        <v>Produtos farmacêuticos</v>
      </c>
      <c r="L345" t="str">
        <f>VLOOKUP($A345,Sheet3!$A$2:$I$594,3,FALSE)</f>
        <v>16,36</v>
      </c>
      <c r="M345" t="str">
        <f>VLOOKUP($A345,Sheet3!$A$2:$I$594,4,FALSE)</f>
        <v>0,97</v>
      </c>
      <c r="N345" t="str">
        <f>VLOOKUP($A345,Sheet3!$A$2:$I$594,5,FALSE)</f>
        <v>1,69</v>
      </c>
      <c r="O345" t="str">
        <f>VLOOKUP($A345,Sheet3!$A$2:$I$594,6,FALSE)</f>
        <v>10,89</v>
      </c>
      <c r="P345" t="str">
        <f>VLOOKUP($A345,Sheet3!$A$2:$I$594,7,FALSE)</f>
        <v>11,50</v>
      </c>
      <c r="Q345" t="str">
        <f>VLOOKUP($A345,Sheet3!$A$2:$I$594,8,FALSE)</f>
        <v>6,95</v>
      </c>
      <c r="R345" t="str">
        <f>VLOOKUP($A345,Sheet3!$A$2:$I$594,9,FALSE)</f>
        <v>6,00</v>
      </c>
      <c r="S345" t="str">
        <f>VLOOKUP($A345,Sheet2!$A$2:$H$466,2,FALSE)</f>
        <v>Produtos farmacêuticos</v>
      </c>
      <c r="T345" t="str">
        <f>VLOOKUP($A345,Sheet2!$A$2:$H$466,3,FALSE)</f>
        <v>4,60</v>
      </c>
      <c r="U345" t="str">
        <f>VLOOKUP($A345,Sheet2!$A$2:$H$466,4,FALSE)</f>
        <v>0,54</v>
      </c>
      <c r="V345" t="str">
        <f>VLOOKUP($A345,Sheet2!$A$2:$H$466,5,FALSE)</f>
        <v>3,96</v>
      </c>
      <c r="W345" t="str">
        <f>VLOOKUP($A345,Sheet2!$A$2:$H$466,6,FALSE)</f>
        <v>5,83</v>
      </c>
      <c r="X345" t="str">
        <f>VLOOKUP($A345,Sheet2!$A$2:$H$466,7,FALSE)</f>
        <v>3,37</v>
      </c>
      <c r="Y345" t="str">
        <f>VLOOKUP($A345,Sheet2!$A$2:$H$466,8,FALSE)</f>
        <v>4,39</v>
      </c>
      <c r="Z345" t="str">
        <f>VLOOKUP($A345,Sheet1!$A$6:$E$459,2,FALSE)</f>
        <v>Produtos farmacêuticos</v>
      </c>
      <c r="AA345" t="str">
        <f>VLOOKUP($A345,Sheet1!$A$6:$E$459,3,FALSE)</f>
        <v>4,11</v>
      </c>
      <c r="AB345" t="str">
        <f>VLOOKUP($A345,Sheet1!$A$6:$E$459,4,FALSE)</f>
        <v>4,70</v>
      </c>
      <c r="AC345" t="str">
        <f>VLOOKUP($A345,Sheet1!$A$6:$E$459,5,FALSE)</f>
        <v>3,85</v>
      </c>
      <c r="AD345" t="b">
        <f t="shared" si="15"/>
        <v>1</v>
      </c>
      <c r="AE345" t="b">
        <f t="shared" si="16"/>
        <v>1</v>
      </c>
      <c r="AF345" t="b">
        <f t="shared" si="17"/>
        <v>1</v>
      </c>
    </row>
    <row r="346" spans="1:32">
      <c r="A346">
        <v>6101001</v>
      </c>
      <c r="B346" t="s">
        <v>4040</v>
      </c>
      <c r="C346" t="s">
        <v>1144</v>
      </c>
      <c r="D346" t="s">
        <v>472</v>
      </c>
      <c r="E346" t="s">
        <v>2311</v>
      </c>
      <c r="F346" t="s">
        <v>189</v>
      </c>
      <c r="G346" t="s">
        <v>3353</v>
      </c>
      <c r="H346" t="s">
        <v>4036</v>
      </c>
      <c r="I346" t="s">
        <v>3357</v>
      </c>
      <c r="J346">
        <v>1</v>
      </c>
      <c r="K346" t="str">
        <f>VLOOKUP(A346,Sheet3!$A$2:$I$594,2,FALSE)</f>
        <v>Anti-infeccioso e antibiótico</v>
      </c>
      <c r="L346" t="str">
        <f>VLOOKUP($A346,Sheet3!$A$2:$I$594,3,FALSE)</f>
        <v>14,38</v>
      </c>
      <c r="M346" t="str">
        <f>VLOOKUP($A346,Sheet3!$A$2:$I$594,4,FALSE)</f>
        <v>-1,06</v>
      </c>
      <c r="N346" t="str">
        <f>VLOOKUP($A346,Sheet3!$A$2:$I$594,5,FALSE)</f>
        <v>-0,17</v>
      </c>
      <c r="O346" t="str">
        <f>VLOOKUP($A346,Sheet3!$A$2:$I$594,6,FALSE)</f>
        <v>9,14</v>
      </c>
      <c r="P346" t="str">
        <f>VLOOKUP($A346,Sheet3!$A$2:$I$594,7,FALSE)</f>
        <v>9,27</v>
      </c>
      <c r="Q346" t="str">
        <f>VLOOKUP($A346,Sheet3!$A$2:$I$594,8,FALSE)</f>
        <v>6,30</v>
      </c>
      <c r="R346" t="str">
        <f>VLOOKUP($A346,Sheet3!$A$2:$I$594,9,FALSE)</f>
        <v>5,56</v>
      </c>
      <c r="S346" t="str">
        <f>VLOOKUP($A346,Sheet2!$A$2:$H$466,2,FALSE)</f>
        <v>Anti-infeccioso e antibiótico</v>
      </c>
      <c r="T346" t="str">
        <f>VLOOKUP($A346,Sheet2!$A$2:$H$466,3,FALSE)</f>
        <v>4,48</v>
      </c>
      <c r="U346" t="str">
        <f>VLOOKUP($A346,Sheet2!$A$2:$H$466,4,FALSE)</f>
        <v>-1,54</v>
      </c>
      <c r="V346" t="str">
        <f>VLOOKUP($A346,Sheet2!$A$2:$H$466,5,FALSE)</f>
        <v>4,97</v>
      </c>
      <c r="W346" t="str">
        <f>VLOOKUP($A346,Sheet2!$A$2:$H$466,6,FALSE)</f>
        <v>4,84</v>
      </c>
      <c r="X346" t="str">
        <f>VLOOKUP($A346,Sheet2!$A$2:$H$466,7,FALSE)</f>
        <v>4,20</v>
      </c>
      <c r="Y346" t="str">
        <f>VLOOKUP($A346,Sheet2!$A$2:$H$466,8,FALSE)</f>
        <v>5,26</v>
      </c>
      <c r="Z346" t="str">
        <f>VLOOKUP($A346,Sheet1!$A$6:$E$459,2,FALSE)</f>
        <v>Anti-infeccioso e antibiótico</v>
      </c>
      <c r="AA346" t="str">
        <f>VLOOKUP($A346,Sheet1!$A$6:$E$459,3,FALSE)</f>
        <v>5,45</v>
      </c>
      <c r="AB346" t="str">
        <f>VLOOKUP($A346,Sheet1!$A$6:$E$459,4,FALSE)</f>
        <v>5,16</v>
      </c>
      <c r="AC346" t="str">
        <f>VLOOKUP($A346,Sheet1!$A$6:$E$459,5,FALSE)</f>
        <v>4,34</v>
      </c>
      <c r="AD346" t="b">
        <f t="shared" si="15"/>
        <v>0</v>
      </c>
      <c r="AE346" t="b">
        <f t="shared" si="16"/>
        <v>0</v>
      </c>
      <c r="AF346" t="b">
        <f t="shared" si="17"/>
        <v>0</v>
      </c>
    </row>
    <row r="347" spans="1:32">
      <c r="A347">
        <v>6101002</v>
      </c>
      <c r="B347" t="s">
        <v>4041</v>
      </c>
      <c r="C347" t="s">
        <v>2289</v>
      </c>
      <c r="D347" t="s">
        <v>3296</v>
      </c>
      <c r="E347" t="s">
        <v>2696</v>
      </c>
      <c r="F347" t="s">
        <v>3356</v>
      </c>
      <c r="G347" t="s">
        <v>3353</v>
      </c>
      <c r="H347" t="s">
        <v>4036</v>
      </c>
      <c r="I347" t="s">
        <v>3357</v>
      </c>
      <c r="J347">
        <v>1</v>
      </c>
      <c r="K347" t="str">
        <f>VLOOKUP(A347,Sheet3!$A$2:$I$594,2,FALSE)</f>
        <v>Analgésico e antitérmico</v>
      </c>
      <c r="L347" t="str">
        <f>VLOOKUP($A347,Sheet3!$A$2:$I$594,3,FALSE)</f>
        <v>16,35</v>
      </c>
      <c r="M347" t="str">
        <f>VLOOKUP($A347,Sheet3!$A$2:$I$594,4,FALSE)</f>
        <v>2,52</v>
      </c>
      <c r="N347" t="str">
        <f>VLOOKUP($A347,Sheet3!$A$2:$I$594,5,FALSE)</f>
        <v>8,58</v>
      </c>
      <c r="O347" t="str">
        <f>VLOOKUP($A347,Sheet3!$A$2:$I$594,6,FALSE)</f>
        <v>12,47</v>
      </c>
      <c r="P347" t="str">
        <f>VLOOKUP($A347,Sheet3!$A$2:$I$594,7,FALSE)</f>
        <v>17,27</v>
      </c>
      <c r="Q347" t="str">
        <f>VLOOKUP($A347,Sheet3!$A$2:$I$594,8,FALSE)</f>
        <v>11,33</v>
      </c>
      <c r="R347" t="str">
        <f>VLOOKUP($A347,Sheet3!$A$2:$I$594,9,FALSE)</f>
        <v>9,17</v>
      </c>
      <c r="S347" t="str">
        <f>VLOOKUP($A347,Sheet2!$A$2:$H$466,2,FALSE)</f>
        <v>Analgésico e antitérmico</v>
      </c>
      <c r="T347" t="str">
        <f>VLOOKUP($A347,Sheet2!$A$2:$H$466,3,FALSE)</f>
        <v>8,89</v>
      </c>
      <c r="U347" t="str">
        <f>VLOOKUP($A347,Sheet2!$A$2:$H$466,4,FALSE)</f>
        <v>3,96</v>
      </c>
      <c r="V347" t="str">
        <f>VLOOKUP($A347,Sheet2!$A$2:$H$466,5,FALSE)</f>
        <v>4,97</v>
      </c>
      <c r="W347" t="str">
        <f>VLOOKUP($A347,Sheet2!$A$2:$H$466,6,FALSE)</f>
        <v>5,25</v>
      </c>
      <c r="X347" t="str">
        <f>VLOOKUP($A347,Sheet2!$A$2:$H$466,7,FALSE)</f>
        <v>5,22</v>
      </c>
      <c r="Y347" t="str">
        <f>VLOOKUP($A347,Sheet2!$A$2:$H$466,8,FALSE)</f>
        <v>6,18</v>
      </c>
      <c r="Z347" t="str">
        <f>VLOOKUP($A347,Sheet1!$A$6:$E$459,2,FALSE)</f>
        <v>Analgésico e antitérmico</v>
      </c>
      <c r="AA347" t="str">
        <f>VLOOKUP($A347,Sheet1!$A$6:$E$459,3,FALSE)</f>
        <v>5,89</v>
      </c>
      <c r="AB347" t="str">
        <f>VLOOKUP($A347,Sheet1!$A$6:$E$459,4,FALSE)</f>
        <v>5,33</v>
      </c>
      <c r="AC347" t="str">
        <f>VLOOKUP($A347,Sheet1!$A$6:$E$459,5,FALSE)</f>
        <v>4,59</v>
      </c>
      <c r="AD347" t="b">
        <f t="shared" si="15"/>
        <v>0</v>
      </c>
      <c r="AE347" t="b">
        <f t="shared" si="16"/>
        <v>0</v>
      </c>
      <c r="AF347" t="b">
        <f t="shared" si="17"/>
        <v>0</v>
      </c>
    </row>
    <row r="348" spans="1:32">
      <c r="A348">
        <v>6101004</v>
      </c>
      <c r="B348" t="s">
        <v>4042</v>
      </c>
      <c r="C348" t="s">
        <v>4043</v>
      </c>
      <c r="D348" t="s">
        <v>4044</v>
      </c>
      <c r="E348" t="s">
        <v>4045</v>
      </c>
      <c r="F348" t="s">
        <v>4046</v>
      </c>
      <c r="G348" t="s">
        <v>3353</v>
      </c>
      <c r="H348" t="s">
        <v>4036</v>
      </c>
      <c r="I348" t="s">
        <v>3357</v>
      </c>
      <c r="J348">
        <v>1</v>
      </c>
      <c r="K348" t="str">
        <f>VLOOKUP(A348,Sheet3!$A$2:$I$594,2,FALSE)</f>
        <v>Antigripal e antitussígeno</v>
      </c>
      <c r="L348" t="str">
        <f>VLOOKUP($A348,Sheet3!$A$2:$I$594,3,FALSE)</f>
        <v>17,91</v>
      </c>
      <c r="M348" t="str">
        <f>VLOOKUP($A348,Sheet3!$A$2:$I$594,4,FALSE)</f>
        <v>1,99</v>
      </c>
      <c r="N348" t="str">
        <f>VLOOKUP($A348,Sheet3!$A$2:$I$594,5,FALSE)</f>
        <v>4,69</v>
      </c>
      <c r="O348" t="str">
        <f>VLOOKUP($A348,Sheet3!$A$2:$I$594,6,FALSE)</f>
        <v>11,07</v>
      </c>
      <c r="P348" t="str">
        <f>VLOOKUP($A348,Sheet3!$A$2:$I$594,7,FALSE)</f>
        <v>10,09</v>
      </c>
      <c r="Q348" t="str">
        <f>VLOOKUP($A348,Sheet3!$A$2:$I$594,8,FALSE)</f>
        <v>9,11</v>
      </c>
      <c r="R348" t="str">
        <f>VLOOKUP($A348,Sheet3!$A$2:$I$594,9,FALSE)</f>
        <v>7,92</v>
      </c>
      <c r="S348" t="str">
        <f>VLOOKUP($A348,Sheet2!$A$2:$H$466,2,FALSE)</f>
        <v>Antigripal e antitussígeno</v>
      </c>
      <c r="T348" t="str">
        <f>VLOOKUP($A348,Sheet2!$A$2:$H$466,3,FALSE)</f>
        <v>7,86</v>
      </c>
      <c r="U348" t="str">
        <f>VLOOKUP($A348,Sheet2!$A$2:$H$466,4,FALSE)</f>
        <v>5,79</v>
      </c>
      <c r="V348" t="str">
        <f>VLOOKUP($A348,Sheet2!$A$2:$H$466,5,FALSE)</f>
        <v>6,83</v>
      </c>
      <c r="W348" t="str">
        <f>VLOOKUP($A348,Sheet2!$A$2:$H$466,6,FALSE)</f>
        <v>7,65</v>
      </c>
      <c r="X348" t="str">
        <f>VLOOKUP($A348,Sheet2!$A$2:$H$466,7,FALSE)</f>
        <v>3,06</v>
      </c>
      <c r="Y348" t="str">
        <f>VLOOKUP($A348,Sheet2!$A$2:$H$466,8,FALSE)</f>
        <v>4,71</v>
      </c>
      <c r="Z348" t="str">
        <f>VLOOKUP($A348,Sheet1!$A$6:$E$459,2,FALSE)</f>
        <v>Antigripal e antitussígeno</v>
      </c>
      <c r="AA348" t="str">
        <f>VLOOKUP($A348,Sheet1!$A$6:$E$459,3,FALSE)</f>
        <v>2,64</v>
      </c>
      <c r="AB348" t="str">
        <f>VLOOKUP($A348,Sheet1!$A$6:$E$459,4,FALSE)</f>
        <v>6,12</v>
      </c>
      <c r="AC348" t="str">
        <f>VLOOKUP($A348,Sheet1!$A$6:$E$459,5,FALSE)</f>
        <v>3,64</v>
      </c>
      <c r="AD348" t="b">
        <f t="shared" si="15"/>
        <v>0</v>
      </c>
      <c r="AE348" t="b">
        <f t="shared" si="16"/>
        <v>0</v>
      </c>
      <c r="AF348" t="b">
        <f t="shared" si="17"/>
        <v>0</v>
      </c>
    </row>
    <row r="349" spans="1:32">
      <c r="A349">
        <v>6101005</v>
      </c>
      <c r="B349" t="s">
        <v>4047</v>
      </c>
      <c r="C349">
        <v>0</v>
      </c>
      <c r="D349">
        <v>0</v>
      </c>
      <c r="E349">
        <v>0</v>
      </c>
      <c r="F349">
        <v>0</v>
      </c>
      <c r="G349" t="s">
        <v>3353</v>
      </c>
      <c r="H349" t="s">
        <v>4036</v>
      </c>
      <c r="I349" t="s">
        <v>3357</v>
      </c>
      <c r="J349">
        <v>1</v>
      </c>
      <c r="K349" t="str">
        <f>VLOOKUP(A349,Sheet3!$A$2:$I$594,2,FALSE)</f>
        <v>Hepatoprotetor</v>
      </c>
      <c r="L349" t="str">
        <f>VLOOKUP($A349,Sheet3!$A$2:$I$594,3,FALSE)</f>
        <v>3,24</v>
      </c>
      <c r="M349" t="str">
        <f>VLOOKUP($A349,Sheet3!$A$2:$I$594,4,FALSE)</f>
        <v>-3,23</v>
      </c>
      <c r="N349" t="str">
        <f>VLOOKUP($A349,Sheet3!$A$2:$I$594,5,FALSE)</f>
        <v>9,90</v>
      </c>
      <c r="O349" t="str">
        <f>VLOOKUP($A349,Sheet3!$A$2:$I$594,6,FALSE)</f>
        <v>15,96</v>
      </c>
      <c r="P349" t="str">
        <f>VLOOKUP($A349,Sheet3!$A$2:$I$594,7,FALSE)</f>
        <v>14,82</v>
      </c>
      <c r="Q349" t="str">
        <f>VLOOKUP($A349,Sheet3!$A$2:$I$594,8,FALSE)</f>
        <v>8,27</v>
      </c>
      <c r="R349" t="str">
        <f>VLOOKUP($A349,Sheet3!$A$2:$I$594,9,FALSE)</f>
        <v>11,59</v>
      </c>
      <c r="S349" t="e">
        <f>VLOOKUP($A349,Sheet2!$A$2:$H$466,2,FALSE)</f>
        <v>#N/A</v>
      </c>
      <c r="T349" t="e">
        <f>VLOOKUP($A349,Sheet2!$A$2:$H$466,3,FALSE)</f>
        <v>#N/A</v>
      </c>
      <c r="U349" t="e">
        <f>VLOOKUP($A349,Sheet2!$A$2:$H$466,4,FALSE)</f>
        <v>#N/A</v>
      </c>
      <c r="V349" t="e">
        <f>VLOOKUP($A349,Sheet2!$A$2:$H$466,5,FALSE)</f>
        <v>#N/A</v>
      </c>
      <c r="W349" t="e">
        <f>VLOOKUP($A349,Sheet2!$A$2:$H$466,6,FALSE)</f>
        <v>#N/A</v>
      </c>
      <c r="X349" t="e">
        <f>VLOOKUP($A349,Sheet2!$A$2:$H$466,7,FALSE)</f>
        <v>#N/A</v>
      </c>
      <c r="Y349" t="e">
        <f>VLOOKUP($A349,Sheet2!$A$2:$H$466,8,FALSE)</f>
        <v>#N/A</v>
      </c>
      <c r="Z349" t="e">
        <f>VLOOKUP($A349,Sheet1!$A$6:$E$459,2,FALSE)</f>
        <v>#N/A</v>
      </c>
      <c r="AA349" t="e">
        <f>VLOOKUP($A349,Sheet1!$A$6:$E$459,3,FALSE)</f>
        <v>#N/A</v>
      </c>
      <c r="AB349" t="e">
        <f>VLOOKUP($A349,Sheet1!$A$6:$E$459,4,FALSE)</f>
        <v>#N/A</v>
      </c>
      <c r="AC349" t="e">
        <f>VLOOKUP($A349,Sheet1!$A$6:$E$459,5,FALSE)</f>
        <v>#N/A</v>
      </c>
      <c r="AD349" t="b">
        <f t="shared" si="15"/>
        <v>0</v>
      </c>
      <c r="AE349" t="e">
        <f t="shared" si="16"/>
        <v>#N/A</v>
      </c>
      <c r="AF349" t="e">
        <f t="shared" si="17"/>
        <v>#N/A</v>
      </c>
    </row>
    <row r="350" spans="1:32">
      <c r="A350">
        <v>6101006</v>
      </c>
      <c r="B350" t="s">
        <v>4048</v>
      </c>
      <c r="C350" t="s">
        <v>4049</v>
      </c>
      <c r="D350" t="s">
        <v>4050</v>
      </c>
      <c r="E350" t="s">
        <v>1573</v>
      </c>
      <c r="F350" t="s">
        <v>4051</v>
      </c>
      <c r="G350" t="s">
        <v>3353</v>
      </c>
      <c r="H350" t="s">
        <v>4036</v>
      </c>
      <c r="I350" t="s">
        <v>3357</v>
      </c>
      <c r="J350">
        <v>1</v>
      </c>
      <c r="K350" t="str">
        <f>VLOOKUP(A350,Sheet3!$A$2:$I$594,2,FALSE)</f>
        <v>Antimicótico e parasiticida</v>
      </c>
      <c r="L350" t="str">
        <f>VLOOKUP($A350,Sheet3!$A$2:$I$594,3,FALSE)</f>
        <v>18,16</v>
      </c>
      <c r="M350" t="str">
        <f>VLOOKUP($A350,Sheet3!$A$2:$I$594,4,FALSE)</f>
        <v>-1,87</v>
      </c>
      <c r="N350" t="str">
        <f>VLOOKUP($A350,Sheet3!$A$2:$I$594,5,FALSE)</f>
        <v>3,35</v>
      </c>
      <c r="O350" t="str">
        <f>VLOOKUP($A350,Sheet3!$A$2:$I$594,6,FALSE)</f>
        <v>10,19</v>
      </c>
      <c r="P350" t="str">
        <f>VLOOKUP($A350,Sheet3!$A$2:$I$594,7,FALSE)</f>
        <v>10,11</v>
      </c>
      <c r="Q350" t="str">
        <f>VLOOKUP($A350,Sheet3!$A$2:$I$594,8,FALSE)</f>
        <v>3,45</v>
      </c>
      <c r="R350" t="str">
        <f>VLOOKUP($A350,Sheet3!$A$2:$I$594,9,FALSE)</f>
        <v>6,11</v>
      </c>
      <c r="S350" t="str">
        <f>VLOOKUP($A350,Sheet2!$A$2:$H$466,2,FALSE)</f>
        <v>Antimicótico e parasiticida</v>
      </c>
      <c r="T350" t="str">
        <f>VLOOKUP($A350,Sheet2!$A$2:$H$466,3,FALSE)</f>
        <v>4,01</v>
      </c>
      <c r="U350" t="str">
        <f>VLOOKUP($A350,Sheet2!$A$2:$H$466,4,FALSE)</f>
        <v>0,00</v>
      </c>
      <c r="V350" t="str">
        <f>VLOOKUP($A350,Sheet2!$A$2:$H$466,5,FALSE)</f>
        <v>3,48</v>
      </c>
      <c r="W350" t="str">
        <f>VLOOKUP($A350,Sheet2!$A$2:$H$466,6,FALSE)</f>
        <v>6,68</v>
      </c>
      <c r="X350" t="str">
        <f>VLOOKUP($A350,Sheet2!$A$2:$H$466,7,FALSE)</f>
        <v>3,74</v>
      </c>
      <c r="Y350" t="str">
        <f>VLOOKUP($A350,Sheet2!$A$2:$H$466,8,FALSE)</f>
        <v>4,89</v>
      </c>
      <c r="Z350" t="str">
        <f>VLOOKUP($A350,Sheet1!$A$6:$E$459,2,FALSE)</f>
        <v>Dermatológico</v>
      </c>
      <c r="AA350" t="str">
        <f>VLOOKUP($A350,Sheet1!$A$6:$E$459,3,FALSE)</f>
        <v>2,43</v>
      </c>
      <c r="AB350" t="str">
        <f>VLOOKUP($A350,Sheet1!$A$6:$E$459,4,FALSE)</f>
        <v>4,46</v>
      </c>
      <c r="AC350" t="str">
        <f>VLOOKUP($A350,Sheet1!$A$6:$E$459,5,FALSE)</f>
        <v>3,89</v>
      </c>
      <c r="AD350" t="b">
        <f t="shared" si="15"/>
        <v>0</v>
      </c>
      <c r="AE350" t="b">
        <f t="shared" si="16"/>
        <v>0</v>
      </c>
      <c r="AF350" t="b">
        <f t="shared" si="17"/>
        <v>0</v>
      </c>
    </row>
    <row r="351" spans="1:32">
      <c r="A351">
        <v>6101007</v>
      </c>
      <c r="B351" t="s">
        <v>4052</v>
      </c>
      <c r="C351" t="s">
        <v>4053</v>
      </c>
      <c r="D351" t="s">
        <v>4054</v>
      </c>
      <c r="E351" t="s">
        <v>411</v>
      </c>
      <c r="F351" t="s">
        <v>52</v>
      </c>
      <c r="G351" t="s">
        <v>3353</v>
      </c>
      <c r="H351" t="s">
        <v>4036</v>
      </c>
      <c r="I351" t="s">
        <v>3357</v>
      </c>
      <c r="J351">
        <v>1</v>
      </c>
      <c r="K351" t="str">
        <f>VLOOKUP(A351,Sheet3!$A$2:$I$594,2,FALSE)</f>
        <v>Antialérgico e broncodilatador</v>
      </c>
      <c r="L351" t="str">
        <f>VLOOKUP($A351,Sheet3!$A$2:$I$594,3,FALSE)</f>
        <v>14,28</v>
      </c>
      <c r="M351" t="str">
        <f>VLOOKUP($A351,Sheet3!$A$2:$I$594,4,FALSE)</f>
        <v>-0,21</v>
      </c>
      <c r="N351" t="str">
        <f>VLOOKUP($A351,Sheet3!$A$2:$I$594,5,FALSE)</f>
        <v>0,77</v>
      </c>
      <c r="O351" t="str">
        <f>VLOOKUP($A351,Sheet3!$A$2:$I$594,6,FALSE)</f>
        <v>10,82</v>
      </c>
      <c r="P351" t="str">
        <f>VLOOKUP($A351,Sheet3!$A$2:$I$594,7,FALSE)</f>
        <v>10,39</v>
      </c>
      <c r="Q351" t="str">
        <f>VLOOKUP($A351,Sheet3!$A$2:$I$594,8,FALSE)</f>
        <v>4,07</v>
      </c>
      <c r="R351" t="str">
        <f>VLOOKUP($A351,Sheet3!$A$2:$I$594,9,FALSE)</f>
        <v>7,12</v>
      </c>
      <c r="S351" t="str">
        <f>VLOOKUP($A351,Sheet2!$A$2:$H$466,2,FALSE)</f>
        <v>Antialérgico e broncodilatador</v>
      </c>
      <c r="T351" t="str">
        <f>VLOOKUP($A351,Sheet2!$A$2:$H$466,3,FALSE)</f>
        <v>3,67</v>
      </c>
      <c r="U351" t="str">
        <f>VLOOKUP($A351,Sheet2!$A$2:$H$466,4,FALSE)</f>
        <v>0,96</v>
      </c>
      <c r="V351" t="str">
        <f>VLOOKUP($A351,Sheet2!$A$2:$H$466,5,FALSE)</f>
        <v>-1,47</v>
      </c>
      <c r="W351" t="str">
        <f>VLOOKUP($A351,Sheet2!$A$2:$H$466,6,FALSE)</f>
        <v>6,00</v>
      </c>
      <c r="X351" t="str">
        <f>VLOOKUP($A351,Sheet2!$A$2:$H$466,7,FALSE)</f>
        <v>4,38</v>
      </c>
      <c r="Y351" t="str">
        <f>VLOOKUP($A351,Sheet2!$A$2:$H$466,8,FALSE)</f>
        <v>4,21</v>
      </c>
      <c r="Z351" t="str">
        <f>VLOOKUP($A351,Sheet1!$A$6:$E$459,2,FALSE)</f>
        <v>Antialérgico e broncodilatador</v>
      </c>
      <c r="AA351" t="str">
        <f>VLOOKUP($A351,Sheet1!$A$6:$E$459,3,FALSE)</f>
        <v>4,35</v>
      </c>
      <c r="AB351" t="str">
        <f>VLOOKUP($A351,Sheet1!$A$6:$E$459,4,FALSE)</f>
        <v>4,88</v>
      </c>
      <c r="AC351" t="str">
        <f>VLOOKUP($A351,Sheet1!$A$6:$E$459,5,FALSE)</f>
        <v>4,94</v>
      </c>
      <c r="AD351" t="b">
        <f t="shared" si="15"/>
        <v>0</v>
      </c>
      <c r="AE351" t="b">
        <f t="shared" si="16"/>
        <v>0</v>
      </c>
      <c r="AF351" t="b">
        <f t="shared" si="17"/>
        <v>0</v>
      </c>
    </row>
    <row r="352" spans="1:32">
      <c r="A352">
        <v>6101009</v>
      </c>
      <c r="B352" t="s">
        <v>4055</v>
      </c>
      <c r="C352" t="s">
        <v>1302</v>
      </c>
      <c r="D352" t="s">
        <v>3352</v>
      </c>
      <c r="E352" t="s">
        <v>637</v>
      </c>
      <c r="F352" t="s">
        <v>2311</v>
      </c>
      <c r="G352" t="s">
        <v>3353</v>
      </c>
      <c r="H352" t="s">
        <v>4036</v>
      </c>
      <c r="I352" t="s">
        <v>3357</v>
      </c>
      <c r="J352">
        <v>1</v>
      </c>
      <c r="K352" t="str">
        <f>VLOOKUP(A352,Sheet3!$A$2:$I$594,2,FALSE)</f>
        <v>Gastroprotetor</v>
      </c>
      <c r="L352" t="str">
        <f>VLOOKUP($A352,Sheet3!$A$2:$I$594,3,FALSE)</f>
        <v>15,35</v>
      </c>
      <c r="M352" t="str">
        <f>VLOOKUP($A352,Sheet3!$A$2:$I$594,4,FALSE)</f>
        <v>1,22</v>
      </c>
      <c r="N352" t="str">
        <f>VLOOKUP($A352,Sheet3!$A$2:$I$594,5,FALSE)</f>
        <v>4,30</v>
      </c>
      <c r="O352" t="str">
        <f>VLOOKUP($A352,Sheet3!$A$2:$I$594,6,FALSE)</f>
        <v>12,67</v>
      </c>
      <c r="P352" t="str">
        <f>VLOOKUP($A352,Sheet3!$A$2:$I$594,7,FALSE)</f>
        <v>12,33</v>
      </c>
      <c r="Q352" t="str">
        <f>VLOOKUP($A352,Sheet3!$A$2:$I$594,8,FALSE)</f>
        <v>4,02</v>
      </c>
      <c r="R352" t="str">
        <f>VLOOKUP($A352,Sheet3!$A$2:$I$594,9,FALSE)</f>
        <v>6,90</v>
      </c>
      <c r="S352" t="str">
        <f>VLOOKUP($A352,Sheet2!$A$2:$H$466,2,FALSE)</f>
        <v>Gastroprotetor</v>
      </c>
      <c r="T352" t="str">
        <f>VLOOKUP($A352,Sheet2!$A$2:$H$466,3,FALSE)</f>
        <v>3,41</v>
      </c>
      <c r="U352" t="str">
        <f>VLOOKUP($A352,Sheet2!$A$2:$H$466,4,FALSE)</f>
        <v>-0,15</v>
      </c>
      <c r="V352" t="str">
        <f>VLOOKUP($A352,Sheet2!$A$2:$H$466,5,FALSE)</f>
        <v>2,93</v>
      </c>
      <c r="W352" t="str">
        <f>VLOOKUP($A352,Sheet2!$A$2:$H$466,6,FALSE)</f>
        <v>5,74</v>
      </c>
      <c r="X352" t="str">
        <f>VLOOKUP($A352,Sheet2!$A$2:$H$466,7,FALSE)</f>
        <v>2,19</v>
      </c>
      <c r="Y352" t="str">
        <f>VLOOKUP($A352,Sheet2!$A$2:$H$466,8,FALSE)</f>
        <v>4,94</v>
      </c>
      <c r="Z352" t="str">
        <f>VLOOKUP($A352,Sheet1!$A$6:$E$459,2,FALSE)</f>
        <v>Gastroprotetor</v>
      </c>
      <c r="AA352" t="str">
        <f>VLOOKUP($A352,Sheet1!$A$6:$E$459,3,FALSE)</f>
        <v>4,23</v>
      </c>
      <c r="AB352" t="str">
        <f>VLOOKUP($A352,Sheet1!$A$6:$E$459,4,FALSE)</f>
        <v>4,34</v>
      </c>
      <c r="AC352" t="str">
        <f>VLOOKUP($A352,Sheet1!$A$6:$E$459,5,FALSE)</f>
        <v>3,62</v>
      </c>
      <c r="AD352" t="b">
        <f t="shared" si="15"/>
        <v>0</v>
      </c>
      <c r="AE352" t="b">
        <f t="shared" si="16"/>
        <v>0</v>
      </c>
      <c r="AF352" t="b">
        <f t="shared" si="17"/>
        <v>0</v>
      </c>
    </row>
    <row r="353" spans="1:32">
      <c r="A353">
        <v>6101010</v>
      </c>
      <c r="B353" t="s">
        <v>4056</v>
      </c>
      <c r="C353" t="s">
        <v>4057</v>
      </c>
      <c r="D353" t="s">
        <v>3928</v>
      </c>
      <c r="E353" t="s">
        <v>1113</v>
      </c>
      <c r="F353" t="s">
        <v>845</v>
      </c>
      <c r="G353" t="s">
        <v>3353</v>
      </c>
      <c r="H353" t="s">
        <v>4036</v>
      </c>
      <c r="I353" t="s">
        <v>3357</v>
      </c>
      <c r="J353">
        <v>1</v>
      </c>
      <c r="K353" t="str">
        <f>VLOOKUP(A353,Sheet3!$A$2:$I$594,2,FALSE)</f>
        <v>Vitamina e fortificante</v>
      </c>
      <c r="L353" t="str">
        <f>VLOOKUP($A353,Sheet3!$A$2:$I$594,3,FALSE)</f>
        <v>13,51</v>
      </c>
      <c r="M353" t="str">
        <f>VLOOKUP($A353,Sheet3!$A$2:$I$594,4,FALSE)</f>
        <v>-1,04</v>
      </c>
      <c r="N353" t="str">
        <f>VLOOKUP($A353,Sheet3!$A$2:$I$594,5,FALSE)</f>
        <v>5,61</v>
      </c>
      <c r="O353" t="str">
        <f>VLOOKUP($A353,Sheet3!$A$2:$I$594,6,FALSE)</f>
        <v>12,74</v>
      </c>
      <c r="P353" t="str">
        <f>VLOOKUP($A353,Sheet3!$A$2:$I$594,7,FALSE)</f>
        <v>13,72</v>
      </c>
      <c r="Q353" t="str">
        <f>VLOOKUP($A353,Sheet3!$A$2:$I$594,8,FALSE)</f>
        <v>8,45</v>
      </c>
      <c r="R353" t="str">
        <f>VLOOKUP($A353,Sheet3!$A$2:$I$594,9,FALSE)</f>
        <v>6,71</v>
      </c>
      <c r="S353" t="str">
        <f>VLOOKUP($A353,Sheet2!$A$2:$H$466,2,FALSE)</f>
        <v>Vitamina e fortificante</v>
      </c>
      <c r="T353" t="str">
        <f>VLOOKUP($A353,Sheet2!$A$2:$H$466,3,FALSE)</f>
        <v>4,55</v>
      </c>
      <c r="U353" t="str">
        <f>VLOOKUP($A353,Sheet2!$A$2:$H$466,4,FALSE)</f>
        <v>-0,16</v>
      </c>
      <c r="V353" t="str">
        <f>VLOOKUP($A353,Sheet2!$A$2:$H$466,5,FALSE)</f>
        <v>4,92</v>
      </c>
      <c r="W353" t="str">
        <f>VLOOKUP($A353,Sheet2!$A$2:$H$466,6,FALSE)</f>
        <v>6,42</v>
      </c>
      <c r="X353" t="str">
        <f>VLOOKUP($A353,Sheet2!$A$2:$H$466,7,FALSE)</f>
        <v>4,01</v>
      </c>
      <c r="Y353" t="str">
        <f>VLOOKUP($A353,Sheet2!$A$2:$H$466,8,FALSE)</f>
        <v>3,02</v>
      </c>
      <c r="Z353" t="str">
        <f>VLOOKUP($A353,Sheet1!$A$6:$E$459,2,FALSE)</f>
        <v>Vitamina e fortificante</v>
      </c>
      <c r="AA353" t="str">
        <f>VLOOKUP($A353,Sheet1!$A$6:$E$459,3,FALSE)</f>
        <v>3,62</v>
      </c>
      <c r="AB353" t="str">
        <f>VLOOKUP($A353,Sheet1!$A$6:$E$459,4,FALSE)</f>
        <v>4,78</v>
      </c>
      <c r="AC353" t="str">
        <f>VLOOKUP($A353,Sheet1!$A$6:$E$459,5,FALSE)</f>
        <v>3,00</v>
      </c>
      <c r="AD353" t="b">
        <f t="shared" si="15"/>
        <v>0</v>
      </c>
      <c r="AE353" t="b">
        <f t="shared" si="16"/>
        <v>0</v>
      </c>
      <c r="AF353" t="b">
        <f t="shared" si="17"/>
        <v>0</v>
      </c>
    </row>
    <row r="354" spans="1:32">
      <c r="A354">
        <v>6101011</v>
      </c>
      <c r="B354" t="s">
        <v>4058</v>
      </c>
      <c r="C354">
        <v>0</v>
      </c>
      <c r="D354">
        <v>0</v>
      </c>
      <c r="E354">
        <v>0</v>
      </c>
      <c r="F354">
        <v>0</v>
      </c>
      <c r="G354" t="s">
        <v>3353</v>
      </c>
      <c r="H354" t="s">
        <v>4036</v>
      </c>
      <c r="I354" t="s">
        <v>3357</v>
      </c>
      <c r="J354">
        <v>1</v>
      </c>
      <c r="K354" t="str">
        <f>VLOOKUP(A354,Sheet3!$A$2:$I$594,2,FALSE)</f>
        <v>Anticoncepcional e hormônio</v>
      </c>
      <c r="L354" t="str">
        <f>VLOOKUP($A354,Sheet3!$A$2:$I$594,3,FALSE)</f>
        <v>2,26</v>
      </c>
      <c r="M354" t="str">
        <f>VLOOKUP($A354,Sheet3!$A$2:$I$594,4,FALSE)</f>
        <v>-3,27</v>
      </c>
      <c r="N354" t="str">
        <f>VLOOKUP($A354,Sheet3!$A$2:$I$594,5,FALSE)</f>
        <v>3,63</v>
      </c>
      <c r="O354" t="str">
        <f>VLOOKUP($A354,Sheet3!$A$2:$I$594,6,FALSE)</f>
        <v>10,11</v>
      </c>
      <c r="P354" t="str">
        <f>VLOOKUP($A354,Sheet3!$A$2:$I$594,7,FALSE)</f>
        <v>7,30</v>
      </c>
      <c r="Q354" t="str">
        <f>VLOOKUP($A354,Sheet3!$A$2:$I$594,8,FALSE)</f>
        <v>6,21</v>
      </c>
      <c r="R354" t="str">
        <f>VLOOKUP($A354,Sheet3!$A$2:$I$594,9,FALSE)</f>
        <v>4,57</v>
      </c>
      <c r="S354" t="str">
        <f>VLOOKUP($A354,Sheet2!$A$2:$H$466,2,FALSE)</f>
        <v>Hormônio</v>
      </c>
      <c r="T354" t="str">
        <f>VLOOKUP($A354,Sheet2!$A$2:$H$466,3,FALSE)</f>
        <v>3,51</v>
      </c>
      <c r="U354" t="str">
        <f>VLOOKUP($A354,Sheet2!$A$2:$H$466,4,FALSE)</f>
        <v>-0,81</v>
      </c>
      <c r="V354" t="str">
        <f>VLOOKUP($A354,Sheet2!$A$2:$H$466,5,FALSE)</f>
        <v>4,55</v>
      </c>
      <c r="W354" t="str">
        <f>VLOOKUP($A354,Sheet2!$A$2:$H$466,6,FALSE)</f>
        <v>6,94</v>
      </c>
      <c r="X354" t="str">
        <f>VLOOKUP($A354,Sheet2!$A$2:$H$466,7,FALSE)</f>
        <v>3,00</v>
      </c>
      <c r="Y354" t="str">
        <f>VLOOKUP($A354,Sheet2!$A$2:$H$466,8,FALSE)</f>
        <v>4,39</v>
      </c>
      <c r="Z354" t="str">
        <f>VLOOKUP($A354,Sheet1!$A$6:$E$459,2,FALSE)</f>
        <v>Hormônio</v>
      </c>
      <c r="AA354" t="str">
        <f>VLOOKUP($A354,Sheet1!$A$6:$E$459,3,FALSE)</f>
        <v>0,69</v>
      </c>
      <c r="AB354" t="str">
        <f>VLOOKUP($A354,Sheet1!$A$6:$E$459,4,FALSE)</f>
        <v>2,24</v>
      </c>
      <c r="AC354" t="str">
        <f>VLOOKUP($A354,Sheet1!$A$6:$E$459,5,FALSE)</f>
        <v>1,31</v>
      </c>
      <c r="AD354" t="b">
        <f t="shared" si="15"/>
        <v>0</v>
      </c>
      <c r="AE354" t="b">
        <f t="shared" si="16"/>
        <v>0</v>
      </c>
      <c r="AF354" t="b">
        <f t="shared" si="17"/>
        <v>0</v>
      </c>
    </row>
    <row r="355" spans="1:32">
      <c r="A355">
        <v>6101012</v>
      </c>
      <c r="B355" t="s">
        <v>4059</v>
      </c>
      <c r="C355" t="s">
        <v>4060</v>
      </c>
      <c r="D355" t="s">
        <v>4061</v>
      </c>
      <c r="E355" t="s">
        <v>115</v>
      </c>
      <c r="F355" t="s">
        <v>831</v>
      </c>
      <c r="G355" t="s">
        <v>3353</v>
      </c>
      <c r="H355" t="s">
        <v>4036</v>
      </c>
      <c r="I355" t="s">
        <v>3357</v>
      </c>
      <c r="J355">
        <v>1</v>
      </c>
      <c r="K355" t="e">
        <f>VLOOKUP(A355,Sheet3!$A$2:$I$594,2,FALSE)</f>
        <v>#N/A</v>
      </c>
      <c r="L355" t="e">
        <f>VLOOKUP($A355,Sheet3!$A$2:$I$594,3,FALSE)</f>
        <v>#N/A</v>
      </c>
      <c r="M355" t="e">
        <f>VLOOKUP($A355,Sheet3!$A$2:$I$594,4,FALSE)</f>
        <v>#N/A</v>
      </c>
      <c r="N355" t="e">
        <f>VLOOKUP($A355,Sheet3!$A$2:$I$594,5,FALSE)</f>
        <v>#N/A</v>
      </c>
      <c r="O355" t="e">
        <f>VLOOKUP($A355,Sheet3!$A$2:$I$594,6,FALSE)</f>
        <v>#N/A</v>
      </c>
      <c r="P355" t="e">
        <f>VLOOKUP($A355,Sheet3!$A$2:$I$594,7,FALSE)</f>
        <v>#N/A</v>
      </c>
      <c r="Q355" t="e">
        <f>VLOOKUP($A355,Sheet3!$A$2:$I$594,8,FALSE)</f>
        <v>#N/A</v>
      </c>
      <c r="R355" t="e">
        <f>VLOOKUP($A355,Sheet3!$A$2:$I$594,9,FALSE)</f>
        <v>#N/A</v>
      </c>
      <c r="S355" t="e">
        <f>VLOOKUP($A355,Sheet2!$A$2:$H$466,2,FALSE)</f>
        <v>#N/A</v>
      </c>
      <c r="T355" t="e">
        <f>VLOOKUP($A355,Sheet2!$A$2:$H$466,3,FALSE)</f>
        <v>#N/A</v>
      </c>
      <c r="U355" t="e">
        <f>VLOOKUP($A355,Sheet2!$A$2:$H$466,4,FALSE)</f>
        <v>#N/A</v>
      </c>
      <c r="V355" t="e">
        <f>VLOOKUP($A355,Sheet2!$A$2:$H$466,5,FALSE)</f>
        <v>#N/A</v>
      </c>
      <c r="W355" t="e">
        <f>VLOOKUP($A355,Sheet2!$A$2:$H$466,6,FALSE)</f>
        <v>#N/A</v>
      </c>
      <c r="X355" t="e">
        <f>VLOOKUP($A355,Sheet2!$A$2:$H$466,7,FALSE)</f>
        <v>#N/A</v>
      </c>
      <c r="Y355" t="e">
        <f>VLOOKUP($A355,Sheet2!$A$2:$H$466,8,FALSE)</f>
        <v>#N/A</v>
      </c>
      <c r="Z355" t="e">
        <f>VLOOKUP($A355,Sheet1!$A$6:$E$459,2,FALSE)</f>
        <v>#N/A</v>
      </c>
      <c r="AA355" t="e">
        <f>VLOOKUP($A355,Sheet1!$A$6:$E$459,3,FALSE)</f>
        <v>#N/A</v>
      </c>
      <c r="AB355" t="e">
        <f>VLOOKUP($A355,Sheet1!$A$6:$E$459,4,FALSE)</f>
        <v>#N/A</v>
      </c>
      <c r="AC355" t="e">
        <f>VLOOKUP($A355,Sheet1!$A$6:$E$459,5,FALSE)</f>
        <v>#N/A</v>
      </c>
      <c r="AD355" t="e">
        <f t="shared" si="15"/>
        <v>#N/A</v>
      </c>
      <c r="AE355" t="e">
        <f t="shared" si="16"/>
        <v>#N/A</v>
      </c>
      <c r="AF355" t="e">
        <f t="shared" si="17"/>
        <v>#N/A</v>
      </c>
    </row>
    <row r="356" spans="1:32">
      <c r="A356">
        <v>6101013</v>
      </c>
      <c r="B356" t="s">
        <v>4062</v>
      </c>
      <c r="C356" t="s">
        <v>3510</v>
      </c>
      <c r="D356" t="s">
        <v>4063</v>
      </c>
      <c r="E356" t="s">
        <v>3313</v>
      </c>
      <c r="F356" t="s">
        <v>2595</v>
      </c>
      <c r="G356" t="s">
        <v>3353</v>
      </c>
      <c r="H356" t="s">
        <v>4036</v>
      </c>
      <c r="I356" t="s">
        <v>3357</v>
      </c>
      <c r="J356">
        <v>1</v>
      </c>
      <c r="K356" t="str">
        <f>VLOOKUP(A356,Sheet3!$A$2:$I$594,2,FALSE)</f>
        <v>Psicotrópico e anorexígeno</v>
      </c>
      <c r="L356" t="str">
        <f>VLOOKUP($A356,Sheet3!$A$2:$I$594,3,FALSE)</f>
        <v>13,83</v>
      </c>
      <c r="M356" t="str">
        <f>VLOOKUP($A356,Sheet3!$A$2:$I$594,4,FALSE)</f>
        <v>2,84</v>
      </c>
      <c r="N356" t="str">
        <f>VLOOKUP($A356,Sheet3!$A$2:$I$594,5,FALSE)</f>
        <v>-1,51</v>
      </c>
      <c r="O356" t="str">
        <f>VLOOKUP($A356,Sheet3!$A$2:$I$594,6,FALSE)</f>
        <v>10,98</v>
      </c>
      <c r="P356" t="str">
        <f>VLOOKUP($A356,Sheet3!$A$2:$I$594,7,FALSE)</f>
        <v>10,71</v>
      </c>
      <c r="Q356" t="str">
        <f>VLOOKUP($A356,Sheet3!$A$2:$I$594,8,FALSE)</f>
        <v>5,42</v>
      </c>
      <c r="R356" t="str">
        <f>VLOOKUP($A356,Sheet3!$A$2:$I$594,9,FALSE)</f>
        <v>3,19</v>
      </c>
      <c r="S356" t="str">
        <f>VLOOKUP($A356,Sheet2!$A$2:$H$466,2,FALSE)</f>
        <v>Psicotrópico e anorexígeno</v>
      </c>
      <c r="T356" t="str">
        <f>VLOOKUP($A356,Sheet2!$A$2:$H$466,3,FALSE)</f>
        <v>3,80</v>
      </c>
      <c r="U356" t="str">
        <f>VLOOKUP($A356,Sheet2!$A$2:$H$466,4,FALSE)</f>
        <v>0,22</v>
      </c>
      <c r="V356" t="str">
        <f>VLOOKUP($A356,Sheet2!$A$2:$H$466,5,FALSE)</f>
        <v>4,57</v>
      </c>
      <c r="W356" t="str">
        <f>VLOOKUP($A356,Sheet2!$A$2:$H$466,6,FALSE)</f>
        <v>4,66</v>
      </c>
      <c r="X356" t="str">
        <f>VLOOKUP($A356,Sheet2!$A$2:$H$466,7,FALSE)</f>
        <v>4,70</v>
      </c>
      <c r="Y356" t="str">
        <f>VLOOKUP($A356,Sheet2!$A$2:$H$466,8,FALSE)</f>
        <v>4,22</v>
      </c>
      <c r="Z356" t="str">
        <f>VLOOKUP($A356,Sheet1!$A$6:$E$459,2,FALSE)</f>
        <v>Psicotrópico e anorexígeno</v>
      </c>
      <c r="AA356" t="str">
        <f>VLOOKUP($A356,Sheet1!$A$6:$E$459,3,FALSE)</f>
        <v>5,52</v>
      </c>
      <c r="AB356" t="str">
        <f>VLOOKUP($A356,Sheet1!$A$6:$E$459,4,FALSE)</f>
        <v>6,68</v>
      </c>
      <c r="AC356" t="str">
        <f>VLOOKUP($A356,Sheet1!$A$6:$E$459,5,FALSE)</f>
        <v>3,64</v>
      </c>
      <c r="AD356" t="b">
        <f t="shared" si="15"/>
        <v>0</v>
      </c>
      <c r="AE356" t="b">
        <f t="shared" si="16"/>
        <v>0</v>
      </c>
      <c r="AF356" t="b">
        <f t="shared" si="17"/>
        <v>0</v>
      </c>
    </row>
    <row r="357" spans="1:32">
      <c r="A357">
        <v>6101014</v>
      </c>
      <c r="B357" t="s">
        <v>4064</v>
      </c>
      <c r="C357" t="s">
        <v>4065</v>
      </c>
      <c r="D357" t="s">
        <v>3218</v>
      </c>
      <c r="E357" t="s">
        <v>473</v>
      </c>
      <c r="F357" t="s">
        <v>3475</v>
      </c>
      <c r="G357" t="s">
        <v>3353</v>
      </c>
      <c r="H357" t="s">
        <v>4036</v>
      </c>
      <c r="I357" t="s">
        <v>3357</v>
      </c>
      <c r="J357">
        <v>1</v>
      </c>
      <c r="K357" t="str">
        <f>VLOOKUP(A357,Sheet3!$A$2:$I$594,2,FALSE)</f>
        <v>Hipotensor e hipocolesterolêmico</v>
      </c>
      <c r="L357" t="str">
        <f>VLOOKUP($A357,Sheet3!$A$2:$I$594,3,FALSE)</f>
        <v>21,75</v>
      </c>
      <c r="M357" t="str">
        <f>VLOOKUP($A357,Sheet3!$A$2:$I$594,4,FALSE)</f>
        <v>-1,25</v>
      </c>
      <c r="N357" t="str">
        <f>VLOOKUP($A357,Sheet3!$A$2:$I$594,5,FALSE)</f>
        <v>1,26</v>
      </c>
      <c r="O357" t="str">
        <f>VLOOKUP($A357,Sheet3!$A$2:$I$594,6,FALSE)</f>
        <v>8,87</v>
      </c>
      <c r="P357" t="str">
        <f>VLOOKUP($A357,Sheet3!$A$2:$I$594,7,FALSE)</f>
        <v>11,31</v>
      </c>
      <c r="Q357" t="str">
        <f>VLOOKUP($A357,Sheet3!$A$2:$I$594,8,FALSE)</f>
        <v>6,67</v>
      </c>
      <c r="R357" t="str">
        <f>VLOOKUP($A357,Sheet3!$A$2:$I$594,9,FALSE)</f>
        <v>4,04</v>
      </c>
      <c r="S357" t="str">
        <f>VLOOKUP($A357,Sheet2!$A$2:$H$466,2,FALSE)</f>
        <v>Hipotensor e hipocolesterolêmico</v>
      </c>
      <c r="T357" t="str">
        <f>VLOOKUP($A357,Sheet2!$A$2:$H$466,3,FALSE)</f>
        <v>3,44</v>
      </c>
      <c r="U357" t="str">
        <f>VLOOKUP($A357,Sheet2!$A$2:$H$466,4,FALSE)</f>
        <v>-0,65</v>
      </c>
      <c r="V357" t="str">
        <f>VLOOKUP($A357,Sheet2!$A$2:$H$466,5,FALSE)</f>
        <v>3,09</v>
      </c>
      <c r="W357" t="str">
        <f>VLOOKUP($A357,Sheet2!$A$2:$H$466,6,FALSE)</f>
        <v>6,10</v>
      </c>
      <c r="X357" t="str">
        <f>VLOOKUP($A357,Sheet2!$A$2:$H$466,7,FALSE)</f>
        <v>0,56</v>
      </c>
      <c r="Y357" t="str">
        <f>VLOOKUP($A357,Sheet2!$A$2:$H$466,8,FALSE)</f>
        <v>3,38</v>
      </c>
      <c r="Z357" t="str">
        <f>VLOOKUP($A357,Sheet1!$A$6:$E$459,2,FALSE)</f>
        <v>Hipotensor e hipocolesterolêmico</v>
      </c>
      <c r="AA357" t="str">
        <f>VLOOKUP($A357,Sheet1!$A$6:$E$459,3,FALSE)</f>
        <v>4,04</v>
      </c>
      <c r="AB357" t="str">
        <f>VLOOKUP($A357,Sheet1!$A$6:$E$459,4,FALSE)</f>
        <v>4,75</v>
      </c>
      <c r="AC357" t="str">
        <f>VLOOKUP($A357,Sheet1!$A$6:$E$459,5,FALSE)</f>
        <v>4,29</v>
      </c>
      <c r="AD357" t="b">
        <f t="shared" si="15"/>
        <v>0</v>
      </c>
      <c r="AE357" t="b">
        <f t="shared" si="16"/>
        <v>0</v>
      </c>
      <c r="AF357" t="b">
        <f t="shared" si="17"/>
        <v>0</v>
      </c>
    </row>
    <row r="358" spans="1:32">
      <c r="A358">
        <v>6101016</v>
      </c>
      <c r="B358" t="s">
        <v>3384</v>
      </c>
      <c r="C358" t="s">
        <v>4066</v>
      </c>
      <c r="D358" t="s">
        <v>1739</v>
      </c>
      <c r="E358" t="s">
        <v>3817</v>
      </c>
      <c r="F358" t="s">
        <v>1677</v>
      </c>
      <c r="G358" t="s">
        <v>3353</v>
      </c>
      <c r="H358" t="s">
        <v>4036</v>
      </c>
      <c r="I358" t="s">
        <v>3357</v>
      </c>
      <c r="J358">
        <v>1</v>
      </c>
      <c r="K358" t="str">
        <f>VLOOKUP(A358,Sheet3!$A$2:$I$594,2,FALSE)</f>
        <v>Material para curativo</v>
      </c>
      <c r="L358" t="str">
        <f>VLOOKUP($A358,Sheet3!$A$2:$I$594,3,FALSE)</f>
        <v>11,97</v>
      </c>
      <c r="M358" t="str">
        <f>VLOOKUP($A358,Sheet3!$A$2:$I$594,4,FALSE)</f>
        <v>9,04</v>
      </c>
      <c r="N358" t="str">
        <f>VLOOKUP($A358,Sheet3!$A$2:$I$594,5,FALSE)</f>
        <v>2,22</v>
      </c>
      <c r="O358" t="str">
        <f>VLOOKUP($A358,Sheet3!$A$2:$I$594,6,FALSE)</f>
        <v>14,98</v>
      </c>
      <c r="P358" t="str">
        <f>VLOOKUP($A358,Sheet3!$A$2:$I$594,7,FALSE)</f>
        <v>11,52</v>
      </c>
      <c r="Q358" t="str">
        <f>VLOOKUP($A358,Sheet3!$A$2:$I$594,8,FALSE)</f>
        <v>11,92</v>
      </c>
      <c r="R358" t="str">
        <f>VLOOKUP($A358,Sheet3!$A$2:$I$594,9,FALSE)</f>
        <v>3,87</v>
      </c>
      <c r="S358" t="e">
        <f>VLOOKUP($A358,Sheet2!$A$2:$H$466,2,FALSE)</f>
        <v>#N/A</v>
      </c>
      <c r="T358" t="e">
        <f>VLOOKUP($A358,Sheet2!$A$2:$H$466,3,FALSE)</f>
        <v>#N/A</v>
      </c>
      <c r="U358" t="e">
        <f>VLOOKUP($A358,Sheet2!$A$2:$H$466,4,FALSE)</f>
        <v>#N/A</v>
      </c>
      <c r="V358" t="e">
        <f>VLOOKUP($A358,Sheet2!$A$2:$H$466,5,FALSE)</f>
        <v>#N/A</v>
      </c>
      <c r="W358" t="e">
        <f>VLOOKUP($A358,Sheet2!$A$2:$H$466,6,FALSE)</f>
        <v>#N/A</v>
      </c>
      <c r="X358" t="e">
        <f>VLOOKUP($A358,Sheet2!$A$2:$H$466,7,FALSE)</f>
        <v>#N/A</v>
      </c>
      <c r="Y358" t="e">
        <f>VLOOKUP($A358,Sheet2!$A$2:$H$466,8,FALSE)</f>
        <v>#N/A</v>
      </c>
      <c r="Z358" t="e">
        <f>VLOOKUP($A358,Sheet1!$A$6:$E$459,2,FALSE)</f>
        <v>#N/A</v>
      </c>
      <c r="AA358" t="e">
        <f>VLOOKUP($A358,Sheet1!$A$6:$E$459,3,FALSE)</f>
        <v>#N/A</v>
      </c>
      <c r="AB358" t="e">
        <f>VLOOKUP($A358,Sheet1!$A$6:$E$459,4,FALSE)</f>
        <v>#N/A</v>
      </c>
      <c r="AC358" t="e">
        <f>VLOOKUP($A358,Sheet1!$A$6:$E$459,5,FALSE)</f>
        <v>#N/A</v>
      </c>
      <c r="AD358" t="b">
        <f t="shared" si="15"/>
        <v>1</v>
      </c>
      <c r="AE358" t="e">
        <f t="shared" si="16"/>
        <v>#N/A</v>
      </c>
      <c r="AF358" t="e">
        <f t="shared" si="17"/>
        <v>#N/A</v>
      </c>
    </row>
    <row r="359" spans="1:32">
      <c r="A359">
        <v>6102</v>
      </c>
      <c r="B359" t="s">
        <v>4067</v>
      </c>
      <c r="C359" t="s">
        <v>4068</v>
      </c>
      <c r="D359" t="s">
        <v>1886</v>
      </c>
      <c r="E359" t="s">
        <v>1497</v>
      </c>
      <c r="F359" t="s">
        <v>766</v>
      </c>
      <c r="G359" t="s">
        <v>3353</v>
      </c>
      <c r="H359" t="s">
        <v>4036</v>
      </c>
      <c r="I359" t="s">
        <v>4067</v>
      </c>
      <c r="J359">
        <v>0</v>
      </c>
      <c r="K359" t="str">
        <f>VLOOKUP(A359,Sheet3!$A$2:$I$594,2,FALSE)</f>
        <v>Óculos e lentes</v>
      </c>
      <c r="L359" t="str">
        <f>VLOOKUP($A359,Sheet3!$A$2:$I$594,3,FALSE)</f>
        <v>6,03</v>
      </c>
      <c r="M359" t="str">
        <f>VLOOKUP($A359,Sheet3!$A$2:$I$594,4,FALSE)</f>
        <v>5,83</v>
      </c>
      <c r="N359" t="str">
        <f>VLOOKUP($A359,Sheet3!$A$2:$I$594,5,FALSE)</f>
        <v>14,10</v>
      </c>
      <c r="O359" t="str">
        <f>VLOOKUP($A359,Sheet3!$A$2:$I$594,6,FALSE)</f>
        <v>13,99</v>
      </c>
      <c r="P359" t="str">
        <f>VLOOKUP($A359,Sheet3!$A$2:$I$594,7,FALSE)</f>
        <v>11,34</v>
      </c>
      <c r="Q359" t="str">
        <f>VLOOKUP($A359,Sheet3!$A$2:$I$594,8,FALSE)</f>
        <v>9,56</v>
      </c>
      <c r="R359" t="str">
        <f>VLOOKUP($A359,Sheet3!$A$2:$I$594,9,FALSE)</f>
        <v>8,84</v>
      </c>
      <c r="S359" t="str">
        <f>VLOOKUP($A359,Sheet2!$A$2:$H$466,2,FALSE)</f>
        <v>Produtos óticos</v>
      </c>
      <c r="T359" t="str">
        <f>VLOOKUP($A359,Sheet2!$A$2:$H$466,3,FALSE)</f>
        <v>7,55</v>
      </c>
      <c r="U359" t="str">
        <f>VLOOKUP($A359,Sheet2!$A$2:$H$466,4,FALSE)</f>
        <v>6,25</v>
      </c>
      <c r="V359" t="str">
        <f>VLOOKUP($A359,Sheet2!$A$2:$H$466,5,FALSE)</f>
        <v>5,47</v>
      </c>
      <c r="W359" t="str">
        <f>VLOOKUP($A359,Sheet2!$A$2:$H$466,6,FALSE)</f>
        <v>4,75</v>
      </c>
      <c r="X359" t="str">
        <f>VLOOKUP($A359,Sheet2!$A$2:$H$466,7,FALSE)</f>
        <v>2,78</v>
      </c>
      <c r="Y359" t="str">
        <f>VLOOKUP($A359,Sheet2!$A$2:$H$466,8,FALSE)</f>
        <v>5,36</v>
      </c>
      <c r="Z359" t="str">
        <f>VLOOKUP($A359,Sheet1!$A$6:$E$459,2,FALSE)</f>
        <v>Produtos óticos</v>
      </c>
      <c r="AA359" t="str">
        <f>VLOOKUP($A359,Sheet1!$A$6:$E$459,3,FALSE)</f>
        <v>4,24</v>
      </c>
      <c r="AB359" t="str">
        <f>VLOOKUP($A359,Sheet1!$A$6:$E$459,4,FALSE)</f>
        <v>4,38</v>
      </c>
      <c r="AC359" t="str">
        <f>VLOOKUP($A359,Sheet1!$A$6:$E$459,5,FALSE)</f>
        <v>1,13</v>
      </c>
      <c r="AD359" t="b">
        <f t="shared" si="15"/>
        <v>0</v>
      </c>
      <c r="AE359" t="b">
        <f t="shared" si="16"/>
        <v>0</v>
      </c>
      <c r="AF359" t="b">
        <f t="shared" si="17"/>
        <v>0</v>
      </c>
    </row>
    <row r="360" spans="1:32">
      <c r="A360">
        <v>6102001</v>
      </c>
      <c r="B360" t="s">
        <v>3387</v>
      </c>
      <c r="C360" t="s">
        <v>4068</v>
      </c>
      <c r="D360" t="s">
        <v>1886</v>
      </c>
      <c r="E360" t="s">
        <v>1497</v>
      </c>
      <c r="F360" t="s">
        <v>766</v>
      </c>
      <c r="G360" t="s">
        <v>3353</v>
      </c>
      <c r="H360" t="s">
        <v>4036</v>
      </c>
      <c r="I360" t="s">
        <v>4067</v>
      </c>
      <c r="J360">
        <v>1</v>
      </c>
      <c r="K360" t="str">
        <f>VLOOKUP(A360,Sheet3!$A$2:$I$594,2,FALSE)</f>
        <v>Lente de grau</v>
      </c>
      <c r="L360" t="str">
        <f>VLOOKUP($A360,Sheet3!$A$2:$I$594,3,FALSE)</f>
        <v>6,77</v>
      </c>
      <c r="M360" t="str">
        <f>VLOOKUP($A360,Sheet3!$A$2:$I$594,4,FALSE)</f>
        <v>5,31</v>
      </c>
      <c r="N360" t="str">
        <f>VLOOKUP($A360,Sheet3!$A$2:$I$594,5,FALSE)</f>
        <v>14,27</v>
      </c>
      <c r="O360" t="str">
        <f>VLOOKUP($A360,Sheet3!$A$2:$I$594,6,FALSE)</f>
        <v>17,93</v>
      </c>
      <c r="P360" t="str">
        <f>VLOOKUP($A360,Sheet3!$A$2:$I$594,7,FALSE)</f>
        <v>11,42</v>
      </c>
      <c r="Q360" t="str">
        <f>VLOOKUP($A360,Sheet3!$A$2:$I$594,8,FALSE)</f>
        <v>7,69</v>
      </c>
      <c r="R360" t="str">
        <f>VLOOKUP($A360,Sheet3!$A$2:$I$594,9,FALSE)</f>
        <v>7,61</v>
      </c>
      <c r="S360" t="str">
        <f>VLOOKUP($A360,Sheet2!$A$2:$H$466,2,FALSE)</f>
        <v>Lente de grau</v>
      </c>
      <c r="T360" t="str">
        <f>VLOOKUP($A360,Sheet2!$A$2:$H$466,3,FALSE)</f>
        <v>3,33</v>
      </c>
      <c r="U360" t="str">
        <f>VLOOKUP($A360,Sheet2!$A$2:$H$466,4,FALSE)</f>
        <v>3,21</v>
      </c>
      <c r="V360" t="str">
        <f>VLOOKUP($A360,Sheet2!$A$2:$H$466,5,FALSE)</f>
        <v>3,84</v>
      </c>
      <c r="W360" t="str">
        <f>VLOOKUP($A360,Sheet2!$A$2:$H$466,6,FALSE)</f>
        <v>3,49</v>
      </c>
      <c r="X360" t="str">
        <f>VLOOKUP($A360,Sheet2!$A$2:$H$466,7,FALSE)</f>
        <v>4,68</v>
      </c>
      <c r="Y360" t="str">
        <f>VLOOKUP($A360,Sheet2!$A$2:$H$466,8,FALSE)</f>
        <v>3,93</v>
      </c>
      <c r="Z360" t="e">
        <f>VLOOKUP($A360,Sheet1!$A$6:$E$459,2,FALSE)</f>
        <v>#N/A</v>
      </c>
      <c r="AA360" t="e">
        <f>VLOOKUP($A360,Sheet1!$A$6:$E$459,3,FALSE)</f>
        <v>#N/A</v>
      </c>
      <c r="AB360" t="e">
        <f>VLOOKUP($A360,Sheet1!$A$6:$E$459,4,FALSE)</f>
        <v>#N/A</v>
      </c>
      <c r="AC360" t="e">
        <f>VLOOKUP($A360,Sheet1!$A$6:$E$459,5,FALSE)</f>
        <v>#N/A</v>
      </c>
      <c r="AD360" t="b">
        <f t="shared" si="15"/>
        <v>0</v>
      </c>
      <c r="AE360" t="b">
        <f t="shared" si="16"/>
        <v>0</v>
      </c>
      <c r="AF360" t="e">
        <f t="shared" si="17"/>
        <v>#N/A</v>
      </c>
    </row>
    <row r="361" spans="1:32">
      <c r="A361">
        <v>62</v>
      </c>
      <c r="B361" t="s">
        <v>4069</v>
      </c>
      <c r="C361" t="s">
        <v>4070</v>
      </c>
      <c r="D361" t="s">
        <v>469</v>
      </c>
      <c r="E361" t="s">
        <v>1646</v>
      </c>
      <c r="F361" t="s">
        <v>2514</v>
      </c>
      <c r="G361" t="s">
        <v>3353</v>
      </c>
      <c r="H361" t="s">
        <v>4069</v>
      </c>
      <c r="I361" t="s">
        <v>4069</v>
      </c>
      <c r="J361">
        <v>0</v>
      </c>
      <c r="K361" t="str">
        <f>VLOOKUP(A361,Sheet3!$A$2:$I$594,2,FALSE)</f>
        <v>Serviços de saúde</v>
      </c>
      <c r="L361" t="str">
        <f>VLOOKUP($A361,Sheet3!$A$2:$I$594,3,FALSE)</f>
        <v>3,22</v>
      </c>
      <c r="M361" t="str">
        <f>VLOOKUP($A361,Sheet3!$A$2:$I$594,4,FALSE)</f>
        <v>4,08</v>
      </c>
      <c r="N361" t="str">
        <f>VLOOKUP($A361,Sheet3!$A$2:$I$594,5,FALSE)</f>
        <v>3,41</v>
      </c>
      <c r="O361" t="str">
        <f>VLOOKUP($A361,Sheet3!$A$2:$I$594,6,FALSE)</f>
        <v>7,71</v>
      </c>
      <c r="P361" t="str">
        <f>VLOOKUP($A361,Sheet3!$A$2:$I$594,7,FALSE)</f>
        <v>7,56</v>
      </c>
      <c r="Q361" t="str">
        <f>VLOOKUP($A361,Sheet3!$A$2:$I$594,8,FALSE)</f>
        <v>8,47</v>
      </c>
      <c r="R361" t="str">
        <f>VLOOKUP($A361,Sheet3!$A$2:$I$594,9,FALSE)</f>
        <v>8,94</v>
      </c>
      <c r="S361" t="str">
        <f>VLOOKUP($A361,Sheet2!$A$2:$H$466,2,FALSE)</f>
        <v>Serviços de saúde</v>
      </c>
      <c r="T361" t="str">
        <f>VLOOKUP($A361,Sheet2!$A$2:$H$466,3,FALSE)</f>
        <v>9,13</v>
      </c>
      <c r="U361" t="str">
        <f>VLOOKUP($A361,Sheet2!$A$2:$H$466,4,FALSE)</f>
        <v>7,73</v>
      </c>
      <c r="V361" t="str">
        <f>VLOOKUP($A361,Sheet2!$A$2:$H$466,5,FALSE)</f>
        <v>6,03</v>
      </c>
      <c r="W361" t="str">
        <f>VLOOKUP($A361,Sheet2!$A$2:$H$466,6,FALSE)</f>
        <v>6,42</v>
      </c>
      <c r="X361" t="str">
        <f>VLOOKUP($A361,Sheet2!$A$2:$H$466,7,FALSE)</f>
        <v>7,38</v>
      </c>
      <c r="Y361" t="str">
        <f>VLOOKUP($A361,Sheet2!$A$2:$H$466,8,FALSE)</f>
        <v>8,14</v>
      </c>
      <c r="Z361" t="str">
        <f>VLOOKUP($A361,Sheet1!$A$6:$E$459,2,FALSE)</f>
        <v>Serviços de saúde</v>
      </c>
      <c r="AA361" t="str">
        <f>VLOOKUP($A361,Sheet1!$A$6:$E$459,3,FALSE)</f>
        <v>8,14</v>
      </c>
      <c r="AB361" t="str">
        <f>VLOOKUP($A361,Sheet1!$A$6:$E$459,4,FALSE)</f>
        <v>8,93</v>
      </c>
      <c r="AC361" t="str">
        <f>VLOOKUP($A361,Sheet1!$A$6:$E$459,5,FALSE)</f>
        <v>3,80</v>
      </c>
      <c r="AD361" t="b">
        <f t="shared" si="15"/>
        <v>0</v>
      </c>
      <c r="AE361" t="b">
        <f t="shared" si="16"/>
        <v>0</v>
      </c>
      <c r="AF361" t="b">
        <f t="shared" si="17"/>
        <v>0</v>
      </c>
    </row>
    <row r="362" spans="1:32">
      <c r="A362">
        <v>6201</v>
      </c>
      <c r="B362" t="s">
        <v>4071</v>
      </c>
      <c r="C362" t="s">
        <v>4072</v>
      </c>
      <c r="D362" t="s">
        <v>1791</v>
      </c>
      <c r="E362" t="s">
        <v>474</v>
      </c>
      <c r="F362" t="s">
        <v>259</v>
      </c>
      <c r="G362" t="s">
        <v>3353</v>
      </c>
      <c r="H362" t="s">
        <v>4069</v>
      </c>
      <c r="I362" t="s">
        <v>4071</v>
      </c>
      <c r="J362">
        <v>0</v>
      </c>
      <c r="K362" t="str">
        <f>VLOOKUP(A362,Sheet3!$A$2:$I$594,2,FALSE)</f>
        <v>Serviços médicos e dentários</v>
      </c>
      <c r="L362" t="str">
        <f>VLOOKUP($A362,Sheet3!$A$2:$I$594,3,FALSE)</f>
        <v>2,09</v>
      </c>
      <c r="M362" t="str">
        <f>VLOOKUP($A362,Sheet3!$A$2:$I$594,4,FALSE)</f>
        <v>3,05</v>
      </c>
      <c r="N362" t="str">
        <f>VLOOKUP($A362,Sheet3!$A$2:$I$594,5,FALSE)</f>
        <v>2,57</v>
      </c>
      <c r="O362" t="str">
        <f>VLOOKUP($A362,Sheet3!$A$2:$I$594,6,FALSE)</f>
        <v>7,47</v>
      </c>
      <c r="P362" t="str">
        <f>VLOOKUP($A362,Sheet3!$A$2:$I$594,7,FALSE)</f>
        <v>6,15</v>
      </c>
      <c r="Q362" t="str">
        <f>VLOOKUP($A362,Sheet3!$A$2:$I$594,8,FALSE)</f>
        <v>5,62</v>
      </c>
      <c r="R362" t="str">
        <f>VLOOKUP($A362,Sheet3!$A$2:$I$594,9,FALSE)</f>
        <v>4,64</v>
      </c>
      <c r="S362" t="str">
        <f>VLOOKUP($A362,Sheet2!$A$2:$H$466,2,FALSE)</f>
        <v>Serviços médicos e dentários</v>
      </c>
      <c r="T362" t="str">
        <f>VLOOKUP($A362,Sheet2!$A$2:$H$466,3,FALSE)</f>
        <v>4,11</v>
      </c>
      <c r="U362" t="str">
        <f>VLOOKUP($A362,Sheet2!$A$2:$H$466,4,FALSE)</f>
        <v>7,53</v>
      </c>
      <c r="V362" t="str">
        <f>VLOOKUP($A362,Sheet2!$A$2:$H$466,5,FALSE)</f>
        <v>6,20</v>
      </c>
      <c r="W362" t="str">
        <f>VLOOKUP($A362,Sheet2!$A$2:$H$466,6,FALSE)</f>
        <v>6,92</v>
      </c>
      <c r="X362" t="str">
        <f>VLOOKUP($A362,Sheet2!$A$2:$H$466,7,FALSE)</f>
        <v>8,50</v>
      </c>
      <c r="Y362" t="str">
        <f>VLOOKUP($A362,Sheet2!$A$2:$H$466,8,FALSE)</f>
        <v>8,90</v>
      </c>
      <c r="Z362" t="str">
        <f>VLOOKUP($A362,Sheet1!$A$6:$E$459,2,FALSE)</f>
        <v>Serviços médicos e dentários</v>
      </c>
      <c r="AA362" t="str">
        <f>VLOOKUP($A362,Sheet1!$A$6:$E$459,3,FALSE)</f>
        <v>10,03</v>
      </c>
      <c r="AB362" t="str">
        <f>VLOOKUP($A362,Sheet1!$A$6:$E$459,4,FALSE)</f>
        <v>10,65</v>
      </c>
      <c r="AC362" t="str">
        <f>VLOOKUP($A362,Sheet1!$A$6:$E$459,5,FALSE)</f>
        <v>4,48</v>
      </c>
      <c r="AD362" t="b">
        <f t="shared" si="15"/>
        <v>0</v>
      </c>
      <c r="AE362" t="b">
        <f t="shared" si="16"/>
        <v>0</v>
      </c>
      <c r="AF362" t="b">
        <f t="shared" si="17"/>
        <v>0</v>
      </c>
    </row>
    <row r="363" spans="1:32">
      <c r="A363">
        <v>6201002</v>
      </c>
      <c r="B363" t="s">
        <v>3398</v>
      </c>
      <c r="C363" t="s">
        <v>4073</v>
      </c>
      <c r="D363" t="s">
        <v>4074</v>
      </c>
      <c r="E363" t="s">
        <v>902</v>
      </c>
      <c r="F363" t="s">
        <v>1603</v>
      </c>
      <c r="G363" t="s">
        <v>3353</v>
      </c>
      <c r="H363" t="s">
        <v>4069</v>
      </c>
      <c r="I363" t="s">
        <v>4071</v>
      </c>
      <c r="J363">
        <v>1</v>
      </c>
      <c r="K363" t="str">
        <f>VLOOKUP(A363,Sheet3!$A$2:$I$594,2,FALSE)</f>
        <v>Médico</v>
      </c>
      <c r="L363" t="str">
        <f>VLOOKUP($A363,Sheet3!$A$2:$I$594,3,FALSE)</f>
        <v>2,42</v>
      </c>
      <c r="M363" t="str">
        <f>VLOOKUP($A363,Sheet3!$A$2:$I$594,4,FALSE)</f>
        <v>3,77</v>
      </c>
      <c r="N363" t="str">
        <f>VLOOKUP($A363,Sheet3!$A$2:$I$594,5,FALSE)</f>
        <v>3,79</v>
      </c>
      <c r="O363" t="str">
        <f>VLOOKUP($A363,Sheet3!$A$2:$I$594,6,FALSE)</f>
        <v>5,41</v>
      </c>
      <c r="P363" t="str">
        <f>VLOOKUP($A363,Sheet3!$A$2:$I$594,7,FALSE)</f>
        <v>7,21</v>
      </c>
      <c r="Q363" t="str">
        <f>VLOOKUP($A363,Sheet3!$A$2:$I$594,8,FALSE)</f>
        <v>7,55</v>
      </c>
      <c r="R363" t="str">
        <f>VLOOKUP($A363,Sheet3!$A$2:$I$594,9,FALSE)</f>
        <v>8,18</v>
      </c>
      <c r="S363" t="str">
        <f>VLOOKUP($A363,Sheet2!$A$2:$H$466,2,FALSE)</f>
        <v>Médico</v>
      </c>
      <c r="T363" t="str">
        <f>VLOOKUP($A363,Sheet2!$A$2:$H$466,3,FALSE)</f>
        <v>3,95</v>
      </c>
      <c r="U363" t="str">
        <f>VLOOKUP($A363,Sheet2!$A$2:$H$466,4,FALSE)</f>
        <v>8,52</v>
      </c>
      <c r="V363" t="str">
        <f>VLOOKUP($A363,Sheet2!$A$2:$H$466,5,FALSE)</f>
        <v>6,57</v>
      </c>
      <c r="W363" t="str">
        <f>VLOOKUP($A363,Sheet2!$A$2:$H$466,6,FALSE)</f>
        <v>8,26</v>
      </c>
      <c r="X363" t="str">
        <f>VLOOKUP($A363,Sheet2!$A$2:$H$466,7,FALSE)</f>
        <v>10,79</v>
      </c>
      <c r="Y363" t="str">
        <f>VLOOKUP($A363,Sheet2!$A$2:$H$466,8,FALSE)</f>
        <v>8,81</v>
      </c>
      <c r="Z363" t="str">
        <f>VLOOKUP($A363,Sheet1!$A$6:$E$459,2,FALSE)</f>
        <v>Médico</v>
      </c>
      <c r="AA363" t="str">
        <f>VLOOKUP($A363,Sheet1!$A$6:$E$459,3,FALSE)</f>
        <v>11,11</v>
      </c>
      <c r="AB363" t="str">
        <f>VLOOKUP($A363,Sheet1!$A$6:$E$459,4,FALSE)</f>
        <v>11,77</v>
      </c>
      <c r="AC363" t="str">
        <f>VLOOKUP($A363,Sheet1!$A$6:$E$459,5,FALSE)</f>
        <v>5,78</v>
      </c>
      <c r="AD363" t="b">
        <f t="shared" si="15"/>
        <v>1</v>
      </c>
      <c r="AE363" t="b">
        <f t="shared" si="16"/>
        <v>1</v>
      </c>
      <c r="AF363" t="b">
        <f t="shared" si="17"/>
        <v>1</v>
      </c>
    </row>
    <row r="364" spans="1:32">
      <c r="A364">
        <v>6201003</v>
      </c>
      <c r="B364" t="s">
        <v>3399</v>
      </c>
      <c r="C364" t="s">
        <v>4075</v>
      </c>
      <c r="D364" t="s">
        <v>2881</v>
      </c>
      <c r="E364" t="s">
        <v>1596</v>
      </c>
      <c r="F364" t="s">
        <v>3142</v>
      </c>
      <c r="G364" t="s">
        <v>3353</v>
      </c>
      <c r="H364" t="s">
        <v>4069</v>
      </c>
      <c r="I364" t="s">
        <v>4071</v>
      </c>
      <c r="J364">
        <v>1</v>
      </c>
      <c r="K364" t="str">
        <f>VLOOKUP(A364,Sheet3!$A$2:$I$594,2,FALSE)</f>
        <v>Dentista</v>
      </c>
      <c r="L364" t="str">
        <f>VLOOKUP($A364,Sheet3!$A$2:$I$594,3,FALSE)</f>
        <v>2,01</v>
      </c>
      <c r="M364" t="str">
        <f>VLOOKUP($A364,Sheet3!$A$2:$I$594,4,FALSE)</f>
        <v>3,03</v>
      </c>
      <c r="N364" t="str">
        <f>VLOOKUP($A364,Sheet3!$A$2:$I$594,5,FALSE)</f>
        <v>2,33</v>
      </c>
      <c r="O364" t="str">
        <f>VLOOKUP($A364,Sheet3!$A$2:$I$594,6,FALSE)</f>
        <v>8,69</v>
      </c>
      <c r="P364" t="str">
        <f>VLOOKUP($A364,Sheet3!$A$2:$I$594,7,FALSE)</f>
        <v>6,22</v>
      </c>
      <c r="Q364" t="str">
        <f>VLOOKUP($A364,Sheet3!$A$2:$I$594,8,FALSE)</f>
        <v>5,05</v>
      </c>
      <c r="R364" t="str">
        <f>VLOOKUP($A364,Sheet3!$A$2:$I$594,9,FALSE)</f>
        <v>3,44</v>
      </c>
      <c r="S364" t="str">
        <f>VLOOKUP($A364,Sheet2!$A$2:$H$466,2,FALSE)</f>
        <v>Dentista</v>
      </c>
      <c r="T364" t="str">
        <f>VLOOKUP($A364,Sheet2!$A$2:$H$466,3,FALSE)</f>
        <v>4,82</v>
      </c>
      <c r="U364" t="str">
        <f>VLOOKUP($A364,Sheet2!$A$2:$H$466,4,FALSE)</f>
        <v>7,75</v>
      </c>
      <c r="V364" t="str">
        <f>VLOOKUP($A364,Sheet2!$A$2:$H$466,5,FALSE)</f>
        <v>5,67</v>
      </c>
      <c r="W364" t="str">
        <f>VLOOKUP($A364,Sheet2!$A$2:$H$466,6,FALSE)</f>
        <v>6,74</v>
      </c>
      <c r="X364" t="str">
        <f>VLOOKUP($A364,Sheet2!$A$2:$H$466,7,FALSE)</f>
        <v>8,03</v>
      </c>
      <c r="Y364" t="str">
        <f>VLOOKUP($A364,Sheet2!$A$2:$H$466,8,FALSE)</f>
        <v>9,03</v>
      </c>
      <c r="Z364" t="str">
        <f>VLOOKUP($A364,Sheet1!$A$6:$E$459,2,FALSE)</f>
        <v>Dentista</v>
      </c>
      <c r="AA364" t="str">
        <f>VLOOKUP($A364,Sheet1!$A$6:$E$459,3,FALSE)</f>
        <v>8,36</v>
      </c>
      <c r="AB364" t="str">
        <f>VLOOKUP($A364,Sheet1!$A$6:$E$459,4,FALSE)</f>
        <v>9,74</v>
      </c>
      <c r="AC364" t="str">
        <f>VLOOKUP($A364,Sheet1!$A$6:$E$459,5,FALSE)</f>
        <v>3,27</v>
      </c>
      <c r="AD364" t="b">
        <f t="shared" si="15"/>
        <v>1</v>
      </c>
      <c r="AE364" t="b">
        <f t="shared" si="16"/>
        <v>1</v>
      </c>
      <c r="AF364" t="b">
        <f t="shared" si="17"/>
        <v>1</v>
      </c>
    </row>
    <row r="365" spans="1:32">
      <c r="A365">
        <v>6201005</v>
      </c>
      <c r="B365" t="s">
        <v>3400</v>
      </c>
      <c r="C365" t="s">
        <v>4076</v>
      </c>
      <c r="D365" t="s">
        <v>1946</v>
      </c>
      <c r="E365" t="s">
        <v>2464</v>
      </c>
      <c r="F365" t="s">
        <v>1340</v>
      </c>
      <c r="G365" t="s">
        <v>3353</v>
      </c>
      <c r="H365" t="s">
        <v>4069</v>
      </c>
      <c r="I365" t="s">
        <v>4071</v>
      </c>
      <c r="J365">
        <v>1</v>
      </c>
      <c r="K365" t="str">
        <f>VLOOKUP(A365,Sheet3!$A$2:$I$594,2,FALSE)</f>
        <v>Aparelho dentário</v>
      </c>
      <c r="L365" t="str">
        <f>VLOOKUP($A365,Sheet3!$A$2:$I$594,3,FALSE)</f>
        <v>0,38</v>
      </c>
      <c r="M365" t="str">
        <f>VLOOKUP($A365,Sheet3!$A$2:$I$594,4,FALSE)</f>
        <v>2,99</v>
      </c>
      <c r="N365" t="str">
        <f>VLOOKUP($A365,Sheet3!$A$2:$I$594,5,FALSE)</f>
        <v>1,68</v>
      </c>
      <c r="O365" t="str">
        <f>VLOOKUP($A365,Sheet3!$A$2:$I$594,6,FALSE)</f>
        <v>5,37</v>
      </c>
      <c r="P365" t="str">
        <f>VLOOKUP($A365,Sheet3!$A$2:$I$594,7,FALSE)</f>
        <v>5,51</v>
      </c>
      <c r="Q365" t="str">
        <f>VLOOKUP($A365,Sheet3!$A$2:$I$594,8,FALSE)</f>
        <v>6,80</v>
      </c>
      <c r="R365" t="str">
        <f>VLOOKUP($A365,Sheet3!$A$2:$I$594,9,FALSE)</f>
        <v>4,99</v>
      </c>
      <c r="S365" t="str">
        <f>VLOOKUP($A365,Sheet2!$A$2:$H$466,2,FALSE)</f>
        <v>Aparelho dentário</v>
      </c>
      <c r="T365" t="str">
        <f>VLOOKUP($A365,Sheet2!$A$2:$H$466,3,FALSE)</f>
        <v>3,71</v>
      </c>
      <c r="U365" t="str">
        <f>VLOOKUP($A365,Sheet2!$A$2:$H$466,4,FALSE)</f>
        <v>6,04</v>
      </c>
      <c r="V365" t="str">
        <f>VLOOKUP($A365,Sheet2!$A$2:$H$466,5,FALSE)</f>
        <v>6,78</v>
      </c>
      <c r="W365" t="str">
        <f>VLOOKUP($A365,Sheet2!$A$2:$H$466,6,FALSE)</f>
        <v>5,94</v>
      </c>
      <c r="X365" t="str">
        <f>VLOOKUP($A365,Sheet2!$A$2:$H$466,7,FALSE)</f>
        <v>7,06</v>
      </c>
      <c r="Y365" t="str">
        <f>VLOOKUP($A365,Sheet2!$A$2:$H$466,8,FALSE)</f>
        <v>9,16</v>
      </c>
      <c r="Z365" t="str">
        <f>VLOOKUP($A365,Sheet1!$A$6:$E$459,2,FALSE)</f>
        <v>Aparelho ortodôntico</v>
      </c>
      <c r="AA365" t="str">
        <f>VLOOKUP($A365,Sheet1!$A$6:$E$459,3,FALSE)</f>
        <v>9,84</v>
      </c>
      <c r="AB365" t="str">
        <f>VLOOKUP($A365,Sheet1!$A$6:$E$459,4,FALSE)</f>
        <v>8,32</v>
      </c>
      <c r="AC365" t="str">
        <f>VLOOKUP($A365,Sheet1!$A$6:$E$459,5,FALSE)</f>
        <v>4,87</v>
      </c>
      <c r="AD365" t="b">
        <f t="shared" si="15"/>
        <v>1</v>
      </c>
      <c r="AE365" t="b">
        <f t="shared" si="16"/>
        <v>1</v>
      </c>
      <c r="AF365" t="b">
        <f t="shared" si="17"/>
        <v>0</v>
      </c>
    </row>
    <row r="366" spans="1:32">
      <c r="A366">
        <v>6201008</v>
      </c>
      <c r="B366" t="s">
        <v>4077</v>
      </c>
      <c r="C366" t="s">
        <v>4078</v>
      </c>
      <c r="D366" t="s">
        <v>1600</v>
      </c>
      <c r="E366" t="s">
        <v>1861</v>
      </c>
      <c r="F366" t="s">
        <v>669</v>
      </c>
      <c r="G366" t="s">
        <v>3353</v>
      </c>
      <c r="H366" t="s">
        <v>4069</v>
      </c>
      <c r="I366" t="s">
        <v>4071</v>
      </c>
      <c r="J366">
        <v>1</v>
      </c>
      <c r="K366" t="str">
        <f>VLOOKUP(A366,Sheet3!$A$2:$I$594,2,FALSE)</f>
        <v>Tratamento psicológico e fisioterápico</v>
      </c>
      <c r="L366" t="str">
        <f>VLOOKUP($A366,Sheet3!$A$2:$I$594,3,FALSE)</f>
        <v>4,53</v>
      </c>
      <c r="M366" t="str">
        <f>VLOOKUP($A366,Sheet3!$A$2:$I$594,4,FALSE)</f>
        <v>1,05</v>
      </c>
      <c r="N366" t="str">
        <f>VLOOKUP($A366,Sheet3!$A$2:$I$594,5,FALSE)</f>
        <v>2,76</v>
      </c>
      <c r="O366" t="str">
        <f>VLOOKUP($A366,Sheet3!$A$2:$I$594,6,FALSE)</f>
        <v>3,80</v>
      </c>
      <c r="P366" t="str">
        <f>VLOOKUP($A366,Sheet3!$A$2:$I$594,7,FALSE)</f>
        <v>3,06</v>
      </c>
      <c r="Q366" t="str">
        <f>VLOOKUP($A366,Sheet3!$A$2:$I$594,8,FALSE)</f>
        <v>4,20</v>
      </c>
      <c r="R366" t="str">
        <f>VLOOKUP($A366,Sheet3!$A$2:$I$594,9,FALSE)</f>
        <v>6,40</v>
      </c>
      <c r="S366" t="str">
        <f>VLOOKUP($A366,Sheet2!$A$2:$H$466,2,FALSE)</f>
        <v>Tratamento psicológico e fisioterápico</v>
      </c>
      <c r="T366" t="str">
        <f>VLOOKUP($A366,Sheet2!$A$2:$H$466,3,FALSE)</f>
        <v>1,06</v>
      </c>
      <c r="U366" t="str">
        <f>VLOOKUP($A366,Sheet2!$A$2:$H$466,4,FALSE)</f>
        <v>4,64</v>
      </c>
      <c r="V366" t="str">
        <f>VLOOKUP($A366,Sheet2!$A$2:$H$466,5,FALSE)</f>
        <v>7,77</v>
      </c>
      <c r="W366" t="str">
        <f>VLOOKUP($A366,Sheet2!$A$2:$H$466,6,FALSE)</f>
        <v>5,79</v>
      </c>
      <c r="X366" t="str">
        <f>VLOOKUP($A366,Sheet2!$A$2:$H$466,7,FALSE)</f>
        <v>5,35</v>
      </c>
      <c r="Y366" t="str">
        <f>VLOOKUP($A366,Sheet2!$A$2:$H$466,8,FALSE)</f>
        <v>7,15</v>
      </c>
      <c r="Z366" t="e">
        <f>VLOOKUP($A366,Sheet1!$A$6:$E$459,2,FALSE)</f>
        <v>#N/A</v>
      </c>
      <c r="AA366" t="e">
        <f>VLOOKUP($A366,Sheet1!$A$6:$E$459,3,FALSE)</f>
        <v>#N/A</v>
      </c>
      <c r="AB366" t="e">
        <f>VLOOKUP($A366,Sheet1!$A$6:$E$459,4,FALSE)</f>
        <v>#N/A</v>
      </c>
      <c r="AC366" t="e">
        <f>VLOOKUP($A366,Sheet1!$A$6:$E$459,5,FALSE)</f>
        <v>#N/A</v>
      </c>
      <c r="AD366" t="b">
        <f t="shared" si="15"/>
        <v>0</v>
      </c>
      <c r="AE366" t="b">
        <f t="shared" si="16"/>
        <v>0</v>
      </c>
      <c r="AF366" t="e">
        <f t="shared" si="17"/>
        <v>#N/A</v>
      </c>
    </row>
    <row r="367" spans="1:32">
      <c r="A367">
        <v>6201013</v>
      </c>
      <c r="B367" t="s">
        <v>3410</v>
      </c>
      <c r="C367" t="s">
        <v>4079</v>
      </c>
      <c r="D367" t="s">
        <v>1021</v>
      </c>
      <c r="E367" t="s">
        <v>3408</v>
      </c>
      <c r="F367" t="s">
        <v>1198</v>
      </c>
      <c r="G367" t="s">
        <v>3353</v>
      </c>
      <c r="H367" t="s">
        <v>4069</v>
      </c>
      <c r="I367" t="s">
        <v>4071</v>
      </c>
      <c r="J367">
        <v>1</v>
      </c>
      <c r="K367" t="e">
        <f>VLOOKUP(A367,Sheet3!$A$2:$I$594,2,FALSE)</f>
        <v>#N/A</v>
      </c>
      <c r="L367" t="e">
        <f>VLOOKUP($A367,Sheet3!$A$2:$I$594,3,FALSE)</f>
        <v>#N/A</v>
      </c>
      <c r="M367" t="e">
        <f>VLOOKUP($A367,Sheet3!$A$2:$I$594,4,FALSE)</f>
        <v>#N/A</v>
      </c>
      <c r="N367" t="e">
        <f>VLOOKUP($A367,Sheet3!$A$2:$I$594,5,FALSE)</f>
        <v>#N/A</v>
      </c>
      <c r="O367" t="e">
        <f>VLOOKUP($A367,Sheet3!$A$2:$I$594,6,FALSE)</f>
        <v>#N/A</v>
      </c>
      <c r="P367" t="e">
        <f>VLOOKUP($A367,Sheet3!$A$2:$I$594,7,FALSE)</f>
        <v>#N/A</v>
      </c>
      <c r="Q367" t="e">
        <f>VLOOKUP($A367,Sheet3!$A$2:$I$594,8,FALSE)</f>
        <v>#N/A</v>
      </c>
      <c r="R367" t="e">
        <f>VLOOKUP($A367,Sheet3!$A$2:$I$594,9,FALSE)</f>
        <v>#N/A</v>
      </c>
      <c r="S367" t="e">
        <f>VLOOKUP($A367,Sheet2!$A$2:$H$466,2,FALSE)</f>
        <v>#N/A</v>
      </c>
      <c r="T367" t="e">
        <f>VLOOKUP($A367,Sheet2!$A$2:$H$466,3,FALSE)</f>
        <v>#N/A</v>
      </c>
      <c r="U367" t="e">
        <f>VLOOKUP($A367,Sheet2!$A$2:$H$466,4,FALSE)</f>
        <v>#N/A</v>
      </c>
      <c r="V367" t="e">
        <f>VLOOKUP($A367,Sheet2!$A$2:$H$466,5,FALSE)</f>
        <v>#N/A</v>
      </c>
      <c r="W367" t="e">
        <f>VLOOKUP($A367,Sheet2!$A$2:$H$466,6,FALSE)</f>
        <v>#N/A</v>
      </c>
      <c r="X367" t="e">
        <f>VLOOKUP($A367,Sheet2!$A$2:$H$466,7,FALSE)</f>
        <v>#N/A</v>
      </c>
      <c r="Y367" t="e">
        <f>VLOOKUP($A367,Sheet2!$A$2:$H$466,8,FALSE)</f>
        <v>#N/A</v>
      </c>
      <c r="Z367" t="e">
        <f>VLOOKUP($A367,Sheet1!$A$6:$E$459,2,FALSE)</f>
        <v>#N/A</v>
      </c>
      <c r="AA367" t="e">
        <f>VLOOKUP($A367,Sheet1!$A$6:$E$459,3,FALSE)</f>
        <v>#N/A</v>
      </c>
      <c r="AB367" t="e">
        <f>VLOOKUP($A367,Sheet1!$A$6:$E$459,4,FALSE)</f>
        <v>#N/A</v>
      </c>
      <c r="AC367" t="e">
        <f>VLOOKUP($A367,Sheet1!$A$6:$E$459,5,FALSE)</f>
        <v>#N/A</v>
      </c>
      <c r="AD367" t="e">
        <f t="shared" si="15"/>
        <v>#N/A</v>
      </c>
      <c r="AE367" t="e">
        <f t="shared" si="16"/>
        <v>#N/A</v>
      </c>
      <c r="AF367" t="e">
        <f t="shared" si="17"/>
        <v>#N/A</v>
      </c>
    </row>
    <row r="368" spans="1:32">
      <c r="A368">
        <v>6202</v>
      </c>
      <c r="B368" t="s">
        <v>4080</v>
      </c>
      <c r="C368" t="s">
        <v>4081</v>
      </c>
      <c r="D368" t="s">
        <v>2863</v>
      </c>
      <c r="E368" t="s">
        <v>711</v>
      </c>
      <c r="F368" t="s">
        <v>249</v>
      </c>
      <c r="G368" t="s">
        <v>3353</v>
      </c>
      <c r="H368" t="s">
        <v>4069</v>
      </c>
      <c r="I368" t="s">
        <v>4080</v>
      </c>
      <c r="J368">
        <v>0</v>
      </c>
      <c r="K368" t="str">
        <f>VLOOKUP(A368,Sheet3!$A$2:$I$594,2,FALSE)</f>
        <v>Serviços laboratoriais e hospitalares</v>
      </c>
      <c r="L368" t="str">
        <f>VLOOKUP($A368,Sheet3!$A$2:$I$594,3,FALSE)</f>
        <v>3,54</v>
      </c>
      <c r="M368" t="str">
        <f>VLOOKUP($A368,Sheet3!$A$2:$I$594,4,FALSE)</f>
        <v>0,11</v>
      </c>
      <c r="N368" t="str">
        <f>VLOOKUP($A368,Sheet3!$A$2:$I$594,5,FALSE)</f>
        <v>1,25</v>
      </c>
      <c r="O368" t="str">
        <f>VLOOKUP($A368,Sheet3!$A$2:$I$594,6,FALSE)</f>
        <v>4,41</v>
      </c>
      <c r="P368" t="str">
        <f>VLOOKUP($A368,Sheet3!$A$2:$I$594,7,FALSE)</f>
        <v>5,89</v>
      </c>
      <c r="Q368" t="str">
        <f>VLOOKUP($A368,Sheet3!$A$2:$I$594,8,FALSE)</f>
        <v>5,48</v>
      </c>
      <c r="R368" t="str">
        <f>VLOOKUP($A368,Sheet3!$A$2:$I$594,9,FALSE)</f>
        <v>3,40</v>
      </c>
      <c r="S368" t="str">
        <f>VLOOKUP($A368,Sheet2!$A$2:$H$466,2,FALSE)</f>
        <v>Serviços laboratoriais e hospitalares</v>
      </c>
      <c r="T368" t="str">
        <f>VLOOKUP($A368,Sheet2!$A$2:$H$466,3,FALSE)</f>
        <v>3,16</v>
      </c>
      <c r="U368" t="str">
        <f>VLOOKUP($A368,Sheet2!$A$2:$H$466,4,FALSE)</f>
        <v>5,45</v>
      </c>
      <c r="V368" t="str">
        <f>VLOOKUP($A368,Sheet2!$A$2:$H$466,5,FALSE)</f>
        <v>4,65</v>
      </c>
      <c r="W368" t="str">
        <f>VLOOKUP($A368,Sheet2!$A$2:$H$466,6,FALSE)</f>
        <v>5,24</v>
      </c>
      <c r="X368" t="str">
        <f>VLOOKUP($A368,Sheet2!$A$2:$H$466,7,FALSE)</f>
        <v>7,97</v>
      </c>
      <c r="Y368" t="str">
        <f>VLOOKUP($A368,Sheet2!$A$2:$H$466,8,FALSE)</f>
        <v>10,31</v>
      </c>
      <c r="Z368" t="str">
        <f>VLOOKUP($A368,Sheet1!$A$6:$E$459,2,FALSE)</f>
        <v>Serviços laboratoriais e hospitalares</v>
      </c>
      <c r="AA368" t="str">
        <f>VLOOKUP($A368,Sheet1!$A$6:$E$459,3,FALSE)</f>
        <v>6,57</v>
      </c>
      <c r="AB368" t="str">
        <f>VLOOKUP($A368,Sheet1!$A$6:$E$459,4,FALSE)</f>
        <v>6,77</v>
      </c>
      <c r="AC368" t="str">
        <f>VLOOKUP($A368,Sheet1!$A$6:$E$459,5,FALSE)</f>
        <v>3,16</v>
      </c>
      <c r="AD368" t="b">
        <f t="shared" si="15"/>
        <v>0</v>
      </c>
      <c r="AE368" t="b">
        <f t="shared" si="16"/>
        <v>0</v>
      </c>
      <c r="AF368" t="b">
        <f t="shared" si="17"/>
        <v>0</v>
      </c>
    </row>
    <row r="369" spans="1:32">
      <c r="A369">
        <v>6202003</v>
      </c>
      <c r="B369" t="s">
        <v>3405</v>
      </c>
      <c r="C369" t="s">
        <v>4082</v>
      </c>
      <c r="D369" t="s">
        <v>2933</v>
      </c>
      <c r="E369" t="s">
        <v>586</v>
      </c>
      <c r="F369" t="s">
        <v>1340</v>
      </c>
      <c r="G369" t="s">
        <v>3353</v>
      </c>
      <c r="H369" t="s">
        <v>4069</v>
      </c>
      <c r="I369" t="s">
        <v>4080</v>
      </c>
      <c r="J369">
        <v>1</v>
      </c>
      <c r="K369" t="str">
        <f>VLOOKUP(A369,Sheet3!$A$2:$I$594,2,FALSE)</f>
        <v>Exame de laboratório</v>
      </c>
      <c r="L369" t="str">
        <f>VLOOKUP($A369,Sheet3!$A$2:$I$594,3,FALSE)</f>
        <v>-1,74</v>
      </c>
      <c r="M369" t="str">
        <f>VLOOKUP($A369,Sheet3!$A$2:$I$594,4,FALSE)</f>
        <v>1,49</v>
      </c>
      <c r="N369" t="str">
        <f>VLOOKUP($A369,Sheet3!$A$2:$I$594,5,FALSE)</f>
        <v>0,48</v>
      </c>
      <c r="O369" t="str">
        <f>VLOOKUP($A369,Sheet3!$A$2:$I$594,6,FALSE)</f>
        <v>4,38</v>
      </c>
      <c r="P369" t="str">
        <f>VLOOKUP($A369,Sheet3!$A$2:$I$594,7,FALSE)</f>
        <v>2,99</v>
      </c>
      <c r="Q369" t="str">
        <f>VLOOKUP($A369,Sheet3!$A$2:$I$594,8,FALSE)</f>
        <v>2,86</v>
      </c>
      <c r="R369" t="str">
        <f>VLOOKUP($A369,Sheet3!$A$2:$I$594,9,FALSE)</f>
        <v>2,06</v>
      </c>
      <c r="S369" t="str">
        <f>VLOOKUP($A369,Sheet2!$A$2:$H$466,2,FALSE)</f>
        <v>Exame de laboratório</v>
      </c>
      <c r="T369" t="str">
        <f>VLOOKUP($A369,Sheet2!$A$2:$H$466,3,FALSE)</f>
        <v>0,59</v>
      </c>
      <c r="U369" t="str">
        <f>VLOOKUP($A369,Sheet2!$A$2:$H$466,4,FALSE)</f>
        <v>1,41</v>
      </c>
      <c r="V369" t="str">
        <f>VLOOKUP($A369,Sheet2!$A$2:$H$466,5,FALSE)</f>
        <v>1,07</v>
      </c>
      <c r="W369" t="str">
        <f>VLOOKUP($A369,Sheet2!$A$2:$H$466,6,FALSE)</f>
        <v>2,54</v>
      </c>
      <c r="X369" t="str">
        <f>VLOOKUP($A369,Sheet2!$A$2:$H$466,7,FALSE)</f>
        <v>3,09</v>
      </c>
      <c r="Y369" t="str">
        <f>VLOOKUP($A369,Sheet2!$A$2:$H$466,8,FALSE)</f>
        <v>2,99</v>
      </c>
      <c r="Z369" t="str">
        <f>VLOOKUP($A369,Sheet1!$A$6:$E$459,2,FALSE)</f>
        <v>Exame de laboratório</v>
      </c>
      <c r="AA369" t="str">
        <f>VLOOKUP($A369,Sheet1!$A$6:$E$459,3,FALSE)</f>
        <v>4,63</v>
      </c>
      <c r="AB369" t="str">
        <f>VLOOKUP($A369,Sheet1!$A$6:$E$459,4,FALSE)</f>
        <v>4,39</v>
      </c>
      <c r="AC369" t="str">
        <f>VLOOKUP($A369,Sheet1!$A$6:$E$459,5,FALSE)</f>
        <v>2,20</v>
      </c>
      <c r="AD369" t="b">
        <f t="shared" si="15"/>
        <v>1</v>
      </c>
      <c r="AE369" t="b">
        <f t="shared" si="16"/>
        <v>1</v>
      </c>
      <c r="AF369" t="b">
        <f t="shared" si="17"/>
        <v>1</v>
      </c>
    </row>
    <row r="370" spans="1:32">
      <c r="A370">
        <v>6202004</v>
      </c>
      <c r="B370" t="s">
        <v>4083</v>
      </c>
      <c r="C370" t="s">
        <v>4084</v>
      </c>
      <c r="D370" t="s">
        <v>890</v>
      </c>
      <c r="E370" t="s">
        <v>1123</v>
      </c>
      <c r="F370" t="s">
        <v>1198</v>
      </c>
      <c r="G370" t="s">
        <v>3353</v>
      </c>
      <c r="H370" t="s">
        <v>4069</v>
      </c>
      <c r="I370" t="s">
        <v>4080</v>
      </c>
      <c r="J370">
        <v>1</v>
      </c>
      <c r="K370" t="str">
        <f>VLOOKUP(A370,Sheet3!$A$2:$I$594,2,FALSE)</f>
        <v>Hospitalização e cirurgia</v>
      </c>
      <c r="L370" t="str">
        <f>VLOOKUP($A370,Sheet3!$A$2:$I$594,3,FALSE)</f>
        <v>1,85</v>
      </c>
      <c r="M370" t="str">
        <f>VLOOKUP($A370,Sheet3!$A$2:$I$594,4,FALSE)</f>
        <v>-0,15</v>
      </c>
      <c r="N370" t="str">
        <f>VLOOKUP($A370,Sheet3!$A$2:$I$594,5,FALSE)</f>
        <v>1,46</v>
      </c>
      <c r="O370" t="str">
        <f>VLOOKUP($A370,Sheet3!$A$2:$I$594,6,FALSE)</f>
        <v>4,54</v>
      </c>
      <c r="P370" t="str">
        <f>VLOOKUP($A370,Sheet3!$A$2:$I$594,7,FALSE)</f>
        <v>6,65</v>
      </c>
      <c r="Q370" t="str">
        <f>VLOOKUP($A370,Sheet3!$A$2:$I$594,8,FALSE)</f>
        <v>6,03</v>
      </c>
      <c r="R370" t="str">
        <f>VLOOKUP($A370,Sheet3!$A$2:$I$594,9,FALSE)</f>
        <v>3,59</v>
      </c>
      <c r="S370" t="str">
        <f>VLOOKUP($A370,Sheet2!$A$2:$H$466,2,FALSE)</f>
        <v>Hospitalização e cirurgia</v>
      </c>
      <c r="T370" t="str">
        <f>VLOOKUP($A370,Sheet2!$A$2:$H$466,3,FALSE)</f>
        <v>3,93</v>
      </c>
      <c r="U370" t="str">
        <f>VLOOKUP($A370,Sheet2!$A$2:$H$466,4,FALSE)</f>
        <v>6,35</v>
      </c>
      <c r="V370" t="str">
        <f>VLOOKUP($A370,Sheet2!$A$2:$H$466,5,FALSE)</f>
        <v>5,26</v>
      </c>
      <c r="W370" t="str">
        <f>VLOOKUP($A370,Sheet2!$A$2:$H$466,6,FALSE)</f>
        <v>6,39</v>
      </c>
      <c r="X370" t="str">
        <f>VLOOKUP($A370,Sheet2!$A$2:$H$466,7,FALSE)</f>
        <v>8,81</v>
      </c>
      <c r="Y370" t="str">
        <f>VLOOKUP($A370,Sheet2!$A$2:$H$466,8,FALSE)</f>
        <v>11,63</v>
      </c>
      <c r="Z370" t="str">
        <f>VLOOKUP($A370,Sheet1!$A$6:$E$459,2,FALSE)</f>
        <v>Hospitalização e cirurgia</v>
      </c>
      <c r="AA370" t="str">
        <f>VLOOKUP($A370,Sheet1!$A$6:$E$459,3,FALSE)</f>
        <v>7,11</v>
      </c>
      <c r="AB370" t="str">
        <f>VLOOKUP($A370,Sheet1!$A$6:$E$459,4,FALSE)</f>
        <v>7,80</v>
      </c>
      <c r="AC370" t="str">
        <f>VLOOKUP($A370,Sheet1!$A$6:$E$459,5,FALSE)</f>
        <v>3,37</v>
      </c>
      <c r="AD370" t="b">
        <f t="shared" si="15"/>
        <v>0</v>
      </c>
      <c r="AE370" t="b">
        <f t="shared" si="16"/>
        <v>0</v>
      </c>
      <c r="AF370" t="b">
        <f t="shared" si="17"/>
        <v>0</v>
      </c>
    </row>
    <row r="371" spans="1:32">
      <c r="A371">
        <v>6202005</v>
      </c>
      <c r="B371" t="s">
        <v>4085</v>
      </c>
      <c r="C371" t="s">
        <v>4086</v>
      </c>
      <c r="D371" t="s">
        <v>1291</v>
      </c>
      <c r="E371" t="s">
        <v>4087</v>
      </c>
      <c r="F371" t="s">
        <v>922</v>
      </c>
      <c r="G371" t="s">
        <v>3353</v>
      </c>
      <c r="H371" t="s">
        <v>4069</v>
      </c>
      <c r="I371" t="s">
        <v>4080</v>
      </c>
      <c r="J371">
        <v>1</v>
      </c>
      <c r="K371" t="e">
        <f>VLOOKUP(A371,Sheet3!$A$2:$I$594,2,FALSE)</f>
        <v>#N/A</v>
      </c>
      <c r="L371" t="e">
        <f>VLOOKUP($A371,Sheet3!$A$2:$I$594,3,FALSE)</f>
        <v>#N/A</v>
      </c>
      <c r="M371" t="e">
        <f>VLOOKUP($A371,Sheet3!$A$2:$I$594,4,FALSE)</f>
        <v>#N/A</v>
      </c>
      <c r="N371" t="e">
        <f>VLOOKUP($A371,Sheet3!$A$2:$I$594,5,FALSE)</f>
        <v>#N/A</v>
      </c>
      <c r="O371" t="e">
        <f>VLOOKUP($A371,Sheet3!$A$2:$I$594,6,FALSE)</f>
        <v>#N/A</v>
      </c>
      <c r="P371" t="e">
        <f>VLOOKUP($A371,Sheet3!$A$2:$I$594,7,FALSE)</f>
        <v>#N/A</v>
      </c>
      <c r="Q371" t="e">
        <f>VLOOKUP($A371,Sheet3!$A$2:$I$594,8,FALSE)</f>
        <v>#N/A</v>
      </c>
      <c r="R371" t="e">
        <f>VLOOKUP($A371,Sheet3!$A$2:$I$594,9,FALSE)</f>
        <v>#N/A</v>
      </c>
      <c r="S371" t="e">
        <f>VLOOKUP($A371,Sheet2!$A$2:$H$466,2,FALSE)</f>
        <v>#N/A</v>
      </c>
      <c r="T371" t="e">
        <f>VLOOKUP($A371,Sheet2!$A$2:$H$466,3,FALSE)</f>
        <v>#N/A</v>
      </c>
      <c r="U371" t="e">
        <f>VLOOKUP($A371,Sheet2!$A$2:$H$466,4,FALSE)</f>
        <v>#N/A</v>
      </c>
      <c r="V371" t="e">
        <f>VLOOKUP($A371,Sheet2!$A$2:$H$466,5,FALSE)</f>
        <v>#N/A</v>
      </c>
      <c r="W371" t="e">
        <f>VLOOKUP($A371,Sheet2!$A$2:$H$466,6,FALSE)</f>
        <v>#N/A</v>
      </c>
      <c r="X371" t="e">
        <f>VLOOKUP($A371,Sheet2!$A$2:$H$466,7,FALSE)</f>
        <v>#N/A</v>
      </c>
      <c r="Y371" t="e">
        <f>VLOOKUP($A371,Sheet2!$A$2:$H$466,8,FALSE)</f>
        <v>#N/A</v>
      </c>
      <c r="Z371" t="e">
        <f>VLOOKUP($A371,Sheet1!$A$6:$E$459,2,FALSE)</f>
        <v>#N/A</v>
      </c>
      <c r="AA371" t="e">
        <f>VLOOKUP($A371,Sheet1!$A$6:$E$459,3,FALSE)</f>
        <v>#N/A</v>
      </c>
      <c r="AB371" t="e">
        <f>VLOOKUP($A371,Sheet1!$A$6:$E$459,4,FALSE)</f>
        <v>#N/A</v>
      </c>
      <c r="AC371" t="e">
        <f>VLOOKUP($A371,Sheet1!$A$6:$E$459,5,FALSE)</f>
        <v>#N/A</v>
      </c>
      <c r="AD371" t="e">
        <f t="shared" si="15"/>
        <v>#N/A</v>
      </c>
      <c r="AE371" t="e">
        <f t="shared" si="16"/>
        <v>#N/A</v>
      </c>
      <c r="AF371" t="e">
        <f t="shared" si="17"/>
        <v>#N/A</v>
      </c>
    </row>
    <row r="372" spans="1:32">
      <c r="A372">
        <v>6202008</v>
      </c>
      <c r="B372" t="s">
        <v>4088</v>
      </c>
      <c r="C372">
        <v>0</v>
      </c>
      <c r="D372">
        <v>0</v>
      </c>
      <c r="E372">
        <v>0</v>
      </c>
      <c r="F372">
        <v>0</v>
      </c>
      <c r="G372" t="s">
        <v>3353</v>
      </c>
      <c r="H372" t="s">
        <v>4069</v>
      </c>
      <c r="I372" t="s">
        <v>4080</v>
      </c>
      <c r="J372">
        <v>1</v>
      </c>
      <c r="K372" t="e">
        <f>VLOOKUP(A372,Sheet3!$A$2:$I$594,2,FALSE)</f>
        <v>#N/A</v>
      </c>
      <c r="L372" t="e">
        <f>VLOOKUP($A372,Sheet3!$A$2:$I$594,3,FALSE)</f>
        <v>#N/A</v>
      </c>
      <c r="M372" t="e">
        <f>VLOOKUP($A372,Sheet3!$A$2:$I$594,4,FALSE)</f>
        <v>#N/A</v>
      </c>
      <c r="N372" t="e">
        <f>VLOOKUP($A372,Sheet3!$A$2:$I$594,5,FALSE)</f>
        <v>#N/A</v>
      </c>
      <c r="O372" t="e">
        <f>VLOOKUP($A372,Sheet3!$A$2:$I$594,6,FALSE)</f>
        <v>#N/A</v>
      </c>
      <c r="P372" t="e">
        <f>VLOOKUP($A372,Sheet3!$A$2:$I$594,7,FALSE)</f>
        <v>#N/A</v>
      </c>
      <c r="Q372" t="e">
        <f>VLOOKUP($A372,Sheet3!$A$2:$I$594,8,FALSE)</f>
        <v>#N/A</v>
      </c>
      <c r="R372" t="e">
        <f>VLOOKUP($A372,Sheet3!$A$2:$I$594,9,FALSE)</f>
        <v>#N/A</v>
      </c>
      <c r="S372" t="str">
        <f>VLOOKUP($A372,Sheet2!$A$2:$H$466,2,FALSE)</f>
        <v>Asilo</v>
      </c>
      <c r="T372" t="str">
        <f>VLOOKUP($A372,Sheet2!$A$2:$H$466,3,FALSE)</f>
        <v>1,26</v>
      </c>
      <c r="U372" t="str">
        <f>VLOOKUP($A372,Sheet2!$A$2:$H$466,4,FALSE)</f>
        <v>11,25</v>
      </c>
      <c r="V372" t="str">
        <f>VLOOKUP($A372,Sheet2!$A$2:$H$466,5,FALSE)</f>
        <v>9,60</v>
      </c>
      <c r="W372" t="str">
        <f>VLOOKUP($A372,Sheet2!$A$2:$H$466,6,FALSE)</f>
        <v>3,99</v>
      </c>
      <c r="X372" t="str">
        <f>VLOOKUP($A372,Sheet2!$A$2:$H$466,7,FALSE)</f>
        <v>16,03</v>
      </c>
      <c r="Y372" t="str">
        <f>VLOOKUP($A372,Sheet2!$A$2:$H$466,8,FALSE)</f>
        <v>19,56</v>
      </c>
      <c r="Z372" t="e">
        <f>VLOOKUP($A372,Sheet1!$A$6:$E$459,2,FALSE)</f>
        <v>#N/A</v>
      </c>
      <c r="AA372" t="e">
        <f>VLOOKUP($A372,Sheet1!$A$6:$E$459,3,FALSE)</f>
        <v>#N/A</v>
      </c>
      <c r="AB372" t="e">
        <f>VLOOKUP($A372,Sheet1!$A$6:$E$459,4,FALSE)</f>
        <v>#N/A</v>
      </c>
      <c r="AC372" t="e">
        <f>VLOOKUP($A372,Sheet1!$A$6:$E$459,5,FALSE)</f>
        <v>#N/A</v>
      </c>
      <c r="AD372" t="e">
        <f t="shared" si="15"/>
        <v>#N/A</v>
      </c>
      <c r="AE372" t="b">
        <f t="shared" si="16"/>
        <v>1</v>
      </c>
      <c r="AF372" t="e">
        <f t="shared" si="17"/>
        <v>#N/A</v>
      </c>
    </row>
    <row r="373" spans="1:32">
      <c r="A373">
        <v>63</v>
      </c>
      <c r="B373" t="s">
        <v>3414</v>
      </c>
      <c r="C373" t="s">
        <v>4089</v>
      </c>
      <c r="D373" t="s">
        <v>693</v>
      </c>
      <c r="E373" t="s">
        <v>1476</v>
      </c>
      <c r="F373" t="s">
        <v>672</v>
      </c>
      <c r="G373" t="s">
        <v>3353</v>
      </c>
      <c r="H373" t="s">
        <v>3414</v>
      </c>
      <c r="I373" t="s">
        <v>3414</v>
      </c>
      <c r="J373">
        <v>0</v>
      </c>
      <c r="K373" t="str">
        <f>VLOOKUP(A373,Sheet3!$A$2:$I$594,2,FALSE)</f>
        <v>Cuidados pessoais</v>
      </c>
      <c r="L373" t="str">
        <f>VLOOKUP($A373,Sheet3!$A$2:$I$594,3,FALSE)</f>
        <v>14,08</v>
      </c>
      <c r="M373" t="str">
        <f>VLOOKUP($A373,Sheet3!$A$2:$I$594,4,FALSE)</f>
        <v>2,57</v>
      </c>
      <c r="N373" t="str">
        <f>VLOOKUP($A373,Sheet3!$A$2:$I$594,5,FALSE)</f>
        <v>10,36</v>
      </c>
      <c r="O373" t="str">
        <f>VLOOKUP($A373,Sheet3!$A$2:$I$594,6,FALSE)</f>
        <v>13,85</v>
      </c>
      <c r="P373" t="str">
        <f>VLOOKUP($A373,Sheet3!$A$2:$I$594,7,FALSE)</f>
        <v>12,22</v>
      </c>
      <c r="Q373" t="str">
        <f>VLOOKUP($A373,Sheet3!$A$2:$I$594,8,FALSE)</f>
        <v>3,05</v>
      </c>
      <c r="R373" t="str">
        <f>VLOOKUP($A373,Sheet3!$A$2:$I$594,9,FALSE)</f>
        <v>0,31</v>
      </c>
      <c r="S373" t="str">
        <f>VLOOKUP($A373,Sheet2!$A$2:$H$466,2,FALSE)</f>
        <v>Cuidados pessoais</v>
      </c>
      <c r="T373" t="str">
        <f>VLOOKUP($A373,Sheet2!$A$2:$H$466,3,FALSE)</f>
        <v>0,65</v>
      </c>
      <c r="U373" t="str">
        <f>VLOOKUP($A373,Sheet2!$A$2:$H$466,4,FALSE)</f>
        <v>2,29</v>
      </c>
      <c r="V373" t="str">
        <f>VLOOKUP($A373,Sheet2!$A$2:$H$466,5,FALSE)</f>
        <v>7,32</v>
      </c>
      <c r="W373" t="str">
        <f>VLOOKUP($A373,Sheet2!$A$2:$H$466,6,FALSE)</f>
        <v>2,53</v>
      </c>
      <c r="X373" t="str">
        <f>VLOOKUP($A373,Sheet2!$A$2:$H$466,7,FALSE)</f>
        <v>2,34</v>
      </c>
      <c r="Y373" t="str">
        <f>VLOOKUP($A373,Sheet2!$A$2:$H$466,8,FALSE)</f>
        <v>4,59</v>
      </c>
      <c r="Z373" t="str">
        <f>VLOOKUP($A373,Sheet1!$A$6:$E$459,2,FALSE)</f>
        <v>Cuidados pessoais</v>
      </c>
      <c r="AA373" t="str">
        <f>VLOOKUP($A373,Sheet1!$A$6:$E$459,3,FALSE)</f>
        <v>4,71</v>
      </c>
      <c r="AB373" t="str">
        <f>VLOOKUP($A373,Sheet1!$A$6:$E$459,4,FALSE)</f>
        <v>6,58</v>
      </c>
      <c r="AC373" t="str">
        <f>VLOOKUP($A373,Sheet1!$A$6:$E$459,5,FALSE)</f>
        <v>3,59</v>
      </c>
      <c r="AD373" t="b">
        <f t="shared" si="15"/>
        <v>1</v>
      </c>
      <c r="AE373" t="b">
        <f t="shared" si="16"/>
        <v>1</v>
      </c>
      <c r="AF373" t="b">
        <f t="shared" si="17"/>
        <v>1</v>
      </c>
    </row>
    <row r="374" spans="1:32">
      <c r="A374">
        <v>6301</v>
      </c>
      <c r="B374" t="s">
        <v>3416</v>
      </c>
      <c r="C374" t="s">
        <v>4089</v>
      </c>
      <c r="D374" t="s">
        <v>693</v>
      </c>
      <c r="E374" t="s">
        <v>1476</v>
      </c>
      <c r="F374" t="s">
        <v>672</v>
      </c>
      <c r="G374" t="s">
        <v>3353</v>
      </c>
      <c r="H374" t="s">
        <v>3414</v>
      </c>
      <c r="I374" t="s">
        <v>3416</v>
      </c>
      <c r="J374">
        <v>0</v>
      </c>
      <c r="K374" t="str">
        <f>VLOOKUP(A374,Sheet3!$A$2:$I$594,2,FALSE)</f>
        <v>Higiene pessoal</v>
      </c>
      <c r="L374" t="str">
        <f>VLOOKUP($A374,Sheet3!$A$2:$I$594,3,FALSE)</f>
        <v>14,08</v>
      </c>
      <c r="M374" t="str">
        <f>VLOOKUP($A374,Sheet3!$A$2:$I$594,4,FALSE)</f>
        <v>2,57</v>
      </c>
      <c r="N374" t="str">
        <f>VLOOKUP($A374,Sheet3!$A$2:$I$594,5,FALSE)</f>
        <v>10,36</v>
      </c>
      <c r="O374" t="str">
        <f>VLOOKUP($A374,Sheet3!$A$2:$I$594,6,FALSE)</f>
        <v>13,85</v>
      </c>
      <c r="P374" t="str">
        <f>VLOOKUP($A374,Sheet3!$A$2:$I$594,7,FALSE)</f>
        <v>12,22</v>
      </c>
      <c r="Q374" t="str">
        <f>VLOOKUP($A374,Sheet3!$A$2:$I$594,8,FALSE)</f>
        <v>3,05</v>
      </c>
      <c r="R374" t="str">
        <f>VLOOKUP($A374,Sheet3!$A$2:$I$594,9,FALSE)</f>
        <v>0,31</v>
      </c>
      <c r="S374" t="str">
        <f>VLOOKUP($A374,Sheet2!$A$2:$H$466,2,FALSE)</f>
        <v>Higiene pessoal</v>
      </c>
      <c r="T374" t="str">
        <f>VLOOKUP($A374,Sheet2!$A$2:$H$466,3,FALSE)</f>
        <v>0,65</v>
      </c>
      <c r="U374" t="str">
        <f>VLOOKUP($A374,Sheet2!$A$2:$H$466,4,FALSE)</f>
        <v>2,29</v>
      </c>
      <c r="V374" t="str">
        <f>VLOOKUP($A374,Sheet2!$A$2:$H$466,5,FALSE)</f>
        <v>7,32</v>
      </c>
      <c r="W374" t="str">
        <f>VLOOKUP($A374,Sheet2!$A$2:$H$466,6,FALSE)</f>
        <v>2,53</v>
      </c>
      <c r="X374" t="str">
        <f>VLOOKUP($A374,Sheet2!$A$2:$H$466,7,FALSE)</f>
        <v>2,34</v>
      </c>
      <c r="Y374" t="str">
        <f>VLOOKUP($A374,Sheet2!$A$2:$H$466,8,FALSE)</f>
        <v>4,59</v>
      </c>
      <c r="Z374" t="str">
        <f>VLOOKUP($A374,Sheet1!$A$6:$E$459,2,FALSE)</f>
        <v>Higiene pessoal</v>
      </c>
      <c r="AA374" t="str">
        <f>VLOOKUP($A374,Sheet1!$A$6:$E$459,3,FALSE)</f>
        <v>4,71</v>
      </c>
      <c r="AB374" t="str">
        <f>VLOOKUP($A374,Sheet1!$A$6:$E$459,4,FALSE)</f>
        <v>6,58</v>
      </c>
      <c r="AC374" t="str">
        <f>VLOOKUP($A374,Sheet1!$A$6:$E$459,5,FALSE)</f>
        <v>3,59</v>
      </c>
      <c r="AD374" t="b">
        <f t="shared" si="15"/>
        <v>1</v>
      </c>
      <c r="AE374" t="b">
        <f t="shared" si="16"/>
        <v>1</v>
      </c>
      <c r="AF374" t="b">
        <f t="shared" si="17"/>
        <v>1</v>
      </c>
    </row>
    <row r="375" spans="1:32">
      <c r="A375">
        <v>6301001</v>
      </c>
      <c r="B375" t="s">
        <v>4090</v>
      </c>
      <c r="C375" t="s">
        <v>582</v>
      </c>
      <c r="D375" t="s">
        <v>562</v>
      </c>
      <c r="E375" t="s">
        <v>933</v>
      </c>
      <c r="F375" t="s">
        <v>1836</v>
      </c>
      <c r="G375" t="s">
        <v>3353</v>
      </c>
      <c r="H375" t="s">
        <v>3414</v>
      </c>
      <c r="I375" t="s">
        <v>3416</v>
      </c>
      <c r="J375">
        <v>1</v>
      </c>
      <c r="K375" t="str">
        <f>VLOOKUP(A375,Sheet3!$A$2:$I$594,2,FALSE)</f>
        <v>Produto para cabelo</v>
      </c>
      <c r="L375" t="str">
        <f>VLOOKUP($A375,Sheet3!$A$2:$I$594,3,FALSE)</f>
        <v>12,67</v>
      </c>
      <c r="M375" t="str">
        <f>VLOOKUP($A375,Sheet3!$A$2:$I$594,4,FALSE)</f>
        <v>8,06</v>
      </c>
      <c r="N375" t="str">
        <f>VLOOKUP($A375,Sheet3!$A$2:$I$594,5,FALSE)</f>
        <v>10,98</v>
      </c>
      <c r="O375" t="str">
        <f>VLOOKUP($A375,Sheet3!$A$2:$I$594,6,FALSE)</f>
        <v>12,70</v>
      </c>
      <c r="P375" t="str">
        <f>VLOOKUP($A375,Sheet3!$A$2:$I$594,7,FALSE)</f>
        <v>12,53</v>
      </c>
      <c r="Q375" t="str">
        <f>VLOOKUP($A375,Sheet3!$A$2:$I$594,8,FALSE)</f>
        <v>0,62</v>
      </c>
      <c r="R375" t="str">
        <f>VLOOKUP($A375,Sheet3!$A$2:$I$594,9,FALSE)</f>
        <v>2,09</v>
      </c>
      <c r="S375" t="str">
        <f>VLOOKUP($A375,Sheet2!$A$2:$H$466,2,FALSE)</f>
        <v>Produto para cabelo</v>
      </c>
      <c r="T375" t="str">
        <f>VLOOKUP($A375,Sheet2!$A$2:$H$466,3,FALSE)</f>
        <v>-2,92</v>
      </c>
      <c r="U375" t="str">
        <f>VLOOKUP($A375,Sheet2!$A$2:$H$466,4,FALSE)</f>
        <v>-1,15</v>
      </c>
      <c r="V375" t="str">
        <f>VLOOKUP($A375,Sheet2!$A$2:$H$466,5,FALSE)</f>
        <v>6,51</v>
      </c>
      <c r="W375" t="str">
        <f>VLOOKUP($A375,Sheet2!$A$2:$H$466,6,FALSE)</f>
        <v>0,86</v>
      </c>
      <c r="X375" t="str">
        <f>VLOOKUP($A375,Sheet2!$A$2:$H$466,7,FALSE)</f>
        <v>3,46</v>
      </c>
      <c r="Y375" t="str">
        <f>VLOOKUP($A375,Sheet2!$A$2:$H$466,8,FALSE)</f>
        <v>7,90</v>
      </c>
      <c r="Z375" t="str">
        <f>VLOOKUP($A375,Sheet1!$A$6:$E$459,2,FALSE)</f>
        <v>Produto para cabelo</v>
      </c>
      <c r="AA375" t="str">
        <f>VLOOKUP($A375,Sheet1!$A$6:$E$459,3,FALSE)</f>
        <v>7,54</v>
      </c>
      <c r="AB375" t="str">
        <f>VLOOKUP($A375,Sheet1!$A$6:$E$459,4,FALSE)</f>
        <v>6,92</v>
      </c>
      <c r="AC375" t="str">
        <f>VLOOKUP($A375,Sheet1!$A$6:$E$459,5,FALSE)</f>
        <v>2,30</v>
      </c>
      <c r="AD375" t="b">
        <f t="shared" si="15"/>
        <v>0</v>
      </c>
      <c r="AE375" t="b">
        <f t="shared" si="16"/>
        <v>0</v>
      </c>
      <c r="AF375" t="b">
        <f t="shared" si="17"/>
        <v>0</v>
      </c>
    </row>
    <row r="376" spans="1:32">
      <c r="A376">
        <v>6301006</v>
      </c>
      <c r="B376" t="s">
        <v>4091</v>
      </c>
      <c r="C376" t="s">
        <v>4092</v>
      </c>
      <c r="D376" t="s">
        <v>2976</v>
      </c>
      <c r="E376" t="s">
        <v>737</v>
      </c>
      <c r="F376" t="s">
        <v>100</v>
      </c>
      <c r="G376" t="s">
        <v>3353</v>
      </c>
      <c r="H376" t="s">
        <v>3414</v>
      </c>
      <c r="I376" t="s">
        <v>3416</v>
      </c>
      <c r="J376">
        <v>1</v>
      </c>
      <c r="K376" t="str">
        <f>VLOOKUP(A376,Sheet3!$A$2:$I$594,2,FALSE)</f>
        <v>Creme para pele e bronzeador</v>
      </c>
      <c r="L376" t="str">
        <f>VLOOKUP($A376,Sheet3!$A$2:$I$594,3,FALSE)</f>
        <v>9,60</v>
      </c>
      <c r="M376" t="str">
        <f>VLOOKUP($A376,Sheet3!$A$2:$I$594,4,FALSE)</f>
        <v>-7,43</v>
      </c>
      <c r="N376" t="str">
        <f>VLOOKUP($A376,Sheet3!$A$2:$I$594,5,FALSE)</f>
        <v>8,38</v>
      </c>
      <c r="O376" t="str">
        <f>VLOOKUP($A376,Sheet3!$A$2:$I$594,6,FALSE)</f>
        <v>4,58</v>
      </c>
      <c r="P376" t="str">
        <f>VLOOKUP($A376,Sheet3!$A$2:$I$594,7,FALSE)</f>
        <v>11,41</v>
      </c>
      <c r="Q376" t="str">
        <f>VLOOKUP($A376,Sheet3!$A$2:$I$594,8,FALSE)</f>
        <v>5,43</v>
      </c>
      <c r="R376" t="str">
        <f>VLOOKUP($A376,Sheet3!$A$2:$I$594,9,FALSE)</f>
        <v>1,23</v>
      </c>
      <c r="S376" t="str">
        <f>VLOOKUP($A376,Sheet2!$A$2:$H$466,2,FALSE)</f>
        <v>Produto para pele</v>
      </c>
      <c r="T376" t="str">
        <f>VLOOKUP($A376,Sheet2!$A$2:$H$466,3,FALSE)</f>
        <v>-1,39</v>
      </c>
      <c r="U376" t="str">
        <f>VLOOKUP($A376,Sheet2!$A$2:$H$466,4,FALSE)</f>
        <v>6,09</v>
      </c>
      <c r="V376" t="str">
        <f>VLOOKUP($A376,Sheet2!$A$2:$H$466,5,FALSE)</f>
        <v>5,73</v>
      </c>
      <c r="W376" t="str">
        <f>VLOOKUP($A376,Sheet2!$A$2:$H$466,6,FALSE)</f>
        <v>0,56</v>
      </c>
      <c r="X376" t="str">
        <f>VLOOKUP($A376,Sheet2!$A$2:$H$466,7,FALSE)</f>
        <v>-0,20</v>
      </c>
      <c r="Y376" t="str">
        <f>VLOOKUP($A376,Sheet2!$A$2:$H$466,8,FALSE)</f>
        <v>1,70</v>
      </c>
      <c r="Z376" t="str">
        <f>VLOOKUP($A376,Sheet1!$A$6:$E$459,2,FALSE)</f>
        <v>Produto para pele</v>
      </c>
      <c r="AA376" t="str">
        <f>VLOOKUP($A376,Sheet1!$A$6:$E$459,3,FALSE)</f>
        <v>1,01</v>
      </c>
      <c r="AB376" t="str">
        <f>VLOOKUP($A376,Sheet1!$A$6:$E$459,4,FALSE)</f>
        <v>6,00</v>
      </c>
      <c r="AC376" t="str">
        <f>VLOOKUP($A376,Sheet1!$A$6:$E$459,5,FALSE)</f>
        <v>3,28</v>
      </c>
      <c r="AD376" t="b">
        <f t="shared" si="15"/>
        <v>0</v>
      </c>
      <c r="AE376" t="b">
        <f t="shared" si="16"/>
        <v>0</v>
      </c>
      <c r="AF376" t="b">
        <f t="shared" si="17"/>
        <v>0</v>
      </c>
    </row>
    <row r="377" spans="1:32">
      <c r="A377">
        <v>6301007</v>
      </c>
      <c r="B377" t="s">
        <v>4093</v>
      </c>
      <c r="C377" t="s">
        <v>784</v>
      </c>
      <c r="D377" t="s">
        <v>1150</v>
      </c>
      <c r="E377" t="s">
        <v>1501</v>
      </c>
      <c r="F377" t="s">
        <v>366</v>
      </c>
      <c r="G377" t="s">
        <v>3353</v>
      </c>
      <c r="H377" t="s">
        <v>3414</v>
      </c>
      <c r="I377" t="s">
        <v>3416</v>
      </c>
      <c r="J377">
        <v>1</v>
      </c>
      <c r="K377" t="str">
        <f>VLOOKUP(A377,Sheet3!$A$2:$I$594,2,FALSE)</f>
        <v>Creme e fio dental</v>
      </c>
      <c r="L377" t="str">
        <f>VLOOKUP($A377,Sheet3!$A$2:$I$594,3,FALSE)</f>
        <v>14,12</v>
      </c>
      <c r="M377" t="str">
        <f>VLOOKUP($A377,Sheet3!$A$2:$I$594,4,FALSE)</f>
        <v>0,04</v>
      </c>
      <c r="N377" t="str">
        <f>VLOOKUP($A377,Sheet3!$A$2:$I$594,5,FALSE)</f>
        <v>13,47</v>
      </c>
      <c r="O377" t="str">
        <f>VLOOKUP($A377,Sheet3!$A$2:$I$594,6,FALSE)</f>
        <v>12,14</v>
      </c>
      <c r="P377" t="str">
        <f>VLOOKUP($A377,Sheet3!$A$2:$I$594,7,FALSE)</f>
        <v>10,64</v>
      </c>
      <c r="Q377" t="str">
        <f>VLOOKUP($A377,Sheet3!$A$2:$I$594,8,FALSE)</f>
        <v>1,36</v>
      </c>
      <c r="R377" t="str">
        <f>VLOOKUP($A377,Sheet3!$A$2:$I$594,9,FALSE)</f>
        <v>2,01</v>
      </c>
      <c r="S377" t="str">
        <f>VLOOKUP($A377,Sheet2!$A$2:$H$466,2,FALSE)</f>
        <v>Produto para higiene bucal</v>
      </c>
      <c r="T377" t="str">
        <f>VLOOKUP($A377,Sheet2!$A$2:$H$466,3,FALSE)</f>
        <v>-1,04</v>
      </c>
      <c r="U377" t="str">
        <f>VLOOKUP($A377,Sheet2!$A$2:$H$466,4,FALSE)</f>
        <v>1,05</v>
      </c>
      <c r="V377" t="str">
        <f>VLOOKUP($A377,Sheet2!$A$2:$H$466,5,FALSE)</f>
        <v>4,26</v>
      </c>
      <c r="W377" t="str">
        <f>VLOOKUP($A377,Sheet2!$A$2:$H$466,6,FALSE)</f>
        <v>4,41</v>
      </c>
      <c r="X377" t="str">
        <f>VLOOKUP($A377,Sheet2!$A$2:$H$466,7,FALSE)</f>
        <v>3,19</v>
      </c>
      <c r="Y377" t="str">
        <f>VLOOKUP($A377,Sheet2!$A$2:$H$466,8,FALSE)</f>
        <v>5,24</v>
      </c>
      <c r="Z377" t="str">
        <f>VLOOKUP($A377,Sheet1!$A$6:$E$459,2,FALSE)</f>
        <v>Produto para higiene bucal</v>
      </c>
      <c r="AA377" t="str">
        <f>VLOOKUP($A377,Sheet1!$A$6:$E$459,3,FALSE)</f>
        <v>8,13</v>
      </c>
      <c r="AB377" t="str">
        <f>VLOOKUP($A377,Sheet1!$A$6:$E$459,4,FALSE)</f>
        <v>2,61</v>
      </c>
      <c r="AC377" t="str">
        <f>VLOOKUP($A377,Sheet1!$A$6:$E$459,5,FALSE)</f>
        <v>3,91</v>
      </c>
      <c r="AD377" t="b">
        <f t="shared" si="15"/>
        <v>0</v>
      </c>
      <c r="AE377" t="b">
        <f t="shared" si="16"/>
        <v>0</v>
      </c>
      <c r="AF377" t="b">
        <f t="shared" si="17"/>
        <v>0</v>
      </c>
    </row>
    <row r="378" spans="1:32">
      <c r="A378">
        <v>6301014</v>
      </c>
      <c r="B378" t="s">
        <v>4094</v>
      </c>
      <c r="C378" t="s">
        <v>3002</v>
      </c>
      <c r="D378" t="s">
        <v>1671</v>
      </c>
      <c r="E378" t="s">
        <v>664</v>
      </c>
      <c r="F378" t="s">
        <v>1580</v>
      </c>
      <c r="G378" t="s">
        <v>3353</v>
      </c>
      <c r="H378" t="s">
        <v>3414</v>
      </c>
      <c r="I378" t="s">
        <v>3416</v>
      </c>
      <c r="J378">
        <v>1</v>
      </c>
      <c r="K378" t="str">
        <f>VLOOKUP(A378,Sheet3!$A$2:$I$594,2,FALSE)</f>
        <v>Desodorante</v>
      </c>
      <c r="L378" t="str">
        <f>VLOOKUP($A378,Sheet3!$A$2:$I$594,3,FALSE)</f>
        <v>7,95</v>
      </c>
      <c r="M378" t="str">
        <f>VLOOKUP($A378,Sheet3!$A$2:$I$594,4,FALSE)</f>
        <v>13,83</v>
      </c>
      <c r="N378" t="str">
        <f>VLOOKUP($A378,Sheet3!$A$2:$I$594,5,FALSE)</f>
        <v>10,58</v>
      </c>
      <c r="O378" t="str">
        <f>VLOOKUP($A378,Sheet3!$A$2:$I$594,6,FALSE)</f>
        <v>13,22</v>
      </c>
      <c r="P378" t="str">
        <f>VLOOKUP($A378,Sheet3!$A$2:$I$594,7,FALSE)</f>
        <v>16,50</v>
      </c>
      <c r="Q378" t="str">
        <f>VLOOKUP($A378,Sheet3!$A$2:$I$594,8,FALSE)</f>
        <v>4,09</v>
      </c>
      <c r="R378" t="str">
        <f>VLOOKUP($A378,Sheet3!$A$2:$I$594,9,FALSE)</f>
        <v>1,57</v>
      </c>
      <c r="S378" t="str">
        <f>VLOOKUP($A378,Sheet2!$A$2:$H$466,2,FALSE)</f>
        <v>Desodorante</v>
      </c>
      <c r="T378" t="str">
        <f>VLOOKUP($A378,Sheet2!$A$2:$H$466,3,FALSE)</f>
        <v>2,34</v>
      </c>
      <c r="U378" t="str">
        <f>VLOOKUP($A378,Sheet2!$A$2:$H$466,4,FALSE)</f>
        <v>5,99</v>
      </c>
      <c r="V378" t="str">
        <f>VLOOKUP($A378,Sheet2!$A$2:$H$466,5,FALSE)</f>
        <v>10,30</v>
      </c>
      <c r="W378" t="str">
        <f>VLOOKUP($A378,Sheet2!$A$2:$H$466,6,FALSE)</f>
        <v>3,97</v>
      </c>
      <c r="X378" t="str">
        <f>VLOOKUP($A378,Sheet2!$A$2:$H$466,7,FALSE)</f>
        <v>-0,53</v>
      </c>
      <c r="Y378" t="str">
        <f>VLOOKUP($A378,Sheet2!$A$2:$H$466,8,FALSE)</f>
        <v>2,93</v>
      </c>
      <c r="Z378" t="str">
        <f>VLOOKUP($A378,Sheet1!$A$6:$E$459,2,FALSE)</f>
        <v>Desodorante</v>
      </c>
      <c r="AA378" t="str">
        <f>VLOOKUP($A378,Sheet1!$A$6:$E$459,3,FALSE)</f>
        <v>11,72</v>
      </c>
      <c r="AB378" t="str">
        <f>VLOOKUP($A378,Sheet1!$A$6:$E$459,4,FALSE)</f>
        <v>8,85</v>
      </c>
      <c r="AC378" t="str">
        <f>VLOOKUP($A378,Sheet1!$A$6:$E$459,5,FALSE)</f>
        <v>3,24</v>
      </c>
      <c r="AD378" t="b">
        <f t="shared" si="15"/>
        <v>0</v>
      </c>
      <c r="AE378" t="b">
        <f t="shared" si="16"/>
        <v>0</v>
      </c>
      <c r="AF378" t="b">
        <f t="shared" si="17"/>
        <v>0</v>
      </c>
    </row>
    <row r="379" spans="1:32">
      <c r="A379">
        <v>6301015</v>
      </c>
      <c r="B379" t="s">
        <v>4095</v>
      </c>
      <c r="C379">
        <v>0</v>
      </c>
      <c r="D379">
        <v>0</v>
      </c>
      <c r="E379">
        <v>0</v>
      </c>
      <c r="F379">
        <v>0</v>
      </c>
      <c r="G379" t="s">
        <v>3353</v>
      </c>
      <c r="H379" t="s">
        <v>3414</v>
      </c>
      <c r="I379" t="s">
        <v>3416</v>
      </c>
      <c r="J379">
        <v>1</v>
      </c>
      <c r="K379" t="str">
        <f>VLOOKUP(A379,Sheet3!$A$2:$I$594,2,FALSE)</f>
        <v>Absorvente higiênico</v>
      </c>
      <c r="L379" t="str">
        <f>VLOOKUP($A379,Sheet3!$A$2:$I$594,3,FALSE)</f>
        <v>3,96</v>
      </c>
      <c r="M379" t="str">
        <f>VLOOKUP($A379,Sheet3!$A$2:$I$594,4,FALSE)</f>
        <v>2,86</v>
      </c>
      <c r="N379" t="str">
        <f>VLOOKUP($A379,Sheet3!$A$2:$I$594,5,FALSE)</f>
        <v>4,25</v>
      </c>
      <c r="O379" t="str">
        <f>VLOOKUP($A379,Sheet3!$A$2:$I$594,6,FALSE)</f>
        <v>3,74</v>
      </c>
      <c r="P379" t="str">
        <f>VLOOKUP($A379,Sheet3!$A$2:$I$594,7,FALSE)</f>
        <v>7,88</v>
      </c>
      <c r="Q379" t="str">
        <f>VLOOKUP($A379,Sheet3!$A$2:$I$594,8,FALSE)</f>
        <v>4,16</v>
      </c>
      <c r="R379" t="str">
        <f>VLOOKUP($A379,Sheet3!$A$2:$I$594,9,FALSE)</f>
        <v>6,24</v>
      </c>
      <c r="S379" t="str">
        <f>VLOOKUP($A379,Sheet2!$A$2:$H$466,2,FALSE)</f>
        <v>Absorvente higiênico</v>
      </c>
      <c r="T379" t="str">
        <f>VLOOKUP($A379,Sheet2!$A$2:$H$466,3,FALSE)</f>
        <v>-0,01</v>
      </c>
      <c r="U379" t="str">
        <f>VLOOKUP($A379,Sheet2!$A$2:$H$466,4,FALSE)</f>
        <v>-0,32</v>
      </c>
      <c r="V379" t="str">
        <f>VLOOKUP($A379,Sheet2!$A$2:$H$466,5,FALSE)</f>
        <v>-1,35</v>
      </c>
      <c r="W379" t="str">
        <f>VLOOKUP($A379,Sheet2!$A$2:$H$466,6,FALSE)</f>
        <v>8,92</v>
      </c>
      <c r="X379" t="str">
        <f>VLOOKUP($A379,Sheet2!$A$2:$H$466,7,FALSE)</f>
        <v>2,15</v>
      </c>
      <c r="Y379" t="str">
        <f>VLOOKUP($A379,Sheet2!$A$2:$H$466,8,FALSE)</f>
        <v>0,95</v>
      </c>
      <c r="Z379" t="str">
        <f>VLOOKUP($A379,Sheet1!$A$6:$E$459,2,FALSE)</f>
        <v>Absorvente higiênico</v>
      </c>
      <c r="AA379" t="str">
        <f>VLOOKUP($A379,Sheet1!$A$6:$E$459,3,FALSE)</f>
        <v>0,60</v>
      </c>
      <c r="AB379" t="str">
        <f>VLOOKUP($A379,Sheet1!$A$6:$E$459,4,FALSE)</f>
        <v>8,33</v>
      </c>
      <c r="AC379" t="str">
        <f>VLOOKUP($A379,Sheet1!$A$6:$E$459,5,FALSE)</f>
        <v>2,99</v>
      </c>
      <c r="AD379" t="b">
        <f t="shared" si="15"/>
        <v>0</v>
      </c>
      <c r="AE379" t="b">
        <f t="shared" si="16"/>
        <v>0</v>
      </c>
      <c r="AF379" t="b">
        <f t="shared" si="17"/>
        <v>0</v>
      </c>
    </row>
    <row r="380" spans="1:32">
      <c r="A380">
        <v>6301016</v>
      </c>
      <c r="B380" t="s">
        <v>3430</v>
      </c>
      <c r="C380" t="s">
        <v>2907</v>
      </c>
      <c r="D380" t="s">
        <v>1190</v>
      </c>
      <c r="E380" t="s">
        <v>688</v>
      </c>
      <c r="F380" t="s">
        <v>4096</v>
      </c>
      <c r="G380" t="s">
        <v>3353</v>
      </c>
      <c r="H380" t="s">
        <v>3414</v>
      </c>
      <c r="I380" t="s">
        <v>3416</v>
      </c>
      <c r="J380">
        <v>1</v>
      </c>
      <c r="K380" t="str">
        <f>VLOOKUP(A380,Sheet3!$A$2:$I$594,2,FALSE)</f>
        <v>Sabonete</v>
      </c>
      <c r="L380" t="str">
        <f>VLOOKUP($A380,Sheet3!$A$2:$I$594,3,FALSE)</f>
        <v>14,72</v>
      </c>
      <c r="M380" t="str">
        <f>VLOOKUP($A380,Sheet3!$A$2:$I$594,4,FALSE)</f>
        <v>6,05</v>
      </c>
      <c r="N380" t="str">
        <f>VLOOKUP($A380,Sheet3!$A$2:$I$594,5,FALSE)</f>
        <v>9,92</v>
      </c>
      <c r="O380" t="str">
        <f>VLOOKUP($A380,Sheet3!$A$2:$I$594,6,FALSE)</f>
        <v>16,70</v>
      </c>
      <c r="P380" t="str">
        <f>VLOOKUP($A380,Sheet3!$A$2:$I$594,7,FALSE)</f>
        <v>26,19</v>
      </c>
      <c r="Q380" t="str">
        <f>VLOOKUP($A380,Sheet3!$A$2:$I$594,8,FALSE)</f>
        <v>0,72</v>
      </c>
      <c r="R380" t="str">
        <f>VLOOKUP($A380,Sheet3!$A$2:$I$594,9,FALSE)</f>
        <v>-4,67</v>
      </c>
      <c r="S380" t="str">
        <f>VLOOKUP($A380,Sheet2!$A$2:$H$466,2,FALSE)</f>
        <v>Sabonete</v>
      </c>
      <c r="T380" t="str">
        <f>VLOOKUP($A380,Sheet2!$A$2:$H$466,3,FALSE)</f>
        <v>-5,39</v>
      </c>
      <c r="U380" t="str">
        <f>VLOOKUP($A380,Sheet2!$A$2:$H$466,4,FALSE)</f>
        <v>3,34</v>
      </c>
      <c r="V380" t="str">
        <f>VLOOKUP($A380,Sheet2!$A$2:$H$466,5,FALSE)</f>
        <v>24,38</v>
      </c>
      <c r="W380" t="str">
        <f>VLOOKUP($A380,Sheet2!$A$2:$H$466,6,FALSE)</f>
        <v>2,64</v>
      </c>
      <c r="X380" t="str">
        <f>VLOOKUP($A380,Sheet2!$A$2:$H$466,7,FALSE)</f>
        <v>0,28</v>
      </c>
      <c r="Y380" t="str">
        <f>VLOOKUP($A380,Sheet2!$A$2:$H$466,8,FALSE)</f>
        <v>10,85</v>
      </c>
      <c r="Z380" t="str">
        <f>VLOOKUP($A380,Sheet1!$A$6:$E$459,2,FALSE)</f>
        <v>Sabonete</v>
      </c>
      <c r="AA380" t="str">
        <f>VLOOKUP($A380,Sheet1!$A$6:$E$459,3,FALSE)</f>
        <v>7,79</v>
      </c>
      <c r="AB380" t="str">
        <f>VLOOKUP($A380,Sheet1!$A$6:$E$459,4,FALSE)</f>
        <v>1,84</v>
      </c>
      <c r="AC380" t="str">
        <f>VLOOKUP($A380,Sheet1!$A$6:$E$459,5,FALSE)</f>
        <v>3,97</v>
      </c>
      <c r="AD380" t="b">
        <f t="shared" si="15"/>
        <v>1</v>
      </c>
      <c r="AE380" t="b">
        <f t="shared" si="16"/>
        <v>1</v>
      </c>
      <c r="AF380" t="b">
        <f t="shared" si="17"/>
        <v>1</v>
      </c>
    </row>
    <row r="381" spans="1:32">
      <c r="A381">
        <v>6301017</v>
      </c>
      <c r="B381" t="s">
        <v>3433</v>
      </c>
      <c r="C381" t="s">
        <v>2643</v>
      </c>
      <c r="D381" t="s">
        <v>3139</v>
      </c>
      <c r="E381" t="s">
        <v>4097</v>
      </c>
      <c r="F381" t="s">
        <v>4098</v>
      </c>
      <c r="G381" t="s">
        <v>3353</v>
      </c>
      <c r="H381" t="s">
        <v>3414</v>
      </c>
      <c r="I381" t="s">
        <v>3416</v>
      </c>
      <c r="J381">
        <v>1</v>
      </c>
      <c r="K381" t="str">
        <f>VLOOKUP(A381,Sheet3!$A$2:$I$594,2,FALSE)</f>
        <v>Papel higiênico</v>
      </c>
      <c r="L381" t="str">
        <f>VLOOKUP($A381,Sheet3!$A$2:$I$594,3,FALSE)</f>
        <v>50,27</v>
      </c>
      <c r="M381" t="str">
        <f>VLOOKUP($A381,Sheet3!$A$2:$I$594,4,FALSE)</f>
        <v>4,63</v>
      </c>
      <c r="N381" t="str">
        <f>VLOOKUP($A381,Sheet3!$A$2:$I$594,5,FALSE)</f>
        <v>25,56</v>
      </c>
      <c r="O381" t="str">
        <f>VLOOKUP($A381,Sheet3!$A$2:$I$594,6,FALSE)</f>
        <v>13,65</v>
      </c>
      <c r="P381" t="str">
        <f>VLOOKUP($A381,Sheet3!$A$2:$I$594,7,FALSE)</f>
        <v>7,87</v>
      </c>
      <c r="Q381" t="str">
        <f>VLOOKUP($A381,Sheet3!$A$2:$I$594,8,FALSE)</f>
        <v>2,61</v>
      </c>
      <c r="R381" t="str">
        <f>VLOOKUP($A381,Sheet3!$A$2:$I$594,9,FALSE)</f>
        <v>-8,29</v>
      </c>
      <c r="S381" t="str">
        <f>VLOOKUP($A381,Sheet2!$A$2:$H$466,2,FALSE)</f>
        <v>Papel higiênico</v>
      </c>
      <c r="T381" t="str">
        <f>VLOOKUP($A381,Sheet2!$A$2:$H$466,3,FALSE)</f>
        <v>1,04</v>
      </c>
      <c r="U381" t="str">
        <f>VLOOKUP($A381,Sheet2!$A$2:$H$466,4,FALSE)</f>
        <v>2,87</v>
      </c>
      <c r="V381" t="str">
        <f>VLOOKUP($A381,Sheet2!$A$2:$H$466,5,FALSE)</f>
        <v>7,92</v>
      </c>
      <c r="W381" t="str">
        <f>VLOOKUP($A381,Sheet2!$A$2:$H$466,6,FALSE)</f>
        <v>1,88</v>
      </c>
      <c r="X381" t="str">
        <f>VLOOKUP($A381,Sheet2!$A$2:$H$466,7,FALSE)</f>
        <v>6,86</v>
      </c>
      <c r="Y381" t="str">
        <f>VLOOKUP($A381,Sheet2!$A$2:$H$466,8,FALSE)</f>
        <v>6,91</v>
      </c>
      <c r="Z381" t="str">
        <f>VLOOKUP($A381,Sheet1!$A$6:$E$459,2,FALSE)</f>
        <v>Papel higiênico</v>
      </c>
      <c r="AA381" t="str">
        <f>VLOOKUP($A381,Sheet1!$A$6:$E$459,3,FALSE)</f>
        <v>8,89</v>
      </c>
      <c r="AB381" t="str">
        <f>VLOOKUP($A381,Sheet1!$A$6:$E$459,4,FALSE)</f>
        <v>3,19</v>
      </c>
      <c r="AC381" t="str">
        <f>VLOOKUP($A381,Sheet1!$A$6:$E$459,5,FALSE)</f>
        <v>5,41</v>
      </c>
      <c r="AD381" t="b">
        <f t="shared" si="15"/>
        <v>1</v>
      </c>
      <c r="AE381" t="b">
        <f t="shared" si="16"/>
        <v>1</v>
      </c>
      <c r="AF381" t="b">
        <f t="shared" si="17"/>
        <v>1</v>
      </c>
    </row>
    <row r="382" spans="1:32">
      <c r="A382">
        <v>6301020</v>
      </c>
      <c r="B382" t="s">
        <v>4099</v>
      </c>
      <c r="C382" t="s">
        <v>4100</v>
      </c>
      <c r="D382" t="s">
        <v>544</v>
      </c>
      <c r="E382" t="s">
        <v>359</v>
      </c>
      <c r="F382" t="s">
        <v>747</v>
      </c>
      <c r="G382" t="s">
        <v>3353</v>
      </c>
      <c r="H382" t="s">
        <v>3414</v>
      </c>
      <c r="I382" t="s">
        <v>3416</v>
      </c>
      <c r="J382">
        <v>1</v>
      </c>
      <c r="K382" t="str">
        <f>VLOOKUP(A382,Sheet3!$A$2:$I$594,2,FALSE)</f>
        <v>Artigos de maquiagem</v>
      </c>
      <c r="L382" t="str">
        <f>VLOOKUP($A382,Sheet3!$A$2:$I$594,3,FALSE)</f>
        <v>14,06</v>
      </c>
      <c r="M382" t="str">
        <f>VLOOKUP($A382,Sheet3!$A$2:$I$594,4,FALSE)</f>
        <v>12,32</v>
      </c>
      <c r="N382" t="str">
        <f>VLOOKUP($A382,Sheet3!$A$2:$I$594,5,FALSE)</f>
        <v>2,65</v>
      </c>
      <c r="O382" t="str">
        <f>VLOOKUP($A382,Sheet3!$A$2:$I$594,6,FALSE)</f>
        <v>12,36</v>
      </c>
      <c r="P382" t="str">
        <f>VLOOKUP($A382,Sheet3!$A$2:$I$594,7,FALSE)</f>
        <v>3,51</v>
      </c>
      <c r="Q382" t="str">
        <f>VLOOKUP($A382,Sheet3!$A$2:$I$594,8,FALSE)</f>
        <v>5,70</v>
      </c>
      <c r="R382" t="str">
        <f>VLOOKUP($A382,Sheet3!$A$2:$I$594,9,FALSE)</f>
        <v>6,30</v>
      </c>
      <c r="S382" t="str">
        <f>VLOOKUP($A382,Sheet2!$A$2:$H$466,2,FALSE)</f>
        <v>Artigos de maquiagem</v>
      </c>
      <c r="T382" t="str">
        <f>VLOOKUP($A382,Sheet2!$A$2:$H$466,3,FALSE)</f>
        <v>6,58</v>
      </c>
      <c r="U382" t="str">
        <f>VLOOKUP($A382,Sheet2!$A$2:$H$466,4,FALSE)</f>
        <v>3,95</v>
      </c>
      <c r="V382" t="str">
        <f>VLOOKUP($A382,Sheet2!$A$2:$H$466,5,FALSE)</f>
        <v>9,18</v>
      </c>
      <c r="W382" t="str">
        <f>VLOOKUP($A382,Sheet2!$A$2:$H$466,6,FALSE)</f>
        <v>0,68</v>
      </c>
      <c r="X382" t="str">
        <f>VLOOKUP($A382,Sheet2!$A$2:$H$466,7,FALSE)</f>
        <v>1,93</v>
      </c>
      <c r="Y382" t="str">
        <f>VLOOKUP($A382,Sheet2!$A$2:$H$466,8,FALSE)</f>
        <v>3,28</v>
      </c>
      <c r="Z382" t="str">
        <f>VLOOKUP($A382,Sheet1!$A$6:$E$459,2,FALSE)</f>
        <v>Artigos de maquiagem</v>
      </c>
      <c r="AA382" t="str">
        <f>VLOOKUP($A382,Sheet1!$A$6:$E$459,3,FALSE)</f>
        <v>9,23</v>
      </c>
      <c r="AB382" t="str">
        <f>VLOOKUP($A382,Sheet1!$A$6:$E$459,4,FALSE)</f>
        <v>6,05</v>
      </c>
      <c r="AC382" t="str">
        <f>VLOOKUP($A382,Sheet1!$A$6:$E$459,5,FALSE)</f>
        <v>2,72</v>
      </c>
      <c r="AD382" t="b">
        <f t="shared" si="15"/>
        <v>0</v>
      </c>
      <c r="AE382" t="b">
        <f t="shared" si="16"/>
        <v>0</v>
      </c>
      <c r="AF382" t="b">
        <f t="shared" si="17"/>
        <v>0</v>
      </c>
    </row>
    <row r="383" spans="1:32">
      <c r="A383">
        <v>7</v>
      </c>
      <c r="B383" t="s">
        <v>3438</v>
      </c>
      <c r="C383" t="s">
        <v>4101</v>
      </c>
      <c r="D383" t="s">
        <v>256</v>
      </c>
      <c r="E383" t="s">
        <v>112</v>
      </c>
      <c r="F383" t="s">
        <v>530</v>
      </c>
      <c r="G383" t="s">
        <v>3438</v>
      </c>
      <c r="H383" t="s">
        <v>3438</v>
      </c>
      <c r="I383" t="s">
        <v>3438</v>
      </c>
      <c r="J383">
        <v>0</v>
      </c>
      <c r="K383" t="str">
        <f>VLOOKUP(A383,Sheet3!$A$2:$I$594,2,FALSE)</f>
        <v>Despesas pessoais</v>
      </c>
      <c r="L383" t="str">
        <f>VLOOKUP($A383,Sheet3!$A$2:$I$594,3,FALSE)</f>
        <v>2,78</v>
      </c>
      <c r="M383" t="str">
        <f>VLOOKUP($A383,Sheet3!$A$2:$I$594,4,FALSE)</f>
        <v>5,65</v>
      </c>
      <c r="N383" t="str">
        <f>VLOOKUP($A383,Sheet3!$A$2:$I$594,5,FALSE)</f>
        <v>6,93</v>
      </c>
      <c r="O383" t="str">
        <f>VLOOKUP($A383,Sheet3!$A$2:$I$594,6,FALSE)</f>
        <v>8,36</v>
      </c>
      <c r="P383" t="str">
        <f>VLOOKUP($A383,Sheet3!$A$2:$I$594,7,FALSE)</f>
        <v>9,59</v>
      </c>
      <c r="Q383" t="str">
        <f>VLOOKUP($A383,Sheet3!$A$2:$I$594,8,FALSE)</f>
        <v>6,84</v>
      </c>
      <c r="R383" t="str">
        <f>VLOOKUP($A383,Sheet3!$A$2:$I$594,9,FALSE)</f>
        <v>6,99</v>
      </c>
      <c r="S383" t="str">
        <f>VLOOKUP($A383,Sheet2!$A$2:$H$466,2,FALSE)</f>
        <v>Despesas pessoais</v>
      </c>
      <c r="T383" t="str">
        <f>VLOOKUP($A383,Sheet2!$A$2:$H$466,3,FALSE)</f>
        <v>7,23</v>
      </c>
      <c r="U383" t="str">
        <f>VLOOKUP($A383,Sheet2!$A$2:$H$466,4,FALSE)</f>
        <v>6,53</v>
      </c>
      <c r="V383" t="str">
        <f>VLOOKUP($A383,Sheet2!$A$2:$H$466,5,FALSE)</f>
        <v>7,35</v>
      </c>
      <c r="W383" t="str">
        <f>VLOOKUP($A383,Sheet2!$A$2:$H$466,6,FALSE)</f>
        <v>8,03</v>
      </c>
      <c r="X383" t="str">
        <f>VLOOKUP($A383,Sheet2!$A$2:$H$466,7,FALSE)</f>
        <v>7,37</v>
      </c>
      <c r="Y383" t="str">
        <f>VLOOKUP($A383,Sheet2!$A$2:$H$466,8,FALSE)</f>
        <v>8,61</v>
      </c>
      <c r="Z383" t="str">
        <f>VLOOKUP($A383,Sheet1!$A$6:$E$459,2,FALSE)</f>
        <v>Despesas pessoais</v>
      </c>
      <c r="AA383" t="str">
        <f>VLOOKUP($A383,Sheet1!$A$6:$E$459,3,FALSE)</f>
        <v>10,17</v>
      </c>
      <c r="AB383" t="str">
        <f>VLOOKUP($A383,Sheet1!$A$6:$E$459,4,FALSE)</f>
        <v>8,39</v>
      </c>
      <c r="AC383" t="str">
        <f>VLOOKUP($A383,Sheet1!$A$6:$E$459,5,FALSE)</f>
        <v>4,38</v>
      </c>
      <c r="AD383" t="b">
        <f t="shared" si="15"/>
        <v>1</v>
      </c>
      <c r="AE383" t="b">
        <f t="shared" si="16"/>
        <v>1</v>
      </c>
      <c r="AF383" t="b">
        <f t="shared" si="17"/>
        <v>1</v>
      </c>
    </row>
    <row r="384" spans="1:32">
      <c r="A384">
        <v>71</v>
      </c>
      <c r="B384" t="s">
        <v>4102</v>
      </c>
      <c r="C384" t="s">
        <v>4103</v>
      </c>
      <c r="D384" t="s">
        <v>1239</v>
      </c>
      <c r="E384" t="s">
        <v>626</v>
      </c>
      <c r="F384" t="s">
        <v>417</v>
      </c>
      <c r="G384" t="s">
        <v>3438</v>
      </c>
      <c r="H384" t="s">
        <v>4102</v>
      </c>
      <c r="I384" t="s">
        <v>4102</v>
      </c>
      <c r="J384">
        <v>0</v>
      </c>
      <c r="K384" t="str">
        <f>VLOOKUP(A384,Sheet3!$A$2:$I$594,2,FALSE)</f>
        <v>Serviços pessoais</v>
      </c>
      <c r="L384" t="str">
        <f>VLOOKUP($A384,Sheet3!$A$2:$I$594,3,FALSE)</f>
        <v>0,93</v>
      </c>
      <c r="M384" t="str">
        <f>VLOOKUP($A384,Sheet3!$A$2:$I$594,4,FALSE)</f>
        <v>7,27</v>
      </c>
      <c r="N384" t="str">
        <f>VLOOKUP($A384,Sheet3!$A$2:$I$594,5,FALSE)</f>
        <v>5,65</v>
      </c>
      <c r="O384" t="str">
        <f>VLOOKUP($A384,Sheet3!$A$2:$I$594,6,FALSE)</f>
        <v>7,53</v>
      </c>
      <c r="P384" t="str">
        <f>VLOOKUP($A384,Sheet3!$A$2:$I$594,7,FALSE)</f>
        <v>7,82</v>
      </c>
      <c r="Q384" t="str">
        <f>VLOOKUP($A384,Sheet3!$A$2:$I$594,8,FALSE)</f>
        <v>5,01</v>
      </c>
      <c r="R384" t="str">
        <f>VLOOKUP($A384,Sheet3!$A$2:$I$594,9,FALSE)</f>
        <v>9,54</v>
      </c>
      <c r="S384" t="str">
        <f>VLOOKUP($A384,Sheet2!$A$2:$H$466,2,FALSE)</f>
        <v>Serviços pessoais</v>
      </c>
      <c r="T384" t="str">
        <f>VLOOKUP($A384,Sheet2!$A$2:$H$466,3,FALSE)</f>
        <v>7,99</v>
      </c>
      <c r="U384" t="str">
        <f>VLOOKUP($A384,Sheet2!$A$2:$H$466,4,FALSE)</f>
        <v>7,57</v>
      </c>
      <c r="V384" t="str">
        <f>VLOOKUP($A384,Sheet2!$A$2:$H$466,5,FALSE)</f>
        <v>9,66</v>
      </c>
      <c r="W384" t="str">
        <f>VLOOKUP($A384,Sheet2!$A$2:$H$466,6,FALSE)</f>
        <v>7,50</v>
      </c>
      <c r="X384" t="str">
        <f>VLOOKUP($A384,Sheet2!$A$2:$H$466,7,FALSE)</f>
        <v>9,38</v>
      </c>
      <c r="Y384" t="str">
        <f>VLOOKUP($A384,Sheet2!$A$2:$H$466,8,FALSE)</f>
        <v>11,04</v>
      </c>
      <c r="Z384" t="str">
        <f>VLOOKUP($A384,Sheet1!$A$6:$E$459,2,FALSE)</f>
        <v>Serviços pessoais</v>
      </c>
      <c r="AA384" t="str">
        <f>VLOOKUP($A384,Sheet1!$A$6:$E$459,3,FALSE)</f>
        <v>9,77</v>
      </c>
      <c r="AB384" t="str">
        <f>VLOOKUP($A384,Sheet1!$A$6:$E$459,4,FALSE)</f>
        <v>9,51</v>
      </c>
      <c r="AC384" t="str">
        <f>VLOOKUP($A384,Sheet1!$A$6:$E$459,5,FALSE)</f>
        <v>4,51</v>
      </c>
      <c r="AD384" t="b">
        <f t="shared" si="15"/>
        <v>0</v>
      </c>
      <c r="AE384" t="b">
        <f t="shared" si="16"/>
        <v>0</v>
      </c>
      <c r="AF384" t="b">
        <f t="shared" si="17"/>
        <v>0</v>
      </c>
    </row>
    <row r="385" spans="1:32">
      <c r="A385">
        <v>7101</v>
      </c>
      <c r="B385" t="s">
        <v>3439</v>
      </c>
      <c r="C385" t="s">
        <v>4103</v>
      </c>
      <c r="D385" t="s">
        <v>1239</v>
      </c>
      <c r="E385" t="s">
        <v>626</v>
      </c>
      <c r="F385" t="s">
        <v>417</v>
      </c>
      <c r="G385" t="s">
        <v>3438</v>
      </c>
      <c r="H385" t="s">
        <v>4102</v>
      </c>
      <c r="I385" t="s">
        <v>3439</v>
      </c>
      <c r="J385">
        <v>0</v>
      </c>
      <c r="K385" t="str">
        <f>VLOOKUP(A385,Sheet3!$A$2:$I$594,2,FALSE)</f>
        <v>Serviços pessoais</v>
      </c>
      <c r="L385" t="str">
        <f>VLOOKUP($A385,Sheet3!$A$2:$I$594,3,FALSE)</f>
        <v>0,93</v>
      </c>
      <c r="M385" t="str">
        <f>VLOOKUP($A385,Sheet3!$A$2:$I$594,4,FALSE)</f>
        <v>7,27</v>
      </c>
      <c r="N385" t="str">
        <f>VLOOKUP($A385,Sheet3!$A$2:$I$594,5,FALSE)</f>
        <v>5,65</v>
      </c>
      <c r="O385" t="str">
        <f>VLOOKUP($A385,Sheet3!$A$2:$I$594,6,FALSE)</f>
        <v>7,53</v>
      </c>
      <c r="P385" t="str">
        <f>VLOOKUP($A385,Sheet3!$A$2:$I$594,7,FALSE)</f>
        <v>7,82</v>
      </c>
      <c r="Q385" t="str">
        <f>VLOOKUP($A385,Sheet3!$A$2:$I$594,8,FALSE)</f>
        <v>5,01</v>
      </c>
      <c r="R385" t="str">
        <f>VLOOKUP($A385,Sheet3!$A$2:$I$594,9,FALSE)</f>
        <v>9,54</v>
      </c>
      <c r="S385" t="str">
        <f>VLOOKUP($A385,Sheet2!$A$2:$H$466,2,FALSE)</f>
        <v>Serviços pessoais</v>
      </c>
      <c r="T385" t="str">
        <f>VLOOKUP($A385,Sheet2!$A$2:$H$466,3,FALSE)</f>
        <v>7,99</v>
      </c>
      <c r="U385" t="str">
        <f>VLOOKUP($A385,Sheet2!$A$2:$H$466,4,FALSE)</f>
        <v>7,57</v>
      </c>
      <c r="V385" t="str">
        <f>VLOOKUP($A385,Sheet2!$A$2:$H$466,5,FALSE)</f>
        <v>9,66</v>
      </c>
      <c r="W385" t="str">
        <f>VLOOKUP($A385,Sheet2!$A$2:$H$466,6,FALSE)</f>
        <v>7,50</v>
      </c>
      <c r="X385" t="str">
        <f>VLOOKUP($A385,Sheet2!$A$2:$H$466,7,FALSE)</f>
        <v>9,38</v>
      </c>
      <c r="Y385" t="str">
        <f>VLOOKUP($A385,Sheet2!$A$2:$H$466,8,FALSE)</f>
        <v>11,04</v>
      </c>
      <c r="Z385" t="str">
        <f>VLOOKUP($A385,Sheet1!$A$6:$E$459,2,FALSE)</f>
        <v>Serviços pessoais</v>
      </c>
      <c r="AA385" t="str">
        <f>VLOOKUP($A385,Sheet1!$A$6:$E$459,3,FALSE)</f>
        <v>9,77</v>
      </c>
      <c r="AB385" t="str">
        <f>VLOOKUP($A385,Sheet1!$A$6:$E$459,4,FALSE)</f>
        <v>9,51</v>
      </c>
      <c r="AC385" t="str">
        <f>VLOOKUP($A385,Sheet1!$A$6:$E$459,5,FALSE)</f>
        <v>4,51</v>
      </c>
      <c r="AD385" t="b">
        <f t="shared" si="15"/>
        <v>1</v>
      </c>
      <c r="AE385" t="b">
        <f t="shared" si="16"/>
        <v>1</v>
      </c>
      <c r="AF385" t="b">
        <f t="shared" si="17"/>
        <v>1</v>
      </c>
    </row>
    <row r="386" spans="1:32">
      <c r="A386">
        <v>7101001</v>
      </c>
      <c r="B386" t="s">
        <v>4104</v>
      </c>
      <c r="C386" t="s">
        <v>4105</v>
      </c>
      <c r="D386" t="s">
        <v>1469</v>
      </c>
      <c r="E386" t="s">
        <v>715</v>
      </c>
      <c r="F386" t="s">
        <v>957</v>
      </c>
      <c r="G386" t="s">
        <v>3438</v>
      </c>
      <c r="H386" t="s">
        <v>4102</v>
      </c>
      <c r="I386" t="s">
        <v>3439</v>
      </c>
      <c r="J386">
        <v>1</v>
      </c>
      <c r="K386" t="str">
        <f>VLOOKUP(A386,Sheet3!$A$2:$I$594,2,FALSE)</f>
        <v>Costureira</v>
      </c>
      <c r="L386" t="str">
        <f>VLOOKUP($A386,Sheet3!$A$2:$I$594,3,FALSE)</f>
        <v>0,78</v>
      </c>
      <c r="M386" t="str">
        <f>VLOOKUP($A386,Sheet3!$A$2:$I$594,4,FALSE)</f>
        <v>4,15</v>
      </c>
      <c r="N386" t="str">
        <f>VLOOKUP($A386,Sheet3!$A$2:$I$594,5,FALSE)</f>
        <v>0,49</v>
      </c>
      <c r="O386" t="str">
        <f>VLOOKUP($A386,Sheet3!$A$2:$I$594,6,FALSE)</f>
        <v>6,54</v>
      </c>
      <c r="P386" t="str">
        <f>VLOOKUP($A386,Sheet3!$A$2:$I$594,7,FALSE)</f>
        <v>4,48</v>
      </c>
      <c r="Q386" t="str">
        <f>VLOOKUP($A386,Sheet3!$A$2:$I$594,8,FALSE)</f>
        <v>5,35</v>
      </c>
      <c r="R386" t="str">
        <f>VLOOKUP($A386,Sheet3!$A$2:$I$594,9,FALSE)</f>
        <v>6,67</v>
      </c>
      <c r="S386" t="str">
        <f>VLOOKUP($A386,Sheet2!$A$2:$H$466,2,FALSE)</f>
        <v>Costureira</v>
      </c>
      <c r="T386" t="str">
        <f>VLOOKUP($A386,Sheet2!$A$2:$H$466,3,FALSE)</f>
        <v>2,60</v>
      </c>
      <c r="U386" t="str">
        <f>VLOOKUP($A386,Sheet2!$A$2:$H$466,4,FALSE)</f>
        <v>4,75</v>
      </c>
      <c r="V386" t="str">
        <f>VLOOKUP($A386,Sheet2!$A$2:$H$466,5,FALSE)</f>
        <v>12,15</v>
      </c>
      <c r="W386" t="str">
        <f>VLOOKUP($A386,Sheet2!$A$2:$H$466,6,FALSE)</f>
        <v>11,79</v>
      </c>
      <c r="X386" t="str">
        <f>VLOOKUP($A386,Sheet2!$A$2:$H$466,7,FALSE)</f>
        <v>11,78</v>
      </c>
      <c r="Y386" t="str">
        <f>VLOOKUP($A386,Sheet2!$A$2:$H$466,8,FALSE)</f>
        <v>10,67</v>
      </c>
      <c r="Z386" t="str">
        <f>VLOOKUP($A386,Sheet1!$A$6:$E$459,2,FALSE)</f>
        <v>Costureira</v>
      </c>
      <c r="AA386" t="str">
        <f>VLOOKUP($A386,Sheet1!$A$6:$E$459,3,FALSE)</f>
        <v>7,42</v>
      </c>
      <c r="AB386" t="str">
        <f>VLOOKUP($A386,Sheet1!$A$6:$E$459,4,FALSE)</f>
        <v>7,03</v>
      </c>
      <c r="AC386" t="str">
        <f>VLOOKUP($A386,Sheet1!$A$6:$E$459,5,FALSE)</f>
        <v>1,57</v>
      </c>
      <c r="AD386" t="b">
        <f t="shared" si="15"/>
        <v>0</v>
      </c>
      <c r="AE386" t="b">
        <f t="shared" si="16"/>
        <v>0</v>
      </c>
      <c r="AF386" t="b">
        <f t="shared" si="17"/>
        <v>0</v>
      </c>
    </row>
    <row r="387" spans="1:32">
      <c r="A387">
        <v>7101002</v>
      </c>
      <c r="B387" t="s">
        <v>4106</v>
      </c>
      <c r="C387" t="s">
        <v>4107</v>
      </c>
      <c r="D387" t="s">
        <v>1111</v>
      </c>
      <c r="E387" t="s">
        <v>2776</v>
      </c>
      <c r="F387" t="s">
        <v>934</v>
      </c>
      <c r="G387" t="s">
        <v>3438</v>
      </c>
      <c r="H387" t="s">
        <v>4102</v>
      </c>
      <c r="I387" t="s">
        <v>3439</v>
      </c>
      <c r="J387">
        <v>1</v>
      </c>
      <c r="K387" t="e">
        <f>VLOOKUP(A387,Sheet3!$A$2:$I$594,2,FALSE)</f>
        <v>#N/A</v>
      </c>
      <c r="L387" t="e">
        <f>VLOOKUP($A387,Sheet3!$A$2:$I$594,3,FALSE)</f>
        <v>#N/A</v>
      </c>
      <c r="M387" t="e">
        <f>VLOOKUP($A387,Sheet3!$A$2:$I$594,4,FALSE)</f>
        <v>#N/A</v>
      </c>
      <c r="N387" t="e">
        <f>VLOOKUP($A387,Sheet3!$A$2:$I$594,5,FALSE)</f>
        <v>#N/A</v>
      </c>
      <c r="O387" t="e">
        <f>VLOOKUP($A387,Sheet3!$A$2:$I$594,6,FALSE)</f>
        <v>#N/A</v>
      </c>
      <c r="P387" t="e">
        <f>VLOOKUP($A387,Sheet3!$A$2:$I$594,7,FALSE)</f>
        <v>#N/A</v>
      </c>
      <c r="Q387" t="e">
        <f>VLOOKUP($A387,Sheet3!$A$2:$I$594,8,FALSE)</f>
        <v>#N/A</v>
      </c>
      <c r="R387" t="e">
        <f>VLOOKUP($A387,Sheet3!$A$2:$I$594,9,FALSE)</f>
        <v>#N/A</v>
      </c>
      <c r="S387" t="e">
        <f>VLOOKUP($A387,Sheet2!$A$2:$H$466,2,FALSE)</f>
        <v>#N/A</v>
      </c>
      <c r="T387" t="e">
        <f>VLOOKUP($A387,Sheet2!$A$2:$H$466,3,FALSE)</f>
        <v>#N/A</v>
      </c>
      <c r="U387" t="e">
        <f>VLOOKUP($A387,Sheet2!$A$2:$H$466,4,FALSE)</f>
        <v>#N/A</v>
      </c>
      <c r="V387" t="e">
        <f>VLOOKUP($A387,Sheet2!$A$2:$H$466,5,FALSE)</f>
        <v>#N/A</v>
      </c>
      <c r="W387" t="e">
        <f>VLOOKUP($A387,Sheet2!$A$2:$H$466,6,FALSE)</f>
        <v>#N/A</v>
      </c>
      <c r="X387" t="e">
        <f>VLOOKUP($A387,Sheet2!$A$2:$H$466,7,FALSE)</f>
        <v>#N/A</v>
      </c>
      <c r="Y387" t="e">
        <f>VLOOKUP($A387,Sheet2!$A$2:$H$466,8,FALSE)</f>
        <v>#N/A</v>
      </c>
      <c r="Z387" t="e">
        <f>VLOOKUP($A387,Sheet1!$A$6:$E$459,2,FALSE)</f>
        <v>#N/A</v>
      </c>
      <c r="AA387" t="e">
        <f>VLOOKUP($A387,Sheet1!$A$6:$E$459,3,FALSE)</f>
        <v>#N/A</v>
      </c>
      <c r="AB387" t="e">
        <f>VLOOKUP($A387,Sheet1!$A$6:$E$459,4,FALSE)</f>
        <v>#N/A</v>
      </c>
      <c r="AC387" t="e">
        <f>VLOOKUP($A387,Sheet1!$A$6:$E$459,5,FALSE)</f>
        <v>#N/A</v>
      </c>
      <c r="AD387" t="e">
        <f t="shared" ref="AD387:AD424" si="18">EXACT(B387,K387)</f>
        <v>#N/A</v>
      </c>
      <c r="AE387" t="e">
        <f t="shared" ref="AE387:AE424" si="19">EXACT(B387,S387)</f>
        <v>#N/A</v>
      </c>
      <c r="AF387" t="e">
        <f t="shared" ref="AF387:AF424" si="20">EXACT(B387,Z387)</f>
        <v>#N/A</v>
      </c>
    </row>
    <row r="388" spans="1:32">
      <c r="A388">
        <v>7101004</v>
      </c>
      <c r="B388" t="s">
        <v>4108</v>
      </c>
      <c r="C388" t="s">
        <v>4109</v>
      </c>
      <c r="D388" t="s">
        <v>430</v>
      </c>
      <c r="E388" t="s">
        <v>1920</v>
      </c>
      <c r="F388" t="s">
        <v>744</v>
      </c>
      <c r="G388" t="s">
        <v>3438</v>
      </c>
      <c r="H388" t="s">
        <v>4102</v>
      </c>
      <c r="I388" t="s">
        <v>3439</v>
      </c>
      <c r="J388">
        <v>1</v>
      </c>
      <c r="K388" t="str">
        <f>VLOOKUP(A388,Sheet3!$A$2:$I$594,2,FALSE)</f>
        <v>Tinturaria e lavanderia</v>
      </c>
      <c r="L388" t="str">
        <f>VLOOKUP($A388,Sheet3!$A$2:$I$594,3,FALSE)</f>
        <v>2,26</v>
      </c>
      <c r="M388" t="str">
        <f>VLOOKUP($A388,Sheet3!$A$2:$I$594,4,FALSE)</f>
        <v>0,93</v>
      </c>
      <c r="N388" t="str">
        <f>VLOOKUP($A388,Sheet3!$A$2:$I$594,5,FALSE)</f>
        <v>1,51</v>
      </c>
      <c r="O388" t="str">
        <f>VLOOKUP($A388,Sheet3!$A$2:$I$594,6,FALSE)</f>
        <v>4,61</v>
      </c>
      <c r="P388" t="str">
        <f>VLOOKUP($A388,Sheet3!$A$2:$I$594,7,FALSE)</f>
        <v>10,58</v>
      </c>
      <c r="Q388" t="str">
        <f>VLOOKUP($A388,Sheet3!$A$2:$I$594,8,FALSE)</f>
        <v>7,78</v>
      </c>
      <c r="R388" t="str">
        <f>VLOOKUP($A388,Sheet3!$A$2:$I$594,9,FALSE)</f>
        <v>3,65</v>
      </c>
      <c r="S388" t="e">
        <f>VLOOKUP($A388,Sheet2!$A$2:$H$466,2,FALSE)</f>
        <v>#N/A</v>
      </c>
      <c r="T388" t="e">
        <f>VLOOKUP($A388,Sheet2!$A$2:$H$466,3,FALSE)</f>
        <v>#N/A</v>
      </c>
      <c r="U388" t="e">
        <f>VLOOKUP($A388,Sheet2!$A$2:$H$466,4,FALSE)</f>
        <v>#N/A</v>
      </c>
      <c r="V388" t="e">
        <f>VLOOKUP($A388,Sheet2!$A$2:$H$466,5,FALSE)</f>
        <v>#N/A</v>
      </c>
      <c r="W388" t="e">
        <f>VLOOKUP($A388,Sheet2!$A$2:$H$466,6,FALSE)</f>
        <v>#N/A</v>
      </c>
      <c r="X388" t="e">
        <f>VLOOKUP($A388,Sheet2!$A$2:$H$466,7,FALSE)</f>
        <v>#N/A</v>
      </c>
      <c r="Y388" t="e">
        <f>VLOOKUP($A388,Sheet2!$A$2:$H$466,8,FALSE)</f>
        <v>#N/A</v>
      </c>
      <c r="Z388" t="e">
        <f>VLOOKUP($A388,Sheet1!$A$6:$E$459,2,FALSE)</f>
        <v>#N/A</v>
      </c>
      <c r="AA388" t="e">
        <f>VLOOKUP($A388,Sheet1!$A$6:$E$459,3,FALSE)</f>
        <v>#N/A</v>
      </c>
      <c r="AB388" t="e">
        <f>VLOOKUP($A388,Sheet1!$A$6:$E$459,4,FALSE)</f>
        <v>#N/A</v>
      </c>
      <c r="AC388" t="e">
        <f>VLOOKUP($A388,Sheet1!$A$6:$E$459,5,FALSE)</f>
        <v>#N/A</v>
      </c>
      <c r="AD388" t="b">
        <f t="shared" si="18"/>
        <v>0</v>
      </c>
      <c r="AE388" t="e">
        <f t="shared" si="19"/>
        <v>#N/A</v>
      </c>
      <c r="AF388" t="e">
        <f t="shared" si="20"/>
        <v>#N/A</v>
      </c>
    </row>
    <row r="389" spans="1:32">
      <c r="A389">
        <v>7101008</v>
      </c>
      <c r="B389" t="s">
        <v>3443</v>
      </c>
      <c r="C389" t="s">
        <v>4110</v>
      </c>
      <c r="D389" t="s">
        <v>834</v>
      </c>
      <c r="E389" t="s">
        <v>1425</v>
      </c>
      <c r="F389" t="s">
        <v>1554</v>
      </c>
      <c r="G389" t="s">
        <v>3438</v>
      </c>
      <c r="H389" t="s">
        <v>4102</v>
      </c>
      <c r="I389" t="s">
        <v>3439</v>
      </c>
      <c r="J389">
        <v>1</v>
      </c>
      <c r="K389" t="str">
        <f>VLOOKUP(A389,Sheet3!$A$2:$I$594,2,FALSE)</f>
        <v>Barbeiro</v>
      </c>
      <c r="L389" t="str">
        <f>VLOOKUP($A389,Sheet3!$A$2:$I$594,3,FALSE)</f>
        <v>-0,41</v>
      </c>
      <c r="M389" t="str">
        <f>VLOOKUP($A389,Sheet3!$A$2:$I$594,4,FALSE)</f>
        <v>1,86</v>
      </c>
      <c r="N389" t="str">
        <f>VLOOKUP($A389,Sheet3!$A$2:$I$594,5,FALSE)</f>
        <v>0,94</v>
      </c>
      <c r="O389" t="str">
        <f>VLOOKUP($A389,Sheet3!$A$2:$I$594,6,FALSE)</f>
        <v>4,04</v>
      </c>
      <c r="P389" t="str">
        <f>VLOOKUP($A389,Sheet3!$A$2:$I$594,7,FALSE)</f>
        <v>2,21</v>
      </c>
      <c r="Q389" t="str">
        <f>VLOOKUP($A389,Sheet3!$A$2:$I$594,8,FALSE)</f>
        <v>2,68</v>
      </c>
      <c r="R389" t="str">
        <f>VLOOKUP($A389,Sheet3!$A$2:$I$594,9,FALSE)</f>
        <v>3,39</v>
      </c>
      <c r="S389" t="str">
        <f>VLOOKUP($A389,Sheet2!$A$2:$H$466,2,FALSE)</f>
        <v>Barbeiro</v>
      </c>
      <c r="T389" t="str">
        <f>VLOOKUP($A389,Sheet2!$A$2:$H$466,3,FALSE)</f>
        <v>5,50</v>
      </c>
      <c r="U389" t="str">
        <f>VLOOKUP($A389,Sheet2!$A$2:$H$466,4,FALSE)</f>
        <v>2,81</v>
      </c>
      <c r="V389" t="str">
        <f>VLOOKUP($A389,Sheet2!$A$2:$H$466,5,FALSE)</f>
        <v>5,43</v>
      </c>
      <c r="W389" t="str">
        <f>VLOOKUP($A389,Sheet2!$A$2:$H$466,6,FALSE)</f>
        <v>10,32</v>
      </c>
      <c r="X389" t="str">
        <f>VLOOKUP($A389,Sheet2!$A$2:$H$466,7,FALSE)</f>
        <v>7,24</v>
      </c>
      <c r="Y389" t="str">
        <f>VLOOKUP($A389,Sheet2!$A$2:$H$466,8,FALSE)</f>
        <v>10,93</v>
      </c>
      <c r="Z389" t="e">
        <f>VLOOKUP($A389,Sheet1!$A$6:$E$459,2,FALSE)</f>
        <v>#N/A</v>
      </c>
      <c r="AA389" t="e">
        <f>VLOOKUP($A389,Sheet1!$A$6:$E$459,3,FALSE)</f>
        <v>#N/A</v>
      </c>
      <c r="AB389" t="e">
        <f>VLOOKUP($A389,Sheet1!$A$6:$E$459,4,FALSE)</f>
        <v>#N/A</v>
      </c>
      <c r="AC389" t="e">
        <f>VLOOKUP($A389,Sheet1!$A$6:$E$459,5,FALSE)</f>
        <v>#N/A</v>
      </c>
      <c r="AD389" t="b">
        <f t="shared" si="18"/>
        <v>1</v>
      </c>
      <c r="AE389" t="b">
        <f t="shared" si="19"/>
        <v>1</v>
      </c>
      <c r="AF389" t="e">
        <f t="shared" si="20"/>
        <v>#N/A</v>
      </c>
    </row>
    <row r="390" spans="1:32">
      <c r="A390">
        <v>7101009</v>
      </c>
      <c r="B390" t="s">
        <v>4111</v>
      </c>
      <c r="C390" t="s">
        <v>4112</v>
      </c>
      <c r="D390" t="s">
        <v>51</v>
      </c>
      <c r="E390" t="s">
        <v>708</v>
      </c>
      <c r="F390" t="s">
        <v>3261</v>
      </c>
      <c r="G390" t="s">
        <v>3438</v>
      </c>
      <c r="H390" t="s">
        <v>4102</v>
      </c>
      <c r="I390" t="s">
        <v>3439</v>
      </c>
      <c r="J390">
        <v>1</v>
      </c>
      <c r="K390" t="str">
        <f>VLOOKUP(A390,Sheet3!$A$2:$I$594,2,FALSE)</f>
        <v>Cabeleireiro</v>
      </c>
      <c r="L390" t="str">
        <f>VLOOKUP($A390,Sheet3!$A$2:$I$594,3,FALSE)</f>
        <v>-1,96</v>
      </c>
      <c r="M390" t="str">
        <f>VLOOKUP($A390,Sheet3!$A$2:$I$594,4,FALSE)</f>
        <v>-0,04</v>
      </c>
      <c r="N390" t="str">
        <f>VLOOKUP($A390,Sheet3!$A$2:$I$594,5,FALSE)</f>
        <v>2,29</v>
      </c>
      <c r="O390" t="str">
        <f>VLOOKUP($A390,Sheet3!$A$2:$I$594,6,FALSE)</f>
        <v>5,68</v>
      </c>
      <c r="P390" t="str">
        <f>VLOOKUP($A390,Sheet3!$A$2:$I$594,7,FALSE)</f>
        <v>3,06</v>
      </c>
      <c r="Q390" t="str">
        <f>VLOOKUP($A390,Sheet3!$A$2:$I$594,8,FALSE)</f>
        <v>6,99</v>
      </c>
      <c r="R390" t="str">
        <f>VLOOKUP($A390,Sheet3!$A$2:$I$594,9,FALSE)</f>
        <v>6,97</v>
      </c>
      <c r="S390" t="str">
        <f>VLOOKUP($A390,Sheet2!$A$2:$H$466,2,FALSE)</f>
        <v>Cabeleireiro</v>
      </c>
      <c r="T390" t="str">
        <f>VLOOKUP($A390,Sheet2!$A$2:$H$466,3,FALSE)</f>
        <v>5,08</v>
      </c>
      <c r="U390" t="str">
        <f>VLOOKUP($A390,Sheet2!$A$2:$H$466,4,FALSE)</f>
        <v>7,53</v>
      </c>
      <c r="V390" t="str">
        <f>VLOOKUP($A390,Sheet2!$A$2:$H$466,5,FALSE)</f>
        <v>6,79</v>
      </c>
      <c r="W390" t="str">
        <f>VLOOKUP($A390,Sheet2!$A$2:$H$466,6,FALSE)</f>
        <v>7,84</v>
      </c>
      <c r="X390" t="str">
        <f>VLOOKUP($A390,Sheet2!$A$2:$H$466,7,FALSE)</f>
        <v>8,16</v>
      </c>
      <c r="Y390" t="str">
        <f>VLOOKUP($A390,Sheet2!$A$2:$H$466,8,FALSE)</f>
        <v>9,88</v>
      </c>
      <c r="Z390" t="str">
        <f>VLOOKUP($A390,Sheet1!$A$6:$E$459,2,FALSE)</f>
        <v>Cabeleireiro</v>
      </c>
      <c r="AA390" t="str">
        <f>VLOOKUP($A390,Sheet1!$A$6:$E$459,3,FALSE)</f>
        <v>6,80</v>
      </c>
      <c r="AB390" t="str">
        <f>VLOOKUP($A390,Sheet1!$A$6:$E$459,4,FALSE)</f>
        <v>8,05</v>
      </c>
      <c r="AC390" t="str">
        <f>VLOOKUP($A390,Sheet1!$A$6:$E$459,5,FALSE)</f>
        <v>3,61</v>
      </c>
      <c r="AD390" t="b">
        <f t="shared" si="18"/>
        <v>0</v>
      </c>
      <c r="AE390" t="b">
        <f t="shared" si="19"/>
        <v>0</v>
      </c>
      <c r="AF390" t="b">
        <f t="shared" si="20"/>
        <v>0</v>
      </c>
    </row>
    <row r="391" spans="1:32">
      <c r="A391">
        <v>7101010</v>
      </c>
      <c r="B391" t="s">
        <v>4113</v>
      </c>
      <c r="C391" t="s">
        <v>4114</v>
      </c>
      <c r="D391" t="s">
        <v>1746</v>
      </c>
      <c r="E391" t="s">
        <v>214</v>
      </c>
      <c r="F391" t="s">
        <v>850</v>
      </c>
      <c r="G391" t="s">
        <v>3438</v>
      </c>
      <c r="H391" t="s">
        <v>4102</v>
      </c>
      <c r="I391" t="s">
        <v>3439</v>
      </c>
      <c r="J391">
        <v>1</v>
      </c>
      <c r="K391" t="str">
        <f>VLOOKUP(A391,Sheet3!$A$2:$I$594,2,FALSE)</f>
        <v>Empregado doméstico</v>
      </c>
      <c r="L391" t="str">
        <f>VLOOKUP($A391,Sheet3!$A$2:$I$594,3,FALSE)</f>
        <v>4,62</v>
      </c>
      <c r="M391" t="str">
        <f>VLOOKUP($A391,Sheet3!$A$2:$I$594,4,FALSE)</f>
        <v>11,03</v>
      </c>
      <c r="N391" t="str">
        <f>VLOOKUP($A391,Sheet3!$A$2:$I$594,5,FALSE)</f>
        <v>8,10</v>
      </c>
      <c r="O391" t="str">
        <f>VLOOKUP($A391,Sheet3!$A$2:$I$594,6,FALSE)</f>
        <v>8,65</v>
      </c>
      <c r="P391" t="str">
        <f>VLOOKUP($A391,Sheet3!$A$2:$I$594,7,FALSE)</f>
        <v>8,55</v>
      </c>
      <c r="Q391" t="str">
        <f>VLOOKUP($A391,Sheet3!$A$2:$I$594,8,FALSE)</f>
        <v>4,52</v>
      </c>
      <c r="R391" t="str">
        <f>VLOOKUP($A391,Sheet3!$A$2:$I$594,9,FALSE)</f>
        <v>11,52</v>
      </c>
      <c r="S391" t="str">
        <f>VLOOKUP($A391,Sheet2!$A$2:$H$466,2,FALSE)</f>
        <v>Empregado doméstico</v>
      </c>
      <c r="T391" t="str">
        <f>VLOOKUP($A391,Sheet2!$A$2:$H$466,3,FALSE)</f>
        <v>10,73</v>
      </c>
      <c r="U391" t="str">
        <f>VLOOKUP($A391,Sheet2!$A$2:$H$466,4,FALSE)</f>
        <v>9,51</v>
      </c>
      <c r="V391" t="str">
        <f>VLOOKUP($A391,Sheet2!$A$2:$H$466,5,FALSE)</f>
        <v>11,04</v>
      </c>
      <c r="W391" t="str">
        <f>VLOOKUP($A391,Sheet2!$A$2:$H$466,6,FALSE)</f>
        <v>8,73</v>
      </c>
      <c r="X391" t="str">
        <f>VLOOKUP($A391,Sheet2!$A$2:$H$466,7,FALSE)</f>
        <v>11,82</v>
      </c>
      <c r="Y391" t="str">
        <f>VLOOKUP($A391,Sheet2!$A$2:$H$466,8,FALSE)</f>
        <v>11,37</v>
      </c>
      <c r="Z391" t="str">
        <f>VLOOKUP($A391,Sheet1!$A$6:$E$459,2,FALSE)</f>
        <v>Empregado doméstico</v>
      </c>
      <c r="AA391" t="str">
        <f>VLOOKUP($A391,Sheet1!$A$6:$E$459,3,FALSE)</f>
        <v>12,73</v>
      </c>
      <c r="AB391" t="str">
        <f>VLOOKUP($A391,Sheet1!$A$6:$E$459,4,FALSE)</f>
        <v>11,26</v>
      </c>
      <c r="AC391" t="str">
        <f>VLOOKUP($A391,Sheet1!$A$6:$E$459,5,FALSE)</f>
        <v>5,22</v>
      </c>
      <c r="AD391" t="b">
        <f t="shared" si="18"/>
        <v>0</v>
      </c>
      <c r="AE391" t="b">
        <f t="shared" si="19"/>
        <v>0</v>
      </c>
      <c r="AF391" t="b">
        <f t="shared" si="20"/>
        <v>0</v>
      </c>
    </row>
    <row r="392" spans="1:32">
      <c r="A392">
        <v>72</v>
      </c>
      <c r="B392" t="s">
        <v>4115</v>
      </c>
      <c r="C392" t="s">
        <v>4116</v>
      </c>
      <c r="D392" t="s">
        <v>359</v>
      </c>
      <c r="E392" t="s">
        <v>608</v>
      </c>
      <c r="F392" t="s">
        <v>3402</v>
      </c>
      <c r="G392" t="s">
        <v>3438</v>
      </c>
      <c r="H392" t="s">
        <v>4115</v>
      </c>
      <c r="I392" t="s">
        <v>4115</v>
      </c>
      <c r="J392">
        <v>0</v>
      </c>
      <c r="K392" t="str">
        <f>VLOOKUP(A392,Sheet3!$A$2:$I$594,2,FALSE)</f>
        <v>Recreação, fumo e filmes</v>
      </c>
      <c r="L392" t="str">
        <f>VLOOKUP($A392,Sheet3!$A$2:$I$594,3,FALSE)</f>
        <v>4,28</v>
      </c>
      <c r="M392" t="str">
        <f>VLOOKUP($A392,Sheet3!$A$2:$I$594,4,FALSE)</f>
        <v>3,84</v>
      </c>
      <c r="N392" t="str">
        <f>VLOOKUP($A392,Sheet3!$A$2:$I$594,5,FALSE)</f>
        <v>8,41</v>
      </c>
      <c r="O392" t="str">
        <f>VLOOKUP($A392,Sheet3!$A$2:$I$594,6,FALSE)</f>
        <v>9,29</v>
      </c>
      <c r="P392" t="str">
        <f>VLOOKUP($A392,Sheet3!$A$2:$I$594,7,FALSE)</f>
        <v>11,54</v>
      </c>
      <c r="Q392" t="str">
        <f>VLOOKUP($A392,Sheet3!$A$2:$I$594,8,FALSE)</f>
        <v>8,80</v>
      </c>
      <c r="R392" t="str">
        <f>VLOOKUP($A392,Sheet3!$A$2:$I$594,9,FALSE)</f>
        <v>4,37</v>
      </c>
      <c r="S392" t="str">
        <f>VLOOKUP($A392,Sheet2!$A$2:$H$466,2,FALSE)</f>
        <v>Recreação, fumo e filmes</v>
      </c>
      <c r="T392" t="str">
        <f>VLOOKUP($A392,Sheet2!$A$2:$H$466,3,FALSE)</f>
        <v>6,41</v>
      </c>
      <c r="U392" t="str">
        <f>VLOOKUP($A392,Sheet2!$A$2:$H$466,4,FALSE)</f>
        <v>5,39</v>
      </c>
      <c r="V392" t="str">
        <f>VLOOKUP($A392,Sheet2!$A$2:$H$466,5,FALSE)</f>
        <v>4,77</v>
      </c>
      <c r="W392" t="str">
        <f>VLOOKUP($A392,Sheet2!$A$2:$H$466,6,FALSE)</f>
        <v>8,65</v>
      </c>
      <c r="X392" t="str">
        <f>VLOOKUP($A392,Sheet2!$A$2:$H$466,7,FALSE)</f>
        <v>5,04</v>
      </c>
      <c r="Y392" t="str">
        <f>VLOOKUP($A392,Sheet2!$A$2:$H$466,8,FALSE)</f>
        <v>5,68</v>
      </c>
      <c r="Z392" t="str">
        <f>VLOOKUP($A392,Sheet1!$A$6:$E$459,2,FALSE)</f>
        <v>Recreação, fumo e fotografia</v>
      </c>
      <c r="AA392" t="str">
        <f>VLOOKUP($A392,Sheet1!$A$6:$E$459,3,FALSE)</f>
        <v>10,76</v>
      </c>
      <c r="AB392" t="str">
        <f>VLOOKUP($A392,Sheet1!$A$6:$E$459,4,FALSE)</f>
        <v>6,70</v>
      </c>
      <c r="AC392" t="str">
        <f>VLOOKUP($A392,Sheet1!$A$6:$E$459,5,FALSE)</f>
        <v>4,17</v>
      </c>
      <c r="AD392" t="b">
        <f t="shared" si="18"/>
        <v>0</v>
      </c>
      <c r="AE392" t="b">
        <f t="shared" si="19"/>
        <v>0</v>
      </c>
      <c r="AF392" t="b">
        <f t="shared" si="20"/>
        <v>0</v>
      </c>
    </row>
    <row r="393" spans="1:32">
      <c r="A393">
        <v>7201</v>
      </c>
      <c r="B393" t="s">
        <v>3461</v>
      </c>
      <c r="C393" t="s">
        <v>3872</v>
      </c>
      <c r="D393" t="s">
        <v>312</v>
      </c>
      <c r="E393" t="s">
        <v>1310</v>
      </c>
      <c r="F393" t="s">
        <v>1150</v>
      </c>
      <c r="G393" t="s">
        <v>3438</v>
      </c>
      <c r="H393" t="s">
        <v>4115</v>
      </c>
      <c r="I393" t="s">
        <v>3461</v>
      </c>
      <c r="J393">
        <v>0</v>
      </c>
      <c r="K393" t="str">
        <f>VLOOKUP(A393,Sheet3!$A$2:$I$594,2,FALSE)</f>
        <v>Recreação</v>
      </c>
      <c r="L393" t="str">
        <f>VLOOKUP($A393,Sheet3!$A$2:$I$594,3,FALSE)</f>
        <v>6,52</v>
      </c>
      <c r="M393" t="str">
        <f>VLOOKUP($A393,Sheet3!$A$2:$I$594,4,FALSE)</f>
        <v>5,38</v>
      </c>
      <c r="N393" t="str">
        <f>VLOOKUP($A393,Sheet3!$A$2:$I$594,5,FALSE)</f>
        <v>6,92</v>
      </c>
      <c r="O393" t="str">
        <f>VLOOKUP($A393,Sheet3!$A$2:$I$594,6,FALSE)</f>
        <v>7,71</v>
      </c>
      <c r="P393" t="str">
        <f>VLOOKUP($A393,Sheet3!$A$2:$I$594,7,FALSE)</f>
        <v>12,49</v>
      </c>
      <c r="Q393" t="str">
        <f>VLOOKUP($A393,Sheet3!$A$2:$I$594,8,FALSE)</f>
        <v>7,80</v>
      </c>
      <c r="R393" t="str">
        <f>VLOOKUP($A393,Sheet3!$A$2:$I$594,9,FALSE)</f>
        <v>6,22</v>
      </c>
      <c r="S393" t="str">
        <f>VLOOKUP($A393,Sheet2!$A$2:$H$466,2,FALSE)</f>
        <v>Recreação</v>
      </c>
      <c r="T393" t="str">
        <f>VLOOKUP($A393,Sheet2!$A$2:$H$466,3,FALSE)</f>
        <v>6,22</v>
      </c>
      <c r="U393" t="str">
        <f>VLOOKUP($A393,Sheet2!$A$2:$H$466,4,FALSE)</f>
        <v>4,87</v>
      </c>
      <c r="V393" t="str">
        <f>VLOOKUP($A393,Sheet2!$A$2:$H$466,5,FALSE)</f>
        <v>4,75</v>
      </c>
      <c r="W393" t="str">
        <f>VLOOKUP($A393,Sheet2!$A$2:$H$466,6,FALSE)</f>
        <v>4,65</v>
      </c>
      <c r="X393" t="str">
        <f>VLOOKUP($A393,Sheet2!$A$2:$H$466,7,FALSE)</f>
        <v>5,31</v>
      </c>
      <c r="Y393" t="str">
        <f>VLOOKUP($A393,Sheet2!$A$2:$H$466,8,FALSE)</f>
        <v>5,91</v>
      </c>
      <c r="Z393" t="str">
        <f>VLOOKUP($A393,Sheet1!$A$6:$E$459,2,FALSE)</f>
        <v>Recreação</v>
      </c>
      <c r="AA393" t="str">
        <f>VLOOKUP($A393,Sheet1!$A$6:$E$459,3,FALSE)</f>
        <v>7,32</v>
      </c>
      <c r="AB393" t="str">
        <f>VLOOKUP($A393,Sheet1!$A$6:$E$459,4,FALSE)</f>
        <v>4,37</v>
      </c>
      <c r="AC393" t="str">
        <f>VLOOKUP($A393,Sheet1!$A$6:$E$459,5,FALSE)</f>
        <v>3,16</v>
      </c>
      <c r="AD393" t="b">
        <f t="shared" si="18"/>
        <v>1</v>
      </c>
      <c r="AE393" t="b">
        <f t="shared" si="19"/>
        <v>1</v>
      </c>
      <c r="AF393" t="b">
        <f t="shared" si="20"/>
        <v>1</v>
      </c>
    </row>
    <row r="394" spans="1:32">
      <c r="A394">
        <v>7201001</v>
      </c>
      <c r="B394" t="s">
        <v>3462</v>
      </c>
      <c r="C394" t="s">
        <v>4117</v>
      </c>
      <c r="D394" t="s">
        <v>558</v>
      </c>
      <c r="E394" t="s">
        <v>257</v>
      </c>
      <c r="F394" t="s">
        <v>1123</v>
      </c>
      <c r="G394" t="s">
        <v>3438</v>
      </c>
      <c r="H394" t="s">
        <v>4115</v>
      </c>
      <c r="I394" t="s">
        <v>3461</v>
      </c>
      <c r="J394">
        <v>1</v>
      </c>
      <c r="K394" t="str">
        <f>VLOOKUP(A394,Sheet3!$A$2:$I$594,2,FALSE)</f>
        <v>Cinema</v>
      </c>
      <c r="L394" t="str">
        <f>VLOOKUP($A394,Sheet3!$A$2:$I$594,3,FALSE)</f>
        <v>2,36</v>
      </c>
      <c r="M394" t="str">
        <f>VLOOKUP($A394,Sheet3!$A$2:$I$594,4,FALSE)</f>
        <v>3,56</v>
      </c>
      <c r="N394" t="str">
        <f>VLOOKUP($A394,Sheet3!$A$2:$I$594,5,FALSE)</f>
        <v>3,99</v>
      </c>
      <c r="O394" t="str">
        <f>VLOOKUP($A394,Sheet3!$A$2:$I$594,6,FALSE)</f>
        <v>7,12</v>
      </c>
      <c r="P394" t="str">
        <f>VLOOKUP($A394,Sheet3!$A$2:$I$594,7,FALSE)</f>
        <v>12,09</v>
      </c>
      <c r="Q394" t="str">
        <f>VLOOKUP($A394,Sheet3!$A$2:$I$594,8,FALSE)</f>
        <v>6,97</v>
      </c>
      <c r="R394" t="str">
        <f>VLOOKUP($A394,Sheet3!$A$2:$I$594,9,FALSE)</f>
        <v>9,44</v>
      </c>
      <c r="S394" t="str">
        <f>VLOOKUP($A394,Sheet2!$A$2:$H$466,2,FALSE)</f>
        <v>Cinema</v>
      </c>
      <c r="T394" t="str">
        <f>VLOOKUP($A394,Sheet2!$A$2:$H$466,3,FALSE)</f>
        <v>6,88</v>
      </c>
      <c r="U394" t="str">
        <f>VLOOKUP($A394,Sheet2!$A$2:$H$466,4,FALSE)</f>
        <v>5,33</v>
      </c>
      <c r="V394" t="str">
        <f>VLOOKUP($A394,Sheet2!$A$2:$H$466,5,FALSE)</f>
        <v>0,69</v>
      </c>
      <c r="W394" t="str">
        <f>VLOOKUP($A394,Sheet2!$A$2:$H$466,6,FALSE)</f>
        <v>5,61</v>
      </c>
      <c r="X394" t="str">
        <f>VLOOKUP($A394,Sheet2!$A$2:$H$466,7,FALSE)</f>
        <v>7,76</v>
      </c>
      <c r="Y394" t="str">
        <f>VLOOKUP($A394,Sheet2!$A$2:$H$466,8,FALSE)</f>
        <v>8,45</v>
      </c>
      <c r="Z394" t="str">
        <f>VLOOKUP($A394,Sheet1!$A$6:$E$459,2,FALSE)</f>
        <v>Cinema</v>
      </c>
      <c r="AA394" t="str">
        <f>VLOOKUP($A394,Sheet1!$A$6:$E$459,3,FALSE)</f>
        <v>9,19</v>
      </c>
      <c r="AB394" t="str">
        <f>VLOOKUP($A394,Sheet1!$A$6:$E$459,4,FALSE)</f>
        <v>6,84</v>
      </c>
      <c r="AC394" t="str">
        <f>VLOOKUP($A394,Sheet1!$A$6:$E$459,5,FALSE)</f>
        <v>4,21</v>
      </c>
      <c r="AD394" t="b">
        <f t="shared" si="18"/>
        <v>1</v>
      </c>
      <c r="AE394" t="b">
        <f t="shared" si="19"/>
        <v>1</v>
      </c>
      <c r="AF394" t="b">
        <f t="shared" si="20"/>
        <v>1</v>
      </c>
    </row>
    <row r="395" spans="1:32">
      <c r="A395">
        <v>7201003</v>
      </c>
      <c r="B395" t="s">
        <v>4118</v>
      </c>
      <c r="C395" t="s">
        <v>4119</v>
      </c>
      <c r="D395" t="s">
        <v>2339</v>
      </c>
      <c r="E395" t="s">
        <v>1529</v>
      </c>
      <c r="F395" t="s">
        <v>1681</v>
      </c>
      <c r="G395" t="s">
        <v>3438</v>
      </c>
      <c r="H395" t="s">
        <v>4115</v>
      </c>
      <c r="I395" t="s">
        <v>3461</v>
      </c>
      <c r="J395">
        <v>1</v>
      </c>
      <c r="K395" t="str">
        <f>VLOOKUP(A395,Sheet3!$A$2:$I$594,2,FALSE)</f>
        <v>Ingresso para jogo</v>
      </c>
      <c r="L395" t="str">
        <f>VLOOKUP($A395,Sheet3!$A$2:$I$594,3,FALSE)</f>
        <v>8,76</v>
      </c>
      <c r="M395" t="str">
        <f>VLOOKUP($A395,Sheet3!$A$2:$I$594,4,FALSE)</f>
        <v>4,65</v>
      </c>
      <c r="N395" t="str">
        <f>VLOOKUP($A395,Sheet3!$A$2:$I$594,5,FALSE)</f>
        <v>7,99</v>
      </c>
      <c r="O395" t="str">
        <f>VLOOKUP($A395,Sheet3!$A$2:$I$594,6,FALSE)</f>
        <v>8,77</v>
      </c>
      <c r="P395" t="str">
        <f>VLOOKUP($A395,Sheet3!$A$2:$I$594,7,FALSE)</f>
        <v>12,12</v>
      </c>
      <c r="Q395" t="str">
        <f>VLOOKUP($A395,Sheet3!$A$2:$I$594,8,FALSE)</f>
        <v>9,30</v>
      </c>
      <c r="R395" t="str">
        <f>VLOOKUP($A395,Sheet3!$A$2:$I$594,9,FALSE)</f>
        <v>7,03</v>
      </c>
      <c r="S395" t="str">
        <f>VLOOKUP($A395,Sheet2!$A$2:$H$466,2,FALSE)</f>
        <v>Ingresso para jogo</v>
      </c>
      <c r="T395" t="str">
        <f>VLOOKUP($A395,Sheet2!$A$2:$H$466,3,FALSE)</f>
        <v>5,90</v>
      </c>
      <c r="U395" t="str">
        <f>VLOOKUP($A395,Sheet2!$A$2:$H$466,4,FALSE)</f>
        <v>7,80</v>
      </c>
      <c r="V395" t="str">
        <f>VLOOKUP($A395,Sheet2!$A$2:$H$466,5,FALSE)</f>
        <v>40,12</v>
      </c>
      <c r="W395" t="str">
        <f>VLOOKUP($A395,Sheet2!$A$2:$H$466,6,FALSE)</f>
        <v>2,80</v>
      </c>
      <c r="X395" t="str">
        <f>VLOOKUP($A395,Sheet2!$A$2:$H$466,7,FALSE)</f>
        <v>31,08</v>
      </c>
      <c r="Y395" t="str">
        <f>VLOOKUP($A395,Sheet2!$A$2:$H$466,8,FALSE)</f>
        <v>8,64</v>
      </c>
      <c r="Z395" t="str">
        <f>VLOOKUP($A395,Sheet1!$A$6:$E$459,2,FALSE)</f>
        <v>Ingresso para jogo</v>
      </c>
      <c r="AA395" t="str">
        <f>VLOOKUP($A395,Sheet1!$A$6:$E$459,3,FALSE)</f>
        <v>-1,76</v>
      </c>
      <c r="AB395" t="str">
        <f>VLOOKUP($A395,Sheet1!$A$6:$E$459,4,FALSE)</f>
        <v>-5,32</v>
      </c>
      <c r="AC395" t="str">
        <f>VLOOKUP($A395,Sheet1!$A$6:$E$459,5,FALSE)</f>
        <v>13,24</v>
      </c>
      <c r="AD395" t="b">
        <f t="shared" si="18"/>
        <v>0</v>
      </c>
      <c r="AE395" t="b">
        <f t="shared" si="19"/>
        <v>0</v>
      </c>
      <c r="AF395" t="b">
        <f t="shared" si="20"/>
        <v>0</v>
      </c>
    </row>
    <row r="396" spans="1:32">
      <c r="A396">
        <v>7201006</v>
      </c>
      <c r="B396" t="s">
        <v>4120</v>
      </c>
      <c r="C396" t="s">
        <v>4121</v>
      </c>
      <c r="D396" t="s">
        <v>3637</v>
      </c>
      <c r="E396" t="s">
        <v>1615</v>
      </c>
      <c r="F396" t="s">
        <v>1848</v>
      </c>
      <c r="G396" t="s">
        <v>3438</v>
      </c>
      <c r="H396" t="s">
        <v>4115</v>
      </c>
      <c r="I396" t="s">
        <v>3461</v>
      </c>
      <c r="J396">
        <v>1</v>
      </c>
      <c r="K396" t="str">
        <f>VLOOKUP(A396,Sheet3!$A$2:$I$594,2,FALSE)</f>
        <v>Clube</v>
      </c>
      <c r="L396" t="str">
        <f>VLOOKUP($A396,Sheet3!$A$2:$I$594,3,FALSE)</f>
        <v>5,27</v>
      </c>
      <c r="M396" t="str">
        <f>VLOOKUP($A396,Sheet3!$A$2:$I$594,4,FALSE)</f>
        <v>6,68</v>
      </c>
      <c r="N396" t="str">
        <f>VLOOKUP($A396,Sheet3!$A$2:$I$594,5,FALSE)</f>
        <v>9,48</v>
      </c>
      <c r="O396" t="str">
        <f>VLOOKUP($A396,Sheet3!$A$2:$I$594,6,FALSE)</f>
        <v>5,63</v>
      </c>
      <c r="P396" t="str">
        <f>VLOOKUP($A396,Sheet3!$A$2:$I$594,7,FALSE)</f>
        <v>12,31</v>
      </c>
      <c r="Q396" t="str">
        <f>VLOOKUP($A396,Sheet3!$A$2:$I$594,8,FALSE)</f>
        <v>7,76</v>
      </c>
      <c r="R396" t="str">
        <f>VLOOKUP($A396,Sheet3!$A$2:$I$594,9,FALSE)</f>
        <v>8,42</v>
      </c>
      <c r="S396" t="str">
        <f>VLOOKUP($A396,Sheet2!$A$2:$H$466,2,FALSE)</f>
        <v>Clube</v>
      </c>
      <c r="T396" t="str">
        <f>VLOOKUP($A396,Sheet2!$A$2:$H$466,3,FALSE)</f>
        <v>6,42</v>
      </c>
      <c r="U396" t="str">
        <f>VLOOKUP($A396,Sheet2!$A$2:$H$466,4,FALSE)</f>
        <v>7,62</v>
      </c>
      <c r="V396" t="str">
        <f>VLOOKUP($A396,Sheet2!$A$2:$H$466,5,FALSE)</f>
        <v>3,84</v>
      </c>
      <c r="W396" t="str">
        <f>VLOOKUP($A396,Sheet2!$A$2:$H$466,6,FALSE)</f>
        <v>8,54</v>
      </c>
      <c r="X396" t="str">
        <f>VLOOKUP($A396,Sheet2!$A$2:$H$466,7,FALSE)</f>
        <v>8,33</v>
      </c>
      <c r="Y396" t="str">
        <f>VLOOKUP($A396,Sheet2!$A$2:$H$466,8,FALSE)</f>
        <v>9,67</v>
      </c>
      <c r="Z396" t="str">
        <f>VLOOKUP($A396,Sheet1!$A$6:$E$459,2,FALSE)</f>
        <v>Clube</v>
      </c>
      <c r="AA396" t="str">
        <f>VLOOKUP($A396,Sheet1!$A$6:$E$459,3,FALSE)</f>
        <v>6,37</v>
      </c>
      <c r="AB396" t="str">
        <f>VLOOKUP($A396,Sheet1!$A$6:$E$459,4,FALSE)</f>
        <v>12,32</v>
      </c>
      <c r="AC396" t="str">
        <f>VLOOKUP($A396,Sheet1!$A$6:$E$459,5,FALSE)</f>
        <v>1,48</v>
      </c>
      <c r="AD396" t="b">
        <f t="shared" si="18"/>
        <v>0</v>
      </c>
      <c r="AE396" t="b">
        <f t="shared" si="19"/>
        <v>0</v>
      </c>
      <c r="AF396" t="b">
        <f t="shared" si="20"/>
        <v>0</v>
      </c>
    </row>
    <row r="397" spans="1:32">
      <c r="A397">
        <v>7201008</v>
      </c>
      <c r="B397" t="s">
        <v>4122</v>
      </c>
      <c r="C397" t="s">
        <v>677</v>
      </c>
      <c r="D397" t="s">
        <v>4123</v>
      </c>
      <c r="E397" t="s">
        <v>4124</v>
      </c>
      <c r="F397" t="s">
        <v>759</v>
      </c>
      <c r="G397" t="s">
        <v>3438</v>
      </c>
      <c r="H397" t="s">
        <v>4115</v>
      </c>
      <c r="I397" t="s">
        <v>3461</v>
      </c>
      <c r="J397">
        <v>1</v>
      </c>
      <c r="K397" t="str">
        <f>VLOOKUP(A397,Sheet3!$A$2:$I$594,2,FALSE)</f>
        <v>Disco</v>
      </c>
      <c r="L397" t="str">
        <f>VLOOKUP($A397,Sheet3!$A$2:$I$594,3,FALSE)</f>
        <v>7,82</v>
      </c>
      <c r="M397" t="str">
        <f>VLOOKUP($A397,Sheet3!$A$2:$I$594,4,FALSE)</f>
        <v>7,93</v>
      </c>
      <c r="N397" t="str">
        <f>VLOOKUP($A397,Sheet3!$A$2:$I$594,5,FALSE)</f>
        <v>9,02</v>
      </c>
      <c r="O397" t="str">
        <f>VLOOKUP($A397,Sheet3!$A$2:$I$594,6,FALSE)</f>
        <v>8,44</v>
      </c>
      <c r="P397" t="str">
        <f>VLOOKUP($A397,Sheet3!$A$2:$I$594,7,FALSE)</f>
        <v>13,31</v>
      </c>
      <c r="Q397" t="str">
        <f>VLOOKUP($A397,Sheet3!$A$2:$I$594,8,FALSE)</f>
        <v>6,07</v>
      </c>
      <c r="R397" t="str">
        <f>VLOOKUP($A397,Sheet3!$A$2:$I$594,9,FALSE)</f>
        <v>9,62</v>
      </c>
      <c r="S397" t="str">
        <f>VLOOKUP($A397,Sheet2!$A$2:$H$466,2,FALSE)</f>
        <v>Disco laser</v>
      </c>
      <c r="T397" t="str">
        <f>VLOOKUP($A397,Sheet2!$A$2:$H$466,3,FALSE)</f>
        <v>4,62</v>
      </c>
      <c r="U397" t="str">
        <f>VLOOKUP($A397,Sheet2!$A$2:$H$466,4,FALSE)</f>
        <v>1,35</v>
      </c>
      <c r="V397" t="str">
        <f>VLOOKUP($A397,Sheet2!$A$2:$H$466,5,FALSE)</f>
        <v>5,91</v>
      </c>
      <c r="W397" t="str">
        <f>VLOOKUP($A397,Sheet2!$A$2:$H$466,6,FALSE)</f>
        <v>0,20</v>
      </c>
      <c r="X397" t="str">
        <f>VLOOKUP($A397,Sheet2!$A$2:$H$466,7,FALSE)</f>
        <v>-4,83</v>
      </c>
      <c r="Y397" t="str">
        <f>VLOOKUP($A397,Sheet2!$A$2:$H$466,8,FALSE)</f>
        <v>-8,28</v>
      </c>
      <c r="Z397" t="e">
        <f>VLOOKUP($A397,Sheet1!$A$6:$E$459,2,FALSE)</f>
        <v>#N/A</v>
      </c>
      <c r="AA397" t="e">
        <f>VLOOKUP($A397,Sheet1!$A$6:$E$459,3,FALSE)</f>
        <v>#N/A</v>
      </c>
      <c r="AB397" t="e">
        <f>VLOOKUP($A397,Sheet1!$A$6:$E$459,4,FALSE)</f>
        <v>#N/A</v>
      </c>
      <c r="AC397" t="e">
        <f>VLOOKUP($A397,Sheet1!$A$6:$E$459,5,FALSE)</f>
        <v>#N/A</v>
      </c>
      <c r="AD397" t="b">
        <f t="shared" si="18"/>
        <v>0</v>
      </c>
      <c r="AE397" t="b">
        <f t="shared" si="19"/>
        <v>0</v>
      </c>
      <c r="AF397" t="e">
        <f t="shared" si="20"/>
        <v>#N/A</v>
      </c>
    </row>
    <row r="398" spans="1:32">
      <c r="A398">
        <v>7201011</v>
      </c>
      <c r="B398" t="s">
        <v>3506</v>
      </c>
      <c r="C398">
        <v>0</v>
      </c>
      <c r="D398">
        <v>0</v>
      </c>
      <c r="E398">
        <v>0</v>
      </c>
      <c r="F398">
        <v>0</v>
      </c>
      <c r="G398" t="s">
        <v>3438</v>
      </c>
      <c r="H398" t="s">
        <v>4115</v>
      </c>
      <c r="I398" t="s">
        <v>3461</v>
      </c>
      <c r="J398">
        <v>1</v>
      </c>
      <c r="K398" t="e">
        <f>VLOOKUP(A398,Sheet3!$A$2:$I$594,2,FALSE)</f>
        <v>#N/A</v>
      </c>
      <c r="L398" t="e">
        <f>VLOOKUP($A398,Sheet3!$A$2:$I$594,3,FALSE)</f>
        <v>#N/A</v>
      </c>
      <c r="M398" t="e">
        <f>VLOOKUP($A398,Sheet3!$A$2:$I$594,4,FALSE)</f>
        <v>#N/A</v>
      </c>
      <c r="N398" t="e">
        <f>VLOOKUP($A398,Sheet3!$A$2:$I$594,5,FALSE)</f>
        <v>#N/A</v>
      </c>
      <c r="O398" t="e">
        <f>VLOOKUP($A398,Sheet3!$A$2:$I$594,6,FALSE)</f>
        <v>#N/A</v>
      </c>
      <c r="P398" t="e">
        <f>VLOOKUP($A398,Sheet3!$A$2:$I$594,7,FALSE)</f>
        <v>#N/A</v>
      </c>
      <c r="Q398" t="e">
        <f>VLOOKUP($A398,Sheet3!$A$2:$I$594,8,FALSE)</f>
        <v>#N/A</v>
      </c>
      <c r="R398" t="e">
        <f>VLOOKUP($A398,Sheet3!$A$2:$I$594,9,FALSE)</f>
        <v>#N/A</v>
      </c>
      <c r="S398" t="e">
        <f>VLOOKUP($A398,Sheet2!$A$2:$H$466,2,FALSE)</f>
        <v>#N/A</v>
      </c>
      <c r="T398" t="e">
        <f>VLOOKUP($A398,Sheet2!$A$2:$H$466,3,FALSE)</f>
        <v>#N/A</v>
      </c>
      <c r="U398" t="e">
        <f>VLOOKUP($A398,Sheet2!$A$2:$H$466,4,FALSE)</f>
        <v>#N/A</v>
      </c>
      <c r="V398" t="e">
        <f>VLOOKUP($A398,Sheet2!$A$2:$H$466,5,FALSE)</f>
        <v>#N/A</v>
      </c>
      <c r="W398" t="e">
        <f>VLOOKUP($A398,Sheet2!$A$2:$H$466,6,FALSE)</f>
        <v>#N/A</v>
      </c>
      <c r="X398" t="e">
        <f>VLOOKUP($A398,Sheet2!$A$2:$H$466,7,FALSE)</f>
        <v>#N/A</v>
      </c>
      <c r="Y398" t="e">
        <f>VLOOKUP($A398,Sheet2!$A$2:$H$466,8,FALSE)</f>
        <v>#N/A</v>
      </c>
      <c r="Z398" t="e">
        <f>VLOOKUP($A398,Sheet1!$A$6:$E$459,2,FALSE)</f>
        <v>#N/A</v>
      </c>
      <c r="AA398" t="e">
        <f>VLOOKUP($A398,Sheet1!$A$6:$E$459,3,FALSE)</f>
        <v>#N/A</v>
      </c>
      <c r="AB398" t="e">
        <f>VLOOKUP($A398,Sheet1!$A$6:$E$459,4,FALSE)</f>
        <v>#N/A</v>
      </c>
      <c r="AC398" t="e">
        <f>VLOOKUP($A398,Sheet1!$A$6:$E$459,5,FALSE)</f>
        <v>#N/A</v>
      </c>
      <c r="AD398" t="e">
        <f t="shared" si="18"/>
        <v>#N/A</v>
      </c>
      <c r="AE398" t="e">
        <f t="shared" si="19"/>
        <v>#N/A</v>
      </c>
      <c r="AF398" t="e">
        <f t="shared" si="20"/>
        <v>#N/A</v>
      </c>
    </row>
    <row r="399" spans="1:32">
      <c r="A399">
        <v>7201013</v>
      </c>
      <c r="B399" t="s">
        <v>4125</v>
      </c>
      <c r="C399" t="s">
        <v>1815</v>
      </c>
      <c r="D399" t="s">
        <v>1593</v>
      </c>
      <c r="E399" t="s">
        <v>1400</v>
      </c>
      <c r="F399" t="s">
        <v>1796</v>
      </c>
      <c r="G399" t="s">
        <v>3438</v>
      </c>
      <c r="H399" t="s">
        <v>4115</v>
      </c>
      <c r="I399" t="s">
        <v>3461</v>
      </c>
      <c r="J399">
        <v>1</v>
      </c>
      <c r="K399" t="e">
        <f>VLOOKUP(A399,Sheet3!$A$2:$I$594,2,FALSE)</f>
        <v>#N/A</v>
      </c>
      <c r="L399" t="e">
        <f>VLOOKUP($A399,Sheet3!$A$2:$I$594,3,FALSE)</f>
        <v>#N/A</v>
      </c>
      <c r="M399" t="e">
        <f>VLOOKUP($A399,Sheet3!$A$2:$I$594,4,FALSE)</f>
        <v>#N/A</v>
      </c>
      <c r="N399" t="e">
        <f>VLOOKUP($A399,Sheet3!$A$2:$I$594,5,FALSE)</f>
        <v>#N/A</v>
      </c>
      <c r="O399" t="e">
        <f>VLOOKUP($A399,Sheet3!$A$2:$I$594,6,FALSE)</f>
        <v>#N/A</v>
      </c>
      <c r="P399" t="e">
        <f>VLOOKUP($A399,Sheet3!$A$2:$I$594,7,FALSE)</f>
        <v>#N/A</v>
      </c>
      <c r="Q399" t="e">
        <f>VLOOKUP($A399,Sheet3!$A$2:$I$594,8,FALSE)</f>
        <v>#N/A</v>
      </c>
      <c r="R399" t="e">
        <f>VLOOKUP($A399,Sheet3!$A$2:$I$594,9,FALSE)</f>
        <v>#N/A</v>
      </c>
      <c r="S399" t="e">
        <f>VLOOKUP($A399,Sheet2!$A$2:$H$466,2,FALSE)</f>
        <v>#N/A</v>
      </c>
      <c r="T399" t="e">
        <f>VLOOKUP($A399,Sheet2!$A$2:$H$466,3,FALSE)</f>
        <v>#N/A</v>
      </c>
      <c r="U399" t="e">
        <f>VLOOKUP($A399,Sheet2!$A$2:$H$466,4,FALSE)</f>
        <v>#N/A</v>
      </c>
      <c r="V399" t="e">
        <f>VLOOKUP($A399,Sheet2!$A$2:$H$466,5,FALSE)</f>
        <v>#N/A</v>
      </c>
      <c r="W399" t="e">
        <f>VLOOKUP($A399,Sheet2!$A$2:$H$466,6,FALSE)</f>
        <v>#N/A</v>
      </c>
      <c r="X399" t="e">
        <f>VLOOKUP($A399,Sheet2!$A$2:$H$466,7,FALSE)</f>
        <v>#N/A</v>
      </c>
      <c r="Y399" t="e">
        <f>VLOOKUP($A399,Sheet2!$A$2:$H$466,8,FALSE)</f>
        <v>#N/A</v>
      </c>
      <c r="Z399" t="e">
        <f>VLOOKUP($A399,Sheet1!$A$6:$E$459,2,FALSE)</f>
        <v>#N/A</v>
      </c>
      <c r="AA399" t="e">
        <f>VLOOKUP($A399,Sheet1!$A$6:$E$459,3,FALSE)</f>
        <v>#N/A</v>
      </c>
      <c r="AB399" t="e">
        <f>VLOOKUP($A399,Sheet1!$A$6:$E$459,4,FALSE)</f>
        <v>#N/A</v>
      </c>
      <c r="AC399" t="e">
        <f>VLOOKUP($A399,Sheet1!$A$6:$E$459,5,FALSE)</f>
        <v>#N/A</v>
      </c>
      <c r="AD399" t="e">
        <f t="shared" si="18"/>
        <v>#N/A</v>
      </c>
      <c r="AE399" t="e">
        <f t="shared" si="19"/>
        <v>#N/A</v>
      </c>
      <c r="AF399" t="e">
        <f t="shared" si="20"/>
        <v>#N/A</v>
      </c>
    </row>
    <row r="400" spans="1:32">
      <c r="A400">
        <v>7201019</v>
      </c>
      <c r="B400" t="s">
        <v>3471</v>
      </c>
      <c r="C400" t="s">
        <v>609</v>
      </c>
      <c r="D400" t="s">
        <v>785</v>
      </c>
      <c r="E400" t="s">
        <v>4126</v>
      </c>
      <c r="F400" t="s">
        <v>1513</v>
      </c>
      <c r="G400" t="s">
        <v>3438</v>
      </c>
      <c r="H400" t="s">
        <v>4115</v>
      </c>
      <c r="I400" t="s">
        <v>3461</v>
      </c>
      <c r="J400">
        <v>1</v>
      </c>
      <c r="K400" t="str">
        <f>VLOOKUP(A400,Sheet3!$A$2:$I$594,2,FALSE)</f>
        <v>Bicicleta</v>
      </c>
      <c r="L400" t="str">
        <f>VLOOKUP($A400,Sheet3!$A$2:$I$594,3,FALSE)</f>
        <v>8,34</v>
      </c>
      <c r="M400" t="str">
        <f>VLOOKUP($A400,Sheet3!$A$2:$I$594,4,FALSE)</f>
        <v>3,56</v>
      </c>
      <c r="N400" t="str">
        <f>VLOOKUP($A400,Sheet3!$A$2:$I$594,5,FALSE)</f>
        <v>3,00</v>
      </c>
      <c r="O400" t="str">
        <f>VLOOKUP($A400,Sheet3!$A$2:$I$594,6,FALSE)</f>
        <v>12,42</v>
      </c>
      <c r="P400" t="str">
        <f>VLOOKUP($A400,Sheet3!$A$2:$I$594,7,FALSE)</f>
        <v>11,03</v>
      </c>
      <c r="Q400" t="str">
        <f>VLOOKUP($A400,Sheet3!$A$2:$I$594,8,FALSE)</f>
        <v>8,05</v>
      </c>
      <c r="R400" t="str">
        <f>VLOOKUP($A400,Sheet3!$A$2:$I$594,9,FALSE)</f>
        <v>8,26</v>
      </c>
      <c r="S400" t="str">
        <f>VLOOKUP($A400,Sheet2!$A$2:$H$466,2,FALSE)</f>
        <v>Bicicleta</v>
      </c>
      <c r="T400" t="str">
        <f>VLOOKUP($A400,Sheet2!$A$2:$H$466,3,FALSE)</f>
        <v>4,84</v>
      </c>
      <c r="U400" t="str">
        <f>VLOOKUP($A400,Sheet2!$A$2:$H$466,4,FALSE)</f>
        <v>3,20</v>
      </c>
      <c r="V400" t="str">
        <f>VLOOKUP($A400,Sheet2!$A$2:$H$466,5,FALSE)</f>
        <v>3,62</v>
      </c>
      <c r="W400" t="str">
        <f>VLOOKUP($A400,Sheet2!$A$2:$H$466,6,FALSE)</f>
        <v>6,30</v>
      </c>
      <c r="X400" t="str">
        <f>VLOOKUP($A400,Sheet2!$A$2:$H$466,7,FALSE)</f>
        <v>1,67</v>
      </c>
      <c r="Y400" t="str">
        <f>VLOOKUP($A400,Sheet2!$A$2:$H$466,8,FALSE)</f>
        <v>2,19</v>
      </c>
      <c r="Z400" t="str">
        <f>VLOOKUP($A400,Sheet1!$A$6:$E$459,2,FALSE)</f>
        <v>Bicicleta</v>
      </c>
      <c r="AA400" t="str">
        <f>VLOOKUP($A400,Sheet1!$A$6:$E$459,3,FALSE)</f>
        <v>8,68</v>
      </c>
      <c r="AB400" t="str">
        <f>VLOOKUP($A400,Sheet1!$A$6:$E$459,4,FALSE)</f>
        <v>3,52</v>
      </c>
      <c r="AC400" t="str">
        <f>VLOOKUP($A400,Sheet1!$A$6:$E$459,5,FALSE)</f>
        <v>3,53</v>
      </c>
      <c r="AD400" t="b">
        <f t="shared" si="18"/>
        <v>1</v>
      </c>
      <c r="AE400" t="b">
        <f t="shared" si="19"/>
        <v>1</v>
      </c>
      <c r="AF400" t="b">
        <f t="shared" si="20"/>
        <v>1</v>
      </c>
    </row>
    <row r="401" spans="1:32">
      <c r="A401">
        <v>7201020</v>
      </c>
      <c r="B401" t="s">
        <v>3472</v>
      </c>
      <c r="C401">
        <v>0</v>
      </c>
      <c r="D401">
        <v>0</v>
      </c>
      <c r="E401">
        <v>0</v>
      </c>
      <c r="F401">
        <v>0</v>
      </c>
      <c r="G401" t="s">
        <v>3438</v>
      </c>
      <c r="H401" t="s">
        <v>4115</v>
      </c>
      <c r="I401" t="s">
        <v>3461</v>
      </c>
      <c r="J401">
        <v>1</v>
      </c>
      <c r="K401" t="str">
        <f>VLOOKUP(A401,Sheet3!$A$2:$I$594,2,FALSE)</f>
        <v>Alimento para cães</v>
      </c>
      <c r="L401" t="str">
        <f>VLOOKUP($A401,Sheet3!$A$2:$I$594,3,FALSE)</f>
        <v>2,69</v>
      </c>
      <c r="M401" t="str">
        <f>VLOOKUP($A401,Sheet3!$A$2:$I$594,4,FALSE)</f>
        <v>7,24</v>
      </c>
      <c r="N401" t="str">
        <f>VLOOKUP($A401,Sheet3!$A$2:$I$594,5,FALSE)</f>
        <v>10,64</v>
      </c>
      <c r="O401" t="str">
        <f>VLOOKUP($A401,Sheet3!$A$2:$I$594,6,FALSE)</f>
        <v>10,41</v>
      </c>
      <c r="P401" t="str">
        <f>VLOOKUP($A401,Sheet3!$A$2:$I$594,7,FALSE)</f>
        <v>17,77</v>
      </c>
      <c r="Q401" t="str">
        <f>VLOOKUP($A401,Sheet3!$A$2:$I$594,8,FALSE)</f>
        <v>15,04</v>
      </c>
      <c r="R401" t="str">
        <f>VLOOKUP($A401,Sheet3!$A$2:$I$594,9,FALSE)</f>
        <v>7,36</v>
      </c>
      <c r="S401" t="str">
        <f>VLOOKUP($A401,Sheet2!$A$2:$H$466,2,FALSE)</f>
        <v>Alimento para animais</v>
      </c>
      <c r="T401" t="str">
        <f>VLOOKUP($A401,Sheet2!$A$2:$H$466,3,FALSE)</f>
        <v>10,52</v>
      </c>
      <c r="U401" t="str">
        <f>VLOOKUP($A401,Sheet2!$A$2:$H$466,4,FALSE)</f>
        <v>7,25</v>
      </c>
      <c r="V401" t="str">
        <f>VLOOKUP($A401,Sheet2!$A$2:$H$466,5,FALSE)</f>
        <v>14,39</v>
      </c>
      <c r="W401" t="str">
        <f>VLOOKUP($A401,Sheet2!$A$2:$H$466,6,FALSE)</f>
        <v>3,67</v>
      </c>
      <c r="X401" t="str">
        <f>VLOOKUP($A401,Sheet2!$A$2:$H$466,7,FALSE)</f>
        <v>1,49</v>
      </c>
      <c r="Y401" t="str">
        <f>VLOOKUP($A401,Sheet2!$A$2:$H$466,8,FALSE)</f>
        <v>1,67</v>
      </c>
      <c r="Z401" t="str">
        <f>VLOOKUP($A401,Sheet1!$A$6:$E$459,2,FALSE)</f>
        <v>Alimento para animais</v>
      </c>
      <c r="AA401" t="str">
        <f>VLOOKUP($A401,Sheet1!$A$6:$E$459,3,FALSE)</f>
        <v>4,16</v>
      </c>
      <c r="AB401" t="str">
        <f>VLOOKUP($A401,Sheet1!$A$6:$E$459,4,FALSE)</f>
        <v>8,68</v>
      </c>
      <c r="AC401" t="str">
        <f>VLOOKUP($A401,Sheet1!$A$6:$E$459,5,FALSE)</f>
        <v>3,03</v>
      </c>
      <c r="AD401" t="b">
        <f t="shared" si="18"/>
        <v>1</v>
      </c>
      <c r="AE401" t="b">
        <f t="shared" si="19"/>
        <v>0</v>
      </c>
      <c r="AF401" t="b">
        <f t="shared" si="20"/>
        <v>0</v>
      </c>
    </row>
    <row r="402" spans="1:32">
      <c r="A402">
        <v>7201023</v>
      </c>
      <c r="B402" t="s">
        <v>4127</v>
      </c>
      <c r="C402" t="s">
        <v>4128</v>
      </c>
      <c r="D402" t="s">
        <v>1218</v>
      </c>
      <c r="E402" t="s">
        <v>1018</v>
      </c>
      <c r="F402" t="s">
        <v>370</v>
      </c>
      <c r="G402" t="s">
        <v>3438</v>
      </c>
      <c r="H402" t="s">
        <v>4115</v>
      </c>
      <c r="I402" t="s">
        <v>3461</v>
      </c>
      <c r="J402">
        <v>1</v>
      </c>
      <c r="K402" t="str">
        <f>VLOOKUP(A402,Sheet3!$A$2:$I$594,2,FALSE)</f>
        <v>Brinquedo</v>
      </c>
      <c r="L402" t="str">
        <f>VLOOKUP($A402,Sheet3!$A$2:$I$594,3,FALSE)</f>
        <v>3,64</v>
      </c>
      <c r="M402" t="str">
        <f>VLOOKUP($A402,Sheet3!$A$2:$I$594,4,FALSE)</f>
        <v>4,84</v>
      </c>
      <c r="N402" t="str">
        <f>VLOOKUP($A402,Sheet3!$A$2:$I$594,5,FALSE)</f>
        <v>10,45</v>
      </c>
      <c r="O402" t="str">
        <f>VLOOKUP($A402,Sheet3!$A$2:$I$594,6,FALSE)</f>
        <v>12,19</v>
      </c>
      <c r="P402" t="str">
        <f>VLOOKUP($A402,Sheet3!$A$2:$I$594,7,FALSE)</f>
        <v>14,98</v>
      </c>
      <c r="Q402" t="str">
        <f>VLOOKUP($A402,Sheet3!$A$2:$I$594,8,FALSE)</f>
        <v>7,40</v>
      </c>
      <c r="R402" t="str">
        <f>VLOOKUP($A402,Sheet3!$A$2:$I$594,9,FALSE)</f>
        <v>5,25</v>
      </c>
      <c r="S402" t="str">
        <f>VLOOKUP($A402,Sheet2!$A$2:$H$466,2,FALSE)</f>
        <v>Brinquedo</v>
      </c>
      <c r="T402" t="str">
        <f>VLOOKUP($A402,Sheet2!$A$2:$H$466,3,FALSE)</f>
        <v>7,98</v>
      </c>
      <c r="U402" t="str">
        <f>VLOOKUP($A402,Sheet2!$A$2:$H$466,4,FALSE)</f>
        <v>7,88</v>
      </c>
      <c r="V402" t="str">
        <f>VLOOKUP($A402,Sheet2!$A$2:$H$466,5,FALSE)</f>
        <v>0,15</v>
      </c>
      <c r="W402" t="str">
        <f>VLOOKUP($A402,Sheet2!$A$2:$H$466,6,FALSE)</f>
        <v>5,08</v>
      </c>
      <c r="X402" t="str">
        <f>VLOOKUP($A402,Sheet2!$A$2:$H$466,7,FALSE)</f>
        <v>4,33</v>
      </c>
      <c r="Y402" t="str">
        <f>VLOOKUP($A402,Sheet2!$A$2:$H$466,8,FALSE)</f>
        <v>4,04</v>
      </c>
      <c r="Z402" t="str">
        <f>VLOOKUP($A402,Sheet1!$A$6:$E$459,2,FALSE)</f>
        <v>Brinquedo</v>
      </c>
      <c r="AA402" t="str">
        <f>VLOOKUP($A402,Sheet1!$A$6:$E$459,3,FALSE)</f>
        <v>7,48</v>
      </c>
      <c r="AB402" t="str">
        <f>VLOOKUP($A402,Sheet1!$A$6:$E$459,4,FALSE)</f>
        <v>1,49</v>
      </c>
      <c r="AC402" t="str">
        <f>VLOOKUP($A402,Sheet1!$A$6:$E$459,5,FALSE)</f>
        <v>3,73</v>
      </c>
      <c r="AD402" t="b">
        <f t="shared" si="18"/>
        <v>0</v>
      </c>
      <c r="AE402" t="b">
        <f t="shared" si="19"/>
        <v>0</v>
      </c>
      <c r="AF402" t="b">
        <f t="shared" si="20"/>
        <v>0</v>
      </c>
    </row>
    <row r="403" spans="1:32">
      <c r="A403">
        <v>7201052</v>
      </c>
      <c r="B403" t="s">
        <v>4129</v>
      </c>
      <c r="C403" t="s">
        <v>775</v>
      </c>
      <c r="D403" t="s">
        <v>112</v>
      </c>
      <c r="E403" t="s">
        <v>4130</v>
      </c>
      <c r="F403" t="s">
        <v>4131</v>
      </c>
      <c r="G403" t="s">
        <v>3438</v>
      </c>
      <c r="H403" t="s">
        <v>4115</v>
      </c>
      <c r="I403" t="s">
        <v>3461</v>
      </c>
      <c r="J403">
        <v>1</v>
      </c>
      <c r="K403" t="str">
        <f>VLOOKUP(A403,Sheet3!$A$2:$I$594,2,FALSE)</f>
        <v>Aluguel de fita de videocassete</v>
      </c>
      <c r="L403" t="str">
        <f>VLOOKUP($A403,Sheet3!$A$2:$I$594,3,FALSE)</f>
        <v>10,51</v>
      </c>
      <c r="M403" t="str">
        <f>VLOOKUP($A403,Sheet3!$A$2:$I$594,4,FALSE)</f>
        <v>1,89</v>
      </c>
      <c r="N403" t="str">
        <f>VLOOKUP($A403,Sheet3!$A$2:$I$594,5,FALSE)</f>
        <v>5,62</v>
      </c>
      <c r="O403" t="str">
        <f>VLOOKUP($A403,Sheet3!$A$2:$I$594,6,FALSE)</f>
        <v>9,62</v>
      </c>
      <c r="P403" t="str">
        <f>VLOOKUP($A403,Sheet3!$A$2:$I$594,7,FALSE)</f>
        <v>8,02</v>
      </c>
      <c r="Q403" t="str">
        <f>VLOOKUP($A403,Sheet3!$A$2:$I$594,8,FALSE)</f>
        <v>5,72</v>
      </c>
      <c r="R403" t="str">
        <f>VLOOKUP($A403,Sheet3!$A$2:$I$594,9,FALSE)</f>
        <v>4,96</v>
      </c>
      <c r="S403" t="str">
        <f>VLOOKUP($A403,Sheet2!$A$2:$H$466,2,FALSE)</f>
        <v>Aluguel de DVD e fita de videocassete</v>
      </c>
      <c r="T403" t="str">
        <f>VLOOKUP($A403,Sheet2!$A$2:$H$466,3,FALSE)</f>
        <v>3,80</v>
      </c>
      <c r="U403" t="str">
        <f>VLOOKUP($A403,Sheet2!$A$2:$H$466,4,FALSE)</f>
        <v>0,74</v>
      </c>
      <c r="V403" t="str">
        <f>VLOOKUP($A403,Sheet2!$A$2:$H$466,5,FALSE)</f>
        <v>1,67</v>
      </c>
      <c r="W403" t="str">
        <f>VLOOKUP($A403,Sheet2!$A$2:$H$466,6,FALSE)</f>
        <v>1,81</v>
      </c>
      <c r="X403" t="str">
        <f>VLOOKUP($A403,Sheet2!$A$2:$H$466,7,FALSE)</f>
        <v>7,04</v>
      </c>
      <c r="Y403" t="str">
        <f>VLOOKUP($A403,Sheet2!$A$2:$H$466,8,FALSE)</f>
        <v>5,88</v>
      </c>
      <c r="Z403" t="str">
        <f>VLOOKUP($A403,Sheet1!$A$6:$E$459,2,FALSE)</f>
        <v>Locação de DVD</v>
      </c>
      <c r="AA403" t="str">
        <f>VLOOKUP($A403,Sheet1!$A$6:$E$459,3,FALSE)</f>
        <v>6,03</v>
      </c>
      <c r="AB403" t="str">
        <f>VLOOKUP($A403,Sheet1!$A$6:$E$459,4,FALSE)</f>
        <v>3,53</v>
      </c>
      <c r="AC403" t="str">
        <f>VLOOKUP($A403,Sheet1!$A$6:$E$459,5,FALSE)</f>
        <v>0,17</v>
      </c>
      <c r="AD403" t="b">
        <f t="shared" si="18"/>
        <v>0</v>
      </c>
      <c r="AE403" t="b">
        <f t="shared" si="19"/>
        <v>0</v>
      </c>
      <c r="AF403" t="b">
        <f t="shared" si="20"/>
        <v>0</v>
      </c>
    </row>
    <row r="404" spans="1:32">
      <c r="A404">
        <v>7201053</v>
      </c>
      <c r="B404" t="s">
        <v>4132</v>
      </c>
      <c r="C404">
        <v>0</v>
      </c>
      <c r="D404">
        <v>0</v>
      </c>
      <c r="E404">
        <v>0</v>
      </c>
      <c r="F404">
        <v>0</v>
      </c>
      <c r="G404" t="s">
        <v>3438</v>
      </c>
      <c r="H404" t="s">
        <v>4115</v>
      </c>
      <c r="I404" t="s">
        <v>3461</v>
      </c>
      <c r="J404">
        <v>1</v>
      </c>
      <c r="K404" t="e">
        <f>VLOOKUP(A404,Sheet3!$A$2:$I$594,2,FALSE)</f>
        <v>#N/A</v>
      </c>
      <c r="L404" t="e">
        <f>VLOOKUP($A404,Sheet3!$A$2:$I$594,3,FALSE)</f>
        <v>#N/A</v>
      </c>
      <c r="M404" t="e">
        <f>VLOOKUP($A404,Sheet3!$A$2:$I$594,4,FALSE)</f>
        <v>#N/A</v>
      </c>
      <c r="N404" t="e">
        <f>VLOOKUP($A404,Sheet3!$A$2:$I$594,5,FALSE)</f>
        <v>#N/A</v>
      </c>
      <c r="O404" t="e">
        <f>VLOOKUP($A404,Sheet3!$A$2:$I$594,6,FALSE)</f>
        <v>#N/A</v>
      </c>
      <c r="P404" t="e">
        <f>VLOOKUP($A404,Sheet3!$A$2:$I$594,7,FALSE)</f>
        <v>#N/A</v>
      </c>
      <c r="Q404" t="e">
        <f>VLOOKUP($A404,Sheet3!$A$2:$I$594,8,FALSE)</f>
        <v>#N/A</v>
      </c>
      <c r="R404" t="e">
        <f>VLOOKUP($A404,Sheet3!$A$2:$I$594,9,FALSE)</f>
        <v>#N/A</v>
      </c>
      <c r="S404" t="e">
        <f>VLOOKUP($A404,Sheet2!$A$2:$H$466,2,FALSE)</f>
        <v>#N/A</v>
      </c>
      <c r="T404" t="e">
        <f>VLOOKUP($A404,Sheet2!$A$2:$H$466,3,FALSE)</f>
        <v>#N/A</v>
      </c>
      <c r="U404" t="e">
        <f>VLOOKUP($A404,Sheet2!$A$2:$H$466,4,FALSE)</f>
        <v>#N/A</v>
      </c>
      <c r="V404" t="e">
        <f>VLOOKUP($A404,Sheet2!$A$2:$H$466,5,FALSE)</f>
        <v>#N/A</v>
      </c>
      <c r="W404" t="e">
        <f>VLOOKUP($A404,Sheet2!$A$2:$H$466,6,FALSE)</f>
        <v>#N/A</v>
      </c>
      <c r="X404" t="e">
        <f>VLOOKUP($A404,Sheet2!$A$2:$H$466,7,FALSE)</f>
        <v>#N/A</v>
      </c>
      <c r="Y404" t="e">
        <f>VLOOKUP($A404,Sheet2!$A$2:$H$466,8,FALSE)</f>
        <v>#N/A</v>
      </c>
      <c r="Z404" t="e">
        <f>VLOOKUP($A404,Sheet1!$A$6:$E$459,2,FALSE)</f>
        <v>#N/A</v>
      </c>
      <c r="AA404" t="e">
        <f>VLOOKUP($A404,Sheet1!$A$6:$E$459,3,FALSE)</f>
        <v>#N/A</v>
      </c>
      <c r="AB404" t="e">
        <f>VLOOKUP($A404,Sheet1!$A$6:$E$459,4,FALSE)</f>
        <v>#N/A</v>
      </c>
      <c r="AC404" t="e">
        <f>VLOOKUP($A404,Sheet1!$A$6:$E$459,5,FALSE)</f>
        <v>#N/A</v>
      </c>
      <c r="AD404" t="e">
        <f t="shared" si="18"/>
        <v>#N/A</v>
      </c>
      <c r="AE404" t="e">
        <f t="shared" si="19"/>
        <v>#N/A</v>
      </c>
      <c r="AF404" t="e">
        <f t="shared" si="20"/>
        <v>#N/A</v>
      </c>
    </row>
    <row r="405" spans="1:32">
      <c r="A405">
        <v>7201068</v>
      </c>
      <c r="B405" t="s">
        <v>3482</v>
      </c>
      <c r="C405" t="s">
        <v>4133</v>
      </c>
      <c r="D405" t="s">
        <v>3457</v>
      </c>
      <c r="E405" t="s">
        <v>944</v>
      </c>
      <c r="F405" t="s">
        <v>319</v>
      </c>
      <c r="G405" t="s">
        <v>3438</v>
      </c>
      <c r="H405" t="s">
        <v>4115</v>
      </c>
      <c r="I405" t="s">
        <v>3461</v>
      </c>
      <c r="J405">
        <v>1</v>
      </c>
      <c r="K405" t="str">
        <f>VLOOKUP(A405,Sheet3!$A$2:$I$594,2,FALSE)</f>
        <v>Motel</v>
      </c>
      <c r="L405" t="str">
        <f>VLOOKUP($A405,Sheet3!$A$2:$I$594,3,FALSE)</f>
        <v>1,58</v>
      </c>
      <c r="M405" t="str">
        <f>VLOOKUP($A405,Sheet3!$A$2:$I$594,4,FALSE)</f>
        <v>1,60</v>
      </c>
      <c r="N405" t="str">
        <f>VLOOKUP($A405,Sheet3!$A$2:$I$594,5,FALSE)</f>
        <v>11,22</v>
      </c>
      <c r="O405" t="str">
        <f>VLOOKUP($A405,Sheet3!$A$2:$I$594,6,FALSE)</f>
        <v>5,10</v>
      </c>
      <c r="P405" t="str">
        <f>VLOOKUP($A405,Sheet3!$A$2:$I$594,7,FALSE)</f>
        <v>9,17</v>
      </c>
      <c r="Q405" t="str">
        <f>VLOOKUP($A405,Sheet3!$A$2:$I$594,8,FALSE)</f>
        <v>6,47</v>
      </c>
      <c r="R405" t="str">
        <f>VLOOKUP($A405,Sheet3!$A$2:$I$594,9,FALSE)</f>
        <v>6,70</v>
      </c>
      <c r="S405" t="str">
        <f>VLOOKUP($A405,Sheet2!$A$2:$H$466,2,FALSE)</f>
        <v>Motel</v>
      </c>
      <c r="T405" t="str">
        <f>VLOOKUP($A405,Sheet2!$A$2:$H$466,3,FALSE)</f>
        <v>1,88</v>
      </c>
      <c r="U405" t="str">
        <f>VLOOKUP($A405,Sheet2!$A$2:$H$466,4,FALSE)</f>
        <v>8,78</v>
      </c>
      <c r="V405" t="str">
        <f>VLOOKUP($A405,Sheet2!$A$2:$H$466,5,FALSE)</f>
        <v>6,97</v>
      </c>
      <c r="W405" t="str">
        <f>VLOOKUP($A405,Sheet2!$A$2:$H$466,6,FALSE)</f>
        <v>12,04</v>
      </c>
      <c r="X405" t="str">
        <f>VLOOKUP($A405,Sheet2!$A$2:$H$466,7,FALSE)</f>
        <v>13,86</v>
      </c>
      <c r="Y405" t="str">
        <f>VLOOKUP($A405,Sheet2!$A$2:$H$466,8,FALSE)</f>
        <v>2,72</v>
      </c>
      <c r="Z405" t="str">
        <f>VLOOKUP($A405,Sheet1!$A$6:$E$459,2,FALSE)</f>
        <v>Motel</v>
      </c>
      <c r="AA405" t="str">
        <f>VLOOKUP($A405,Sheet1!$A$6:$E$459,3,FALSE)</f>
        <v>10,26</v>
      </c>
      <c r="AB405" t="str">
        <f>VLOOKUP($A405,Sheet1!$A$6:$E$459,4,FALSE)</f>
        <v>-8,74</v>
      </c>
      <c r="AC405" t="str">
        <f>VLOOKUP($A405,Sheet1!$A$6:$E$459,5,FALSE)</f>
        <v>2,42</v>
      </c>
      <c r="AD405" t="b">
        <f t="shared" si="18"/>
        <v>1</v>
      </c>
      <c r="AE405" t="b">
        <f t="shared" si="19"/>
        <v>1</v>
      </c>
      <c r="AF405" t="b">
        <f t="shared" si="20"/>
        <v>1</v>
      </c>
    </row>
    <row r="406" spans="1:32">
      <c r="A406">
        <v>7201090</v>
      </c>
      <c r="B406" t="s">
        <v>3495</v>
      </c>
      <c r="C406" t="s">
        <v>4134</v>
      </c>
      <c r="D406" t="s">
        <v>773</v>
      </c>
      <c r="E406" t="s">
        <v>1937</v>
      </c>
      <c r="F406" t="s">
        <v>410</v>
      </c>
      <c r="G406" t="s">
        <v>3438</v>
      </c>
      <c r="H406" t="s">
        <v>4115</v>
      </c>
      <c r="I406" t="s">
        <v>3461</v>
      </c>
      <c r="J406">
        <v>1</v>
      </c>
      <c r="K406" t="str">
        <f>VLOOKUP(A406,Sheet3!$A$2:$I$594,2,FALSE)</f>
        <v>Hotel</v>
      </c>
      <c r="L406" t="str">
        <f>VLOOKUP($A406,Sheet3!$A$2:$I$594,3,FALSE)</f>
        <v>8,97</v>
      </c>
      <c r="M406" t="str">
        <f>VLOOKUP($A406,Sheet3!$A$2:$I$594,4,FALSE)</f>
        <v>12,85</v>
      </c>
      <c r="N406" t="str">
        <f>VLOOKUP($A406,Sheet3!$A$2:$I$594,5,FALSE)</f>
        <v>2,06</v>
      </c>
      <c r="O406" t="str">
        <f>VLOOKUP($A406,Sheet3!$A$2:$I$594,6,FALSE)</f>
        <v>5,56</v>
      </c>
      <c r="P406" t="str">
        <f>VLOOKUP($A406,Sheet3!$A$2:$I$594,7,FALSE)</f>
        <v>7,72</v>
      </c>
      <c r="Q406" t="str">
        <f>VLOOKUP($A406,Sheet3!$A$2:$I$594,8,FALSE)</f>
        <v>9,27</v>
      </c>
      <c r="R406" t="str">
        <f>VLOOKUP($A406,Sheet3!$A$2:$I$594,9,FALSE)</f>
        <v>2,06</v>
      </c>
      <c r="S406" t="str">
        <f>VLOOKUP($A406,Sheet2!$A$2:$H$466,2,FALSE)</f>
        <v>Hotel</v>
      </c>
      <c r="T406" t="str">
        <f>VLOOKUP($A406,Sheet2!$A$2:$H$466,3,FALSE)</f>
        <v>9,12</v>
      </c>
      <c r="U406" t="str">
        <f>VLOOKUP($A406,Sheet2!$A$2:$H$466,4,FALSE)</f>
        <v>6,67</v>
      </c>
      <c r="V406" t="str">
        <f>VLOOKUP($A406,Sheet2!$A$2:$H$466,5,FALSE)</f>
        <v>12,81</v>
      </c>
      <c r="W406" t="str">
        <f>VLOOKUP($A406,Sheet2!$A$2:$H$466,6,FALSE)</f>
        <v>8,26</v>
      </c>
      <c r="X406" t="str">
        <f>VLOOKUP($A406,Sheet2!$A$2:$H$466,7,FALSE)</f>
        <v>11,31</v>
      </c>
      <c r="Y406" t="str">
        <f>VLOOKUP($A406,Sheet2!$A$2:$H$466,8,FALSE)</f>
        <v>17,19</v>
      </c>
      <c r="Z406" t="str">
        <f>VLOOKUP($A406,Sheet1!$A$6:$E$459,2,FALSE)</f>
        <v>Hotel</v>
      </c>
      <c r="AA406" t="str">
        <f>VLOOKUP($A406,Sheet1!$A$6:$E$459,3,FALSE)</f>
        <v>9,39</v>
      </c>
      <c r="AB406" t="str">
        <f>VLOOKUP($A406,Sheet1!$A$6:$E$459,4,FALSE)</f>
        <v>10,81</v>
      </c>
      <c r="AC406" t="str">
        <f>VLOOKUP($A406,Sheet1!$A$6:$E$459,5,FALSE)</f>
        <v>6,70</v>
      </c>
      <c r="AD406" t="b">
        <f t="shared" si="18"/>
        <v>1</v>
      </c>
      <c r="AE406" t="b">
        <f t="shared" si="19"/>
        <v>1</v>
      </c>
      <c r="AF406" t="b">
        <f t="shared" si="20"/>
        <v>1</v>
      </c>
    </row>
    <row r="407" spans="1:32">
      <c r="A407">
        <v>7201095</v>
      </c>
      <c r="B407" t="s">
        <v>4135</v>
      </c>
      <c r="C407" t="s">
        <v>4136</v>
      </c>
      <c r="D407" t="s">
        <v>823</v>
      </c>
      <c r="E407" t="s">
        <v>2231</v>
      </c>
      <c r="F407" t="s">
        <v>1577</v>
      </c>
      <c r="G407" t="s">
        <v>3438</v>
      </c>
      <c r="H407" t="s">
        <v>4115</v>
      </c>
      <c r="I407" t="s">
        <v>3461</v>
      </c>
      <c r="J407">
        <v>1</v>
      </c>
      <c r="K407" t="str">
        <f>VLOOKUP(A407,Sheet3!$A$2:$I$594,2,FALSE)</f>
        <v>Excursão</v>
      </c>
      <c r="L407" t="str">
        <f>VLOOKUP($A407,Sheet3!$A$2:$I$594,3,FALSE)</f>
        <v>4,17</v>
      </c>
      <c r="M407" t="str">
        <f>VLOOKUP($A407,Sheet3!$A$2:$I$594,4,FALSE)</f>
        <v>14,89</v>
      </c>
      <c r="N407" t="str">
        <f>VLOOKUP($A407,Sheet3!$A$2:$I$594,5,FALSE)</f>
        <v>14,92</v>
      </c>
      <c r="O407" t="str">
        <f>VLOOKUP($A407,Sheet3!$A$2:$I$594,6,FALSE)</f>
        <v>15,03</v>
      </c>
      <c r="P407" t="str">
        <f>VLOOKUP($A407,Sheet3!$A$2:$I$594,7,FALSE)</f>
        <v>11,00</v>
      </c>
      <c r="Q407" t="str">
        <f>VLOOKUP($A407,Sheet3!$A$2:$I$594,8,FALSE)</f>
        <v>26,28</v>
      </c>
      <c r="R407" t="str">
        <f>VLOOKUP($A407,Sheet3!$A$2:$I$594,9,FALSE)</f>
        <v>14,60</v>
      </c>
      <c r="S407" t="str">
        <f>VLOOKUP($A407,Sheet2!$A$2:$H$466,2,FALSE)</f>
        <v>Excursão</v>
      </c>
      <c r="T407" t="str">
        <f>VLOOKUP($A407,Sheet2!$A$2:$H$466,3,FALSE)</f>
        <v>15,06</v>
      </c>
      <c r="U407" t="str">
        <f>VLOOKUP($A407,Sheet2!$A$2:$H$466,4,FALSE)</f>
        <v>6,50</v>
      </c>
      <c r="V407" t="str">
        <f>VLOOKUP($A407,Sheet2!$A$2:$H$466,5,FALSE)</f>
        <v>16,52</v>
      </c>
      <c r="W407" t="str">
        <f>VLOOKUP($A407,Sheet2!$A$2:$H$466,6,FALSE)</f>
        <v>-2,27</v>
      </c>
      <c r="X407" t="str">
        <f>VLOOKUP($A407,Sheet2!$A$2:$H$466,7,FALSE)</f>
        <v>13,05</v>
      </c>
      <c r="Y407" t="str">
        <f>VLOOKUP($A407,Sheet2!$A$2:$H$466,8,FALSE)</f>
        <v>1,15</v>
      </c>
      <c r="Z407" t="str">
        <f>VLOOKUP($A407,Sheet1!$A$6:$E$459,2,FALSE)</f>
        <v>Excursão</v>
      </c>
      <c r="AA407" t="str">
        <f>VLOOKUP($A407,Sheet1!$A$6:$E$459,3,FALSE)</f>
        <v>15,25</v>
      </c>
      <c r="AB407" t="str">
        <f>VLOOKUP($A407,Sheet1!$A$6:$E$459,4,FALSE)</f>
        <v>-4,32</v>
      </c>
      <c r="AC407" t="str">
        <f>VLOOKUP($A407,Sheet1!$A$6:$E$459,5,FALSE)</f>
        <v>-3,51</v>
      </c>
      <c r="AD407" t="b">
        <f t="shared" si="18"/>
        <v>0</v>
      </c>
      <c r="AE407" t="b">
        <f t="shared" si="19"/>
        <v>0</v>
      </c>
      <c r="AF407" t="b">
        <f t="shared" si="20"/>
        <v>0</v>
      </c>
    </row>
    <row r="408" spans="1:32">
      <c r="A408">
        <v>7201097</v>
      </c>
      <c r="B408" t="s">
        <v>3501</v>
      </c>
      <c r="C408" t="s">
        <v>2154</v>
      </c>
      <c r="D408" t="s">
        <v>1102</v>
      </c>
      <c r="E408" t="s">
        <v>176</v>
      </c>
      <c r="F408" t="s">
        <v>610</v>
      </c>
      <c r="G408" t="s">
        <v>3438</v>
      </c>
      <c r="H408" t="s">
        <v>4115</v>
      </c>
      <c r="I408" t="s">
        <v>3461</v>
      </c>
      <c r="J408">
        <v>1</v>
      </c>
      <c r="K408" t="str">
        <f>VLOOKUP(A408,Sheet3!$A$2:$I$594,2,FALSE)</f>
        <v>Alimento para animais (exceto cães)</v>
      </c>
      <c r="L408" t="str">
        <f>VLOOKUP($A408,Sheet3!$A$2:$I$594,3,FALSE)</f>
        <v>12,00</v>
      </c>
      <c r="M408" t="str">
        <f>VLOOKUP($A408,Sheet3!$A$2:$I$594,4,FALSE)</f>
        <v>1,02</v>
      </c>
      <c r="N408" t="str">
        <f>VLOOKUP($A408,Sheet3!$A$2:$I$594,5,FALSE)</f>
        <v>11,99</v>
      </c>
      <c r="O408" t="str">
        <f>VLOOKUP($A408,Sheet3!$A$2:$I$594,6,FALSE)</f>
        <v>20,20</v>
      </c>
      <c r="P408" t="str">
        <f>VLOOKUP($A408,Sheet3!$A$2:$I$594,7,FALSE)</f>
        <v>22,87</v>
      </c>
      <c r="Q408" t="str">
        <f>VLOOKUP($A408,Sheet3!$A$2:$I$594,8,FALSE)</f>
        <v>6,55</v>
      </c>
      <c r="R408" t="str">
        <f>VLOOKUP($A408,Sheet3!$A$2:$I$594,9,FALSE)</f>
        <v>3,90</v>
      </c>
      <c r="S408" t="e">
        <f>VLOOKUP($A408,Sheet2!$A$2:$H$466,2,FALSE)</f>
        <v>#N/A</v>
      </c>
      <c r="T408" t="e">
        <f>VLOOKUP($A408,Sheet2!$A$2:$H$466,3,FALSE)</f>
        <v>#N/A</v>
      </c>
      <c r="U408" t="e">
        <f>VLOOKUP($A408,Sheet2!$A$2:$H$466,4,FALSE)</f>
        <v>#N/A</v>
      </c>
      <c r="V408" t="e">
        <f>VLOOKUP($A408,Sheet2!$A$2:$H$466,5,FALSE)</f>
        <v>#N/A</v>
      </c>
      <c r="W408" t="e">
        <f>VLOOKUP($A408,Sheet2!$A$2:$H$466,6,FALSE)</f>
        <v>#N/A</v>
      </c>
      <c r="X408" t="e">
        <f>VLOOKUP($A408,Sheet2!$A$2:$H$466,7,FALSE)</f>
        <v>#N/A</v>
      </c>
      <c r="Y408" t="e">
        <f>VLOOKUP($A408,Sheet2!$A$2:$H$466,8,FALSE)</f>
        <v>#N/A</v>
      </c>
      <c r="Z408" t="e">
        <f>VLOOKUP($A408,Sheet1!$A$6:$E$459,2,FALSE)</f>
        <v>#N/A</v>
      </c>
      <c r="AA408" t="e">
        <f>VLOOKUP($A408,Sheet1!$A$6:$E$459,3,FALSE)</f>
        <v>#N/A</v>
      </c>
      <c r="AB408" t="e">
        <f>VLOOKUP($A408,Sheet1!$A$6:$E$459,4,FALSE)</f>
        <v>#N/A</v>
      </c>
      <c r="AC408" t="e">
        <f>VLOOKUP($A408,Sheet1!$A$6:$E$459,5,FALSE)</f>
        <v>#N/A</v>
      </c>
      <c r="AD408" t="b">
        <f t="shared" si="18"/>
        <v>1</v>
      </c>
      <c r="AE408" t="e">
        <f t="shared" si="19"/>
        <v>#N/A</v>
      </c>
      <c r="AF408" t="e">
        <f t="shared" si="20"/>
        <v>#N/A</v>
      </c>
    </row>
    <row r="409" spans="1:32">
      <c r="A409">
        <v>7202</v>
      </c>
      <c r="B409" t="s">
        <v>3503</v>
      </c>
      <c r="C409" t="s">
        <v>2184</v>
      </c>
      <c r="D409" t="s">
        <v>1311</v>
      </c>
      <c r="E409" t="s">
        <v>660</v>
      </c>
      <c r="F409" t="s">
        <v>4137</v>
      </c>
      <c r="G409" t="s">
        <v>3438</v>
      </c>
      <c r="H409" t="s">
        <v>4115</v>
      </c>
      <c r="I409" t="s">
        <v>3503</v>
      </c>
      <c r="J409">
        <v>0</v>
      </c>
      <c r="K409" t="str">
        <f>VLOOKUP(A409,Sheet3!$A$2:$I$594,2,FALSE)</f>
        <v>Fumo</v>
      </c>
      <c r="L409" t="str">
        <f>VLOOKUP($A409,Sheet3!$A$2:$I$594,3,FALSE)</f>
        <v>-2,24</v>
      </c>
      <c r="M409" t="str">
        <f>VLOOKUP($A409,Sheet3!$A$2:$I$594,4,FALSE)</f>
        <v>0,14</v>
      </c>
      <c r="N409" t="str">
        <f>VLOOKUP($A409,Sheet3!$A$2:$I$594,5,FALSE)</f>
        <v>11,26</v>
      </c>
      <c r="O409" t="str">
        <f>VLOOKUP($A409,Sheet3!$A$2:$I$594,6,FALSE)</f>
        <v>13,20</v>
      </c>
      <c r="P409" t="str">
        <f>VLOOKUP($A409,Sheet3!$A$2:$I$594,7,FALSE)</f>
        <v>10,66</v>
      </c>
      <c r="Q409" t="str">
        <f>VLOOKUP($A409,Sheet3!$A$2:$I$594,8,FALSE)</f>
        <v>11,63</v>
      </c>
      <c r="R409" t="str">
        <f>VLOOKUP($A409,Sheet3!$A$2:$I$594,9,FALSE)</f>
        <v>0,29</v>
      </c>
      <c r="S409" t="str">
        <f>VLOOKUP($A409,Sheet2!$A$2:$H$466,2,FALSE)</f>
        <v>Fumo</v>
      </c>
      <c r="T409" t="str">
        <f>VLOOKUP($A409,Sheet2!$A$2:$H$466,3,FALSE)</f>
        <v>11,27</v>
      </c>
      <c r="U409" t="str">
        <f>VLOOKUP($A409,Sheet2!$A$2:$H$466,4,FALSE)</f>
        <v>9,65</v>
      </c>
      <c r="V409" t="str">
        <f>VLOOKUP($A409,Sheet2!$A$2:$H$466,5,FALSE)</f>
        <v>6,09</v>
      </c>
      <c r="W409" t="str">
        <f>VLOOKUP($A409,Sheet2!$A$2:$H$466,6,FALSE)</f>
        <v>27,00</v>
      </c>
      <c r="X409" t="str">
        <f>VLOOKUP($A409,Sheet2!$A$2:$H$466,7,FALSE)</f>
        <v>4,96</v>
      </c>
      <c r="Y409" t="str">
        <f>VLOOKUP($A409,Sheet2!$A$2:$H$466,8,FALSE)</f>
        <v>4,76</v>
      </c>
      <c r="Z409" t="str">
        <f>VLOOKUP($A409,Sheet1!$A$6:$E$459,2,FALSE)</f>
        <v>Fumo</v>
      </c>
      <c r="AA409" t="str">
        <f>VLOOKUP($A409,Sheet1!$A$6:$E$459,3,FALSE)</f>
        <v>25,48</v>
      </c>
      <c r="AB409" t="str">
        <f>VLOOKUP($A409,Sheet1!$A$6:$E$459,4,FALSE)</f>
        <v>15,33</v>
      </c>
      <c r="AC409" t="str">
        <f>VLOOKUP($A409,Sheet1!$A$6:$E$459,5,FALSE)</f>
        <v>7,20</v>
      </c>
      <c r="AD409" t="b">
        <f t="shared" si="18"/>
        <v>1</v>
      </c>
      <c r="AE409" t="b">
        <f t="shared" si="19"/>
        <v>1</v>
      </c>
      <c r="AF409" t="b">
        <f t="shared" si="20"/>
        <v>1</v>
      </c>
    </row>
    <row r="410" spans="1:32">
      <c r="A410">
        <v>7202041</v>
      </c>
      <c r="B410" t="s">
        <v>4138</v>
      </c>
      <c r="C410" t="s">
        <v>2184</v>
      </c>
      <c r="D410" t="s">
        <v>1311</v>
      </c>
      <c r="E410" t="s">
        <v>660</v>
      </c>
      <c r="F410" t="s">
        <v>4137</v>
      </c>
      <c r="G410" t="s">
        <v>3438</v>
      </c>
      <c r="H410" t="s">
        <v>4115</v>
      </c>
      <c r="I410" t="s">
        <v>3503</v>
      </c>
      <c r="J410">
        <v>1</v>
      </c>
      <c r="K410" t="str">
        <f>VLOOKUP(A410,Sheet3!$A$2:$I$594,2,FALSE)</f>
        <v>Cigarro</v>
      </c>
      <c r="L410" t="str">
        <f>VLOOKUP($A410,Sheet3!$A$2:$I$594,3,FALSE)</f>
        <v>-2,24</v>
      </c>
      <c r="M410" t="str">
        <f>VLOOKUP($A410,Sheet3!$A$2:$I$594,4,FALSE)</f>
        <v>0,14</v>
      </c>
      <c r="N410" t="str">
        <f>VLOOKUP($A410,Sheet3!$A$2:$I$594,5,FALSE)</f>
        <v>11,26</v>
      </c>
      <c r="O410" t="str">
        <f>VLOOKUP($A410,Sheet3!$A$2:$I$594,6,FALSE)</f>
        <v>13,20</v>
      </c>
      <c r="P410" t="str">
        <f>VLOOKUP($A410,Sheet3!$A$2:$I$594,7,FALSE)</f>
        <v>10,66</v>
      </c>
      <c r="Q410" t="str">
        <f>VLOOKUP($A410,Sheet3!$A$2:$I$594,8,FALSE)</f>
        <v>11,63</v>
      </c>
      <c r="R410" t="str">
        <f>VLOOKUP($A410,Sheet3!$A$2:$I$594,9,FALSE)</f>
        <v>0,29</v>
      </c>
      <c r="S410" t="str">
        <f>VLOOKUP($A410,Sheet2!$A$2:$H$466,2,FALSE)</f>
        <v>Cigarro</v>
      </c>
      <c r="T410" t="str">
        <f>VLOOKUP($A410,Sheet2!$A$2:$H$466,3,FALSE)</f>
        <v>11,27</v>
      </c>
      <c r="U410" t="str">
        <f>VLOOKUP($A410,Sheet2!$A$2:$H$466,4,FALSE)</f>
        <v>9,65</v>
      </c>
      <c r="V410" t="str">
        <f>VLOOKUP($A410,Sheet2!$A$2:$H$466,5,FALSE)</f>
        <v>6,09</v>
      </c>
      <c r="W410" t="str">
        <f>VLOOKUP($A410,Sheet2!$A$2:$H$466,6,FALSE)</f>
        <v>27,00</v>
      </c>
      <c r="X410" t="str">
        <f>VLOOKUP($A410,Sheet2!$A$2:$H$466,7,FALSE)</f>
        <v>4,96</v>
      </c>
      <c r="Y410" t="str">
        <f>VLOOKUP($A410,Sheet2!$A$2:$H$466,8,FALSE)</f>
        <v>4,76</v>
      </c>
      <c r="Z410" t="str">
        <f>VLOOKUP($A410,Sheet1!$A$6:$E$459,2,FALSE)</f>
        <v>Cigarro</v>
      </c>
      <c r="AA410" t="str">
        <f>VLOOKUP($A410,Sheet1!$A$6:$E$459,3,FALSE)</f>
        <v>25,48</v>
      </c>
      <c r="AB410" t="str">
        <f>VLOOKUP($A410,Sheet1!$A$6:$E$459,4,FALSE)</f>
        <v>15,33</v>
      </c>
      <c r="AC410" t="str">
        <f>VLOOKUP($A410,Sheet1!$A$6:$E$459,5,FALSE)</f>
        <v>7,20</v>
      </c>
      <c r="AD410" t="b">
        <f t="shared" si="18"/>
        <v>0</v>
      </c>
      <c r="AE410" t="b">
        <f t="shared" si="19"/>
        <v>0</v>
      </c>
      <c r="AF410" t="b">
        <f t="shared" si="20"/>
        <v>0</v>
      </c>
    </row>
    <row r="411" spans="1:32">
      <c r="A411">
        <v>73</v>
      </c>
      <c r="B411" t="s">
        <v>4139</v>
      </c>
      <c r="C411" t="s">
        <v>4140</v>
      </c>
      <c r="D411" t="s">
        <v>4141</v>
      </c>
      <c r="E411" t="s">
        <v>895</v>
      </c>
      <c r="F411" t="s">
        <v>836</v>
      </c>
      <c r="G411" t="s">
        <v>3438</v>
      </c>
      <c r="H411" t="s">
        <v>4139</v>
      </c>
      <c r="I411" t="s">
        <v>4139</v>
      </c>
      <c r="J411">
        <v>0</v>
      </c>
      <c r="K411" t="e">
        <f>VLOOKUP(A411,Sheet3!$A$2:$I$594,2,FALSE)</f>
        <v>#N/A</v>
      </c>
      <c r="L411" t="e">
        <f>VLOOKUP($A411,Sheet3!$A$2:$I$594,3,FALSE)</f>
        <v>#N/A</v>
      </c>
      <c r="M411" t="e">
        <f>VLOOKUP($A411,Sheet3!$A$2:$I$594,4,FALSE)</f>
        <v>#N/A</v>
      </c>
      <c r="N411" t="e">
        <f>VLOOKUP($A411,Sheet3!$A$2:$I$594,5,FALSE)</f>
        <v>#N/A</v>
      </c>
      <c r="O411" t="e">
        <f>VLOOKUP($A411,Sheet3!$A$2:$I$594,6,FALSE)</f>
        <v>#N/A</v>
      </c>
      <c r="P411" t="e">
        <f>VLOOKUP($A411,Sheet3!$A$2:$I$594,7,FALSE)</f>
        <v>#N/A</v>
      </c>
      <c r="Q411" t="e">
        <f>VLOOKUP($A411,Sheet3!$A$2:$I$594,8,FALSE)</f>
        <v>#N/A</v>
      </c>
      <c r="R411" t="e">
        <f>VLOOKUP($A411,Sheet3!$A$2:$I$594,9,FALSE)</f>
        <v>#N/A</v>
      </c>
      <c r="S411" t="e">
        <f>VLOOKUP($A411,Sheet2!$A$2:$H$466,2,FALSE)</f>
        <v>#N/A</v>
      </c>
      <c r="T411" t="e">
        <f>VLOOKUP($A411,Sheet2!$A$2:$H$466,3,FALSE)</f>
        <v>#N/A</v>
      </c>
      <c r="U411" t="e">
        <f>VLOOKUP($A411,Sheet2!$A$2:$H$466,4,FALSE)</f>
        <v>#N/A</v>
      </c>
      <c r="V411" t="e">
        <f>VLOOKUP($A411,Sheet2!$A$2:$H$466,5,FALSE)</f>
        <v>#N/A</v>
      </c>
      <c r="W411" t="e">
        <f>VLOOKUP($A411,Sheet2!$A$2:$H$466,6,FALSE)</f>
        <v>#N/A</v>
      </c>
      <c r="X411" t="e">
        <f>VLOOKUP($A411,Sheet2!$A$2:$H$466,7,FALSE)</f>
        <v>#N/A</v>
      </c>
      <c r="Y411" t="e">
        <f>VLOOKUP($A411,Sheet2!$A$2:$H$466,8,FALSE)</f>
        <v>#N/A</v>
      </c>
      <c r="Z411" t="e">
        <f>VLOOKUP($A411,Sheet1!$A$6:$E$459,2,FALSE)</f>
        <v>#N/A</v>
      </c>
      <c r="AA411" t="e">
        <f>VLOOKUP($A411,Sheet1!$A$6:$E$459,3,FALSE)</f>
        <v>#N/A</v>
      </c>
      <c r="AB411" t="e">
        <f>VLOOKUP($A411,Sheet1!$A$6:$E$459,4,FALSE)</f>
        <v>#N/A</v>
      </c>
      <c r="AC411" t="e">
        <f>VLOOKUP($A411,Sheet1!$A$6:$E$459,5,FALSE)</f>
        <v>#N/A</v>
      </c>
      <c r="AD411" t="e">
        <f t="shared" si="18"/>
        <v>#N/A</v>
      </c>
      <c r="AE411" t="e">
        <f t="shared" si="19"/>
        <v>#N/A</v>
      </c>
      <c r="AF411" t="e">
        <f t="shared" si="20"/>
        <v>#N/A</v>
      </c>
    </row>
    <row r="412" spans="1:32">
      <c r="A412">
        <v>7301</v>
      </c>
      <c r="B412" t="s">
        <v>3514</v>
      </c>
      <c r="C412" t="s">
        <v>4142</v>
      </c>
      <c r="D412" t="s">
        <v>4143</v>
      </c>
      <c r="E412" t="s">
        <v>463</v>
      </c>
      <c r="F412" t="s">
        <v>428</v>
      </c>
      <c r="G412" t="s">
        <v>3438</v>
      </c>
      <c r="H412" t="s">
        <v>4139</v>
      </c>
      <c r="I412" t="s">
        <v>3514</v>
      </c>
      <c r="J412">
        <v>0</v>
      </c>
      <c r="K412" t="e">
        <f>VLOOKUP(A412,Sheet3!$A$2:$I$594,2,FALSE)</f>
        <v>#N/A</v>
      </c>
      <c r="L412" t="e">
        <f>VLOOKUP($A412,Sheet3!$A$2:$I$594,3,FALSE)</f>
        <v>#N/A</v>
      </c>
      <c r="M412" t="e">
        <f>VLOOKUP($A412,Sheet3!$A$2:$I$594,4,FALSE)</f>
        <v>#N/A</v>
      </c>
      <c r="N412" t="e">
        <f>VLOOKUP($A412,Sheet3!$A$2:$I$594,5,FALSE)</f>
        <v>#N/A</v>
      </c>
      <c r="O412" t="e">
        <f>VLOOKUP($A412,Sheet3!$A$2:$I$594,6,FALSE)</f>
        <v>#N/A</v>
      </c>
      <c r="P412" t="e">
        <f>VLOOKUP($A412,Sheet3!$A$2:$I$594,7,FALSE)</f>
        <v>#N/A</v>
      </c>
      <c r="Q412" t="e">
        <f>VLOOKUP($A412,Sheet3!$A$2:$I$594,8,FALSE)</f>
        <v>#N/A</v>
      </c>
      <c r="R412" t="e">
        <f>VLOOKUP($A412,Sheet3!$A$2:$I$594,9,FALSE)</f>
        <v>#N/A</v>
      </c>
      <c r="S412" t="e">
        <f>VLOOKUP($A412,Sheet2!$A$2:$H$466,2,FALSE)</f>
        <v>#N/A</v>
      </c>
      <c r="T412" t="e">
        <f>VLOOKUP($A412,Sheet2!$A$2:$H$466,3,FALSE)</f>
        <v>#N/A</v>
      </c>
      <c r="U412" t="e">
        <f>VLOOKUP($A412,Sheet2!$A$2:$H$466,4,FALSE)</f>
        <v>#N/A</v>
      </c>
      <c r="V412" t="e">
        <f>VLOOKUP($A412,Sheet2!$A$2:$H$466,5,FALSE)</f>
        <v>#N/A</v>
      </c>
      <c r="W412" t="e">
        <f>VLOOKUP($A412,Sheet2!$A$2:$H$466,6,FALSE)</f>
        <v>#N/A</v>
      </c>
      <c r="X412" t="e">
        <f>VLOOKUP($A412,Sheet2!$A$2:$H$466,7,FALSE)</f>
        <v>#N/A</v>
      </c>
      <c r="Y412" t="e">
        <f>VLOOKUP($A412,Sheet2!$A$2:$H$466,8,FALSE)</f>
        <v>#N/A</v>
      </c>
      <c r="Z412" t="e">
        <f>VLOOKUP($A412,Sheet1!$A$6:$E$459,2,FALSE)</f>
        <v>#N/A</v>
      </c>
      <c r="AA412" t="e">
        <f>VLOOKUP($A412,Sheet1!$A$6:$E$459,3,FALSE)</f>
        <v>#N/A</v>
      </c>
      <c r="AB412" t="e">
        <f>VLOOKUP($A412,Sheet1!$A$6:$E$459,4,FALSE)</f>
        <v>#N/A</v>
      </c>
      <c r="AC412" t="e">
        <f>VLOOKUP($A412,Sheet1!$A$6:$E$459,5,FALSE)</f>
        <v>#N/A</v>
      </c>
      <c r="AD412" t="e">
        <f t="shared" si="18"/>
        <v>#N/A</v>
      </c>
      <c r="AE412" t="e">
        <f t="shared" si="19"/>
        <v>#N/A</v>
      </c>
      <c r="AF412" t="e">
        <f t="shared" si="20"/>
        <v>#N/A</v>
      </c>
    </row>
    <row r="413" spans="1:32">
      <c r="A413">
        <v>7301002</v>
      </c>
      <c r="B413" t="s">
        <v>4144</v>
      </c>
      <c r="C413" t="s">
        <v>1042</v>
      </c>
      <c r="D413" t="s">
        <v>4145</v>
      </c>
      <c r="E413" t="s">
        <v>4146</v>
      </c>
      <c r="F413" t="s">
        <v>649</v>
      </c>
      <c r="G413" t="s">
        <v>3438</v>
      </c>
      <c r="H413" t="s">
        <v>4139</v>
      </c>
      <c r="I413" t="s">
        <v>3514</v>
      </c>
      <c r="J413">
        <v>1</v>
      </c>
      <c r="K413" t="e">
        <f>VLOOKUP(A413,Sheet3!$A$2:$I$594,2,FALSE)</f>
        <v>#N/A</v>
      </c>
      <c r="L413" t="e">
        <f>VLOOKUP($A413,Sheet3!$A$2:$I$594,3,FALSE)</f>
        <v>#N/A</v>
      </c>
      <c r="M413" t="e">
        <f>VLOOKUP($A413,Sheet3!$A$2:$I$594,4,FALSE)</f>
        <v>#N/A</v>
      </c>
      <c r="N413" t="e">
        <f>VLOOKUP($A413,Sheet3!$A$2:$I$594,5,FALSE)</f>
        <v>#N/A</v>
      </c>
      <c r="O413" t="e">
        <f>VLOOKUP($A413,Sheet3!$A$2:$I$594,6,FALSE)</f>
        <v>#N/A</v>
      </c>
      <c r="P413" t="e">
        <f>VLOOKUP($A413,Sheet3!$A$2:$I$594,7,FALSE)</f>
        <v>#N/A</v>
      </c>
      <c r="Q413" t="e">
        <f>VLOOKUP($A413,Sheet3!$A$2:$I$594,8,FALSE)</f>
        <v>#N/A</v>
      </c>
      <c r="R413" t="e">
        <f>VLOOKUP($A413,Sheet3!$A$2:$I$594,9,FALSE)</f>
        <v>#N/A</v>
      </c>
      <c r="S413" t="e">
        <f>VLOOKUP($A413,Sheet2!$A$2:$H$466,2,FALSE)</f>
        <v>#N/A</v>
      </c>
      <c r="T413" t="e">
        <f>VLOOKUP($A413,Sheet2!$A$2:$H$466,3,FALSE)</f>
        <v>#N/A</v>
      </c>
      <c r="U413" t="e">
        <f>VLOOKUP($A413,Sheet2!$A$2:$H$466,4,FALSE)</f>
        <v>#N/A</v>
      </c>
      <c r="V413" t="e">
        <f>VLOOKUP($A413,Sheet2!$A$2:$H$466,5,FALSE)</f>
        <v>#N/A</v>
      </c>
      <c r="W413" t="e">
        <f>VLOOKUP($A413,Sheet2!$A$2:$H$466,6,FALSE)</f>
        <v>#N/A</v>
      </c>
      <c r="X413" t="e">
        <f>VLOOKUP($A413,Sheet2!$A$2:$H$466,7,FALSE)</f>
        <v>#N/A</v>
      </c>
      <c r="Y413" t="e">
        <f>VLOOKUP($A413,Sheet2!$A$2:$H$466,8,FALSE)</f>
        <v>#N/A</v>
      </c>
      <c r="Z413" t="e">
        <f>VLOOKUP($A413,Sheet1!$A$6:$E$459,2,FALSE)</f>
        <v>#N/A</v>
      </c>
      <c r="AA413" t="e">
        <f>VLOOKUP($A413,Sheet1!$A$6:$E$459,3,FALSE)</f>
        <v>#N/A</v>
      </c>
      <c r="AB413" t="e">
        <f>VLOOKUP($A413,Sheet1!$A$6:$E$459,4,FALSE)</f>
        <v>#N/A</v>
      </c>
      <c r="AC413" t="e">
        <f>VLOOKUP($A413,Sheet1!$A$6:$E$459,5,FALSE)</f>
        <v>#N/A</v>
      </c>
      <c r="AD413" t="e">
        <f t="shared" si="18"/>
        <v>#N/A</v>
      </c>
      <c r="AE413" t="e">
        <f t="shared" si="19"/>
        <v>#N/A</v>
      </c>
      <c r="AF413" t="e">
        <f t="shared" si="20"/>
        <v>#N/A</v>
      </c>
    </row>
    <row r="414" spans="1:32">
      <c r="A414">
        <v>7301003</v>
      </c>
      <c r="B414" t="s">
        <v>4147</v>
      </c>
      <c r="C414" t="s">
        <v>4148</v>
      </c>
      <c r="D414" t="s">
        <v>211</v>
      </c>
      <c r="E414" t="s">
        <v>4137</v>
      </c>
      <c r="F414" t="s">
        <v>157</v>
      </c>
      <c r="G414" t="s">
        <v>3438</v>
      </c>
      <c r="H414" t="s">
        <v>4139</v>
      </c>
      <c r="I414" t="s">
        <v>3514</v>
      </c>
      <c r="J414">
        <v>1</v>
      </c>
      <c r="K414" t="e">
        <f>VLOOKUP(A414,Sheet3!$A$2:$I$594,2,FALSE)</f>
        <v>#N/A</v>
      </c>
      <c r="L414" t="e">
        <f>VLOOKUP($A414,Sheet3!$A$2:$I$594,3,FALSE)</f>
        <v>#N/A</v>
      </c>
      <c r="M414" t="e">
        <f>VLOOKUP($A414,Sheet3!$A$2:$I$594,4,FALSE)</f>
        <v>#N/A</v>
      </c>
      <c r="N414" t="e">
        <f>VLOOKUP($A414,Sheet3!$A$2:$I$594,5,FALSE)</f>
        <v>#N/A</v>
      </c>
      <c r="O414" t="e">
        <f>VLOOKUP($A414,Sheet3!$A$2:$I$594,6,FALSE)</f>
        <v>#N/A</v>
      </c>
      <c r="P414" t="e">
        <f>VLOOKUP($A414,Sheet3!$A$2:$I$594,7,FALSE)</f>
        <v>#N/A</v>
      </c>
      <c r="Q414" t="e">
        <f>VLOOKUP($A414,Sheet3!$A$2:$I$594,8,FALSE)</f>
        <v>#N/A</v>
      </c>
      <c r="R414" t="e">
        <f>VLOOKUP($A414,Sheet3!$A$2:$I$594,9,FALSE)</f>
        <v>#N/A</v>
      </c>
      <c r="S414" t="e">
        <f>VLOOKUP($A414,Sheet2!$A$2:$H$466,2,FALSE)</f>
        <v>#N/A</v>
      </c>
      <c r="T414" t="e">
        <f>VLOOKUP($A414,Sheet2!$A$2:$H$466,3,FALSE)</f>
        <v>#N/A</v>
      </c>
      <c r="U414" t="e">
        <f>VLOOKUP($A414,Sheet2!$A$2:$H$466,4,FALSE)</f>
        <v>#N/A</v>
      </c>
      <c r="V414" t="e">
        <f>VLOOKUP($A414,Sheet2!$A$2:$H$466,5,FALSE)</f>
        <v>#N/A</v>
      </c>
      <c r="W414" t="e">
        <f>VLOOKUP($A414,Sheet2!$A$2:$H$466,6,FALSE)</f>
        <v>#N/A</v>
      </c>
      <c r="X414" t="e">
        <f>VLOOKUP($A414,Sheet2!$A$2:$H$466,7,FALSE)</f>
        <v>#N/A</v>
      </c>
      <c r="Y414" t="e">
        <f>VLOOKUP($A414,Sheet2!$A$2:$H$466,8,FALSE)</f>
        <v>#N/A</v>
      </c>
      <c r="Z414" t="e">
        <f>VLOOKUP($A414,Sheet1!$A$6:$E$459,2,FALSE)</f>
        <v>#N/A</v>
      </c>
      <c r="AA414" t="e">
        <f>VLOOKUP($A414,Sheet1!$A$6:$E$459,3,FALSE)</f>
        <v>#N/A</v>
      </c>
      <c r="AB414" t="e">
        <f>VLOOKUP($A414,Sheet1!$A$6:$E$459,4,FALSE)</f>
        <v>#N/A</v>
      </c>
      <c r="AC414" t="e">
        <f>VLOOKUP($A414,Sheet1!$A$6:$E$459,5,FALSE)</f>
        <v>#N/A</v>
      </c>
      <c r="AD414" t="e">
        <f t="shared" si="18"/>
        <v>#N/A</v>
      </c>
      <c r="AE414" t="e">
        <f t="shared" si="19"/>
        <v>#N/A</v>
      </c>
      <c r="AF414" t="e">
        <f t="shared" si="20"/>
        <v>#N/A</v>
      </c>
    </row>
    <row r="415" spans="1:32">
      <c r="A415">
        <v>7301004</v>
      </c>
      <c r="B415" t="s">
        <v>4149</v>
      </c>
      <c r="C415" t="s">
        <v>4150</v>
      </c>
      <c r="D415" t="s">
        <v>1092</v>
      </c>
      <c r="E415" t="s">
        <v>3650</v>
      </c>
      <c r="F415" t="s">
        <v>3200</v>
      </c>
      <c r="G415" t="s">
        <v>3438</v>
      </c>
      <c r="H415" t="s">
        <v>4139</v>
      </c>
      <c r="I415" t="s">
        <v>3514</v>
      </c>
      <c r="J415">
        <v>1</v>
      </c>
      <c r="K415" t="e">
        <f>VLOOKUP(A415,Sheet3!$A$2:$I$594,2,FALSE)</f>
        <v>#N/A</v>
      </c>
      <c r="L415" t="e">
        <f>VLOOKUP($A415,Sheet3!$A$2:$I$594,3,FALSE)</f>
        <v>#N/A</v>
      </c>
      <c r="M415" t="e">
        <f>VLOOKUP($A415,Sheet3!$A$2:$I$594,4,FALSE)</f>
        <v>#N/A</v>
      </c>
      <c r="N415" t="e">
        <f>VLOOKUP($A415,Sheet3!$A$2:$I$594,5,FALSE)</f>
        <v>#N/A</v>
      </c>
      <c r="O415" t="e">
        <f>VLOOKUP($A415,Sheet3!$A$2:$I$594,6,FALSE)</f>
        <v>#N/A</v>
      </c>
      <c r="P415" t="e">
        <f>VLOOKUP($A415,Sheet3!$A$2:$I$594,7,FALSE)</f>
        <v>#N/A</v>
      </c>
      <c r="Q415" t="e">
        <f>VLOOKUP($A415,Sheet3!$A$2:$I$594,8,FALSE)</f>
        <v>#N/A</v>
      </c>
      <c r="R415" t="e">
        <f>VLOOKUP($A415,Sheet3!$A$2:$I$594,9,FALSE)</f>
        <v>#N/A</v>
      </c>
      <c r="S415" t="e">
        <f>VLOOKUP($A415,Sheet2!$A$2:$H$466,2,FALSE)</f>
        <v>#N/A</v>
      </c>
      <c r="T415" t="e">
        <f>VLOOKUP($A415,Sheet2!$A$2:$H$466,3,FALSE)</f>
        <v>#N/A</v>
      </c>
      <c r="U415" t="e">
        <f>VLOOKUP($A415,Sheet2!$A$2:$H$466,4,FALSE)</f>
        <v>#N/A</v>
      </c>
      <c r="V415" t="e">
        <f>VLOOKUP($A415,Sheet2!$A$2:$H$466,5,FALSE)</f>
        <v>#N/A</v>
      </c>
      <c r="W415" t="e">
        <f>VLOOKUP($A415,Sheet2!$A$2:$H$466,6,FALSE)</f>
        <v>#N/A</v>
      </c>
      <c r="X415" t="e">
        <f>VLOOKUP($A415,Sheet2!$A$2:$H$466,7,FALSE)</f>
        <v>#N/A</v>
      </c>
      <c r="Y415" t="e">
        <f>VLOOKUP($A415,Sheet2!$A$2:$H$466,8,FALSE)</f>
        <v>#N/A</v>
      </c>
      <c r="Z415" t="e">
        <f>VLOOKUP($A415,Sheet1!$A$6:$E$459,2,FALSE)</f>
        <v>#N/A</v>
      </c>
      <c r="AA415" t="e">
        <f>VLOOKUP($A415,Sheet1!$A$6:$E$459,3,FALSE)</f>
        <v>#N/A</v>
      </c>
      <c r="AB415" t="e">
        <f>VLOOKUP($A415,Sheet1!$A$6:$E$459,4,FALSE)</f>
        <v>#N/A</v>
      </c>
      <c r="AC415" t="e">
        <f>VLOOKUP($A415,Sheet1!$A$6:$E$459,5,FALSE)</f>
        <v>#N/A</v>
      </c>
      <c r="AD415" t="e">
        <f t="shared" si="18"/>
        <v>#N/A</v>
      </c>
      <c r="AE415" t="e">
        <f t="shared" si="19"/>
        <v>#N/A</v>
      </c>
      <c r="AF415" t="e">
        <f t="shared" si="20"/>
        <v>#N/A</v>
      </c>
    </row>
    <row r="416" spans="1:32">
      <c r="A416">
        <v>7301006</v>
      </c>
      <c r="B416" t="s">
        <v>4151</v>
      </c>
      <c r="C416" t="s">
        <v>4152</v>
      </c>
      <c r="D416" t="s">
        <v>4153</v>
      </c>
      <c r="E416" t="s">
        <v>1335</v>
      </c>
      <c r="F416" t="s">
        <v>829</v>
      </c>
      <c r="G416" t="s">
        <v>3438</v>
      </c>
      <c r="H416" t="s">
        <v>4139</v>
      </c>
      <c r="I416" t="s">
        <v>3514</v>
      </c>
      <c r="J416">
        <v>1</v>
      </c>
      <c r="K416" t="e">
        <f>VLOOKUP(A416,Sheet3!$A$2:$I$594,2,FALSE)</f>
        <v>#N/A</v>
      </c>
      <c r="L416" t="e">
        <f>VLOOKUP($A416,Sheet3!$A$2:$I$594,3,FALSE)</f>
        <v>#N/A</v>
      </c>
      <c r="M416" t="e">
        <f>VLOOKUP($A416,Sheet3!$A$2:$I$594,4,FALSE)</f>
        <v>#N/A</v>
      </c>
      <c r="N416" t="e">
        <f>VLOOKUP($A416,Sheet3!$A$2:$I$594,5,FALSE)</f>
        <v>#N/A</v>
      </c>
      <c r="O416" t="e">
        <f>VLOOKUP($A416,Sheet3!$A$2:$I$594,6,FALSE)</f>
        <v>#N/A</v>
      </c>
      <c r="P416" t="e">
        <f>VLOOKUP($A416,Sheet3!$A$2:$I$594,7,FALSE)</f>
        <v>#N/A</v>
      </c>
      <c r="Q416" t="e">
        <f>VLOOKUP($A416,Sheet3!$A$2:$I$594,8,FALSE)</f>
        <v>#N/A</v>
      </c>
      <c r="R416" t="e">
        <f>VLOOKUP($A416,Sheet3!$A$2:$I$594,9,FALSE)</f>
        <v>#N/A</v>
      </c>
      <c r="S416" t="e">
        <f>VLOOKUP($A416,Sheet2!$A$2:$H$466,2,FALSE)</f>
        <v>#N/A</v>
      </c>
      <c r="T416" t="e">
        <f>VLOOKUP($A416,Sheet2!$A$2:$H$466,3,FALSE)</f>
        <v>#N/A</v>
      </c>
      <c r="U416" t="e">
        <f>VLOOKUP($A416,Sheet2!$A$2:$H$466,4,FALSE)</f>
        <v>#N/A</v>
      </c>
      <c r="V416" t="e">
        <f>VLOOKUP($A416,Sheet2!$A$2:$H$466,5,FALSE)</f>
        <v>#N/A</v>
      </c>
      <c r="W416" t="e">
        <f>VLOOKUP($A416,Sheet2!$A$2:$H$466,6,FALSE)</f>
        <v>#N/A</v>
      </c>
      <c r="X416" t="e">
        <f>VLOOKUP($A416,Sheet2!$A$2:$H$466,7,FALSE)</f>
        <v>#N/A</v>
      </c>
      <c r="Y416" t="e">
        <f>VLOOKUP($A416,Sheet2!$A$2:$H$466,8,FALSE)</f>
        <v>#N/A</v>
      </c>
      <c r="Z416" t="e">
        <f>VLOOKUP($A416,Sheet1!$A$6:$E$459,2,FALSE)</f>
        <v>#N/A</v>
      </c>
      <c r="AA416" t="e">
        <f>VLOOKUP($A416,Sheet1!$A$6:$E$459,3,FALSE)</f>
        <v>#N/A</v>
      </c>
      <c r="AB416" t="e">
        <f>VLOOKUP($A416,Sheet1!$A$6:$E$459,4,FALSE)</f>
        <v>#N/A</v>
      </c>
      <c r="AC416" t="e">
        <f>VLOOKUP($A416,Sheet1!$A$6:$E$459,5,FALSE)</f>
        <v>#N/A</v>
      </c>
      <c r="AD416" t="e">
        <f t="shared" si="18"/>
        <v>#N/A</v>
      </c>
      <c r="AE416" t="e">
        <f t="shared" si="19"/>
        <v>#N/A</v>
      </c>
      <c r="AF416" t="e">
        <f t="shared" si="20"/>
        <v>#N/A</v>
      </c>
    </row>
    <row r="417" spans="1:32">
      <c r="A417">
        <v>7301007</v>
      </c>
      <c r="B417" t="s">
        <v>3523</v>
      </c>
      <c r="C417" t="s">
        <v>4154</v>
      </c>
      <c r="D417" t="s">
        <v>4155</v>
      </c>
      <c r="E417" t="s">
        <v>221</v>
      </c>
      <c r="F417" t="s">
        <v>1639</v>
      </c>
      <c r="G417" t="s">
        <v>3438</v>
      </c>
      <c r="H417" t="s">
        <v>4139</v>
      </c>
      <c r="I417" t="s">
        <v>3514</v>
      </c>
      <c r="J417">
        <v>1</v>
      </c>
      <c r="K417" t="e">
        <f>VLOOKUP(A417,Sheet3!$A$2:$I$594,2,FALSE)</f>
        <v>#N/A</v>
      </c>
      <c r="L417" t="e">
        <f>VLOOKUP($A417,Sheet3!$A$2:$I$594,3,FALSE)</f>
        <v>#N/A</v>
      </c>
      <c r="M417" t="e">
        <f>VLOOKUP($A417,Sheet3!$A$2:$I$594,4,FALSE)</f>
        <v>#N/A</v>
      </c>
      <c r="N417" t="e">
        <f>VLOOKUP($A417,Sheet3!$A$2:$I$594,5,FALSE)</f>
        <v>#N/A</v>
      </c>
      <c r="O417" t="e">
        <f>VLOOKUP($A417,Sheet3!$A$2:$I$594,6,FALSE)</f>
        <v>#N/A</v>
      </c>
      <c r="P417" t="e">
        <f>VLOOKUP($A417,Sheet3!$A$2:$I$594,7,FALSE)</f>
        <v>#N/A</v>
      </c>
      <c r="Q417" t="e">
        <f>VLOOKUP($A417,Sheet3!$A$2:$I$594,8,FALSE)</f>
        <v>#N/A</v>
      </c>
      <c r="R417" t="e">
        <f>VLOOKUP($A417,Sheet3!$A$2:$I$594,9,FALSE)</f>
        <v>#N/A</v>
      </c>
      <c r="S417" t="e">
        <f>VLOOKUP($A417,Sheet2!$A$2:$H$466,2,FALSE)</f>
        <v>#N/A</v>
      </c>
      <c r="T417" t="e">
        <f>VLOOKUP($A417,Sheet2!$A$2:$H$466,3,FALSE)</f>
        <v>#N/A</v>
      </c>
      <c r="U417" t="e">
        <f>VLOOKUP($A417,Sheet2!$A$2:$H$466,4,FALSE)</f>
        <v>#N/A</v>
      </c>
      <c r="V417" t="e">
        <f>VLOOKUP($A417,Sheet2!$A$2:$H$466,5,FALSE)</f>
        <v>#N/A</v>
      </c>
      <c r="W417" t="e">
        <f>VLOOKUP($A417,Sheet2!$A$2:$H$466,6,FALSE)</f>
        <v>#N/A</v>
      </c>
      <c r="X417" t="e">
        <f>VLOOKUP($A417,Sheet2!$A$2:$H$466,7,FALSE)</f>
        <v>#N/A</v>
      </c>
      <c r="Y417" t="e">
        <f>VLOOKUP($A417,Sheet2!$A$2:$H$466,8,FALSE)</f>
        <v>#N/A</v>
      </c>
      <c r="Z417" t="e">
        <f>VLOOKUP($A417,Sheet1!$A$6:$E$459,2,FALSE)</f>
        <v>#N/A</v>
      </c>
      <c r="AA417" t="e">
        <f>VLOOKUP($A417,Sheet1!$A$6:$E$459,3,FALSE)</f>
        <v>#N/A</v>
      </c>
      <c r="AB417" t="e">
        <f>VLOOKUP($A417,Sheet1!$A$6:$E$459,4,FALSE)</f>
        <v>#N/A</v>
      </c>
      <c r="AC417" t="e">
        <f>VLOOKUP($A417,Sheet1!$A$6:$E$459,5,FALSE)</f>
        <v>#N/A</v>
      </c>
      <c r="AD417" t="e">
        <f t="shared" si="18"/>
        <v>#N/A</v>
      </c>
      <c r="AE417" t="e">
        <f t="shared" si="19"/>
        <v>#N/A</v>
      </c>
      <c r="AF417" t="e">
        <f t="shared" si="20"/>
        <v>#N/A</v>
      </c>
    </row>
    <row r="418" spans="1:32">
      <c r="A418">
        <v>7301020</v>
      </c>
      <c r="B418" t="s">
        <v>4156</v>
      </c>
      <c r="C418" t="s">
        <v>3851</v>
      </c>
      <c r="D418" t="s">
        <v>583</v>
      </c>
      <c r="E418" t="s">
        <v>628</v>
      </c>
      <c r="F418" t="s">
        <v>1691</v>
      </c>
      <c r="G418" t="s">
        <v>3438</v>
      </c>
      <c r="H418" t="s">
        <v>4139</v>
      </c>
      <c r="I418" t="s">
        <v>3514</v>
      </c>
      <c r="J418">
        <v>1</v>
      </c>
      <c r="K418" t="e">
        <f>VLOOKUP(A418,Sheet3!$A$2:$I$594,2,FALSE)</f>
        <v>#N/A</v>
      </c>
      <c r="L418" t="e">
        <f>VLOOKUP($A418,Sheet3!$A$2:$I$594,3,FALSE)</f>
        <v>#N/A</v>
      </c>
      <c r="M418" t="e">
        <f>VLOOKUP($A418,Sheet3!$A$2:$I$594,4,FALSE)</f>
        <v>#N/A</v>
      </c>
      <c r="N418" t="e">
        <f>VLOOKUP($A418,Sheet3!$A$2:$I$594,5,FALSE)</f>
        <v>#N/A</v>
      </c>
      <c r="O418" t="e">
        <f>VLOOKUP($A418,Sheet3!$A$2:$I$594,6,FALSE)</f>
        <v>#N/A</v>
      </c>
      <c r="P418" t="e">
        <f>VLOOKUP($A418,Sheet3!$A$2:$I$594,7,FALSE)</f>
        <v>#N/A</v>
      </c>
      <c r="Q418" t="e">
        <f>VLOOKUP($A418,Sheet3!$A$2:$I$594,8,FALSE)</f>
        <v>#N/A</v>
      </c>
      <c r="R418" t="e">
        <f>VLOOKUP($A418,Sheet3!$A$2:$I$594,9,FALSE)</f>
        <v>#N/A</v>
      </c>
      <c r="S418" t="e">
        <f>VLOOKUP($A418,Sheet2!$A$2:$H$466,2,FALSE)</f>
        <v>#N/A</v>
      </c>
      <c r="T418" t="e">
        <f>VLOOKUP($A418,Sheet2!$A$2:$H$466,3,FALSE)</f>
        <v>#N/A</v>
      </c>
      <c r="U418" t="e">
        <f>VLOOKUP($A418,Sheet2!$A$2:$H$466,4,FALSE)</f>
        <v>#N/A</v>
      </c>
      <c r="V418" t="e">
        <f>VLOOKUP($A418,Sheet2!$A$2:$H$466,5,FALSE)</f>
        <v>#N/A</v>
      </c>
      <c r="W418" t="e">
        <f>VLOOKUP($A418,Sheet2!$A$2:$H$466,6,FALSE)</f>
        <v>#N/A</v>
      </c>
      <c r="X418" t="e">
        <f>VLOOKUP($A418,Sheet2!$A$2:$H$466,7,FALSE)</f>
        <v>#N/A</v>
      </c>
      <c r="Y418" t="e">
        <f>VLOOKUP($A418,Sheet2!$A$2:$H$466,8,FALSE)</f>
        <v>#N/A</v>
      </c>
      <c r="Z418" t="e">
        <f>VLOOKUP($A418,Sheet1!$A$6:$E$459,2,FALSE)</f>
        <v>#N/A</v>
      </c>
      <c r="AA418" t="e">
        <f>VLOOKUP($A418,Sheet1!$A$6:$E$459,3,FALSE)</f>
        <v>#N/A</v>
      </c>
      <c r="AB418" t="e">
        <f>VLOOKUP($A418,Sheet1!$A$6:$E$459,4,FALSE)</f>
        <v>#N/A</v>
      </c>
      <c r="AC418" t="e">
        <f>VLOOKUP($A418,Sheet1!$A$6:$E$459,5,FALSE)</f>
        <v>#N/A</v>
      </c>
      <c r="AD418" t="e">
        <f t="shared" si="18"/>
        <v>#N/A</v>
      </c>
      <c r="AE418" t="e">
        <f t="shared" si="19"/>
        <v>#N/A</v>
      </c>
      <c r="AF418" t="e">
        <f t="shared" si="20"/>
        <v>#N/A</v>
      </c>
    </row>
    <row r="419" spans="1:32">
      <c r="A419">
        <v>7301021</v>
      </c>
      <c r="B419" t="s">
        <v>3517</v>
      </c>
      <c r="C419" t="s">
        <v>4157</v>
      </c>
      <c r="D419" t="s">
        <v>1872</v>
      </c>
      <c r="E419" t="s">
        <v>2654</v>
      </c>
      <c r="F419" t="s">
        <v>11</v>
      </c>
      <c r="G419" t="s">
        <v>3438</v>
      </c>
      <c r="H419" t="s">
        <v>4139</v>
      </c>
      <c r="I419" t="s">
        <v>3514</v>
      </c>
      <c r="J419">
        <v>1</v>
      </c>
      <c r="K419" t="e">
        <f>VLOOKUP(A419,Sheet3!$A$2:$I$594,2,FALSE)</f>
        <v>#N/A</v>
      </c>
      <c r="L419" t="e">
        <f>VLOOKUP($A419,Sheet3!$A$2:$I$594,3,FALSE)</f>
        <v>#N/A</v>
      </c>
      <c r="M419" t="e">
        <f>VLOOKUP($A419,Sheet3!$A$2:$I$594,4,FALSE)</f>
        <v>#N/A</v>
      </c>
      <c r="N419" t="e">
        <f>VLOOKUP($A419,Sheet3!$A$2:$I$594,5,FALSE)</f>
        <v>#N/A</v>
      </c>
      <c r="O419" t="e">
        <f>VLOOKUP($A419,Sheet3!$A$2:$I$594,6,FALSE)</f>
        <v>#N/A</v>
      </c>
      <c r="P419" t="e">
        <f>VLOOKUP($A419,Sheet3!$A$2:$I$594,7,FALSE)</f>
        <v>#N/A</v>
      </c>
      <c r="Q419" t="e">
        <f>VLOOKUP($A419,Sheet3!$A$2:$I$594,8,FALSE)</f>
        <v>#N/A</v>
      </c>
      <c r="R419" t="e">
        <f>VLOOKUP($A419,Sheet3!$A$2:$I$594,9,FALSE)</f>
        <v>#N/A</v>
      </c>
      <c r="S419" t="e">
        <f>VLOOKUP($A419,Sheet2!$A$2:$H$466,2,FALSE)</f>
        <v>#N/A</v>
      </c>
      <c r="T419" t="e">
        <f>VLOOKUP($A419,Sheet2!$A$2:$H$466,3,FALSE)</f>
        <v>#N/A</v>
      </c>
      <c r="U419" t="e">
        <f>VLOOKUP($A419,Sheet2!$A$2:$H$466,4,FALSE)</f>
        <v>#N/A</v>
      </c>
      <c r="V419" t="e">
        <f>VLOOKUP($A419,Sheet2!$A$2:$H$466,5,FALSE)</f>
        <v>#N/A</v>
      </c>
      <c r="W419" t="e">
        <f>VLOOKUP($A419,Sheet2!$A$2:$H$466,6,FALSE)</f>
        <v>#N/A</v>
      </c>
      <c r="X419" t="e">
        <f>VLOOKUP($A419,Sheet2!$A$2:$H$466,7,FALSE)</f>
        <v>#N/A</v>
      </c>
      <c r="Y419" t="e">
        <f>VLOOKUP($A419,Sheet2!$A$2:$H$466,8,FALSE)</f>
        <v>#N/A</v>
      </c>
      <c r="Z419" t="e">
        <f>VLOOKUP($A419,Sheet1!$A$6:$E$459,2,FALSE)</f>
        <v>#N/A</v>
      </c>
      <c r="AA419" t="e">
        <f>VLOOKUP($A419,Sheet1!$A$6:$E$459,3,FALSE)</f>
        <v>#N/A</v>
      </c>
      <c r="AB419" t="e">
        <f>VLOOKUP($A419,Sheet1!$A$6:$E$459,4,FALSE)</f>
        <v>#N/A</v>
      </c>
      <c r="AC419" t="e">
        <f>VLOOKUP($A419,Sheet1!$A$6:$E$459,5,FALSE)</f>
        <v>#N/A</v>
      </c>
      <c r="AD419" t="e">
        <f t="shared" si="18"/>
        <v>#N/A</v>
      </c>
      <c r="AE419" t="e">
        <f t="shared" si="19"/>
        <v>#N/A</v>
      </c>
      <c r="AF419" t="e">
        <f t="shared" si="20"/>
        <v>#N/A</v>
      </c>
    </row>
    <row r="420" spans="1:32">
      <c r="A420">
        <v>7302</v>
      </c>
      <c r="B420" t="s">
        <v>3526</v>
      </c>
      <c r="C420" t="s">
        <v>4158</v>
      </c>
      <c r="D420" t="s">
        <v>1112</v>
      </c>
      <c r="E420" t="s">
        <v>849</v>
      </c>
      <c r="F420" t="s">
        <v>1435</v>
      </c>
      <c r="G420" t="s">
        <v>3438</v>
      </c>
      <c r="H420" t="s">
        <v>4139</v>
      </c>
      <c r="I420" t="s">
        <v>3526</v>
      </c>
      <c r="J420">
        <v>0</v>
      </c>
      <c r="K420" t="e">
        <f>VLOOKUP(A420,Sheet3!$A$2:$I$594,2,FALSE)</f>
        <v>#N/A</v>
      </c>
      <c r="L420" t="e">
        <f>VLOOKUP($A420,Sheet3!$A$2:$I$594,3,FALSE)</f>
        <v>#N/A</v>
      </c>
      <c r="M420" t="e">
        <f>VLOOKUP($A420,Sheet3!$A$2:$I$594,4,FALSE)</f>
        <v>#N/A</v>
      </c>
      <c r="N420" t="e">
        <f>VLOOKUP($A420,Sheet3!$A$2:$I$594,5,FALSE)</f>
        <v>#N/A</v>
      </c>
      <c r="O420" t="e">
        <f>VLOOKUP($A420,Sheet3!$A$2:$I$594,6,FALSE)</f>
        <v>#N/A</v>
      </c>
      <c r="P420" t="e">
        <f>VLOOKUP($A420,Sheet3!$A$2:$I$594,7,FALSE)</f>
        <v>#N/A</v>
      </c>
      <c r="Q420" t="e">
        <f>VLOOKUP($A420,Sheet3!$A$2:$I$594,8,FALSE)</f>
        <v>#N/A</v>
      </c>
      <c r="R420" t="e">
        <f>VLOOKUP($A420,Sheet3!$A$2:$I$594,9,FALSE)</f>
        <v>#N/A</v>
      </c>
      <c r="S420" t="e">
        <f>VLOOKUP($A420,Sheet2!$A$2:$H$466,2,FALSE)</f>
        <v>#N/A</v>
      </c>
      <c r="T420" t="e">
        <f>VLOOKUP($A420,Sheet2!$A$2:$H$466,3,FALSE)</f>
        <v>#N/A</v>
      </c>
      <c r="U420" t="e">
        <f>VLOOKUP($A420,Sheet2!$A$2:$H$466,4,FALSE)</f>
        <v>#N/A</v>
      </c>
      <c r="V420" t="e">
        <f>VLOOKUP($A420,Sheet2!$A$2:$H$466,5,FALSE)</f>
        <v>#N/A</v>
      </c>
      <c r="W420" t="e">
        <f>VLOOKUP($A420,Sheet2!$A$2:$H$466,6,FALSE)</f>
        <v>#N/A</v>
      </c>
      <c r="X420" t="e">
        <f>VLOOKUP($A420,Sheet2!$A$2:$H$466,7,FALSE)</f>
        <v>#N/A</v>
      </c>
      <c r="Y420" t="e">
        <f>VLOOKUP($A420,Sheet2!$A$2:$H$466,8,FALSE)</f>
        <v>#N/A</v>
      </c>
      <c r="Z420" t="e">
        <f>VLOOKUP($A420,Sheet1!$A$6:$E$459,2,FALSE)</f>
        <v>#N/A</v>
      </c>
      <c r="AA420" t="e">
        <f>VLOOKUP($A420,Sheet1!$A$6:$E$459,3,FALSE)</f>
        <v>#N/A</v>
      </c>
      <c r="AB420" t="e">
        <f>VLOOKUP($A420,Sheet1!$A$6:$E$459,4,FALSE)</f>
        <v>#N/A</v>
      </c>
      <c r="AC420" t="e">
        <f>VLOOKUP($A420,Sheet1!$A$6:$E$459,5,FALSE)</f>
        <v>#N/A</v>
      </c>
      <c r="AD420" t="e">
        <f t="shared" si="18"/>
        <v>#N/A</v>
      </c>
      <c r="AE420" t="e">
        <f t="shared" si="19"/>
        <v>#N/A</v>
      </c>
      <c r="AF420" t="e">
        <f t="shared" si="20"/>
        <v>#N/A</v>
      </c>
    </row>
    <row r="421" spans="1:32">
      <c r="A421">
        <v>7302001</v>
      </c>
      <c r="B421" t="s">
        <v>3528</v>
      </c>
      <c r="C421" t="s">
        <v>4159</v>
      </c>
      <c r="D421" t="s">
        <v>758</v>
      </c>
      <c r="E421" t="s">
        <v>747</v>
      </c>
      <c r="F421" t="s">
        <v>1333</v>
      </c>
      <c r="G421" t="s">
        <v>3438</v>
      </c>
      <c r="H421" t="s">
        <v>4139</v>
      </c>
      <c r="I421" t="s">
        <v>3526</v>
      </c>
      <c r="J421">
        <v>1</v>
      </c>
      <c r="K421" t="e">
        <f>VLOOKUP(A421,Sheet3!$A$2:$I$594,2,FALSE)</f>
        <v>#N/A</v>
      </c>
      <c r="L421" t="e">
        <f>VLOOKUP($A421,Sheet3!$A$2:$I$594,3,FALSE)</f>
        <v>#N/A</v>
      </c>
      <c r="M421" t="e">
        <f>VLOOKUP($A421,Sheet3!$A$2:$I$594,4,FALSE)</f>
        <v>#N/A</v>
      </c>
      <c r="N421" t="e">
        <f>VLOOKUP($A421,Sheet3!$A$2:$I$594,5,FALSE)</f>
        <v>#N/A</v>
      </c>
      <c r="O421" t="e">
        <f>VLOOKUP($A421,Sheet3!$A$2:$I$594,6,FALSE)</f>
        <v>#N/A</v>
      </c>
      <c r="P421" t="e">
        <f>VLOOKUP($A421,Sheet3!$A$2:$I$594,7,FALSE)</f>
        <v>#N/A</v>
      </c>
      <c r="Q421" t="e">
        <f>VLOOKUP($A421,Sheet3!$A$2:$I$594,8,FALSE)</f>
        <v>#N/A</v>
      </c>
      <c r="R421" t="e">
        <f>VLOOKUP($A421,Sheet3!$A$2:$I$594,9,FALSE)</f>
        <v>#N/A</v>
      </c>
      <c r="S421" t="e">
        <f>VLOOKUP($A421,Sheet2!$A$2:$H$466,2,FALSE)</f>
        <v>#N/A</v>
      </c>
      <c r="T421" t="e">
        <f>VLOOKUP($A421,Sheet2!$A$2:$H$466,3,FALSE)</f>
        <v>#N/A</v>
      </c>
      <c r="U421" t="e">
        <f>VLOOKUP($A421,Sheet2!$A$2:$H$466,4,FALSE)</f>
        <v>#N/A</v>
      </c>
      <c r="V421" t="e">
        <f>VLOOKUP($A421,Sheet2!$A$2:$H$466,5,FALSE)</f>
        <v>#N/A</v>
      </c>
      <c r="W421" t="e">
        <f>VLOOKUP($A421,Sheet2!$A$2:$H$466,6,FALSE)</f>
        <v>#N/A</v>
      </c>
      <c r="X421" t="e">
        <f>VLOOKUP($A421,Sheet2!$A$2:$H$466,7,FALSE)</f>
        <v>#N/A</v>
      </c>
      <c r="Y421" t="e">
        <f>VLOOKUP($A421,Sheet2!$A$2:$H$466,8,FALSE)</f>
        <v>#N/A</v>
      </c>
      <c r="Z421" t="e">
        <f>VLOOKUP($A421,Sheet1!$A$6:$E$459,2,FALSE)</f>
        <v>#N/A</v>
      </c>
      <c r="AA421" t="e">
        <f>VLOOKUP($A421,Sheet1!$A$6:$E$459,3,FALSE)</f>
        <v>#N/A</v>
      </c>
      <c r="AB421" t="e">
        <f>VLOOKUP($A421,Sheet1!$A$6:$E$459,4,FALSE)</f>
        <v>#N/A</v>
      </c>
      <c r="AC421" t="e">
        <f>VLOOKUP($A421,Sheet1!$A$6:$E$459,5,FALSE)</f>
        <v>#N/A</v>
      </c>
      <c r="AD421" t="e">
        <f t="shared" si="18"/>
        <v>#N/A</v>
      </c>
      <c r="AE421" t="e">
        <f t="shared" si="19"/>
        <v>#N/A</v>
      </c>
      <c r="AF421" t="e">
        <f t="shared" si="20"/>
        <v>#N/A</v>
      </c>
    </row>
    <row r="422" spans="1:32">
      <c r="A422">
        <v>7302002</v>
      </c>
      <c r="B422" t="s">
        <v>3531</v>
      </c>
      <c r="C422" t="s">
        <v>4160</v>
      </c>
      <c r="D422" t="s">
        <v>1671</v>
      </c>
      <c r="E422" t="s">
        <v>718</v>
      </c>
      <c r="F422" t="s">
        <v>1938</v>
      </c>
      <c r="G422" t="s">
        <v>3438</v>
      </c>
      <c r="H422" t="s">
        <v>4139</v>
      </c>
      <c r="I422" t="s">
        <v>3526</v>
      </c>
      <c r="J422">
        <v>1</v>
      </c>
      <c r="K422" t="e">
        <f>VLOOKUP(A422,Sheet3!$A$2:$I$594,2,FALSE)</f>
        <v>#N/A</v>
      </c>
      <c r="L422" t="e">
        <f>VLOOKUP($A422,Sheet3!$A$2:$I$594,3,FALSE)</f>
        <v>#N/A</v>
      </c>
      <c r="M422" t="e">
        <f>VLOOKUP($A422,Sheet3!$A$2:$I$594,4,FALSE)</f>
        <v>#N/A</v>
      </c>
      <c r="N422" t="e">
        <f>VLOOKUP($A422,Sheet3!$A$2:$I$594,5,FALSE)</f>
        <v>#N/A</v>
      </c>
      <c r="O422" t="e">
        <f>VLOOKUP($A422,Sheet3!$A$2:$I$594,6,FALSE)</f>
        <v>#N/A</v>
      </c>
      <c r="P422" t="e">
        <f>VLOOKUP($A422,Sheet3!$A$2:$I$594,7,FALSE)</f>
        <v>#N/A</v>
      </c>
      <c r="Q422" t="e">
        <f>VLOOKUP($A422,Sheet3!$A$2:$I$594,8,FALSE)</f>
        <v>#N/A</v>
      </c>
      <c r="R422" t="e">
        <f>VLOOKUP($A422,Sheet3!$A$2:$I$594,9,FALSE)</f>
        <v>#N/A</v>
      </c>
      <c r="S422" t="e">
        <f>VLOOKUP($A422,Sheet2!$A$2:$H$466,2,FALSE)</f>
        <v>#N/A</v>
      </c>
      <c r="T422" t="e">
        <f>VLOOKUP($A422,Sheet2!$A$2:$H$466,3,FALSE)</f>
        <v>#N/A</v>
      </c>
      <c r="U422" t="e">
        <f>VLOOKUP($A422,Sheet2!$A$2:$H$466,4,FALSE)</f>
        <v>#N/A</v>
      </c>
      <c r="V422" t="e">
        <f>VLOOKUP($A422,Sheet2!$A$2:$H$466,5,FALSE)</f>
        <v>#N/A</v>
      </c>
      <c r="W422" t="e">
        <f>VLOOKUP($A422,Sheet2!$A$2:$H$466,6,FALSE)</f>
        <v>#N/A</v>
      </c>
      <c r="X422" t="e">
        <f>VLOOKUP($A422,Sheet2!$A$2:$H$466,7,FALSE)</f>
        <v>#N/A</v>
      </c>
      <c r="Y422" t="e">
        <f>VLOOKUP($A422,Sheet2!$A$2:$H$466,8,FALSE)</f>
        <v>#N/A</v>
      </c>
      <c r="Z422" t="e">
        <f>VLOOKUP($A422,Sheet1!$A$6:$E$459,2,FALSE)</f>
        <v>#N/A</v>
      </c>
      <c r="AA422" t="e">
        <f>VLOOKUP($A422,Sheet1!$A$6:$E$459,3,FALSE)</f>
        <v>#N/A</v>
      </c>
      <c r="AB422" t="e">
        <f>VLOOKUP($A422,Sheet1!$A$6:$E$459,4,FALSE)</f>
        <v>#N/A</v>
      </c>
      <c r="AC422" t="e">
        <f>VLOOKUP($A422,Sheet1!$A$6:$E$459,5,FALSE)</f>
        <v>#N/A</v>
      </c>
      <c r="AD422" t="e">
        <f t="shared" si="18"/>
        <v>#N/A</v>
      </c>
      <c r="AE422" t="e">
        <f t="shared" si="19"/>
        <v>#N/A</v>
      </c>
      <c r="AF422" t="e">
        <f t="shared" si="20"/>
        <v>#N/A</v>
      </c>
    </row>
    <row r="423" spans="1:32">
      <c r="A423">
        <v>7302003</v>
      </c>
      <c r="B423" t="s">
        <v>3534</v>
      </c>
      <c r="C423" t="s">
        <v>1036</v>
      </c>
      <c r="D423" t="s">
        <v>548</v>
      </c>
      <c r="E423" t="s">
        <v>421</v>
      </c>
      <c r="F423" t="s">
        <v>1666</v>
      </c>
      <c r="G423" t="s">
        <v>3438</v>
      </c>
      <c r="H423" t="s">
        <v>4139</v>
      </c>
      <c r="I423" t="s">
        <v>3526</v>
      </c>
      <c r="J423">
        <v>1</v>
      </c>
      <c r="K423" t="e">
        <f>VLOOKUP(A423,Sheet3!$A$2:$I$594,2,FALSE)</f>
        <v>#N/A</v>
      </c>
      <c r="L423" t="e">
        <f>VLOOKUP($A423,Sheet3!$A$2:$I$594,3,FALSE)</f>
        <v>#N/A</v>
      </c>
      <c r="M423" t="e">
        <f>VLOOKUP($A423,Sheet3!$A$2:$I$594,4,FALSE)</f>
        <v>#N/A</v>
      </c>
      <c r="N423" t="e">
        <f>VLOOKUP($A423,Sheet3!$A$2:$I$594,5,FALSE)</f>
        <v>#N/A</v>
      </c>
      <c r="O423" t="e">
        <f>VLOOKUP($A423,Sheet3!$A$2:$I$594,6,FALSE)</f>
        <v>#N/A</v>
      </c>
      <c r="P423" t="e">
        <f>VLOOKUP($A423,Sheet3!$A$2:$I$594,7,FALSE)</f>
        <v>#N/A</v>
      </c>
      <c r="Q423" t="e">
        <f>VLOOKUP($A423,Sheet3!$A$2:$I$594,8,FALSE)</f>
        <v>#N/A</v>
      </c>
      <c r="R423" t="e">
        <f>VLOOKUP($A423,Sheet3!$A$2:$I$594,9,FALSE)</f>
        <v>#N/A</v>
      </c>
      <c r="S423" t="e">
        <f>VLOOKUP($A423,Sheet2!$A$2:$H$466,2,FALSE)</f>
        <v>#N/A</v>
      </c>
      <c r="T423" t="e">
        <f>VLOOKUP($A423,Sheet2!$A$2:$H$466,3,FALSE)</f>
        <v>#N/A</v>
      </c>
      <c r="U423" t="e">
        <f>VLOOKUP($A423,Sheet2!$A$2:$H$466,4,FALSE)</f>
        <v>#N/A</v>
      </c>
      <c r="V423" t="e">
        <f>VLOOKUP($A423,Sheet2!$A$2:$H$466,5,FALSE)</f>
        <v>#N/A</v>
      </c>
      <c r="W423" t="e">
        <f>VLOOKUP($A423,Sheet2!$A$2:$H$466,6,FALSE)</f>
        <v>#N/A</v>
      </c>
      <c r="X423" t="e">
        <f>VLOOKUP($A423,Sheet2!$A$2:$H$466,7,FALSE)</f>
        <v>#N/A</v>
      </c>
      <c r="Y423" t="e">
        <f>VLOOKUP($A423,Sheet2!$A$2:$H$466,8,FALSE)</f>
        <v>#N/A</v>
      </c>
      <c r="Z423" t="e">
        <f>VLOOKUP($A423,Sheet1!$A$6:$E$459,2,FALSE)</f>
        <v>#N/A</v>
      </c>
      <c r="AA423" t="e">
        <f>VLOOKUP($A423,Sheet1!$A$6:$E$459,3,FALSE)</f>
        <v>#N/A</v>
      </c>
      <c r="AB423" t="e">
        <f>VLOOKUP($A423,Sheet1!$A$6:$E$459,4,FALSE)</f>
        <v>#N/A</v>
      </c>
      <c r="AC423" t="e">
        <f>VLOOKUP($A423,Sheet1!$A$6:$E$459,5,FALSE)</f>
        <v>#N/A</v>
      </c>
      <c r="AD423" t="e">
        <f t="shared" si="18"/>
        <v>#N/A</v>
      </c>
      <c r="AE423" t="e">
        <f t="shared" si="19"/>
        <v>#N/A</v>
      </c>
      <c r="AF423" t="e">
        <f t="shared" si="20"/>
        <v>#N/A</v>
      </c>
    </row>
    <row r="424" spans="1:32">
      <c r="A424">
        <v>7302005</v>
      </c>
      <c r="B424" t="s">
        <v>4161</v>
      </c>
      <c r="C424" t="s">
        <v>3510</v>
      </c>
      <c r="D424" t="s">
        <v>2036</v>
      </c>
      <c r="E424" t="s">
        <v>686</v>
      </c>
      <c r="F424" t="s">
        <v>3376</v>
      </c>
      <c r="G424" t="s">
        <v>3438</v>
      </c>
      <c r="H424" t="s">
        <v>4139</v>
      </c>
      <c r="I424" t="s">
        <v>3526</v>
      </c>
      <c r="J424">
        <v>1</v>
      </c>
      <c r="K424" t="e">
        <f>VLOOKUP(A424,Sheet3!$A$2:$I$594,2,FALSE)</f>
        <v>#N/A</v>
      </c>
      <c r="L424" t="e">
        <f>VLOOKUP($A424,Sheet3!$A$2:$I$594,3,FALSE)</f>
        <v>#N/A</v>
      </c>
      <c r="M424" t="e">
        <f>VLOOKUP($A424,Sheet3!$A$2:$I$594,4,FALSE)</f>
        <v>#N/A</v>
      </c>
      <c r="N424" t="e">
        <f>VLOOKUP($A424,Sheet3!$A$2:$I$594,5,FALSE)</f>
        <v>#N/A</v>
      </c>
      <c r="O424" t="e">
        <f>VLOOKUP($A424,Sheet3!$A$2:$I$594,6,FALSE)</f>
        <v>#N/A</v>
      </c>
      <c r="P424" t="e">
        <f>VLOOKUP($A424,Sheet3!$A$2:$I$594,7,FALSE)</f>
        <v>#N/A</v>
      </c>
      <c r="Q424" t="e">
        <f>VLOOKUP($A424,Sheet3!$A$2:$I$594,8,FALSE)</f>
        <v>#N/A</v>
      </c>
      <c r="R424" t="e">
        <f>VLOOKUP($A424,Sheet3!$A$2:$I$594,9,FALSE)</f>
        <v>#N/A</v>
      </c>
      <c r="S424" t="e">
        <f>VLOOKUP($A424,Sheet2!$A$2:$H$466,2,FALSE)</f>
        <v>#N/A</v>
      </c>
      <c r="T424" t="e">
        <f>VLOOKUP($A424,Sheet2!$A$2:$H$466,3,FALSE)</f>
        <v>#N/A</v>
      </c>
      <c r="U424" t="e">
        <f>VLOOKUP($A424,Sheet2!$A$2:$H$466,4,FALSE)</f>
        <v>#N/A</v>
      </c>
      <c r="V424" t="e">
        <f>VLOOKUP($A424,Sheet2!$A$2:$H$466,5,FALSE)</f>
        <v>#N/A</v>
      </c>
      <c r="W424" t="e">
        <f>VLOOKUP($A424,Sheet2!$A$2:$H$466,6,FALSE)</f>
        <v>#N/A</v>
      </c>
      <c r="X424" t="e">
        <f>VLOOKUP($A424,Sheet2!$A$2:$H$466,7,FALSE)</f>
        <v>#N/A</v>
      </c>
      <c r="Y424" t="e">
        <f>VLOOKUP($A424,Sheet2!$A$2:$H$466,8,FALSE)</f>
        <v>#N/A</v>
      </c>
      <c r="Z424" t="e">
        <f>VLOOKUP($A424,Sheet1!$A$6:$E$459,2,FALSE)</f>
        <v>#N/A</v>
      </c>
      <c r="AA424" t="e">
        <f>VLOOKUP($A424,Sheet1!$A$6:$E$459,3,FALSE)</f>
        <v>#N/A</v>
      </c>
      <c r="AB424" t="e">
        <f>VLOOKUP($A424,Sheet1!$A$6:$E$459,4,FALSE)</f>
        <v>#N/A</v>
      </c>
      <c r="AC424" t="e">
        <f>VLOOKUP($A424,Sheet1!$A$6:$E$459,5,FALSE)</f>
        <v>#N/A</v>
      </c>
      <c r="AD424" t="e">
        <f t="shared" si="18"/>
        <v>#N/A</v>
      </c>
      <c r="AE424" t="e">
        <f t="shared" si="19"/>
        <v>#N/A</v>
      </c>
      <c r="AF424" t="e">
        <f t="shared" si="20"/>
        <v>#N/A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9"/>
  <sheetViews>
    <sheetView tabSelected="1" topLeftCell="A213" workbookViewId="0">
      <selection activeCell="AD309" sqref="AD309"/>
    </sheetView>
  </sheetViews>
  <sheetFormatPr baseColWidth="10" defaultRowHeight="12" x14ac:dyDescent="0"/>
  <sheetData>
    <row r="1" spans="1:31">
      <c r="A1" t="s">
        <v>3555</v>
      </c>
      <c r="B1" t="s">
        <v>3556</v>
      </c>
      <c r="C1" t="s">
        <v>3557</v>
      </c>
      <c r="D1" t="s">
        <v>3558</v>
      </c>
      <c r="E1" t="s">
        <v>3559</v>
      </c>
      <c r="F1" t="s">
        <v>3560</v>
      </c>
      <c r="G1" t="s">
        <v>3561</v>
      </c>
      <c r="H1" t="s">
        <v>3562</v>
      </c>
      <c r="I1" t="s">
        <v>3563</v>
      </c>
      <c r="J1" t="s">
        <v>3564</v>
      </c>
      <c r="K1" t="s">
        <v>4294</v>
      </c>
      <c r="L1" t="s">
        <v>1963</v>
      </c>
      <c r="M1" t="s">
        <v>1964</v>
      </c>
      <c r="N1" t="s">
        <v>1965</v>
      </c>
      <c r="O1" t="s">
        <v>1966</v>
      </c>
      <c r="P1" t="s">
        <v>1967</v>
      </c>
      <c r="Q1" t="s">
        <v>1968</v>
      </c>
      <c r="R1" t="s">
        <v>1969</v>
      </c>
      <c r="S1" t="s">
        <v>4295</v>
      </c>
      <c r="T1" t="s">
        <v>949</v>
      </c>
      <c r="U1" t="s">
        <v>950</v>
      </c>
      <c r="V1" t="s">
        <v>951</v>
      </c>
      <c r="W1" t="s">
        <v>952</v>
      </c>
      <c r="X1" t="s">
        <v>953</v>
      </c>
      <c r="Y1" t="s">
        <v>954</v>
      </c>
      <c r="Z1" t="s">
        <v>4295</v>
      </c>
      <c r="AA1" t="s">
        <v>6</v>
      </c>
      <c r="AB1" t="s">
        <v>7</v>
      </c>
      <c r="AC1" t="s">
        <v>8</v>
      </c>
      <c r="AD1" t="s">
        <v>4299</v>
      </c>
      <c r="AE1" t="s">
        <v>4300</v>
      </c>
    </row>
    <row r="2" spans="1:31">
      <c r="A2">
        <v>0</v>
      </c>
      <c r="B2" t="s">
        <v>9</v>
      </c>
      <c r="C2" t="s">
        <v>2229</v>
      </c>
      <c r="D2" t="s">
        <v>1605</v>
      </c>
      <c r="E2" t="s">
        <v>444</v>
      </c>
      <c r="F2" t="s">
        <v>3331</v>
      </c>
      <c r="G2" t="s">
        <v>9</v>
      </c>
      <c r="H2" t="s">
        <v>9</v>
      </c>
      <c r="I2" t="s">
        <v>9</v>
      </c>
      <c r="J2">
        <v>0</v>
      </c>
      <c r="K2" t="s">
        <v>9</v>
      </c>
      <c r="L2" t="s">
        <v>1970</v>
      </c>
      <c r="M2" t="s">
        <v>1630</v>
      </c>
      <c r="N2" t="s">
        <v>290</v>
      </c>
      <c r="O2" t="s">
        <v>1971</v>
      </c>
      <c r="P2" t="s">
        <v>414</v>
      </c>
      <c r="Q2" t="s">
        <v>1141</v>
      </c>
      <c r="R2" t="s">
        <v>887</v>
      </c>
      <c r="S2" t="s">
        <v>9</v>
      </c>
      <c r="T2" t="s">
        <v>322</v>
      </c>
      <c r="U2" t="s">
        <v>482</v>
      </c>
      <c r="V2" t="s">
        <v>718</v>
      </c>
      <c r="W2" t="s">
        <v>955</v>
      </c>
      <c r="X2" t="s">
        <v>681</v>
      </c>
      <c r="Y2" t="s">
        <v>956</v>
      </c>
      <c r="Z2" t="s">
        <v>9</v>
      </c>
      <c r="AA2" t="s">
        <v>10</v>
      </c>
      <c r="AB2" t="s">
        <v>11</v>
      </c>
      <c r="AC2" t="s">
        <v>12</v>
      </c>
      <c r="AD2">
        <v>100</v>
      </c>
    </row>
    <row r="3" spans="1:31">
      <c r="A3">
        <v>1</v>
      </c>
      <c r="B3" t="s">
        <v>1972</v>
      </c>
      <c r="C3" t="s">
        <v>1943</v>
      </c>
      <c r="D3" t="s">
        <v>319</v>
      </c>
      <c r="E3" t="s">
        <v>701</v>
      </c>
      <c r="F3" t="s">
        <v>639</v>
      </c>
      <c r="G3" t="s">
        <v>1972</v>
      </c>
      <c r="H3" t="s">
        <v>1972</v>
      </c>
      <c r="I3" t="s">
        <v>1972</v>
      </c>
      <c r="J3">
        <v>0</v>
      </c>
      <c r="K3" t="s">
        <v>1972</v>
      </c>
      <c r="L3" t="s">
        <v>815</v>
      </c>
      <c r="M3" t="s">
        <v>580</v>
      </c>
      <c r="N3" t="s">
        <v>1575</v>
      </c>
      <c r="O3" t="s">
        <v>1973</v>
      </c>
      <c r="P3" t="s">
        <v>883</v>
      </c>
      <c r="Q3" t="s">
        <v>676</v>
      </c>
      <c r="R3" t="s">
        <v>774</v>
      </c>
      <c r="S3" t="s">
        <v>1972</v>
      </c>
      <c r="T3" t="s">
        <v>957</v>
      </c>
      <c r="U3" t="s">
        <v>958</v>
      </c>
      <c r="V3" t="s">
        <v>818</v>
      </c>
      <c r="W3" t="s">
        <v>959</v>
      </c>
      <c r="X3" t="s">
        <v>960</v>
      </c>
      <c r="Y3" t="s">
        <v>961</v>
      </c>
      <c r="Z3" t="s">
        <v>1972</v>
      </c>
      <c r="AA3" t="s">
        <v>13</v>
      </c>
      <c r="AB3" t="s">
        <v>14</v>
      </c>
      <c r="AC3" t="s">
        <v>15</v>
      </c>
      <c r="AD3">
        <v>24.9757</v>
      </c>
    </row>
    <row r="4" spans="1:31">
      <c r="A4">
        <v>2</v>
      </c>
      <c r="B4" t="s">
        <v>2923</v>
      </c>
      <c r="C4" t="s">
        <v>3853</v>
      </c>
      <c r="D4" t="s">
        <v>3854</v>
      </c>
      <c r="E4" t="s">
        <v>1338</v>
      </c>
      <c r="F4" t="s">
        <v>934</v>
      </c>
      <c r="G4" t="s">
        <v>2923</v>
      </c>
      <c r="H4" t="s">
        <v>2923</v>
      </c>
      <c r="I4" t="s">
        <v>2923</v>
      </c>
      <c r="J4">
        <v>0</v>
      </c>
      <c r="K4" t="s">
        <v>2923</v>
      </c>
      <c r="L4" t="s">
        <v>1748</v>
      </c>
      <c r="M4" t="s">
        <v>514</v>
      </c>
      <c r="N4" t="s">
        <v>910</v>
      </c>
      <c r="O4" t="s">
        <v>1845</v>
      </c>
      <c r="P4" t="s">
        <v>124</v>
      </c>
      <c r="Q4" t="s">
        <v>214</v>
      </c>
      <c r="R4" t="s">
        <v>703</v>
      </c>
      <c r="S4" t="s">
        <v>2923</v>
      </c>
      <c r="T4" t="s">
        <v>530</v>
      </c>
      <c r="U4" t="s">
        <v>671</v>
      </c>
      <c r="V4" t="s">
        <v>607</v>
      </c>
      <c r="W4" t="s">
        <v>479</v>
      </c>
      <c r="X4" t="s">
        <v>738</v>
      </c>
      <c r="Y4" t="s">
        <v>699</v>
      </c>
      <c r="Z4" t="s">
        <v>2923</v>
      </c>
      <c r="AA4" t="s">
        <v>497</v>
      </c>
      <c r="AB4" t="s">
        <v>366</v>
      </c>
      <c r="AC4" t="s">
        <v>498</v>
      </c>
      <c r="AD4">
        <v>14.3612</v>
      </c>
    </row>
    <row r="5" spans="1:31">
      <c r="A5">
        <v>3</v>
      </c>
      <c r="B5" t="s">
        <v>3028</v>
      </c>
      <c r="C5" t="s">
        <v>89</v>
      </c>
      <c r="D5" t="s">
        <v>389</v>
      </c>
      <c r="E5" t="s">
        <v>1530</v>
      </c>
      <c r="F5" t="s">
        <v>3467</v>
      </c>
      <c r="G5" t="s">
        <v>3028</v>
      </c>
      <c r="H5" t="s">
        <v>3028</v>
      </c>
      <c r="I5" t="s">
        <v>3028</v>
      </c>
      <c r="J5">
        <v>0</v>
      </c>
      <c r="K5" t="s">
        <v>3028</v>
      </c>
      <c r="L5" t="s">
        <v>552</v>
      </c>
      <c r="M5" t="s">
        <v>1442</v>
      </c>
      <c r="N5" t="s">
        <v>558</v>
      </c>
      <c r="O5" t="s">
        <v>1845</v>
      </c>
      <c r="P5" t="s">
        <v>1197</v>
      </c>
      <c r="Q5" t="s">
        <v>1848</v>
      </c>
      <c r="R5" t="s">
        <v>3029</v>
      </c>
      <c r="S5" t="s">
        <v>3028</v>
      </c>
      <c r="T5" t="s">
        <v>1650</v>
      </c>
      <c r="U5" t="s">
        <v>232</v>
      </c>
      <c r="V5" t="s">
        <v>774</v>
      </c>
      <c r="W5" t="s">
        <v>261</v>
      </c>
      <c r="X5" t="s">
        <v>881</v>
      </c>
      <c r="Y5" t="s">
        <v>747</v>
      </c>
      <c r="Z5" t="s">
        <v>3028</v>
      </c>
      <c r="AA5" t="s">
        <v>578</v>
      </c>
      <c r="AB5" t="s">
        <v>579</v>
      </c>
      <c r="AC5" t="s">
        <v>580</v>
      </c>
      <c r="AD5">
        <v>4.4973999999999998</v>
      </c>
    </row>
    <row r="6" spans="1:31">
      <c r="A6">
        <v>4</v>
      </c>
      <c r="B6" t="s">
        <v>3169</v>
      </c>
      <c r="C6" t="s">
        <v>832</v>
      </c>
      <c r="D6" t="s">
        <v>229</v>
      </c>
      <c r="E6" t="s">
        <v>1481</v>
      </c>
      <c r="F6" t="s">
        <v>1711</v>
      </c>
      <c r="G6" t="s">
        <v>3169</v>
      </c>
      <c r="H6" t="s">
        <v>3169</v>
      </c>
      <c r="I6" t="s">
        <v>3169</v>
      </c>
      <c r="J6">
        <v>0</v>
      </c>
      <c r="K6" t="s">
        <v>3169</v>
      </c>
      <c r="L6" t="s">
        <v>707</v>
      </c>
      <c r="M6" t="s">
        <v>700</v>
      </c>
      <c r="N6" t="s">
        <v>622</v>
      </c>
      <c r="O6" t="s">
        <v>1548</v>
      </c>
      <c r="P6" t="s">
        <v>2250</v>
      </c>
      <c r="Q6" t="s">
        <v>1086</v>
      </c>
      <c r="R6" t="s">
        <v>833</v>
      </c>
      <c r="S6" t="s">
        <v>3169</v>
      </c>
      <c r="T6" t="s">
        <v>293</v>
      </c>
      <c r="U6" t="s">
        <v>525</v>
      </c>
      <c r="V6" t="s">
        <v>1638</v>
      </c>
      <c r="W6" t="s">
        <v>1748</v>
      </c>
      <c r="X6" t="s">
        <v>1529</v>
      </c>
      <c r="Y6" t="s">
        <v>1408</v>
      </c>
      <c r="Z6" t="s">
        <v>3169</v>
      </c>
      <c r="AA6" t="s">
        <v>664</v>
      </c>
      <c r="AB6" t="s">
        <v>337</v>
      </c>
      <c r="AC6" t="s">
        <v>665</v>
      </c>
      <c r="AD6">
        <v>6.4855</v>
      </c>
    </row>
    <row r="7" spans="1:31">
      <c r="A7">
        <v>5</v>
      </c>
      <c r="B7" t="s">
        <v>3994</v>
      </c>
      <c r="C7" t="s">
        <v>1781</v>
      </c>
      <c r="D7" t="s">
        <v>1020</v>
      </c>
      <c r="E7" t="s">
        <v>1673</v>
      </c>
      <c r="F7" t="s">
        <v>1102</v>
      </c>
      <c r="G7" t="s">
        <v>3994</v>
      </c>
      <c r="H7" t="s">
        <v>3994</v>
      </c>
      <c r="I7" t="s">
        <v>3994</v>
      </c>
      <c r="J7">
        <v>0</v>
      </c>
      <c r="K7" t="s">
        <v>3270</v>
      </c>
      <c r="L7" t="s">
        <v>3271</v>
      </c>
      <c r="M7" t="s">
        <v>1026</v>
      </c>
      <c r="N7" t="s">
        <v>1659</v>
      </c>
      <c r="O7" t="s">
        <v>1627</v>
      </c>
      <c r="P7" t="s">
        <v>775</v>
      </c>
      <c r="Q7" t="s">
        <v>1667</v>
      </c>
      <c r="R7" t="s">
        <v>582</v>
      </c>
      <c r="S7" t="s">
        <v>3270</v>
      </c>
      <c r="T7" t="s">
        <v>626</v>
      </c>
      <c r="U7" t="s">
        <v>672</v>
      </c>
      <c r="V7" t="s">
        <v>867</v>
      </c>
      <c r="W7" t="s">
        <v>761</v>
      </c>
      <c r="X7" t="s">
        <v>1802</v>
      </c>
      <c r="Y7" t="s">
        <v>570</v>
      </c>
      <c r="Z7" t="s">
        <v>3270</v>
      </c>
      <c r="AA7" t="s">
        <v>640</v>
      </c>
      <c r="AB7" t="s">
        <v>119</v>
      </c>
      <c r="AC7" t="s">
        <v>415</v>
      </c>
      <c r="AD7">
        <v>18.7773</v>
      </c>
    </row>
    <row r="8" spans="1:31">
      <c r="A8">
        <v>6</v>
      </c>
      <c r="B8" t="s">
        <v>3353</v>
      </c>
      <c r="C8" t="s">
        <v>4035</v>
      </c>
      <c r="D8" t="s">
        <v>2938</v>
      </c>
      <c r="E8" t="s">
        <v>681</v>
      </c>
      <c r="F8" t="s">
        <v>857</v>
      </c>
      <c r="G8" t="s">
        <v>3353</v>
      </c>
      <c r="H8" t="s">
        <v>3353</v>
      </c>
      <c r="I8" t="s">
        <v>3353</v>
      </c>
      <c r="J8">
        <v>0</v>
      </c>
      <c r="K8" t="s">
        <v>3353</v>
      </c>
      <c r="L8" t="s">
        <v>491</v>
      </c>
      <c r="M8" t="s">
        <v>805</v>
      </c>
      <c r="N8" t="s">
        <v>1484</v>
      </c>
      <c r="O8" t="s">
        <v>257</v>
      </c>
      <c r="P8" t="s">
        <v>816</v>
      </c>
      <c r="Q8" t="s">
        <v>1702</v>
      </c>
      <c r="R8" t="s">
        <v>53</v>
      </c>
      <c r="S8" t="s">
        <v>3353</v>
      </c>
      <c r="T8" t="s">
        <v>1851</v>
      </c>
      <c r="U8" t="s">
        <v>514</v>
      </c>
      <c r="V8" t="s">
        <v>343</v>
      </c>
      <c r="W8" t="s">
        <v>1751</v>
      </c>
      <c r="X8" t="s">
        <v>293</v>
      </c>
      <c r="Y8" t="s">
        <v>202</v>
      </c>
      <c r="Z8" t="s">
        <v>3353</v>
      </c>
      <c r="AA8" t="s">
        <v>410</v>
      </c>
      <c r="AB8" t="s">
        <v>798</v>
      </c>
      <c r="AC8" t="s">
        <v>799</v>
      </c>
      <c r="AD8">
        <v>11.2172</v>
      </c>
    </row>
    <row r="9" spans="1:31">
      <c r="A9">
        <v>7</v>
      </c>
      <c r="B9" t="s">
        <v>3438</v>
      </c>
      <c r="C9" t="s">
        <v>4101</v>
      </c>
      <c r="D9" t="s">
        <v>256</v>
      </c>
      <c r="E9" t="s">
        <v>112</v>
      </c>
      <c r="F9" t="s">
        <v>530</v>
      </c>
      <c r="G9" t="s">
        <v>3438</v>
      </c>
      <c r="H9" t="s">
        <v>3438</v>
      </c>
      <c r="I9" t="s">
        <v>3438</v>
      </c>
      <c r="J9">
        <v>0</v>
      </c>
      <c r="K9" t="s">
        <v>3438</v>
      </c>
      <c r="L9" t="s">
        <v>686</v>
      </c>
      <c r="M9" t="s">
        <v>792</v>
      </c>
      <c r="N9" t="s">
        <v>1129</v>
      </c>
      <c r="O9" t="s">
        <v>821</v>
      </c>
      <c r="P9" t="s">
        <v>1561</v>
      </c>
      <c r="Q9" t="s">
        <v>874</v>
      </c>
      <c r="R9" t="s">
        <v>2049</v>
      </c>
      <c r="S9" t="s">
        <v>3438</v>
      </c>
      <c r="T9" t="s">
        <v>1136</v>
      </c>
      <c r="U9" t="s">
        <v>572</v>
      </c>
      <c r="V9" t="s">
        <v>1624</v>
      </c>
      <c r="W9" t="s">
        <v>262</v>
      </c>
      <c r="X9" t="s">
        <v>730</v>
      </c>
      <c r="Y9" t="s">
        <v>1405</v>
      </c>
      <c r="Z9" t="s">
        <v>3438</v>
      </c>
      <c r="AA9" t="s">
        <v>726</v>
      </c>
      <c r="AB9" t="s">
        <v>855</v>
      </c>
      <c r="AC9" t="s">
        <v>813</v>
      </c>
      <c r="AD9">
        <v>10.6332</v>
      </c>
    </row>
    <row r="10" spans="1:31">
      <c r="A10">
        <v>11</v>
      </c>
      <c r="B10" t="s">
        <v>1974</v>
      </c>
      <c r="C10" t="s">
        <v>871</v>
      </c>
      <c r="D10" t="s">
        <v>286</v>
      </c>
      <c r="E10" t="s">
        <v>317</v>
      </c>
      <c r="F10" t="s">
        <v>449</v>
      </c>
      <c r="G10" t="s">
        <v>1972</v>
      </c>
      <c r="H10" t="s">
        <v>1974</v>
      </c>
      <c r="I10" t="s">
        <v>1974</v>
      </c>
      <c r="J10">
        <v>0</v>
      </c>
      <c r="K10" t="s">
        <v>1974</v>
      </c>
      <c r="L10" t="s">
        <v>909</v>
      </c>
      <c r="M10" t="s">
        <v>530</v>
      </c>
      <c r="N10" t="s">
        <v>1575</v>
      </c>
      <c r="O10" t="s">
        <v>1975</v>
      </c>
      <c r="P10" t="s">
        <v>1698</v>
      </c>
      <c r="Q10" t="s">
        <v>839</v>
      </c>
      <c r="R10" t="s">
        <v>265</v>
      </c>
      <c r="S10" t="s">
        <v>1974</v>
      </c>
      <c r="T10" t="s">
        <v>962</v>
      </c>
      <c r="U10" t="s">
        <v>189</v>
      </c>
      <c r="V10" t="s">
        <v>963</v>
      </c>
      <c r="W10" t="s">
        <v>756</v>
      </c>
      <c r="X10" t="s">
        <v>964</v>
      </c>
      <c r="Y10" t="s">
        <v>965</v>
      </c>
      <c r="Z10" t="s">
        <v>1974</v>
      </c>
      <c r="AA10" t="s">
        <v>16</v>
      </c>
      <c r="AB10" t="s">
        <v>17</v>
      </c>
      <c r="AC10" t="s">
        <v>18</v>
      </c>
      <c r="AD10">
        <v>16.404</v>
      </c>
    </row>
    <row r="11" spans="1:31">
      <c r="A11">
        <v>12</v>
      </c>
      <c r="B11" t="s">
        <v>2899</v>
      </c>
      <c r="C11" t="s">
        <v>3844</v>
      </c>
      <c r="D11" t="s">
        <v>502</v>
      </c>
      <c r="E11" t="s">
        <v>654</v>
      </c>
      <c r="F11" t="s">
        <v>634</v>
      </c>
      <c r="G11" t="s">
        <v>1972</v>
      </c>
      <c r="H11" t="s">
        <v>2899</v>
      </c>
      <c r="I11" t="s">
        <v>2899</v>
      </c>
      <c r="J11">
        <v>0</v>
      </c>
      <c r="K11" t="s">
        <v>2899</v>
      </c>
      <c r="L11" t="s">
        <v>527</v>
      </c>
      <c r="M11" t="s">
        <v>791</v>
      </c>
      <c r="N11" t="s">
        <v>1575</v>
      </c>
      <c r="O11" t="s">
        <v>1746</v>
      </c>
      <c r="P11" t="s">
        <v>879</v>
      </c>
      <c r="Q11" t="s">
        <v>1061</v>
      </c>
      <c r="R11" t="s">
        <v>1355</v>
      </c>
      <c r="S11" t="s">
        <v>2899</v>
      </c>
      <c r="T11" t="s">
        <v>718</v>
      </c>
      <c r="U11" t="s">
        <v>290</v>
      </c>
      <c r="V11" t="s">
        <v>695</v>
      </c>
      <c r="W11" t="s">
        <v>209</v>
      </c>
      <c r="X11" t="s">
        <v>327</v>
      </c>
      <c r="Y11" t="s">
        <v>1454</v>
      </c>
      <c r="Z11" t="s">
        <v>2899</v>
      </c>
      <c r="AA11" t="s">
        <v>480</v>
      </c>
      <c r="AB11" t="s">
        <v>481</v>
      </c>
      <c r="AC11" t="s">
        <v>482</v>
      </c>
      <c r="AD11">
        <v>8.5716999999999999</v>
      </c>
    </row>
    <row r="12" spans="1:31">
      <c r="A12">
        <v>21</v>
      </c>
      <c r="B12" t="s">
        <v>2924</v>
      </c>
      <c r="C12" t="s">
        <v>3855</v>
      </c>
      <c r="D12" t="s">
        <v>3856</v>
      </c>
      <c r="E12" t="s">
        <v>582</v>
      </c>
      <c r="F12" t="s">
        <v>1411</v>
      </c>
      <c r="G12" t="s">
        <v>2923</v>
      </c>
      <c r="H12" t="s">
        <v>2924</v>
      </c>
      <c r="I12" t="s">
        <v>2923</v>
      </c>
      <c r="J12">
        <v>0</v>
      </c>
      <c r="K12" t="s">
        <v>2924</v>
      </c>
      <c r="L12" t="s">
        <v>788</v>
      </c>
      <c r="M12" t="s">
        <v>212</v>
      </c>
      <c r="N12" t="s">
        <v>681</v>
      </c>
      <c r="O12" t="s">
        <v>197</v>
      </c>
      <c r="P12" t="s">
        <v>257</v>
      </c>
      <c r="Q12" t="s">
        <v>1670</v>
      </c>
      <c r="R12" t="s">
        <v>1698</v>
      </c>
      <c r="S12" t="s">
        <v>2924</v>
      </c>
      <c r="T12" t="s">
        <v>112</v>
      </c>
      <c r="U12" t="s">
        <v>880</v>
      </c>
      <c r="V12" t="s">
        <v>401</v>
      </c>
      <c r="W12" t="s">
        <v>1577</v>
      </c>
      <c r="X12" t="s">
        <v>1578</v>
      </c>
      <c r="Y12" t="s">
        <v>821</v>
      </c>
      <c r="Z12" t="s">
        <v>2924</v>
      </c>
      <c r="AA12" t="s">
        <v>499</v>
      </c>
      <c r="AB12" t="s">
        <v>129</v>
      </c>
      <c r="AC12" t="s">
        <v>500</v>
      </c>
      <c r="AD12">
        <v>10.554500000000001</v>
      </c>
    </row>
    <row r="13" spans="1:31">
      <c r="A13">
        <v>22</v>
      </c>
      <c r="B13" t="s">
        <v>3880</v>
      </c>
      <c r="C13" t="s">
        <v>3881</v>
      </c>
      <c r="D13" t="s">
        <v>1469</v>
      </c>
      <c r="E13" t="s">
        <v>2963</v>
      </c>
      <c r="F13" t="s">
        <v>3221</v>
      </c>
      <c r="G13" t="s">
        <v>2923</v>
      </c>
      <c r="H13" t="s">
        <v>3880</v>
      </c>
      <c r="I13" t="s">
        <v>3880</v>
      </c>
      <c r="J13">
        <v>0</v>
      </c>
      <c r="K13" t="s">
        <v>3004</v>
      </c>
      <c r="L13" t="s">
        <v>3005</v>
      </c>
      <c r="M13" t="s">
        <v>2721</v>
      </c>
      <c r="N13" t="s">
        <v>3006</v>
      </c>
      <c r="O13" t="s">
        <v>2179</v>
      </c>
      <c r="P13" t="s">
        <v>3007</v>
      </c>
      <c r="Q13" t="s">
        <v>1773</v>
      </c>
      <c r="R13" t="s">
        <v>737</v>
      </c>
      <c r="S13" t="s">
        <v>3004</v>
      </c>
      <c r="T13" t="s">
        <v>826</v>
      </c>
      <c r="U13" t="s">
        <v>1635</v>
      </c>
      <c r="V13" t="s">
        <v>1636</v>
      </c>
      <c r="W13" t="s">
        <v>1129</v>
      </c>
      <c r="X13" t="s">
        <v>296</v>
      </c>
      <c r="Y13" t="s">
        <v>1637</v>
      </c>
      <c r="Z13" t="s">
        <v>3004</v>
      </c>
      <c r="AA13" t="s">
        <v>562</v>
      </c>
      <c r="AB13" t="s">
        <v>563</v>
      </c>
      <c r="AC13" t="s">
        <v>564</v>
      </c>
      <c r="AD13">
        <v>3.8067000000000002</v>
      </c>
    </row>
    <row r="14" spans="1:31">
      <c r="A14">
        <v>31</v>
      </c>
      <c r="B14" t="s">
        <v>3030</v>
      </c>
      <c r="C14" t="s">
        <v>3893</v>
      </c>
      <c r="D14" t="s">
        <v>184</v>
      </c>
      <c r="E14" t="s">
        <v>1153</v>
      </c>
      <c r="F14" t="s">
        <v>77</v>
      </c>
      <c r="G14" t="s">
        <v>3028</v>
      </c>
      <c r="H14" t="s">
        <v>3030</v>
      </c>
      <c r="I14" t="s">
        <v>3030</v>
      </c>
      <c r="J14">
        <v>0</v>
      </c>
      <c r="K14" t="s">
        <v>3030</v>
      </c>
      <c r="L14" t="s">
        <v>781</v>
      </c>
      <c r="M14" t="s">
        <v>1567</v>
      </c>
      <c r="N14" t="s">
        <v>3031</v>
      </c>
      <c r="O14" t="s">
        <v>3032</v>
      </c>
      <c r="P14" t="s">
        <v>447</v>
      </c>
      <c r="Q14" t="s">
        <v>202</v>
      </c>
      <c r="R14" t="s">
        <v>1289</v>
      </c>
      <c r="S14" t="s">
        <v>3030</v>
      </c>
      <c r="T14" t="s">
        <v>1440</v>
      </c>
      <c r="U14" t="s">
        <v>755</v>
      </c>
      <c r="V14" t="s">
        <v>377</v>
      </c>
      <c r="W14" t="s">
        <v>209</v>
      </c>
      <c r="X14" t="s">
        <v>798</v>
      </c>
      <c r="Y14" t="s">
        <v>1150</v>
      </c>
      <c r="Z14" t="s">
        <v>3030</v>
      </c>
      <c r="AA14" t="s">
        <v>581</v>
      </c>
      <c r="AB14" t="s">
        <v>582</v>
      </c>
      <c r="AC14" t="s">
        <v>583</v>
      </c>
      <c r="AD14">
        <v>2.3128000000000002</v>
      </c>
    </row>
    <row r="15" spans="1:31">
      <c r="A15">
        <v>32</v>
      </c>
      <c r="B15" t="s">
        <v>3924</v>
      </c>
      <c r="C15" t="s">
        <v>676</v>
      </c>
      <c r="D15" t="s">
        <v>774</v>
      </c>
      <c r="E15" t="s">
        <v>3344</v>
      </c>
      <c r="F15" t="s">
        <v>49</v>
      </c>
      <c r="G15" t="s">
        <v>3028</v>
      </c>
      <c r="H15" t="s">
        <v>3924</v>
      </c>
      <c r="I15" t="s">
        <v>3924</v>
      </c>
      <c r="J15">
        <v>0</v>
      </c>
      <c r="K15" t="s">
        <v>3097</v>
      </c>
      <c r="L15" t="s">
        <v>1382</v>
      </c>
      <c r="M15" t="s">
        <v>799</v>
      </c>
      <c r="N15" t="s">
        <v>1921</v>
      </c>
      <c r="O15" t="s">
        <v>375</v>
      </c>
      <c r="P15" t="s">
        <v>600</v>
      </c>
      <c r="Q15" t="s">
        <v>811</v>
      </c>
      <c r="R15" t="s">
        <v>1723</v>
      </c>
      <c r="S15" t="s">
        <v>3097</v>
      </c>
      <c r="T15" t="s">
        <v>1686</v>
      </c>
      <c r="U15" t="s">
        <v>1687</v>
      </c>
      <c r="V15" t="s">
        <v>1688</v>
      </c>
      <c r="W15" t="s">
        <v>644</v>
      </c>
      <c r="X15" t="s">
        <v>1689</v>
      </c>
      <c r="Y15" t="s">
        <v>1690</v>
      </c>
      <c r="Z15" t="s">
        <v>3097</v>
      </c>
      <c r="AA15" t="s">
        <v>621</v>
      </c>
      <c r="AB15" t="s">
        <v>410</v>
      </c>
      <c r="AC15" t="s">
        <v>261</v>
      </c>
      <c r="AD15">
        <v>1.8210999999999999</v>
      </c>
    </row>
    <row r="16" spans="1:31">
      <c r="A16">
        <v>41</v>
      </c>
      <c r="B16" t="s">
        <v>3170</v>
      </c>
      <c r="C16" t="s">
        <v>1939</v>
      </c>
      <c r="D16" t="s">
        <v>947</v>
      </c>
      <c r="E16" t="s">
        <v>1515</v>
      </c>
      <c r="F16" t="s">
        <v>1346</v>
      </c>
      <c r="G16" t="s">
        <v>3169</v>
      </c>
      <c r="H16" t="s">
        <v>3170</v>
      </c>
      <c r="I16" t="s">
        <v>3170</v>
      </c>
      <c r="J16">
        <v>0</v>
      </c>
      <c r="K16" t="s">
        <v>3170</v>
      </c>
      <c r="L16" t="s">
        <v>498</v>
      </c>
      <c r="M16" t="s">
        <v>102</v>
      </c>
      <c r="N16" t="s">
        <v>581</v>
      </c>
      <c r="O16" t="s">
        <v>1774</v>
      </c>
      <c r="P16" t="s">
        <v>1898</v>
      </c>
      <c r="Q16" t="s">
        <v>2795</v>
      </c>
      <c r="R16" t="s">
        <v>775</v>
      </c>
      <c r="S16" t="s">
        <v>3170</v>
      </c>
      <c r="T16" t="s">
        <v>553</v>
      </c>
      <c r="U16" t="s">
        <v>1118</v>
      </c>
      <c r="V16" t="s">
        <v>1617</v>
      </c>
      <c r="W16" t="s">
        <v>792</v>
      </c>
      <c r="X16" t="s">
        <v>798</v>
      </c>
      <c r="Y16" t="s">
        <v>850</v>
      </c>
      <c r="Z16" t="s">
        <v>3170</v>
      </c>
      <c r="AA16" t="s">
        <v>666</v>
      </c>
      <c r="AB16" t="s">
        <v>276</v>
      </c>
      <c r="AC16" t="s">
        <v>233</v>
      </c>
      <c r="AD16">
        <v>4.1548999999999996</v>
      </c>
    </row>
    <row r="17" spans="1:30">
      <c r="A17">
        <v>42</v>
      </c>
      <c r="B17" t="s">
        <v>3237</v>
      </c>
      <c r="C17" t="s">
        <v>927</v>
      </c>
      <c r="D17" t="s">
        <v>1818</v>
      </c>
      <c r="E17" t="s">
        <v>1519</v>
      </c>
      <c r="F17" t="s">
        <v>3719</v>
      </c>
      <c r="G17" t="s">
        <v>3169</v>
      </c>
      <c r="H17" t="s">
        <v>3237</v>
      </c>
      <c r="I17" t="s">
        <v>3237</v>
      </c>
      <c r="J17">
        <v>0</v>
      </c>
      <c r="K17" t="s">
        <v>3237</v>
      </c>
      <c r="L17" t="s">
        <v>3238</v>
      </c>
      <c r="M17" t="s">
        <v>593</v>
      </c>
      <c r="N17" t="s">
        <v>2036</v>
      </c>
      <c r="O17" t="s">
        <v>1885</v>
      </c>
      <c r="P17" t="s">
        <v>2651</v>
      </c>
      <c r="Q17" t="s">
        <v>828</v>
      </c>
      <c r="R17" t="s">
        <v>536</v>
      </c>
      <c r="S17" t="s">
        <v>3237</v>
      </c>
      <c r="T17" t="s">
        <v>1188</v>
      </c>
      <c r="U17" t="s">
        <v>1788</v>
      </c>
      <c r="V17" t="s">
        <v>540</v>
      </c>
      <c r="W17" t="s">
        <v>150</v>
      </c>
      <c r="X17" t="s">
        <v>1537</v>
      </c>
      <c r="Y17" t="s">
        <v>328</v>
      </c>
      <c r="Z17" t="s">
        <v>3237</v>
      </c>
      <c r="AA17" t="s">
        <v>698</v>
      </c>
      <c r="AB17" t="s">
        <v>293</v>
      </c>
      <c r="AC17" t="s">
        <v>709</v>
      </c>
      <c r="AD17">
        <v>1.8926000000000001</v>
      </c>
    </row>
    <row r="18" spans="1:30">
      <c r="A18">
        <v>43</v>
      </c>
      <c r="B18" t="s">
        <v>3990</v>
      </c>
      <c r="C18" t="s">
        <v>1894</v>
      </c>
      <c r="D18" t="s">
        <v>2831</v>
      </c>
      <c r="E18" t="s">
        <v>2220</v>
      </c>
      <c r="F18" t="s">
        <v>400</v>
      </c>
      <c r="G18" t="s">
        <v>3169</v>
      </c>
      <c r="H18" t="s">
        <v>3990</v>
      </c>
      <c r="I18" t="s">
        <v>3990</v>
      </c>
      <c r="J18">
        <v>0</v>
      </c>
      <c r="K18" t="s">
        <v>3253</v>
      </c>
      <c r="L18" t="s">
        <v>3254</v>
      </c>
      <c r="M18" t="s">
        <v>471</v>
      </c>
      <c r="N18" t="s">
        <v>1132</v>
      </c>
      <c r="O18" t="s">
        <v>3255</v>
      </c>
      <c r="P18" t="s">
        <v>231</v>
      </c>
      <c r="Q18" t="s">
        <v>1760</v>
      </c>
      <c r="R18" t="s">
        <v>379</v>
      </c>
      <c r="S18" t="s">
        <v>3253</v>
      </c>
      <c r="T18" t="s">
        <v>66</v>
      </c>
      <c r="U18" t="s">
        <v>844</v>
      </c>
      <c r="V18" t="s">
        <v>1537</v>
      </c>
      <c r="W18" t="s">
        <v>1789</v>
      </c>
      <c r="X18" t="s">
        <v>1791</v>
      </c>
      <c r="Y18" t="s">
        <v>1792</v>
      </c>
      <c r="Z18" t="s">
        <v>3253</v>
      </c>
      <c r="AA18" t="s">
        <v>726</v>
      </c>
      <c r="AB18" t="s">
        <v>727</v>
      </c>
      <c r="AC18" t="s">
        <v>728</v>
      </c>
      <c r="AD18">
        <v>0.35499999999999998</v>
      </c>
    </row>
    <row r="19" spans="1:30">
      <c r="A19">
        <v>44</v>
      </c>
      <c r="B19" t="s">
        <v>3264</v>
      </c>
      <c r="C19" t="s">
        <v>1585</v>
      </c>
      <c r="D19" t="s">
        <v>3992</v>
      </c>
      <c r="E19" t="s">
        <v>717</v>
      </c>
      <c r="F19" t="s">
        <v>774</v>
      </c>
      <c r="G19" t="s">
        <v>3169</v>
      </c>
      <c r="H19" t="s">
        <v>3264</v>
      </c>
      <c r="I19" t="s">
        <v>3264</v>
      </c>
      <c r="J19">
        <v>0</v>
      </c>
      <c r="K19" t="s">
        <v>3264</v>
      </c>
      <c r="L19" t="s">
        <v>1365</v>
      </c>
      <c r="M19" t="s">
        <v>2473</v>
      </c>
      <c r="N19" t="s">
        <v>534</v>
      </c>
      <c r="O19" t="s">
        <v>1136</v>
      </c>
      <c r="P19" t="s">
        <v>1369</v>
      </c>
      <c r="Q19" t="s">
        <v>1848</v>
      </c>
      <c r="R19" t="s">
        <v>690</v>
      </c>
      <c r="S19" t="s">
        <v>3264</v>
      </c>
      <c r="T19" t="s">
        <v>1800</v>
      </c>
      <c r="U19" t="s">
        <v>1370</v>
      </c>
      <c r="V19" t="s">
        <v>622</v>
      </c>
      <c r="W19" t="s">
        <v>31</v>
      </c>
      <c r="X19" t="s">
        <v>674</v>
      </c>
      <c r="Y19" t="s">
        <v>21</v>
      </c>
      <c r="Z19" t="s">
        <v>3264</v>
      </c>
      <c r="AA19" t="s">
        <v>735</v>
      </c>
      <c r="AB19" t="s">
        <v>246</v>
      </c>
      <c r="AC19" t="s">
        <v>530</v>
      </c>
      <c r="AD19">
        <v>8.3000000000000004E-2</v>
      </c>
    </row>
    <row r="20" spans="1:30">
      <c r="A20">
        <v>51</v>
      </c>
      <c r="B20" t="s">
        <v>3995</v>
      </c>
      <c r="C20" t="s">
        <v>1226</v>
      </c>
      <c r="D20" t="s">
        <v>2032</v>
      </c>
      <c r="E20" t="s">
        <v>3314</v>
      </c>
      <c r="F20" t="s">
        <v>464</v>
      </c>
      <c r="G20" t="s">
        <v>3994</v>
      </c>
      <c r="H20" t="s">
        <v>3995</v>
      </c>
      <c r="I20" t="s">
        <v>3995</v>
      </c>
      <c r="J20">
        <v>0</v>
      </c>
      <c r="K20" t="s">
        <v>3270</v>
      </c>
      <c r="L20" t="s">
        <v>3271</v>
      </c>
      <c r="M20" t="s">
        <v>1026</v>
      </c>
      <c r="N20" t="s">
        <v>1659</v>
      </c>
      <c r="O20" t="s">
        <v>1627</v>
      </c>
      <c r="P20" t="s">
        <v>775</v>
      </c>
      <c r="Q20" t="s">
        <v>1667</v>
      </c>
      <c r="R20" t="s">
        <v>582</v>
      </c>
      <c r="S20" t="s">
        <v>3270</v>
      </c>
      <c r="T20" t="s">
        <v>626</v>
      </c>
      <c r="U20" t="s">
        <v>672</v>
      </c>
      <c r="V20" t="s">
        <v>867</v>
      </c>
      <c r="W20" t="s">
        <v>761</v>
      </c>
      <c r="X20" t="s">
        <v>1802</v>
      </c>
      <c r="Y20" t="s">
        <v>570</v>
      </c>
      <c r="Z20" t="s">
        <v>3270</v>
      </c>
      <c r="AA20" t="s">
        <v>640</v>
      </c>
      <c r="AB20" t="s">
        <v>119</v>
      </c>
      <c r="AC20" t="s">
        <v>415</v>
      </c>
      <c r="AD20">
        <v>18.7773</v>
      </c>
    </row>
    <row r="21" spans="1:30">
      <c r="A21">
        <v>61</v>
      </c>
      <c r="B21" t="s">
        <v>4036</v>
      </c>
      <c r="C21" t="s">
        <v>4037</v>
      </c>
      <c r="D21" t="s">
        <v>4038</v>
      </c>
      <c r="E21" t="s">
        <v>1575</v>
      </c>
      <c r="F21" t="s">
        <v>1560</v>
      </c>
      <c r="G21" t="s">
        <v>3353</v>
      </c>
      <c r="H21" t="s">
        <v>4036</v>
      </c>
      <c r="I21" t="s">
        <v>4036</v>
      </c>
      <c r="J21">
        <v>0</v>
      </c>
      <c r="K21" t="s">
        <v>3354</v>
      </c>
      <c r="L21" t="s">
        <v>3355</v>
      </c>
      <c r="M21" t="s">
        <v>2929</v>
      </c>
      <c r="N21" t="s">
        <v>1802</v>
      </c>
      <c r="O21" t="s">
        <v>2084</v>
      </c>
      <c r="P21" t="s">
        <v>3356</v>
      </c>
      <c r="Q21" t="s">
        <v>579</v>
      </c>
      <c r="R21" t="s">
        <v>1178</v>
      </c>
      <c r="S21" t="s">
        <v>3354</v>
      </c>
      <c r="T21" t="s">
        <v>653</v>
      </c>
      <c r="U21" t="s">
        <v>763</v>
      </c>
      <c r="V21" t="s">
        <v>871</v>
      </c>
      <c r="W21" t="s">
        <v>230</v>
      </c>
      <c r="X21" t="s">
        <v>119</v>
      </c>
      <c r="Y21" t="s">
        <v>1434</v>
      </c>
      <c r="Z21" t="s">
        <v>3354</v>
      </c>
      <c r="AA21" t="s">
        <v>800</v>
      </c>
      <c r="AB21" t="s">
        <v>666</v>
      </c>
      <c r="AC21" t="s">
        <v>797</v>
      </c>
      <c r="AD21">
        <v>3.6532</v>
      </c>
    </row>
    <row r="22" spans="1:30">
      <c r="A22">
        <v>62</v>
      </c>
      <c r="B22" t="s">
        <v>4069</v>
      </c>
      <c r="C22" t="s">
        <v>4070</v>
      </c>
      <c r="D22" t="s">
        <v>469</v>
      </c>
      <c r="E22" t="s">
        <v>1646</v>
      </c>
      <c r="F22" t="s">
        <v>2514</v>
      </c>
      <c r="G22" t="s">
        <v>3353</v>
      </c>
      <c r="H22" t="s">
        <v>4069</v>
      </c>
      <c r="I22" t="s">
        <v>4069</v>
      </c>
      <c r="J22">
        <v>0</v>
      </c>
      <c r="K22" t="s">
        <v>3396</v>
      </c>
      <c r="L22" t="s">
        <v>678</v>
      </c>
      <c r="M22" t="s">
        <v>1032</v>
      </c>
      <c r="N22" t="s">
        <v>362</v>
      </c>
      <c r="O22" t="s">
        <v>1860</v>
      </c>
      <c r="P22" t="s">
        <v>1828</v>
      </c>
      <c r="Q22" t="s">
        <v>1935</v>
      </c>
      <c r="R22" t="s">
        <v>1970</v>
      </c>
      <c r="S22" t="s">
        <v>3396</v>
      </c>
      <c r="T22" t="s">
        <v>1449</v>
      </c>
      <c r="U22" t="s">
        <v>1239</v>
      </c>
      <c r="V22" t="s">
        <v>884</v>
      </c>
      <c r="W22" t="s">
        <v>703</v>
      </c>
      <c r="X22" t="s">
        <v>1563</v>
      </c>
      <c r="Y22" t="s">
        <v>815</v>
      </c>
      <c r="Z22" t="s">
        <v>3396</v>
      </c>
      <c r="AA22" t="s">
        <v>815</v>
      </c>
      <c r="AB22" t="s">
        <v>550</v>
      </c>
      <c r="AC22" t="s">
        <v>606</v>
      </c>
      <c r="AD22">
        <v>4.9043999999999999</v>
      </c>
    </row>
    <row r="23" spans="1:30">
      <c r="A23">
        <v>63</v>
      </c>
      <c r="B23" t="s">
        <v>3414</v>
      </c>
      <c r="C23" t="s">
        <v>4089</v>
      </c>
      <c r="D23" t="s">
        <v>693</v>
      </c>
      <c r="E23" t="s">
        <v>1476</v>
      </c>
      <c r="F23" t="s">
        <v>672</v>
      </c>
      <c r="G23" t="s">
        <v>3353</v>
      </c>
      <c r="H23" t="s">
        <v>3414</v>
      </c>
      <c r="I23" t="s">
        <v>3414</v>
      </c>
      <c r="J23">
        <v>0</v>
      </c>
      <c r="K23" t="s">
        <v>3414</v>
      </c>
      <c r="L23" t="s">
        <v>267</v>
      </c>
      <c r="M23" t="s">
        <v>839</v>
      </c>
      <c r="N23" t="s">
        <v>1607</v>
      </c>
      <c r="O23" t="s">
        <v>2163</v>
      </c>
      <c r="P23" t="s">
        <v>151</v>
      </c>
      <c r="Q23" t="s">
        <v>1047</v>
      </c>
      <c r="R23" t="s">
        <v>3415</v>
      </c>
      <c r="S23" t="s">
        <v>3414</v>
      </c>
      <c r="T23" t="s">
        <v>42</v>
      </c>
      <c r="U23" t="s">
        <v>743</v>
      </c>
      <c r="V23" t="s">
        <v>543</v>
      </c>
      <c r="W23" t="s">
        <v>215</v>
      </c>
      <c r="X23" t="s">
        <v>942</v>
      </c>
      <c r="Y23" t="s">
        <v>804</v>
      </c>
      <c r="Z23" t="s">
        <v>3414</v>
      </c>
      <c r="AA23" t="s">
        <v>549</v>
      </c>
      <c r="AB23" t="s">
        <v>838</v>
      </c>
      <c r="AC23" t="s">
        <v>87</v>
      </c>
      <c r="AD23">
        <v>2.6595</v>
      </c>
    </row>
    <row r="24" spans="1:30">
      <c r="A24">
        <v>71</v>
      </c>
      <c r="B24" t="s">
        <v>4102</v>
      </c>
      <c r="C24" t="s">
        <v>4103</v>
      </c>
      <c r="D24" t="s">
        <v>1239</v>
      </c>
      <c r="E24" t="s">
        <v>626</v>
      </c>
      <c r="F24" t="s">
        <v>417</v>
      </c>
      <c r="G24" t="s">
        <v>3438</v>
      </c>
      <c r="H24" t="s">
        <v>4102</v>
      </c>
      <c r="I24" t="s">
        <v>4102</v>
      </c>
      <c r="J24">
        <v>0</v>
      </c>
      <c r="K24" t="s">
        <v>3439</v>
      </c>
      <c r="L24" t="s">
        <v>1741</v>
      </c>
      <c r="M24" t="s">
        <v>1320</v>
      </c>
      <c r="N24" t="s">
        <v>792</v>
      </c>
      <c r="O24" t="s">
        <v>1863</v>
      </c>
      <c r="P24" t="s">
        <v>144</v>
      </c>
      <c r="Q24" t="s">
        <v>2971</v>
      </c>
      <c r="R24" t="s">
        <v>1792</v>
      </c>
      <c r="S24" t="s">
        <v>3439</v>
      </c>
      <c r="T24" t="s">
        <v>1884</v>
      </c>
      <c r="U24" t="s">
        <v>914</v>
      </c>
      <c r="V24" t="s">
        <v>188</v>
      </c>
      <c r="W24" t="s">
        <v>496</v>
      </c>
      <c r="X24" t="s">
        <v>1885</v>
      </c>
      <c r="Y24" t="s">
        <v>1518</v>
      </c>
      <c r="Z24" t="s">
        <v>3439</v>
      </c>
      <c r="AA24" t="s">
        <v>856</v>
      </c>
      <c r="AB24" t="s">
        <v>480</v>
      </c>
      <c r="AC24" t="s">
        <v>857</v>
      </c>
      <c r="AD24">
        <v>6.4881000000000002</v>
      </c>
    </row>
    <row r="25" spans="1:30">
      <c r="A25">
        <v>72</v>
      </c>
      <c r="B25" t="s">
        <v>4115</v>
      </c>
      <c r="C25" t="s">
        <v>4116</v>
      </c>
      <c r="D25" t="s">
        <v>359</v>
      </c>
      <c r="E25" t="s">
        <v>608</v>
      </c>
      <c r="F25" t="s">
        <v>3402</v>
      </c>
      <c r="G25" t="s">
        <v>3438</v>
      </c>
      <c r="H25" t="s">
        <v>4115</v>
      </c>
      <c r="I25" t="s">
        <v>4115</v>
      </c>
      <c r="J25">
        <v>0</v>
      </c>
      <c r="K25" t="s">
        <v>3460</v>
      </c>
      <c r="L25" t="s">
        <v>504</v>
      </c>
      <c r="M25" t="s">
        <v>382</v>
      </c>
      <c r="N25" t="s">
        <v>1943</v>
      </c>
      <c r="O25" t="s">
        <v>928</v>
      </c>
      <c r="P25" t="s">
        <v>2969</v>
      </c>
      <c r="Q25" t="s">
        <v>3203</v>
      </c>
      <c r="R25" t="s">
        <v>872</v>
      </c>
      <c r="S25" t="s">
        <v>3460</v>
      </c>
      <c r="T25" t="s">
        <v>1378</v>
      </c>
      <c r="U25" t="s">
        <v>1754</v>
      </c>
      <c r="V25" t="s">
        <v>584</v>
      </c>
      <c r="W25" t="s">
        <v>845</v>
      </c>
      <c r="X25" t="s">
        <v>1536</v>
      </c>
      <c r="Y25" t="s">
        <v>230</v>
      </c>
      <c r="Z25" t="s">
        <v>4285</v>
      </c>
      <c r="AA25" t="s">
        <v>869</v>
      </c>
      <c r="AB25" t="s">
        <v>870</v>
      </c>
      <c r="AC25" t="s">
        <v>871</v>
      </c>
      <c r="AD25">
        <v>4.1451000000000002</v>
      </c>
    </row>
    <row r="26" spans="1:30">
      <c r="A26">
        <v>1101</v>
      </c>
      <c r="B26" t="s">
        <v>1976</v>
      </c>
      <c r="C26" t="s">
        <v>1753</v>
      </c>
      <c r="D26" t="s">
        <v>3282</v>
      </c>
      <c r="E26" t="s">
        <v>231</v>
      </c>
      <c r="F26" t="s">
        <v>3565</v>
      </c>
      <c r="G26" t="s">
        <v>1972</v>
      </c>
      <c r="H26" t="s">
        <v>1974</v>
      </c>
      <c r="I26" t="s">
        <v>1976</v>
      </c>
      <c r="J26">
        <v>0</v>
      </c>
      <c r="K26" t="s">
        <v>1976</v>
      </c>
      <c r="L26" t="s">
        <v>1977</v>
      </c>
      <c r="M26" t="s">
        <v>1978</v>
      </c>
      <c r="N26" t="s">
        <v>1979</v>
      </c>
      <c r="O26" t="s">
        <v>1980</v>
      </c>
      <c r="P26" t="s">
        <v>188</v>
      </c>
      <c r="Q26" t="s">
        <v>1981</v>
      </c>
      <c r="R26" t="s">
        <v>1982</v>
      </c>
      <c r="S26" t="s">
        <v>1976</v>
      </c>
      <c r="T26" t="s">
        <v>959</v>
      </c>
      <c r="U26" t="s">
        <v>966</v>
      </c>
      <c r="V26" t="s">
        <v>967</v>
      </c>
      <c r="W26" t="s">
        <v>968</v>
      </c>
      <c r="X26" t="s">
        <v>969</v>
      </c>
      <c r="Y26" t="s">
        <v>970</v>
      </c>
      <c r="Z26" t="s">
        <v>1976</v>
      </c>
      <c r="AA26" t="s">
        <v>19</v>
      </c>
      <c r="AB26" t="s">
        <v>20</v>
      </c>
      <c r="AC26" t="s">
        <v>21</v>
      </c>
      <c r="AD26">
        <v>0.93710000000000004</v>
      </c>
    </row>
    <row r="27" spans="1:30">
      <c r="A27">
        <v>1102</v>
      </c>
      <c r="B27" t="s">
        <v>3589</v>
      </c>
      <c r="C27" t="s">
        <v>3590</v>
      </c>
      <c r="D27" t="s">
        <v>1943</v>
      </c>
      <c r="E27" t="s">
        <v>3591</v>
      </c>
      <c r="F27" t="s">
        <v>697</v>
      </c>
      <c r="G27" t="s">
        <v>1972</v>
      </c>
      <c r="H27" t="s">
        <v>1974</v>
      </c>
      <c r="I27" t="s">
        <v>3589</v>
      </c>
      <c r="J27">
        <v>0</v>
      </c>
      <c r="K27" t="s">
        <v>2031</v>
      </c>
      <c r="L27" t="s">
        <v>313</v>
      </c>
      <c r="M27" t="s">
        <v>339</v>
      </c>
      <c r="N27" t="s">
        <v>2032</v>
      </c>
      <c r="O27" t="s">
        <v>1540</v>
      </c>
      <c r="P27" t="s">
        <v>1201</v>
      </c>
      <c r="Q27" t="s">
        <v>1390</v>
      </c>
      <c r="R27" t="s">
        <v>2033</v>
      </c>
      <c r="S27" t="s">
        <v>2031</v>
      </c>
      <c r="T27" t="s">
        <v>937</v>
      </c>
      <c r="U27" t="s">
        <v>170</v>
      </c>
      <c r="V27" t="s">
        <v>1005</v>
      </c>
      <c r="W27" t="s">
        <v>1006</v>
      </c>
      <c r="X27" t="s">
        <v>1007</v>
      </c>
      <c r="Y27" t="s">
        <v>1008</v>
      </c>
      <c r="Z27" t="s">
        <v>2031</v>
      </c>
      <c r="AA27" t="s">
        <v>37</v>
      </c>
      <c r="AB27" t="s">
        <v>38</v>
      </c>
      <c r="AC27" t="s">
        <v>39</v>
      </c>
      <c r="AD27">
        <v>0.73009999999999997</v>
      </c>
    </row>
    <row r="28" spans="1:30">
      <c r="A28">
        <v>1103</v>
      </c>
      <c r="B28" t="s">
        <v>2091</v>
      </c>
      <c r="C28" t="s">
        <v>3602</v>
      </c>
      <c r="D28" t="s">
        <v>2742</v>
      </c>
      <c r="E28" t="s">
        <v>1951</v>
      </c>
      <c r="F28" t="s">
        <v>3603</v>
      </c>
      <c r="G28" t="s">
        <v>1972</v>
      </c>
      <c r="H28" t="s">
        <v>1974</v>
      </c>
      <c r="I28" t="s">
        <v>2091</v>
      </c>
      <c r="J28">
        <v>0</v>
      </c>
      <c r="K28" t="s">
        <v>2091</v>
      </c>
      <c r="L28" t="s">
        <v>2092</v>
      </c>
      <c r="M28" t="s">
        <v>438</v>
      </c>
      <c r="N28" t="s">
        <v>2093</v>
      </c>
      <c r="O28" t="s">
        <v>1032</v>
      </c>
      <c r="P28" t="s">
        <v>2094</v>
      </c>
      <c r="Q28" t="s">
        <v>925</v>
      </c>
      <c r="R28" t="s">
        <v>2095</v>
      </c>
      <c r="S28" t="s">
        <v>2091</v>
      </c>
      <c r="T28" t="s">
        <v>1033</v>
      </c>
      <c r="U28" t="s">
        <v>1034</v>
      </c>
      <c r="V28" t="s">
        <v>1035</v>
      </c>
      <c r="W28" t="s">
        <v>1036</v>
      </c>
      <c r="X28" t="s">
        <v>1037</v>
      </c>
      <c r="Y28" t="s">
        <v>1038</v>
      </c>
      <c r="Z28" t="s">
        <v>2091</v>
      </c>
      <c r="AA28" t="s">
        <v>67</v>
      </c>
      <c r="AB28" t="s">
        <v>68</v>
      </c>
      <c r="AC28" t="s">
        <v>69</v>
      </c>
      <c r="AD28">
        <v>0.87109999999999999</v>
      </c>
    </row>
    <row r="29" spans="1:30">
      <c r="A29">
        <v>1104</v>
      </c>
      <c r="B29" t="s">
        <v>2194</v>
      </c>
      <c r="C29" t="s">
        <v>381</v>
      </c>
      <c r="D29" t="s">
        <v>3643</v>
      </c>
      <c r="E29" t="s">
        <v>259</v>
      </c>
      <c r="F29" t="s">
        <v>1414</v>
      </c>
      <c r="G29" t="s">
        <v>1972</v>
      </c>
      <c r="H29" t="s">
        <v>1974</v>
      </c>
      <c r="I29" t="s">
        <v>2194</v>
      </c>
      <c r="J29">
        <v>0</v>
      </c>
      <c r="K29" t="s">
        <v>2194</v>
      </c>
      <c r="L29" t="s">
        <v>2195</v>
      </c>
      <c r="M29" t="s">
        <v>2196</v>
      </c>
      <c r="N29" t="s">
        <v>1937</v>
      </c>
      <c r="O29" t="s">
        <v>2197</v>
      </c>
      <c r="P29" t="s">
        <v>2198</v>
      </c>
      <c r="Q29" t="s">
        <v>116</v>
      </c>
      <c r="R29" t="s">
        <v>54</v>
      </c>
      <c r="S29" t="s">
        <v>2194</v>
      </c>
      <c r="T29" t="s">
        <v>406</v>
      </c>
      <c r="U29" t="s">
        <v>1089</v>
      </c>
      <c r="V29" t="s">
        <v>1090</v>
      </c>
      <c r="W29" t="s">
        <v>1091</v>
      </c>
      <c r="X29" t="s">
        <v>1092</v>
      </c>
      <c r="Y29" t="s">
        <v>670</v>
      </c>
      <c r="Z29" t="s">
        <v>2194</v>
      </c>
      <c r="AA29" t="s">
        <v>100</v>
      </c>
      <c r="AB29" t="s">
        <v>101</v>
      </c>
      <c r="AC29" t="s">
        <v>102</v>
      </c>
      <c r="AD29">
        <v>0.82520000000000004</v>
      </c>
    </row>
    <row r="30" spans="1:30">
      <c r="A30">
        <v>1105</v>
      </c>
      <c r="B30" t="s">
        <v>2278</v>
      </c>
      <c r="C30" t="s">
        <v>1912</v>
      </c>
      <c r="D30" t="s">
        <v>3657</v>
      </c>
      <c r="E30" t="s">
        <v>513</v>
      </c>
      <c r="F30" t="s">
        <v>1982</v>
      </c>
      <c r="G30" t="s">
        <v>1972</v>
      </c>
      <c r="H30" t="s">
        <v>1974</v>
      </c>
      <c r="I30" t="s">
        <v>2278</v>
      </c>
      <c r="J30">
        <v>0</v>
      </c>
      <c r="K30" t="s">
        <v>2278</v>
      </c>
      <c r="L30" t="s">
        <v>1462</v>
      </c>
      <c r="M30" t="s">
        <v>2279</v>
      </c>
      <c r="N30" t="s">
        <v>2280</v>
      </c>
      <c r="O30" t="s">
        <v>1369</v>
      </c>
      <c r="P30" t="s">
        <v>227</v>
      </c>
      <c r="Q30" t="s">
        <v>290</v>
      </c>
      <c r="R30" t="s">
        <v>2281</v>
      </c>
      <c r="S30" t="s">
        <v>2278</v>
      </c>
      <c r="T30" t="s">
        <v>1119</v>
      </c>
      <c r="U30" t="s">
        <v>1120</v>
      </c>
      <c r="V30" t="s">
        <v>530</v>
      </c>
      <c r="W30" t="s">
        <v>1121</v>
      </c>
      <c r="X30" t="s">
        <v>1122</v>
      </c>
      <c r="Y30" t="s">
        <v>533</v>
      </c>
      <c r="Z30" t="s">
        <v>2278</v>
      </c>
      <c r="AA30" t="s">
        <v>123</v>
      </c>
      <c r="AB30" t="s">
        <v>124</v>
      </c>
      <c r="AC30" t="s">
        <v>125</v>
      </c>
      <c r="AD30">
        <v>0.2752</v>
      </c>
    </row>
    <row r="31" spans="1:30">
      <c r="A31">
        <v>1106</v>
      </c>
      <c r="B31" t="s">
        <v>2321</v>
      </c>
      <c r="C31" t="s">
        <v>3683</v>
      </c>
      <c r="D31" t="s">
        <v>3684</v>
      </c>
      <c r="E31" t="s">
        <v>3685</v>
      </c>
      <c r="F31" t="s">
        <v>709</v>
      </c>
      <c r="G31" t="s">
        <v>1972</v>
      </c>
      <c r="H31" t="s">
        <v>1974</v>
      </c>
      <c r="I31" t="s">
        <v>2321</v>
      </c>
      <c r="J31">
        <v>0</v>
      </c>
      <c r="K31" t="s">
        <v>2321</v>
      </c>
      <c r="L31" t="s">
        <v>1317</v>
      </c>
      <c r="M31" t="s">
        <v>2322</v>
      </c>
      <c r="N31" t="s">
        <v>2323</v>
      </c>
      <c r="O31" t="s">
        <v>764</v>
      </c>
      <c r="P31" t="s">
        <v>2324</v>
      </c>
      <c r="Q31" t="s">
        <v>2325</v>
      </c>
      <c r="R31" t="s">
        <v>1690</v>
      </c>
      <c r="S31" t="s">
        <v>2321</v>
      </c>
      <c r="T31" t="s">
        <v>219</v>
      </c>
      <c r="U31" t="s">
        <v>1147</v>
      </c>
      <c r="V31" t="s">
        <v>150</v>
      </c>
      <c r="W31" t="s">
        <v>1148</v>
      </c>
      <c r="X31" t="s">
        <v>1149</v>
      </c>
      <c r="Y31" t="s">
        <v>1150</v>
      </c>
      <c r="Z31" t="s">
        <v>2321</v>
      </c>
      <c r="AA31" t="s">
        <v>148</v>
      </c>
      <c r="AB31" t="s">
        <v>149</v>
      </c>
      <c r="AC31" t="s">
        <v>150</v>
      </c>
      <c r="AD31">
        <v>1.0176000000000001</v>
      </c>
    </row>
    <row r="32" spans="1:30">
      <c r="A32">
        <v>1107</v>
      </c>
      <c r="B32" t="s">
        <v>3730</v>
      </c>
      <c r="C32" t="s">
        <v>2825</v>
      </c>
      <c r="D32" t="s">
        <v>1683</v>
      </c>
      <c r="E32" t="s">
        <v>276</v>
      </c>
      <c r="F32" t="s">
        <v>234</v>
      </c>
      <c r="G32" t="s">
        <v>1972</v>
      </c>
      <c r="H32" t="s">
        <v>1974</v>
      </c>
      <c r="I32" t="s">
        <v>3730</v>
      </c>
      <c r="J32">
        <v>0</v>
      </c>
      <c r="K32" t="s">
        <v>2454</v>
      </c>
      <c r="L32" t="s">
        <v>2455</v>
      </c>
      <c r="M32" t="s">
        <v>839</v>
      </c>
      <c r="N32" t="s">
        <v>304</v>
      </c>
      <c r="O32" t="s">
        <v>2456</v>
      </c>
      <c r="P32" t="s">
        <v>1885</v>
      </c>
      <c r="Q32" t="s">
        <v>571</v>
      </c>
      <c r="R32" t="s">
        <v>437</v>
      </c>
      <c r="S32" t="s">
        <v>2454</v>
      </c>
      <c r="T32" t="s">
        <v>680</v>
      </c>
      <c r="U32" t="s">
        <v>1230</v>
      </c>
      <c r="V32" t="s">
        <v>1231</v>
      </c>
      <c r="W32" t="s">
        <v>1232</v>
      </c>
      <c r="X32" t="s">
        <v>1233</v>
      </c>
      <c r="Y32" t="s">
        <v>581</v>
      </c>
      <c r="Z32" t="s">
        <v>2454</v>
      </c>
      <c r="AA32" t="s">
        <v>207</v>
      </c>
      <c r="AB32" t="s">
        <v>208</v>
      </c>
      <c r="AC32" t="s">
        <v>209</v>
      </c>
      <c r="AD32">
        <v>2.5990000000000002</v>
      </c>
    </row>
    <row r="33" spans="1:30">
      <c r="A33">
        <v>1108</v>
      </c>
      <c r="B33" t="s">
        <v>3750</v>
      </c>
      <c r="C33" t="s">
        <v>1004</v>
      </c>
      <c r="D33" t="s">
        <v>2331</v>
      </c>
      <c r="E33" t="s">
        <v>1829</v>
      </c>
      <c r="F33" t="s">
        <v>333</v>
      </c>
      <c r="G33" t="s">
        <v>1972</v>
      </c>
      <c r="H33" t="s">
        <v>1974</v>
      </c>
      <c r="I33" t="s">
        <v>3750</v>
      </c>
      <c r="J33">
        <v>0</v>
      </c>
      <c r="K33" t="s">
        <v>2519</v>
      </c>
      <c r="L33" t="s">
        <v>2520</v>
      </c>
      <c r="M33" t="s">
        <v>1894</v>
      </c>
      <c r="N33" t="s">
        <v>713</v>
      </c>
      <c r="O33" t="s">
        <v>2521</v>
      </c>
      <c r="P33" t="s">
        <v>338</v>
      </c>
      <c r="Q33" t="s">
        <v>1483</v>
      </c>
      <c r="R33" t="s">
        <v>1748</v>
      </c>
      <c r="S33" t="s">
        <v>2519</v>
      </c>
      <c r="T33" t="s">
        <v>345</v>
      </c>
      <c r="U33" t="s">
        <v>808</v>
      </c>
      <c r="V33" t="s">
        <v>1299</v>
      </c>
      <c r="W33" t="s">
        <v>513</v>
      </c>
      <c r="X33" t="s">
        <v>1300</v>
      </c>
      <c r="Y33" t="s">
        <v>115</v>
      </c>
      <c r="Z33" t="s">
        <v>2519</v>
      </c>
      <c r="AA33" t="s">
        <v>251</v>
      </c>
      <c r="AB33" t="s">
        <v>252</v>
      </c>
      <c r="AC33" t="s">
        <v>253</v>
      </c>
      <c r="AD33">
        <v>0.33489999999999998</v>
      </c>
    </row>
    <row r="34" spans="1:30">
      <c r="A34">
        <v>1109</v>
      </c>
      <c r="B34" t="s">
        <v>2605</v>
      </c>
      <c r="C34" t="s">
        <v>689</v>
      </c>
      <c r="D34" t="s">
        <v>3066</v>
      </c>
      <c r="E34" t="s">
        <v>1829</v>
      </c>
      <c r="F34" t="s">
        <v>112</v>
      </c>
      <c r="G34" t="s">
        <v>1972</v>
      </c>
      <c r="H34" t="s">
        <v>1974</v>
      </c>
      <c r="I34" t="s">
        <v>2605</v>
      </c>
      <c r="J34">
        <v>0</v>
      </c>
      <c r="K34" t="s">
        <v>2605</v>
      </c>
      <c r="L34" t="s">
        <v>2606</v>
      </c>
      <c r="M34" t="s">
        <v>738</v>
      </c>
      <c r="N34" t="s">
        <v>1573</v>
      </c>
      <c r="O34" t="s">
        <v>846</v>
      </c>
      <c r="P34" t="s">
        <v>2607</v>
      </c>
      <c r="Q34" t="s">
        <v>598</v>
      </c>
      <c r="R34" t="s">
        <v>676</v>
      </c>
      <c r="S34" t="s">
        <v>2605</v>
      </c>
      <c r="T34" t="s">
        <v>1368</v>
      </c>
      <c r="U34" t="s">
        <v>496</v>
      </c>
      <c r="V34" t="s">
        <v>1369</v>
      </c>
      <c r="W34" t="s">
        <v>1370</v>
      </c>
      <c r="X34" t="s">
        <v>1371</v>
      </c>
      <c r="Y34" t="s">
        <v>1372</v>
      </c>
      <c r="Z34" t="s">
        <v>2605</v>
      </c>
      <c r="AA34" t="s">
        <v>307</v>
      </c>
      <c r="AB34" t="s">
        <v>308</v>
      </c>
      <c r="AC34" t="s">
        <v>309</v>
      </c>
      <c r="AD34">
        <v>0.81779999999999997</v>
      </c>
    </row>
    <row r="35" spans="1:30">
      <c r="A35">
        <v>1110</v>
      </c>
      <c r="B35" t="s">
        <v>2648</v>
      </c>
      <c r="C35" t="s">
        <v>1165</v>
      </c>
      <c r="D35" t="s">
        <v>3437</v>
      </c>
      <c r="E35" t="s">
        <v>3798</v>
      </c>
      <c r="F35" t="s">
        <v>634</v>
      </c>
      <c r="G35" t="s">
        <v>1972</v>
      </c>
      <c r="H35" t="s">
        <v>1974</v>
      </c>
      <c r="I35" t="s">
        <v>2648</v>
      </c>
      <c r="J35">
        <v>0</v>
      </c>
      <c r="K35" t="s">
        <v>2648</v>
      </c>
      <c r="L35" t="s">
        <v>2649</v>
      </c>
      <c r="M35" t="s">
        <v>129</v>
      </c>
      <c r="N35" t="s">
        <v>97</v>
      </c>
      <c r="O35" t="s">
        <v>2650</v>
      </c>
      <c r="P35" t="s">
        <v>2651</v>
      </c>
      <c r="Q35" t="s">
        <v>1592</v>
      </c>
      <c r="R35" t="s">
        <v>412</v>
      </c>
      <c r="S35" t="s">
        <v>2648</v>
      </c>
      <c r="T35" t="s">
        <v>443</v>
      </c>
      <c r="U35" t="s">
        <v>794</v>
      </c>
      <c r="V35" t="s">
        <v>1399</v>
      </c>
      <c r="W35" t="s">
        <v>1400</v>
      </c>
      <c r="X35" t="s">
        <v>1401</v>
      </c>
      <c r="Y35" t="s">
        <v>337</v>
      </c>
      <c r="Z35" t="s">
        <v>2648</v>
      </c>
      <c r="AA35" t="s">
        <v>331</v>
      </c>
      <c r="AB35" t="s">
        <v>332</v>
      </c>
      <c r="AC35" t="s">
        <v>333</v>
      </c>
      <c r="AD35">
        <v>1.1423000000000001</v>
      </c>
    </row>
    <row r="36" spans="1:30">
      <c r="A36">
        <v>1111</v>
      </c>
      <c r="B36" t="s">
        <v>3803</v>
      </c>
      <c r="C36" t="s">
        <v>3257</v>
      </c>
      <c r="D36" t="s">
        <v>1123</v>
      </c>
      <c r="E36" t="s">
        <v>2776</v>
      </c>
      <c r="F36" t="s">
        <v>3415</v>
      </c>
      <c r="G36" t="s">
        <v>1972</v>
      </c>
      <c r="H36" t="s">
        <v>1974</v>
      </c>
      <c r="I36" t="s">
        <v>3803</v>
      </c>
      <c r="J36">
        <v>0</v>
      </c>
      <c r="K36" t="s">
        <v>2671</v>
      </c>
      <c r="L36" t="s">
        <v>2672</v>
      </c>
      <c r="M36" t="s">
        <v>552</v>
      </c>
      <c r="N36" t="s">
        <v>1431</v>
      </c>
      <c r="O36" t="s">
        <v>2673</v>
      </c>
      <c r="P36" t="s">
        <v>930</v>
      </c>
      <c r="Q36" t="s">
        <v>17</v>
      </c>
      <c r="R36" t="s">
        <v>2674</v>
      </c>
      <c r="S36" t="s">
        <v>2671</v>
      </c>
      <c r="T36" t="s">
        <v>1411</v>
      </c>
      <c r="U36" t="s">
        <v>1025</v>
      </c>
      <c r="V36" t="s">
        <v>573</v>
      </c>
      <c r="W36" t="s">
        <v>1412</v>
      </c>
      <c r="X36" t="s">
        <v>1004</v>
      </c>
      <c r="Y36" t="s">
        <v>582</v>
      </c>
      <c r="Z36" t="s">
        <v>2671</v>
      </c>
      <c r="AA36" t="s">
        <v>343</v>
      </c>
      <c r="AB36" t="s">
        <v>177</v>
      </c>
      <c r="AC36" t="s">
        <v>344</v>
      </c>
      <c r="AD36">
        <v>2.032</v>
      </c>
    </row>
    <row r="37" spans="1:30">
      <c r="A37">
        <v>1112</v>
      </c>
      <c r="B37" t="s">
        <v>2722</v>
      </c>
      <c r="C37" t="s">
        <v>3810</v>
      </c>
      <c r="D37" t="s">
        <v>1851</v>
      </c>
      <c r="E37" t="s">
        <v>227</v>
      </c>
      <c r="F37" t="s">
        <v>573</v>
      </c>
      <c r="G37" t="s">
        <v>1972</v>
      </c>
      <c r="H37" t="s">
        <v>1974</v>
      </c>
      <c r="I37" t="s">
        <v>2722</v>
      </c>
      <c r="J37">
        <v>0</v>
      </c>
      <c r="K37" t="s">
        <v>2722</v>
      </c>
      <c r="L37" t="s">
        <v>297</v>
      </c>
      <c r="M37" t="s">
        <v>42</v>
      </c>
      <c r="N37" t="s">
        <v>149</v>
      </c>
      <c r="O37" t="s">
        <v>2723</v>
      </c>
      <c r="P37" t="s">
        <v>1957</v>
      </c>
      <c r="Q37" t="s">
        <v>788</v>
      </c>
      <c r="R37" t="s">
        <v>441</v>
      </c>
      <c r="S37" t="s">
        <v>2722</v>
      </c>
      <c r="T37" t="s">
        <v>1438</v>
      </c>
      <c r="U37" t="s">
        <v>1439</v>
      </c>
      <c r="V37" t="s">
        <v>381</v>
      </c>
      <c r="W37" t="s">
        <v>1440</v>
      </c>
      <c r="X37" t="s">
        <v>579</v>
      </c>
      <c r="Y37" t="s">
        <v>293</v>
      </c>
      <c r="Z37" t="s">
        <v>2722</v>
      </c>
      <c r="AA37" t="s">
        <v>256</v>
      </c>
      <c r="AB37" t="s">
        <v>365</v>
      </c>
      <c r="AC37" t="s">
        <v>366</v>
      </c>
      <c r="AD37">
        <v>1.9734</v>
      </c>
    </row>
    <row r="38" spans="1:30">
      <c r="A38">
        <v>1113</v>
      </c>
      <c r="B38" t="s">
        <v>2755</v>
      </c>
      <c r="C38" t="s">
        <v>2407</v>
      </c>
      <c r="D38" t="s">
        <v>1209</v>
      </c>
      <c r="E38" t="s">
        <v>3816</v>
      </c>
      <c r="F38" t="s">
        <v>665</v>
      </c>
      <c r="G38" t="s">
        <v>1972</v>
      </c>
      <c r="H38" t="s">
        <v>1974</v>
      </c>
      <c r="I38" t="s">
        <v>2755</v>
      </c>
      <c r="J38">
        <v>0</v>
      </c>
      <c r="K38" t="s">
        <v>2755</v>
      </c>
      <c r="L38" t="s">
        <v>622</v>
      </c>
      <c r="M38" t="s">
        <v>2756</v>
      </c>
      <c r="N38" t="s">
        <v>2757</v>
      </c>
      <c r="O38" t="s">
        <v>2758</v>
      </c>
      <c r="P38" t="s">
        <v>751</v>
      </c>
      <c r="Q38" t="s">
        <v>1384</v>
      </c>
      <c r="R38" t="s">
        <v>2325</v>
      </c>
      <c r="S38" t="s">
        <v>2755</v>
      </c>
      <c r="T38" t="s">
        <v>897</v>
      </c>
      <c r="U38" t="s">
        <v>295</v>
      </c>
      <c r="V38" t="s">
        <v>1457</v>
      </c>
      <c r="W38" t="s">
        <v>1458</v>
      </c>
      <c r="X38" t="s">
        <v>30</v>
      </c>
      <c r="Y38" t="s">
        <v>499</v>
      </c>
      <c r="Z38" t="s">
        <v>2755</v>
      </c>
      <c r="AA38" t="s">
        <v>383</v>
      </c>
      <c r="AB38" t="s">
        <v>384</v>
      </c>
      <c r="AC38" t="s">
        <v>385</v>
      </c>
      <c r="AD38">
        <v>0.47120000000000001</v>
      </c>
    </row>
    <row r="39" spans="1:30">
      <c r="A39">
        <v>1114</v>
      </c>
      <c r="B39" t="s">
        <v>2778</v>
      </c>
      <c r="C39" t="s">
        <v>3547</v>
      </c>
      <c r="D39" t="s">
        <v>1753</v>
      </c>
      <c r="E39" t="s">
        <v>1660</v>
      </c>
      <c r="F39" t="s">
        <v>976</v>
      </c>
      <c r="G39" t="s">
        <v>1972</v>
      </c>
      <c r="H39" t="s">
        <v>1974</v>
      </c>
      <c r="I39" t="s">
        <v>2778</v>
      </c>
      <c r="J39">
        <v>0</v>
      </c>
      <c r="K39" t="s">
        <v>2778</v>
      </c>
      <c r="L39" t="s">
        <v>1559</v>
      </c>
      <c r="M39" t="s">
        <v>1306</v>
      </c>
      <c r="N39" t="s">
        <v>405</v>
      </c>
      <c r="O39" t="s">
        <v>403</v>
      </c>
      <c r="P39" t="s">
        <v>2779</v>
      </c>
      <c r="Q39" t="s">
        <v>546</v>
      </c>
      <c r="R39" t="s">
        <v>574</v>
      </c>
      <c r="S39" t="s">
        <v>2778</v>
      </c>
      <c r="T39" t="s">
        <v>31</v>
      </c>
      <c r="U39" t="s">
        <v>330</v>
      </c>
      <c r="V39" t="s">
        <v>1469</v>
      </c>
      <c r="W39" t="s">
        <v>570</v>
      </c>
      <c r="X39" t="s">
        <v>538</v>
      </c>
      <c r="Y39" t="s">
        <v>819</v>
      </c>
      <c r="Z39" t="s">
        <v>2778</v>
      </c>
      <c r="AA39" t="s">
        <v>395</v>
      </c>
      <c r="AB39" t="s">
        <v>396</v>
      </c>
      <c r="AC39" t="s">
        <v>397</v>
      </c>
      <c r="AD39">
        <v>1.8275999999999999</v>
      </c>
    </row>
    <row r="40" spans="1:30">
      <c r="A40">
        <v>1115</v>
      </c>
      <c r="B40" t="s">
        <v>2807</v>
      </c>
      <c r="C40" t="s">
        <v>2032</v>
      </c>
      <c r="D40" t="s">
        <v>1014</v>
      </c>
      <c r="E40" t="s">
        <v>3825</v>
      </c>
      <c r="F40" t="s">
        <v>1705</v>
      </c>
      <c r="G40" t="s">
        <v>1972</v>
      </c>
      <c r="H40" t="s">
        <v>1974</v>
      </c>
      <c r="I40" t="s">
        <v>2807</v>
      </c>
      <c r="J40">
        <v>0</v>
      </c>
      <c r="K40" t="s">
        <v>2807</v>
      </c>
      <c r="L40" t="s">
        <v>2808</v>
      </c>
      <c r="M40" t="s">
        <v>612</v>
      </c>
      <c r="N40" t="s">
        <v>683</v>
      </c>
      <c r="O40" t="s">
        <v>2809</v>
      </c>
      <c r="P40" t="s">
        <v>1915</v>
      </c>
      <c r="Q40" t="s">
        <v>1779</v>
      </c>
      <c r="R40" t="s">
        <v>545</v>
      </c>
      <c r="S40" t="s">
        <v>2807</v>
      </c>
      <c r="T40" t="s">
        <v>1488</v>
      </c>
      <c r="U40" t="s">
        <v>1489</v>
      </c>
      <c r="V40" t="s">
        <v>1490</v>
      </c>
      <c r="W40" t="s">
        <v>276</v>
      </c>
      <c r="X40" t="s">
        <v>1491</v>
      </c>
      <c r="Y40" t="s">
        <v>1492</v>
      </c>
      <c r="Z40" t="s">
        <v>2807</v>
      </c>
      <c r="AA40" t="s">
        <v>419</v>
      </c>
      <c r="AB40" t="s">
        <v>420</v>
      </c>
      <c r="AC40" t="s">
        <v>184</v>
      </c>
      <c r="AD40">
        <v>0.1628</v>
      </c>
    </row>
    <row r="41" spans="1:30">
      <c r="A41">
        <v>1116</v>
      </c>
      <c r="B41" t="s">
        <v>2849</v>
      </c>
      <c r="C41" t="s">
        <v>1240</v>
      </c>
      <c r="D41" t="s">
        <v>738</v>
      </c>
      <c r="E41" t="s">
        <v>911</v>
      </c>
      <c r="F41" t="s">
        <v>919</v>
      </c>
      <c r="G41" t="s">
        <v>1972</v>
      </c>
      <c r="H41" t="s">
        <v>1974</v>
      </c>
      <c r="I41" t="s">
        <v>2849</v>
      </c>
      <c r="J41">
        <v>0</v>
      </c>
      <c r="K41" t="s">
        <v>2849</v>
      </c>
      <c r="L41" t="s">
        <v>1751</v>
      </c>
      <c r="M41" t="s">
        <v>616</v>
      </c>
      <c r="N41" t="s">
        <v>904</v>
      </c>
      <c r="O41" t="s">
        <v>2850</v>
      </c>
      <c r="P41" t="s">
        <v>635</v>
      </c>
      <c r="Q41" t="s">
        <v>1107</v>
      </c>
      <c r="R41" t="s">
        <v>1939</v>
      </c>
      <c r="S41" t="s">
        <v>2849</v>
      </c>
      <c r="T41" t="s">
        <v>49</v>
      </c>
      <c r="U41" t="s">
        <v>853</v>
      </c>
      <c r="V41" t="s">
        <v>921</v>
      </c>
      <c r="W41" t="s">
        <v>520</v>
      </c>
      <c r="X41" t="s">
        <v>1160</v>
      </c>
      <c r="Y41" t="s">
        <v>764</v>
      </c>
      <c r="Z41" t="s">
        <v>2849</v>
      </c>
      <c r="AA41" t="s">
        <v>454</v>
      </c>
      <c r="AB41" t="s">
        <v>455</v>
      </c>
      <c r="AC41" t="s">
        <v>456</v>
      </c>
      <c r="AD41">
        <v>0.38690000000000002</v>
      </c>
    </row>
    <row r="42" spans="1:30">
      <c r="A42">
        <v>1201</v>
      </c>
      <c r="B42" t="s">
        <v>2899</v>
      </c>
      <c r="C42" t="s">
        <v>3844</v>
      </c>
      <c r="D42" t="s">
        <v>502</v>
      </c>
      <c r="E42" t="s">
        <v>654</v>
      </c>
      <c r="F42" t="s">
        <v>634</v>
      </c>
      <c r="G42" t="s">
        <v>1972</v>
      </c>
      <c r="H42" t="s">
        <v>2899</v>
      </c>
      <c r="I42" t="s">
        <v>2899</v>
      </c>
      <c r="J42">
        <v>0</v>
      </c>
      <c r="K42" t="s">
        <v>2899</v>
      </c>
      <c r="L42" t="s">
        <v>527</v>
      </c>
      <c r="M42" t="s">
        <v>791</v>
      </c>
      <c r="N42" t="s">
        <v>1575</v>
      </c>
      <c r="O42" t="s">
        <v>1746</v>
      </c>
      <c r="P42" t="s">
        <v>879</v>
      </c>
      <c r="Q42" t="s">
        <v>1061</v>
      </c>
      <c r="R42" t="s">
        <v>1355</v>
      </c>
      <c r="S42" t="s">
        <v>2899</v>
      </c>
      <c r="T42" t="s">
        <v>718</v>
      </c>
      <c r="U42" t="s">
        <v>290</v>
      </c>
      <c r="V42" t="s">
        <v>695</v>
      </c>
      <c r="W42" t="s">
        <v>209</v>
      </c>
      <c r="X42" t="s">
        <v>327</v>
      </c>
      <c r="Y42" t="s">
        <v>1454</v>
      </c>
      <c r="Z42" t="s">
        <v>2899</v>
      </c>
      <c r="AA42" t="s">
        <v>480</v>
      </c>
      <c r="AB42" t="s">
        <v>481</v>
      </c>
      <c r="AC42" t="s">
        <v>482</v>
      </c>
      <c r="AD42">
        <v>8.5716999999999999</v>
      </c>
    </row>
    <row r="43" spans="1:30">
      <c r="A43">
        <v>2101</v>
      </c>
      <c r="B43" t="s">
        <v>2923</v>
      </c>
      <c r="C43" t="s">
        <v>3857</v>
      </c>
      <c r="D43" t="s">
        <v>3490</v>
      </c>
      <c r="E43" t="s">
        <v>727</v>
      </c>
      <c r="F43" t="s">
        <v>1492</v>
      </c>
      <c r="G43" t="s">
        <v>2923</v>
      </c>
      <c r="H43" t="s">
        <v>2924</v>
      </c>
      <c r="I43" t="s">
        <v>2923</v>
      </c>
      <c r="J43">
        <v>0</v>
      </c>
      <c r="K43" t="s">
        <v>2925</v>
      </c>
      <c r="L43" t="s">
        <v>1497</v>
      </c>
      <c r="M43" t="s">
        <v>1846</v>
      </c>
      <c r="N43" t="s">
        <v>337</v>
      </c>
      <c r="O43" t="s">
        <v>689</v>
      </c>
      <c r="P43" t="s">
        <v>1575</v>
      </c>
      <c r="Q43" t="s">
        <v>10</v>
      </c>
      <c r="R43" t="s">
        <v>1702</v>
      </c>
      <c r="S43" t="s">
        <v>2925</v>
      </c>
      <c r="T43" t="s">
        <v>1579</v>
      </c>
      <c r="U43" t="s">
        <v>15</v>
      </c>
      <c r="V43" t="s">
        <v>1580</v>
      </c>
      <c r="W43" t="s">
        <v>220</v>
      </c>
      <c r="X43" t="s">
        <v>793</v>
      </c>
      <c r="Y43" t="s">
        <v>506</v>
      </c>
      <c r="Z43" t="s">
        <v>2925</v>
      </c>
      <c r="AA43" t="s">
        <v>501</v>
      </c>
      <c r="AB43" t="s">
        <v>374</v>
      </c>
      <c r="AC43" t="s">
        <v>502</v>
      </c>
      <c r="AD43">
        <v>7.1894999999999998</v>
      </c>
    </row>
    <row r="44" spans="1:30">
      <c r="A44">
        <v>2103</v>
      </c>
      <c r="B44" t="s">
        <v>2940</v>
      </c>
      <c r="C44" t="s">
        <v>2348</v>
      </c>
      <c r="D44" t="s">
        <v>1749</v>
      </c>
      <c r="E44" t="s">
        <v>437</v>
      </c>
      <c r="F44" t="s">
        <v>1639</v>
      </c>
      <c r="G44" t="s">
        <v>2923</v>
      </c>
      <c r="H44" t="s">
        <v>2924</v>
      </c>
      <c r="I44" t="s">
        <v>2940</v>
      </c>
      <c r="J44">
        <v>0</v>
      </c>
      <c r="K44" t="s">
        <v>2940</v>
      </c>
      <c r="L44" t="s">
        <v>354</v>
      </c>
      <c r="M44" t="s">
        <v>791</v>
      </c>
      <c r="N44" t="s">
        <v>732</v>
      </c>
      <c r="O44" t="s">
        <v>1095</v>
      </c>
      <c r="P44" t="s">
        <v>1063</v>
      </c>
      <c r="Q44" t="s">
        <v>2941</v>
      </c>
      <c r="R44" t="s">
        <v>1638</v>
      </c>
      <c r="S44" t="s">
        <v>2940</v>
      </c>
      <c r="T44" t="s">
        <v>1586</v>
      </c>
      <c r="U44" t="s">
        <v>1587</v>
      </c>
      <c r="V44" t="s">
        <v>1454</v>
      </c>
      <c r="W44" t="s">
        <v>740</v>
      </c>
      <c r="X44" t="s">
        <v>914</v>
      </c>
      <c r="Y44" t="s">
        <v>601</v>
      </c>
      <c r="Z44" t="s">
        <v>2940</v>
      </c>
      <c r="AA44" t="s">
        <v>512</v>
      </c>
      <c r="AB44" t="s">
        <v>513</v>
      </c>
      <c r="AC44" t="s">
        <v>504</v>
      </c>
      <c r="AD44">
        <v>2.5162</v>
      </c>
    </row>
    <row r="45" spans="1:30">
      <c r="A45">
        <v>2104</v>
      </c>
      <c r="B45" t="s">
        <v>2957</v>
      </c>
      <c r="C45" t="s">
        <v>2997</v>
      </c>
      <c r="D45" t="s">
        <v>1610</v>
      </c>
      <c r="E45" t="s">
        <v>780</v>
      </c>
      <c r="F45" t="s">
        <v>1782</v>
      </c>
      <c r="G45" t="s">
        <v>2923</v>
      </c>
      <c r="H45" t="s">
        <v>2924</v>
      </c>
      <c r="I45" t="s">
        <v>2957</v>
      </c>
      <c r="J45">
        <v>0</v>
      </c>
      <c r="K45" t="s">
        <v>2957</v>
      </c>
      <c r="L45" t="s">
        <v>2958</v>
      </c>
      <c r="M45" t="s">
        <v>330</v>
      </c>
      <c r="N45" t="s">
        <v>590</v>
      </c>
      <c r="O45" t="s">
        <v>1226</v>
      </c>
      <c r="P45" t="s">
        <v>2503</v>
      </c>
      <c r="Q45" t="s">
        <v>670</v>
      </c>
      <c r="R45" t="s">
        <v>1749</v>
      </c>
      <c r="S45" t="s">
        <v>2957</v>
      </c>
      <c r="T45" t="s">
        <v>1611</v>
      </c>
      <c r="U45" t="s">
        <v>807</v>
      </c>
      <c r="V45" t="s">
        <v>1612</v>
      </c>
      <c r="W45" t="s">
        <v>1613</v>
      </c>
      <c r="X45" t="s">
        <v>1614</v>
      </c>
      <c r="Y45" t="s">
        <v>1532</v>
      </c>
      <c r="Z45" t="s">
        <v>2957</v>
      </c>
      <c r="AA45" t="s">
        <v>542</v>
      </c>
      <c r="AB45" t="s">
        <v>543</v>
      </c>
      <c r="AC45" t="s">
        <v>377</v>
      </c>
      <c r="AD45">
        <v>0.8488</v>
      </c>
    </row>
    <row r="46" spans="1:30">
      <c r="A46">
        <v>2201</v>
      </c>
      <c r="B46" t="s">
        <v>3882</v>
      </c>
      <c r="C46" t="s">
        <v>3883</v>
      </c>
      <c r="D46" t="s">
        <v>493</v>
      </c>
      <c r="E46" t="s">
        <v>3884</v>
      </c>
      <c r="F46" t="s">
        <v>3885</v>
      </c>
      <c r="G46" t="s">
        <v>2923</v>
      </c>
      <c r="H46" t="s">
        <v>3880</v>
      </c>
      <c r="I46" t="s">
        <v>3882</v>
      </c>
      <c r="J46">
        <v>0</v>
      </c>
      <c r="K46" t="s">
        <v>3008</v>
      </c>
      <c r="L46" t="s">
        <v>3009</v>
      </c>
      <c r="M46" t="s">
        <v>3010</v>
      </c>
      <c r="N46" t="s">
        <v>469</v>
      </c>
      <c r="O46" t="s">
        <v>3011</v>
      </c>
      <c r="P46" t="s">
        <v>679</v>
      </c>
      <c r="Q46" t="s">
        <v>540</v>
      </c>
      <c r="R46" t="s">
        <v>1491</v>
      </c>
      <c r="S46" t="s">
        <v>3008</v>
      </c>
      <c r="T46" t="s">
        <v>1638</v>
      </c>
      <c r="U46" t="s">
        <v>57</v>
      </c>
      <c r="V46" t="s">
        <v>397</v>
      </c>
      <c r="W46" t="s">
        <v>1363</v>
      </c>
      <c r="X46" t="s">
        <v>1639</v>
      </c>
      <c r="Y46" t="s">
        <v>352</v>
      </c>
      <c r="Z46" t="s">
        <v>3008</v>
      </c>
      <c r="AA46" t="s">
        <v>565</v>
      </c>
      <c r="AB46" t="s">
        <v>566</v>
      </c>
      <c r="AC46" t="s">
        <v>567</v>
      </c>
      <c r="AD46">
        <v>1.1747000000000001</v>
      </c>
    </row>
    <row r="47" spans="1:30">
      <c r="A47">
        <v>2202</v>
      </c>
      <c r="B47" t="s">
        <v>3891</v>
      </c>
      <c r="C47" t="s">
        <v>3892</v>
      </c>
      <c r="D47" t="s">
        <v>408</v>
      </c>
      <c r="E47" t="s">
        <v>1142</v>
      </c>
      <c r="F47" t="s">
        <v>333</v>
      </c>
      <c r="G47" t="s">
        <v>2923</v>
      </c>
      <c r="H47" t="s">
        <v>3880</v>
      </c>
      <c r="I47" t="s">
        <v>3891</v>
      </c>
      <c r="J47">
        <v>0</v>
      </c>
      <c r="K47" t="s">
        <v>3022</v>
      </c>
      <c r="L47" t="s">
        <v>3023</v>
      </c>
      <c r="M47" t="s">
        <v>2657</v>
      </c>
      <c r="N47" t="s">
        <v>3024</v>
      </c>
      <c r="O47" t="s">
        <v>3025</v>
      </c>
      <c r="P47" t="s">
        <v>3026</v>
      </c>
      <c r="Q47" t="s">
        <v>3027</v>
      </c>
      <c r="R47" t="s">
        <v>262</v>
      </c>
      <c r="S47" t="s">
        <v>3022</v>
      </c>
      <c r="T47" t="s">
        <v>1648</v>
      </c>
      <c r="U47" t="s">
        <v>1269</v>
      </c>
      <c r="V47" t="s">
        <v>1649</v>
      </c>
      <c r="W47" t="s">
        <v>416</v>
      </c>
      <c r="X47" t="s">
        <v>1603</v>
      </c>
      <c r="Y47" t="s">
        <v>852</v>
      </c>
      <c r="Z47" t="s">
        <v>3022</v>
      </c>
      <c r="AA47" t="s">
        <v>576</v>
      </c>
      <c r="AB47" t="s">
        <v>577</v>
      </c>
      <c r="AC47" t="s">
        <v>97</v>
      </c>
      <c r="AD47">
        <v>2.6320999999999999</v>
      </c>
    </row>
    <row r="48" spans="1:30">
      <c r="A48">
        <v>3101</v>
      </c>
      <c r="B48" t="s">
        <v>3033</v>
      </c>
      <c r="C48" t="s">
        <v>3553</v>
      </c>
      <c r="D48" t="s">
        <v>1939</v>
      </c>
      <c r="E48" t="s">
        <v>628</v>
      </c>
      <c r="F48" t="s">
        <v>3894</v>
      </c>
      <c r="G48" t="s">
        <v>3028</v>
      </c>
      <c r="H48" t="s">
        <v>3030</v>
      </c>
      <c r="I48" t="s">
        <v>3033</v>
      </c>
      <c r="J48">
        <v>0</v>
      </c>
      <c r="K48" t="s">
        <v>3033</v>
      </c>
      <c r="L48" t="s">
        <v>1388</v>
      </c>
      <c r="M48" t="s">
        <v>3034</v>
      </c>
      <c r="N48" t="s">
        <v>2001</v>
      </c>
      <c r="O48" t="s">
        <v>3035</v>
      </c>
      <c r="P48" t="s">
        <v>535</v>
      </c>
      <c r="Q48" t="s">
        <v>782</v>
      </c>
      <c r="R48" t="s">
        <v>702</v>
      </c>
      <c r="S48" t="s">
        <v>3033</v>
      </c>
      <c r="T48" t="s">
        <v>1651</v>
      </c>
      <c r="U48" t="s">
        <v>1652</v>
      </c>
      <c r="V48" t="s">
        <v>653</v>
      </c>
      <c r="W48" t="s">
        <v>496</v>
      </c>
      <c r="X48" t="s">
        <v>1012</v>
      </c>
      <c r="Y48" t="s">
        <v>1653</v>
      </c>
      <c r="Z48" t="s">
        <v>3033</v>
      </c>
      <c r="AA48" t="s">
        <v>584</v>
      </c>
      <c r="AB48" t="s">
        <v>585</v>
      </c>
      <c r="AC48" t="s">
        <v>586</v>
      </c>
      <c r="AD48">
        <v>1.4822</v>
      </c>
    </row>
    <row r="49" spans="1:30">
      <c r="A49">
        <v>3102</v>
      </c>
      <c r="B49" t="s">
        <v>3044</v>
      </c>
      <c r="C49" t="s">
        <v>3856</v>
      </c>
      <c r="D49" t="s">
        <v>547</v>
      </c>
      <c r="E49" t="s">
        <v>1683</v>
      </c>
      <c r="F49" t="s">
        <v>2515</v>
      </c>
      <c r="G49" t="s">
        <v>3028</v>
      </c>
      <c r="H49" t="s">
        <v>3030</v>
      </c>
      <c r="I49" t="s">
        <v>3044</v>
      </c>
      <c r="J49">
        <v>0</v>
      </c>
      <c r="K49" t="s">
        <v>3044</v>
      </c>
      <c r="L49" t="s">
        <v>853</v>
      </c>
      <c r="M49" t="s">
        <v>1140</v>
      </c>
      <c r="N49" t="s">
        <v>1160</v>
      </c>
      <c r="O49" t="s">
        <v>850</v>
      </c>
      <c r="P49" t="s">
        <v>1887</v>
      </c>
      <c r="Q49" t="s">
        <v>3027</v>
      </c>
      <c r="R49" t="s">
        <v>132</v>
      </c>
      <c r="S49" t="s">
        <v>3044</v>
      </c>
      <c r="T49" t="s">
        <v>1484</v>
      </c>
      <c r="U49" t="s">
        <v>800</v>
      </c>
      <c r="V49" t="s">
        <v>1659</v>
      </c>
      <c r="W49" t="s">
        <v>1660</v>
      </c>
      <c r="X49" t="s">
        <v>566</v>
      </c>
      <c r="Y49" t="s">
        <v>1661</v>
      </c>
      <c r="Z49" t="s">
        <v>3044</v>
      </c>
      <c r="AA49" t="s">
        <v>599</v>
      </c>
      <c r="AB49" t="s">
        <v>511</v>
      </c>
      <c r="AC49" t="s">
        <v>418</v>
      </c>
      <c r="AD49">
        <v>0.51459999999999995</v>
      </c>
    </row>
    <row r="50" spans="1:30">
      <c r="A50">
        <v>3103</v>
      </c>
      <c r="B50" t="s">
        <v>3090</v>
      </c>
      <c r="C50" t="s">
        <v>2989</v>
      </c>
      <c r="D50" t="s">
        <v>3916</v>
      </c>
      <c r="E50" t="s">
        <v>1822</v>
      </c>
      <c r="F50" t="s">
        <v>1530</v>
      </c>
      <c r="G50" t="s">
        <v>3028</v>
      </c>
      <c r="H50" t="s">
        <v>3030</v>
      </c>
      <c r="I50" t="s">
        <v>3090</v>
      </c>
      <c r="J50">
        <v>0</v>
      </c>
      <c r="K50" t="s">
        <v>3090</v>
      </c>
      <c r="L50" t="s">
        <v>423</v>
      </c>
      <c r="M50" t="s">
        <v>306</v>
      </c>
      <c r="N50" t="s">
        <v>622</v>
      </c>
      <c r="O50" t="s">
        <v>3091</v>
      </c>
      <c r="P50" t="s">
        <v>1479</v>
      </c>
      <c r="Q50" t="s">
        <v>1579</v>
      </c>
      <c r="R50" t="s">
        <v>457</v>
      </c>
      <c r="S50" t="s">
        <v>3090</v>
      </c>
      <c r="T50" t="s">
        <v>1680</v>
      </c>
      <c r="U50" t="s">
        <v>1681</v>
      </c>
      <c r="V50" t="s">
        <v>676</v>
      </c>
      <c r="W50" t="s">
        <v>441</v>
      </c>
      <c r="X50" t="s">
        <v>1682</v>
      </c>
      <c r="Y50" t="s">
        <v>536</v>
      </c>
      <c r="Z50" t="s">
        <v>3090</v>
      </c>
      <c r="AA50" t="s">
        <v>194</v>
      </c>
      <c r="AB50" t="s">
        <v>376</v>
      </c>
      <c r="AC50" t="s">
        <v>616</v>
      </c>
      <c r="AD50">
        <v>0.316</v>
      </c>
    </row>
    <row r="51" spans="1:30">
      <c r="A51">
        <v>3201</v>
      </c>
      <c r="B51" t="s">
        <v>3098</v>
      </c>
      <c r="C51" t="s">
        <v>189</v>
      </c>
      <c r="D51" t="s">
        <v>1523</v>
      </c>
      <c r="E51" t="s">
        <v>1948</v>
      </c>
      <c r="F51" t="s">
        <v>694</v>
      </c>
      <c r="G51" t="s">
        <v>3028</v>
      </c>
      <c r="H51" t="s">
        <v>3924</v>
      </c>
      <c r="I51" t="s">
        <v>3098</v>
      </c>
      <c r="J51">
        <v>0</v>
      </c>
      <c r="K51" t="s">
        <v>3098</v>
      </c>
      <c r="L51" t="s">
        <v>1787</v>
      </c>
      <c r="M51" t="s">
        <v>1563</v>
      </c>
      <c r="N51" t="s">
        <v>690</v>
      </c>
      <c r="O51" t="s">
        <v>2213</v>
      </c>
      <c r="P51" t="s">
        <v>2850</v>
      </c>
      <c r="Q51" t="s">
        <v>132</v>
      </c>
      <c r="R51" t="s">
        <v>2882</v>
      </c>
      <c r="S51" t="s">
        <v>3098</v>
      </c>
      <c r="T51" t="s">
        <v>764</v>
      </c>
      <c r="U51" t="s">
        <v>1446</v>
      </c>
      <c r="V51" t="s">
        <v>1691</v>
      </c>
      <c r="W51" t="s">
        <v>1692</v>
      </c>
      <c r="X51" t="s">
        <v>832</v>
      </c>
      <c r="Y51" t="s">
        <v>778</v>
      </c>
      <c r="Z51" t="s">
        <v>3098</v>
      </c>
      <c r="AA51" t="s">
        <v>439</v>
      </c>
      <c r="AB51" t="s">
        <v>40</v>
      </c>
      <c r="AC51" t="s">
        <v>622</v>
      </c>
      <c r="AD51">
        <v>1.0689</v>
      </c>
    </row>
    <row r="52" spans="1:30">
      <c r="A52">
        <v>3202</v>
      </c>
      <c r="B52" t="s">
        <v>3933</v>
      </c>
      <c r="C52" t="s">
        <v>3934</v>
      </c>
      <c r="D52" t="s">
        <v>1826</v>
      </c>
      <c r="E52" t="s">
        <v>3935</v>
      </c>
      <c r="F52" t="s">
        <v>3386</v>
      </c>
      <c r="G52" t="s">
        <v>3028</v>
      </c>
      <c r="H52" t="s">
        <v>3924</v>
      </c>
      <c r="I52" t="s">
        <v>3933</v>
      </c>
      <c r="J52">
        <v>0</v>
      </c>
      <c r="K52" t="s">
        <v>3137</v>
      </c>
      <c r="L52" t="s">
        <v>3138</v>
      </c>
      <c r="M52" t="s">
        <v>1771</v>
      </c>
      <c r="N52" t="s">
        <v>1847</v>
      </c>
      <c r="O52" t="s">
        <v>2654</v>
      </c>
      <c r="P52" t="s">
        <v>3139</v>
      </c>
      <c r="Q52" t="s">
        <v>2707</v>
      </c>
      <c r="R52" t="s">
        <v>2271</v>
      </c>
      <c r="S52" t="s">
        <v>3137</v>
      </c>
      <c r="T52" t="s">
        <v>1715</v>
      </c>
      <c r="U52" t="s">
        <v>1716</v>
      </c>
      <c r="V52" t="s">
        <v>1717</v>
      </c>
      <c r="W52" t="s">
        <v>1648</v>
      </c>
      <c r="X52" t="s">
        <v>1718</v>
      </c>
      <c r="Y52" t="s">
        <v>1719</v>
      </c>
      <c r="Z52" t="s">
        <v>3137</v>
      </c>
      <c r="AA52" t="s">
        <v>638</v>
      </c>
      <c r="AB52" t="s">
        <v>639</v>
      </c>
      <c r="AC52" t="s">
        <v>640</v>
      </c>
      <c r="AD52">
        <v>0.75209999999999999</v>
      </c>
    </row>
    <row r="53" spans="1:30">
      <c r="A53">
        <v>4101</v>
      </c>
      <c r="B53" t="s">
        <v>3944</v>
      </c>
      <c r="C53" t="s">
        <v>797</v>
      </c>
      <c r="D53" t="s">
        <v>227</v>
      </c>
      <c r="E53" t="s">
        <v>3945</v>
      </c>
      <c r="F53" t="s">
        <v>3744</v>
      </c>
      <c r="G53" t="s">
        <v>3169</v>
      </c>
      <c r="H53" t="s">
        <v>3170</v>
      </c>
      <c r="I53" t="s">
        <v>3944</v>
      </c>
      <c r="J53">
        <v>0</v>
      </c>
      <c r="K53" t="s">
        <v>3171</v>
      </c>
      <c r="L53" t="s">
        <v>1583</v>
      </c>
      <c r="M53" t="s">
        <v>750</v>
      </c>
      <c r="N53" t="s">
        <v>872</v>
      </c>
      <c r="O53" t="s">
        <v>1628</v>
      </c>
      <c r="P53" t="s">
        <v>1945</v>
      </c>
      <c r="Q53" t="s">
        <v>2138</v>
      </c>
      <c r="R53" t="s">
        <v>1320</v>
      </c>
      <c r="S53" t="s">
        <v>3171</v>
      </c>
      <c r="T53" t="s">
        <v>1749</v>
      </c>
      <c r="U53" t="s">
        <v>246</v>
      </c>
      <c r="V53" t="s">
        <v>813</v>
      </c>
      <c r="W53" t="s">
        <v>357</v>
      </c>
      <c r="X53" t="s">
        <v>144</v>
      </c>
      <c r="Y53" t="s">
        <v>1750</v>
      </c>
      <c r="Z53" t="s">
        <v>3171</v>
      </c>
      <c r="AA53" t="s">
        <v>475</v>
      </c>
      <c r="AB53" t="s">
        <v>289</v>
      </c>
      <c r="AC53" t="s">
        <v>578</v>
      </c>
      <c r="AD53">
        <v>1.5031000000000001</v>
      </c>
    </row>
    <row r="54" spans="1:30">
      <c r="A54">
        <v>4102</v>
      </c>
      <c r="B54" t="s">
        <v>3955</v>
      </c>
      <c r="C54" t="s">
        <v>3956</v>
      </c>
      <c r="D54" t="s">
        <v>1173</v>
      </c>
      <c r="E54" t="s">
        <v>399</v>
      </c>
      <c r="F54" t="s">
        <v>935</v>
      </c>
      <c r="G54" t="s">
        <v>3169</v>
      </c>
      <c r="H54" t="s">
        <v>3170</v>
      </c>
      <c r="I54" t="s">
        <v>3955</v>
      </c>
      <c r="J54">
        <v>0</v>
      </c>
      <c r="K54" t="s">
        <v>3186</v>
      </c>
      <c r="L54" t="s">
        <v>993</v>
      </c>
      <c r="M54" t="s">
        <v>408</v>
      </c>
      <c r="N54" t="s">
        <v>1756</v>
      </c>
      <c r="O54" t="s">
        <v>1931</v>
      </c>
      <c r="P54" t="s">
        <v>927</v>
      </c>
      <c r="Q54" t="s">
        <v>2995</v>
      </c>
      <c r="R54" t="s">
        <v>1416</v>
      </c>
      <c r="S54" t="s">
        <v>3186</v>
      </c>
      <c r="T54" t="s">
        <v>593</v>
      </c>
      <c r="U54" t="s">
        <v>1759</v>
      </c>
      <c r="V54" t="s">
        <v>517</v>
      </c>
      <c r="W54" t="s">
        <v>1536</v>
      </c>
      <c r="X54" t="s">
        <v>160</v>
      </c>
      <c r="Y54" t="s">
        <v>1220</v>
      </c>
      <c r="Z54" t="s">
        <v>3186</v>
      </c>
      <c r="AA54" t="s">
        <v>622</v>
      </c>
      <c r="AB54" t="s">
        <v>681</v>
      </c>
      <c r="AC54" t="s">
        <v>682</v>
      </c>
      <c r="AD54">
        <v>1.9192</v>
      </c>
    </row>
    <row r="55" spans="1:30">
      <c r="A55">
        <v>4103</v>
      </c>
      <c r="B55" t="s">
        <v>3967</v>
      </c>
      <c r="C55" t="s">
        <v>2920</v>
      </c>
      <c r="D55" t="s">
        <v>227</v>
      </c>
      <c r="E55" t="s">
        <v>3968</v>
      </c>
      <c r="F55" t="s">
        <v>1753</v>
      </c>
      <c r="G55" t="s">
        <v>3169</v>
      </c>
      <c r="H55" t="s">
        <v>3170</v>
      </c>
      <c r="I55" t="s">
        <v>3967</v>
      </c>
      <c r="J55">
        <v>0</v>
      </c>
      <c r="K55" t="s">
        <v>3207</v>
      </c>
      <c r="L55" t="s">
        <v>693</v>
      </c>
      <c r="M55" t="s">
        <v>215</v>
      </c>
      <c r="N55" t="s">
        <v>596</v>
      </c>
      <c r="O55" t="s">
        <v>1848</v>
      </c>
      <c r="P55" t="s">
        <v>1792</v>
      </c>
      <c r="Q55" t="s">
        <v>1142</v>
      </c>
      <c r="R55" t="s">
        <v>650</v>
      </c>
      <c r="S55" t="s">
        <v>3207</v>
      </c>
      <c r="T55" t="s">
        <v>537</v>
      </c>
      <c r="U55" t="s">
        <v>440</v>
      </c>
      <c r="V55" t="s">
        <v>921</v>
      </c>
      <c r="W55" t="s">
        <v>230</v>
      </c>
      <c r="X55" t="s">
        <v>51</v>
      </c>
      <c r="Y55" t="s">
        <v>758</v>
      </c>
      <c r="Z55" t="s">
        <v>3207</v>
      </c>
      <c r="AA55" t="s">
        <v>594</v>
      </c>
      <c r="AB55" t="s">
        <v>551</v>
      </c>
      <c r="AC55" t="s">
        <v>604</v>
      </c>
      <c r="AD55">
        <v>0.73260000000000003</v>
      </c>
    </row>
    <row r="56" spans="1:30">
      <c r="A56">
        <v>4201</v>
      </c>
      <c r="B56" t="s">
        <v>3237</v>
      </c>
      <c r="C56" t="s">
        <v>927</v>
      </c>
      <c r="D56" t="s">
        <v>1818</v>
      </c>
      <c r="E56" t="s">
        <v>1519</v>
      </c>
      <c r="F56" t="s">
        <v>3719</v>
      </c>
      <c r="G56" t="s">
        <v>3169</v>
      </c>
      <c r="H56" t="s">
        <v>3237</v>
      </c>
      <c r="I56" t="s">
        <v>3237</v>
      </c>
      <c r="J56">
        <v>0</v>
      </c>
      <c r="K56" t="s">
        <v>3237</v>
      </c>
      <c r="L56" t="s">
        <v>3238</v>
      </c>
      <c r="M56" t="s">
        <v>593</v>
      </c>
      <c r="N56" t="s">
        <v>2036</v>
      </c>
      <c r="O56" t="s">
        <v>1885</v>
      </c>
      <c r="P56" t="s">
        <v>2651</v>
      </c>
      <c r="Q56" t="s">
        <v>828</v>
      </c>
      <c r="R56" t="s">
        <v>536</v>
      </c>
      <c r="S56" t="s">
        <v>3237</v>
      </c>
      <c r="T56" t="s">
        <v>1188</v>
      </c>
      <c r="U56" t="s">
        <v>1788</v>
      </c>
      <c r="V56" t="s">
        <v>540</v>
      </c>
      <c r="W56" t="s">
        <v>150</v>
      </c>
      <c r="X56" t="s">
        <v>1537</v>
      </c>
      <c r="Y56" t="s">
        <v>328</v>
      </c>
      <c r="Z56" t="s">
        <v>3237</v>
      </c>
      <c r="AA56" t="s">
        <v>698</v>
      </c>
      <c r="AB56" t="s">
        <v>293</v>
      </c>
      <c r="AC56" t="s">
        <v>709</v>
      </c>
      <c r="AD56">
        <v>1.8926000000000001</v>
      </c>
    </row>
    <row r="57" spans="1:30">
      <c r="A57">
        <v>4301</v>
      </c>
      <c r="B57" t="s">
        <v>3990</v>
      </c>
      <c r="C57" t="s">
        <v>1894</v>
      </c>
      <c r="D57" t="s">
        <v>2831</v>
      </c>
      <c r="E57" t="s">
        <v>2220</v>
      </c>
      <c r="F57" t="s">
        <v>400</v>
      </c>
      <c r="G57" t="s">
        <v>3169</v>
      </c>
      <c r="H57" t="s">
        <v>3990</v>
      </c>
      <c r="I57" t="s">
        <v>3990</v>
      </c>
      <c r="J57">
        <v>0</v>
      </c>
      <c r="K57" t="s">
        <v>3253</v>
      </c>
      <c r="L57" t="s">
        <v>3254</v>
      </c>
      <c r="M57" t="s">
        <v>471</v>
      </c>
      <c r="N57" t="s">
        <v>1132</v>
      </c>
      <c r="O57" t="s">
        <v>3255</v>
      </c>
      <c r="P57" t="s">
        <v>231</v>
      </c>
      <c r="Q57" t="s">
        <v>1760</v>
      </c>
      <c r="R57" t="s">
        <v>379</v>
      </c>
      <c r="S57" t="s">
        <v>3253</v>
      </c>
      <c r="T57" t="s">
        <v>66</v>
      </c>
      <c r="U57" t="s">
        <v>844</v>
      </c>
      <c r="V57" t="s">
        <v>1537</v>
      </c>
      <c r="W57" t="s">
        <v>1789</v>
      </c>
      <c r="X57" t="s">
        <v>1791</v>
      </c>
      <c r="Y57" t="s">
        <v>1792</v>
      </c>
      <c r="Z57" t="s">
        <v>3253</v>
      </c>
      <c r="AA57" t="s">
        <v>726</v>
      </c>
      <c r="AB57" t="s">
        <v>727</v>
      </c>
      <c r="AC57" t="s">
        <v>728</v>
      </c>
      <c r="AD57">
        <v>0.35499999999999998</v>
      </c>
    </row>
    <row r="58" spans="1:30">
      <c r="A58">
        <v>4401</v>
      </c>
      <c r="B58" t="s">
        <v>3264</v>
      </c>
      <c r="C58" t="s">
        <v>1585</v>
      </c>
      <c r="D58" t="s">
        <v>3992</v>
      </c>
      <c r="E58" t="s">
        <v>717</v>
      </c>
      <c r="F58" t="s">
        <v>774</v>
      </c>
      <c r="G58" t="s">
        <v>3169</v>
      </c>
      <c r="H58" t="s">
        <v>3264</v>
      </c>
      <c r="I58" t="s">
        <v>3264</v>
      </c>
      <c r="J58">
        <v>0</v>
      </c>
      <c r="K58" t="s">
        <v>3264</v>
      </c>
      <c r="L58" t="s">
        <v>1365</v>
      </c>
      <c r="M58" t="s">
        <v>2473</v>
      </c>
      <c r="N58" t="s">
        <v>534</v>
      </c>
      <c r="O58" t="s">
        <v>1136</v>
      </c>
      <c r="P58" t="s">
        <v>1369</v>
      </c>
      <c r="Q58" t="s">
        <v>1848</v>
      </c>
      <c r="R58" t="s">
        <v>690</v>
      </c>
      <c r="S58" t="s">
        <v>3264</v>
      </c>
      <c r="T58" t="s">
        <v>1800</v>
      </c>
      <c r="U58" t="s">
        <v>1370</v>
      </c>
      <c r="V58" t="s">
        <v>622</v>
      </c>
      <c r="W58" t="s">
        <v>31</v>
      </c>
      <c r="X58" t="s">
        <v>674</v>
      </c>
      <c r="Y58" t="s">
        <v>21</v>
      </c>
      <c r="Z58" t="s">
        <v>3264</v>
      </c>
      <c r="AA58" t="s">
        <v>735</v>
      </c>
      <c r="AB58" t="s">
        <v>246</v>
      </c>
      <c r="AC58" t="s">
        <v>530</v>
      </c>
      <c r="AD58">
        <v>8.3000000000000004E-2</v>
      </c>
    </row>
    <row r="59" spans="1:30">
      <c r="A59">
        <v>5101</v>
      </c>
      <c r="B59" t="s">
        <v>3272</v>
      </c>
      <c r="C59" t="s">
        <v>3996</v>
      </c>
      <c r="D59" t="s">
        <v>3997</v>
      </c>
      <c r="E59" t="s">
        <v>1677</v>
      </c>
      <c r="F59" t="s">
        <v>2276</v>
      </c>
      <c r="G59" t="s">
        <v>3994</v>
      </c>
      <c r="H59" t="s">
        <v>3995</v>
      </c>
      <c r="I59" t="s">
        <v>3272</v>
      </c>
      <c r="J59">
        <v>0</v>
      </c>
      <c r="K59" t="s">
        <v>3272</v>
      </c>
      <c r="L59" t="s">
        <v>3273</v>
      </c>
      <c r="M59" t="s">
        <v>635</v>
      </c>
      <c r="N59" t="s">
        <v>50</v>
      </c>
      <c r="O59" t="s">
        <v>2701</v>
      </c>
      <c r="P59" t="s">
        <v>340</v>
      </c>
      <c r="Q59" t="s">
        <v>416</v>
      </c>
      <c r="R59" t="s">
        <v>695</v>
      </c>
      <c r="S59" t="s">
        <v>3272</v>
      </c>
      <c r="T59" t="s">
        <v>593</v>
      </c>
      <c r="U59" t="s">
        <v>24</v>
      </c>
      <c r="V59" t="s">
        <v>279</v>
      </c>
      <c r="W59" t="s">
        <v>172</v>
      </c>
      <c r="X59" t="s">
        <v>308</v>
      </c>
      <c r="Y59" t="s">
        <v>204</v>
      </c>
      <c r="Z59" t="s">
        <v>3272</v>
      </c>
      <c r="AA59" t="s">
        <v>635</v>
      </c>
      <c r="AB59" t="s">
        <v>743</v>
      </c>
      <c r="AC59" t="s">
        <v>744</v>
      </c>
      <c r="AD59">
        <v>4.5869999999999997</v>
      </c>
    </row>
    <row r="60" spans="1:30">
      <c r="A60">
        <v>5102</v>
      </c>
      <c r="B60" t="s">
        <v>3302</v>
      </c>
      <c r="C60" t="s">
        <v>1917</v>
      </c>
      <c r="D60" t="s">
        <v>732</v>
      </c>
      <c r="E60" t="s">
        <v>1894</v>
      </c>
      <c r="F60" t="s">
        <v>522</v>
      </c>
      <c r="G60" t="s">
        <v>3994</v>
      </c>
      <c r="H60" t="s">
        <v>3995</v>
      </c>
      <c r="I60" t="s">
        <v>3302</v>
      </c>
      <c r="J60">
        <v>0</v>
      </c>
      <c r="K60" t="s">
        <v>3302</v>
      </c>
      <c r="L60" t="s">
        <v>1971</v>
      </c>
      <c r="M60" t="s">
        <v>226</v>
      </c>
      <c r="N60" t="s">
        <v>416</v>
      </c>
      <c r="O60" t="s">
        <v>224</v>
      </c>
      <c r="P60" t="s">
        <v>797</v>
      </c>
      <c r="Q60" t="s">
        <v>1786</v>
      </c>
      <c r="R60" t="s">
        <v>558</v>
      </c>
      <c r="S60" t="s">
        <v>3302</v>
      </c>
      <c r="T60" t="s">
        <v>573</v>
      </c>
      <c r="U60" t="s">
        <v>389</v>
      </c>
      <c r="V60" t="s">
        <v>656</v>
      </c>
      <c r="W60" t="s">
        <v>1815</v>
      </c>
      <c r="X60" t="s">
        <v>1117</v>
      </c>
      <c r="Y60" t="s">
        <v>1816</v>
      </c>
      <c r="Z60" t="s">
        <v>3302</v>
      </c>
      <c r="AA60" t="s">
        <v>759</v>
      </c>
      <c r="AB60" t="s">
        <v>760</v>
      </c>
      <c r="AC60" t="s">
        <v>761</v>
      </c>
      <c r="AD60">
        <v>9.1632999999999996</v>
      </c>
    </row>
    <row r="61" spans="1:30">
      <c r="A61">
        <v>5104</v>
      </c>
      <c r="B61" t="s">
        <v>4026</v>
      </c>
      <c r="C61" t="s">
        <v>3546</v>
      </c>
      <c r="D61" t="s">
        <v>4027</v>
      </c>
      <c r="E61" t="s">
        <v>2459</v>
      </c>
      <c r="F61" t="s">
        <v>2027</v>
      </c>
      <c r="G61" t="s">
        <v>3994</v>
      </c>
      <c r="H61" t="s">
        <v>3995</v>
      </c>
      <c r="I61" t="s">
        <v>4026</v>
      </c>
      <c r="J61">
        <v>0</v>
      </c>
      <c r="K61" t="s">
        <v>3334</v>
      </c>
      <c r="L61" t="s">
        <v>3335</v>
      </c>
      <c r="M61" t="s">
        <v>3336</v>
      </c>
      <c r="N61" t="s">
        <v>632</v>
      </c>
      <c r="O61" t="s">
        <v>2606</v>
      </c>
      <c r="P61" t="s">
        <v>229</v>
      </c>
      <c r="Q61" t="s">
        <v>1121</v>
      </c>
      <c r="R61" t="s">
        <v>1563</v>
      </c>
      <c r="S61" t="s">
        <v>3334</v>
      </c>
      <c r="T61" t="s">
        <v>502</v>
      </c>
      <c r="U61" t="s">
        <v>358</v>
      </c>
      <c r="V61" t="s">
        <v>1497</v>
      </c>
      <c r="W61" t="s">
        <v>844</v>
      </c>
      <c r="X61" t="s">
        <v>608</v>
      </c>
      <c r="Y61" t="s">
        <v>1617</v>
      </c>
      <c r="Z61" t="s">
        <v>3334</v>
      </c>
      <c r="AA61" t="s">
        <v>787</v>
      </c>
      <c r="AB61" t="s">
        <v>226</v>
      </c>
      <c r="AC61" t="s">
        <v>788</v>
      </c>
      <c r="AD61">
        <v>5.0270000000000001</v>
      </c>
    </row>
    <row r="62" spans="1:30">
      <c r="A62">
        <v>6101</v>
      </c>
      <c r="B62" t="s">
        <v>3357</v>
      </c>
      <c r="C62" t="s">
        <v>1460</v>
      </c>
      <c r="D62" t="s">
        <v>4039</v>
      </c>
      <c r="E62" t="s">
        <v>2969</v>
      </c>
      <c r="F62" t="s">
        <v>1897</v>
      </c>
      <c r="G62" t="s">
        <v>3353</v>
      </c>
      <c r="H62" t="s">
        <v>4036</v>
      </c>
      <c r="I62" t="s">
        <v>3357</v>
      </c>
      <c r="J62">
        <v>0</v>
      </c>
      <c r="K62" t="s">
        <v>3357</v>
      </c>
      <c r="L62" t="s">
        <v>3358</v>
      </c>
      <c r="M62" t="s">
        <v>437</v>
      </c>
      <c r="N62" t="s">
        <v>3359</v>
      </c>
      <c r="O62" t="s">
        <v>633</v>
      </c>
      <c r="P62" t="s">
        <v>1664</v>
      </c>
      <c r="Q62" t="s">
        <v>798</v>
      </c>
      <c r="R62" t="s">
        <v>477</v>
      </c>
      <c r="S62" t="s">
        <v>3357</v>
      </c>
      <c r="T62" t="s">
        <v>1579</v>
      </c>
      <c r="U62" t="s">
        <v>347</v>
      </c>
      <c r="V62" t="s">
        <v>679</v>
      </c>
      <c r="W62" t="s">
        <v>1766</v>
      </c>
      <c r="X62" t="s">
        <v>440</v>
      </c>
      <c r="Y62" t="s">
        <v>487</v>
      </c>
      <c r="Z62" t="s">
        <v>3357</v>
      </c>
      <c r="AA62" t="s">
        <v>474</v>
      </c>
      <c r="AB62" t="s">
        <v>345</v>
      </c>
      <c r="AC62" t="s">
        <v>370</v>
      </c>
      <c r="AD62">
        <v>3.3702999999999999</v>
      </c>
    </row>
    <row r="63" spans="1:30">
      <c r="A63">
        <v>6102</v>
      </c>
      <c r="B63" t="s">
        <v>4067</v>
      </c>
      <c r="C63" t="s">
        <v>4068</v>
      </c>
      <c r="D63" t="s">
        <v>1886</v>
      </c>
      <c r="E63" t="s">
        <v>1497</v>
      </c>
      <c r="F63" t="s">
        <v>766</v>
      </c>
      <c r="G63" t="s">
        <v>3353</v>
      </c>
      <c r="H63" t="s">
        <v>4036</v>
      </c>
      <c r="I63" t="s">
        <v>4067</v>
      </c>
      <c r="J63">
        <v>0</v>
      </c>
      <c r="K63" t="s">
        <v>3387</v>
      </c>
      <c r="L63" t="s">
        <v>884</v>
      </c>
      <c r="M63" t="s">
        <v>1766</v>
      </c>
      <c r="N63" t="s">
        <v>3388</v>
      </c>
      <c r="O63" t="s">
        <v>1777</v>
      </c>
      <c r="P63" t="s">
        <v>3389</v>
      </c>
      <c r="Q63" t="s">
        <v>1605</v>
      </c>
      <c r="R63" t="s">
        <v>508</v>
      </c>
      <c r="S63" t="s">
        <v>4214</v>
      </c>
      <c r="T63" t="s">
        <v>423</v>
      </c>
      <c r="U63" t="s">
        <v>784</v>
      </c>
      <c r="V63" t="s">
        <v>782</v>
      </c>
      <c r="W63" t="s">
        <v>811</v>
      </c>
      <c r="X63" t="s">
        <v>686</v>
      </c>
      <c r="Y63" t="s">
        <v>335</v>
      </c>
      <c r="Z63" t="s">
        <v>4214</v>
      </c>
      <c r="AA63" t="s">
        <v>812</v>
      </c>
      <c r="AB63" t="s">
        <v>813</v>
      </c>
      <c r="AC63" t="s">
        <v>779</v>
      </c>
      <c r="AD63">
        <v>0.28289999999999998</v>
      </c>
    </row>
    <row r="64" spans="1:30">
      <c r="A64">
        <v>6201</v>
      </c>
      <c r="B64" t="s">
        <v>4071</v>
      </c>
      <c r="C64" t="s">
        <v>4072</v>
      </c>
      <c r="D64" t="s">
        <v>1791</v>
      </c>
      <c r="E64" t="s">
        <v>474</v>
      </c>
      <c r="F64" t="s">
        <v>259</v>
      </c>
      <c r="G64" t="s">
        <v>3353</v>
      </c>
      <c r="H64" t="s">
        <v>4069</v>
      </c>
      <c r="I64" t="s">
        <v>4071</v>
      </c>
      <c r="J64">
        <v>0</v>
      </c>
      <c r="K64" t="s">
        <v>3397</v>
      </c>
      <c r="L64" t="s">
        <v>1645</v>
      </c>
      <c r="M64" t="s">
        <v>1047</v>
      </c>
      <c r="N64" t="s">
        <v>839</v>
      </c>
      <c r="O64" t="s">
        <v>921</v>
      </c>
      <c r="P64" t="s">
        <v>1388</v>
      </c>
      <c r="Q64" t="s">
        <v>1372</v>
      </c>
      <c r="R64" t="s">
        <v>490</v>
      </c>
      <c r="S64" t="s">
        <v>3397</v>
      </c>
      <c r="T64" t="s">
        <v>474</v>
      </c>
      <c r="U64" t="s">
        <v>1863</v>
      </c>
      <c r="V64" t="s">
        <v>551</v>
      </c>
      <c r="W64" t="s">
        <v>401</v>
      </c>
      <c r="X64" t="s">
        <v>1628</v>
      </c>
      <c r="Y64" t="s">
        <v>1337</v>
      </c>
      <c r="Z64" t="s">
        <v>3397</v>
      </c>
      <c r="AA64" t="s">
        <v>816</v>
      </c>
      <c r="AB64" t="s">
        <v>817</v>
      </c>
      <c r="AC64" t="s">
        <v>514</v>
      </c>
      <c r="AD64">
        <v>1.1382000000000001</v>
      </c>
    </row>
    <row r="65" spans="1:30">
      <c r="A65">
        <v>6202</v>
      </c>
      <c r="B65" t="s">
        <v>4080</v>
      </c>
      <c r="C65" t="s">
        <v>4081</v>
      </c>
      <c r="D65" t="s">
        <v>2863</v>
      </c>
      <c r="E65" t="s">
        <v>711</v>
      </c>
      <c r="F65" t="s">
        <v>249</v>
      </c>
      <c r="G65" t="s">
        <v>3353</v>
      </c>
      <c r="H65" t="s">
        <v>4069</v>
      </c>
      <c r="I65" t="s">
        <v>4080</v>
      </c>
      <c r="J65">
        <v>0</v>
      </c>
      <c r="K65" t="s">
        <v>3404</v>
      </c>
      <c r="L65" t="s">
        <v>600</v>
      </c>
      <c r="M65" t="s">
        <v>1642</v>
      </c>
      <c r="N65" t="s">
        <v>460</v>
      </c>
      <c r="O65" t="s">
        <v>532</v>
      </c>
      <c r="P65" t="s">
        <v>48</v>
      </c>
      <c r="Q65" t="s">
        <v>1409</v>
      </c>
      <c r="R65" t="s">
        <v>366</v>
      </c>
      <c r="S65" t="s">
        <v>3404</v>
      </c>
      <c r="T65" t="s">
        <v>668</v>
      </c>
      <c r="U65" t="s">
        <v>801</v>
      </c>
      <c r="V65" t="s">
        <v>923</v>
      </c>
      <c r="W65" t="s">
        <v>396</v>
      </c>
      <c r="X65" t="s">
        <v>363</v>
      </c>
      <c r="Y65" t="s">
        <v>1867</v>
      </c>
      <c r="Z65" t="s">
        <v>3404</v>
      </c>
      <c r="AA65" t="s">
        <v>831</v>
      </c>
      <c r="AB65" t="s">
        <v>704</v>
      </c>
      <c r="AC65" t="s">
        <v>668</v>
      </c>
      <c r="AD65">
        <v>0.58160000000000001</v>
      </c>
    </row>
    <row r="66" spans="1:30">
      <c r="A66">
        <v>6301</v>
      </c>
      <c r="B66" t="s">
        <v>3416</v>
      </c>
      <c r="C66" t="s">
        <v>4089</v>
      </c>
      <c r="D66" t="s">
        <v>693</v>
      </c>
      <c r="E66" t="s">
        <v>1476</v>
      </c>
      <c r="F66" t="s">
        <v>672</v>
      </c>
      <c r="G66" t="s">
        <v>3353</v>
      </c>
      <c r="H66" t="s">
        <v>3414</v>
      </c>
      <c r="I66" t="s">
        <v>3416</v>
      </c>
      <c r="J66">
        <v>0</v>
      </c>
      <c r="K66" t="s">
        <v>3416</v>
      </c>
      <c r="L66" t="s">
        <v>267</v>
      </c>
      <c r="M66" t="s">
        <v>839</v>
      </c>
      <c r="N66" t="s">
        <v>1607</v>
      </c>
      <c r="O66" t="s">
        <v>2163</v>
      </c>
      <c r="P66" t="s">
        <v>151</v>
      </c>
      <c r="Q66" t="s">
        <v>1047</v>
      </c>
      <c r="R66" t="s">
        <v>3415</v>
      </c>
      <c r="S66" t="s">
        <v>3416</v>
      </c>
      <c r="T66" t="s">
        <v>42</v>
      </c>
      <c r="U66" t="s">
        <v>743</v>
      </c>
      <c r="V66" t="s">
        <v>543</v>
      </c>
      <c r="W66" t="s">
        <v>215</v>
      </c>
      <c r="X66" t="s">
        <v>942</v>
      </c>
      <c r="Y66" t="s">
        <v>804</v>
      </c>
      <c r="Z66" t="s">
        <v>3416</v>
      </c>
      <c r="AA66" t="s">
        <v>549</v>
      </c>
      <c r="AB66" t="s">
        <v>838</v>
      </c>
      <c r="AC66" t="s">
        <v>87</v>
      </c>
      <c r="AD66">
        <v>2.6595</v>
      </c>
    </row>
    <row r="67" spans="1:30">
      <c r="A67">
        <v>7101</v>
      </c>
      <c r="B67" t="s">
        <v>3439</v>
      </c>
      <c r="C67" t="s">
        <v>4103</v>
      </c>
      <c r="D67" t="s">
        <v>1239</v>
      </c>
      <c r="E67" t="s">
        <v>626</v>
      </c>
      <c r="F67" t="s">
        <v>417</v>
      </c>
      <c r="G67" t="s">
        <v>3438</v>
      </c>
      <c r="H67" t="s">
        <v>4102</v>
      </c>
      <c r="I67" t="s">
        <v>3439</v>
      </c>
      <c r="J67">
        <v>0</v>
      </c>
      <c r="K67" t="s">
        <v>3439</v>
      </c>
      <c r="L67" t="s">
        <v>1741</v>
      </c>
      <c r="M67" t="s">
        <v>1320</v>
      </c>
      <c r="N67" t="s">
        <v>792</v>
      </c>
      <c r="O67" t="s">
        <v>1863</v>
      </c>
      <c r="P67" t="s">
        <v>144</v>
      </c>
      <c r="Q67" t="s">
        <v>2971</v>
      </c>
      <c r="R67" t="s">
        <v>1792</v>
      </c>
      <c r="S67" t="s">
        <v>3439</v>
      </c>
      <c r="T67" t="s">
        <v>1884</v>
      </c>
      <c r="U67" t="s">
        <v>914</v>
      </c>
      <c r="V67" t="s">
        <v>188</v>
      </c>
      <c r="W67" t="s">
        <v>496</v>
      </c>
      <c r="X67" t="s">
        <v>1885</v>
      </c>
      <c r="Y67" t="s">
        <v>1518</v>
      </c>
      <c r="Z67" t="s">
        <v>3439</v>
      </c>
      <c r="AA67" t="s">
        <v>856</v>
      </c>
      <c r="AB67" t="s">
        <v>480</v>
      </c>
      <c r="AC67" t="s">
        <v>857</v>
      </c>
      <c r="AD67">
        <v>6.4881000000000002</v>
      </c>
    </row>
    <row r="68" spans="1:30">
      <c r="A68">
        <v>7201</v>
      </c>
      <c r="B68" t="s">
        <v>3461</v>
      </c>
      <c r="C68" t="s">
        <v>3872</v>
      </c>
      <c r="D68" t="s">
        <v>312</v>
      </c>
      <c r="E68" t="s">
        <v>1310</v>
      </c>
      <c r="F68" t="s">
        <v>1150</v>
      </c>
      <c r="G68" t="s">
        <v>3438</v>
      </c>
      <c r="H68" t="s">
        <v>4115</v>
      </c>
      <c r="I68" t="s">
        <v>3461</v>
      </c>
      <c r="J68">
        <v>0</v>
      </c>
      <c r="K68" t="s">
        <v>3461</v>
      </c>
      <c r="L68" t="s">
        <v>1486</v>
      </c>
      <c r="M68" t="s">
        <v>337</v>
      </c>
      <c r="N68" t="s">
        <v>401</v>
      </c>
      <c r="O68" t="s">
        <v>1860</v>
      </c>
      <c r="P68" t="s">
        <v>3211</v>
      </c>
      <c r="Q68" t="s">
        <v>834</v>
      </c>
      <c r="R68" t="s">
        <v>561</v>
      </c>
      <c r="S68" t="s">
        <v>3461</v>
      </c>
      <c r="T68" t="s">
        <v>561</v>
      </c>
      <c r="U68" t="s">
        <v>571</v>
      </c>
      <c r="V68" t="s">
        <v>811</v>
      </c>
      <c r="W68" t="s">
        <v>923</v>
      </c>
      <c r="X68" t="s">
        <v>21</v>
      </c>
      <c r="Y68" t="s">
        <v>11</v>
      </c>
      <c r="Z68" t="s">
        <v>3461</v>
      </c>
      <c r="AA68" t="s">
        <v>543</v>
      </c>
      <c r="AB68" t="s">
        <v>872</v>
      </c>
      <c r="AC68" t="s">
        <v>668</v>
      </c>
      <c r="AD68">
        <v>3.0335999999999999</v>
      </c>
    </row>
    <row r="69" spans="1:30">
      <c r="A69">
        <v>7202</v>
      </c>
      <c r="B69" t="s">
        <v>3503</v>
      </c>
      <c r="C69" t="s">
        <v>2184</v>
      </c>
      <c r="D69" t="s">
        <v>1311</v>
      </c>
      <c r="E69" t="s">
        <v>660</v>
      </c>
      <c r="F69" t="s">
        <v>4137</v>
      </c>
      <c r="G69" t="s">
        <v>3438</v>
      </c>
      <c r="H69" t="s">
        <v>4115</v>
      </c>
      <c r="I69" t="s">
        <v>3503</v>
      </c>
      <c r="J69">
        <v>0</v>
      </c>
      <c r="K69" t="s">
        <v>3503</v>
      </c>
      <c r="L69" t="s">
        <v>1826</v>
      </c>
      <c r="M69" t="s">
        <v>2716</v>
      </c>
      <c r="N69" t="s">
        <v>253</v>
      </c>
      <c r="O69" t="s">
        <v>2875</v>
      </c>
      <c r="P69" t="s">
        <v>2138</v>
      </c>
      <c r="Q69" t="s">
        <v>297</v>
      </c>
      <c r="R69" t="s">
        <v>654</v>
      </c>
      <c r="S69" t="s">
        <v>3503</v>
      </c>
      <c r="T69" t="s">
        <v>1918</v>
      </c>
      <c r="U69" t="s">
        <v>1898</v>
      </c>
      <c r="V69" t="s">
        <v>688</v>
      </c>
      <c r="W69" t="s">
        <v>1919</v>
      </c>
      <c r="X69" t="s">
        <v>1594</v>
      </c>
      <c r="Y69" t="s">
        <v>689</v>
      </c>
      <c r="Z69" t="s">
        <v>3503</v>
      </c>
      <c r="AA69" t="s">
        <v>893</v>
      </c>
      <c r="AB69" t="s">
        <v>894</v>
      </c>
      <c r="AC69" t="s">
        <v>895</v>
      </c>
      <c r="AD69">
        <v>1.0395000000000001</v>
      </c>
    </row>
    <row r="70" spans="1:30">
      <c r="A70">
        <v>1101002</v>
      </c>
      <c r="B70" t="s">
        <v>1983</v>
      </c>
      <c r="C70" t="s">
        <v>612</v>
      </c>
      <c r="D70" t="s">
        <v>1954</v>
      </c>
      <c r="E70" t="s">
        <v>3566</v>
      </c>
      <c r="F70" t="s">
        <v>3567</v>
      </c>
      <c r="G70" t="s">
        <v>1972</v>
      </c>
      <c r="H70" t="s">
        <v>1974</v>
      </c>
      <c r="I70" t="s">
        <v>1976</v>
      </c>
      <c r="J70">
        <v>1</v>
      </c>
      <c r="K70" t="s">
        <v>1983</v>
      </c>
      <c r="L70" t="s">
        <v>1984</v>
      </c>
      <c r="M70" t="s">
        <v>1985</v>
      </c>
      <c r="N70" t="s">
        <v>1986</v>
      </c>
      <c r="O70" t="s">
        <v>1987</v>
      </c>
      <c r="P70" t="s">
        <v>1988</v>
      </c>
      <c r="Q70" t="s">
        <v>1989</v>
      </c>
      <c r="R70" t="s">
        <v>1990</v>
      </c>
      <c r="S70" t="s">
        <v>1983</v>
      </c>
      <c r="T70" t="s">
        <v>356</v>
      </c>
      <c r="U70" t="s">
        <v>971</v>
      </c>
      <c r="V70" t="s">
        <v>972</v>
      </c>
      <c r="W70" t="s">
        <v>973</v>
      </c>
      <c r="X70" t="s">
        <v>974</v>
      </c>
      <c r="Y70" t="s">
        <v>975</v>
      </c>
      <c r="Z70" t="s">
        <v>1983</v>
      </c>
      <c r="AA70" t="s">
        <v>22</v>
      </c>
      <c r="AB70" t="s">
        <v>23</v>
      </c>
      <c r="AC70" t="s">
        <v>24</v>
      </c>
      <c r="AD70">
        <v>0.58420000000000005</v>
      </c>
    </row>
    <row r="71" spans="1:30">
      <c r="A71">
        <v>1101051</v>
      </c>
      <c r="B71" t="s">
        <v>1991</v>
      </c>
      <c r="C71" t="s">
        <v>3568</v>
      </c>
      <c r="D71" t="s">
        <v>3569</v>
      </c>
      <c r="E71" t="s">
        <v>3570</v>
      </c>
      <c r="F71" t="s">
        <v>3571</v>
      </c>
      <c r="G71" t="s">
        <v>1972</v>
      </c>
      <c r="H71" t="s">
        <v>1974</v>
      </c>
      <c r="I71" t="s">
        <v>1976</v>
      </c>
      <c r="J71">
        <v>1</v>
      </c>
      <c r="K71" t="s">
        <v>1991</v>
      </c>
      <c r="L71" t="s">
        <v>1992</v>
      </c>
      <c r="M71" t="s">
        <v>524</v>
      </c>
      <c r="N71" t="s">
        <v>1993</v>
      </c>
      <c r="O71" t="s">
        <v>1994</v>
      </c>
      <c r="P71" t="s">
        <v>1958</v>
      </c>
      <c r="Q71" t="s">
        <v>1886</v>
      </c>
      <c r="R71" t="s">
        <v>1857</v>
      </c>
      <c r="S71" t="s">
        <v>1991</v>
      </c>
      <c r="T71" t="s">
        <v>976</v>
      </c>
      <c r="U71" t="s">
        <v>977</v>
      </c>
      <c r="V71" t="s">
        <v>978</v>
      </c>
      <c r="W71" t="s">
        <v>979</v>
      </c>
      <c r="X71" t="s">
        <v>980</v>
      </c>
      <c r="Y71" t="s">
        <v>249</v>
      </c>
      <c r="Z71" t="s">
        <v>1991</v>
      </c>
      <c r="AA71" t="s">
        <v>25</v>
      </c>
      <c r="AB71" t="s">
        <v>26</v>
      </c>
      <c r="AC71" t="s">
        <v>27</v>
      </c>
      <c r="AD71">
        <v>2.3099999999999999E-2</v>
      </c>
    </row>
    <row r="72" spans="1:30">
      <c r="A72">
        <v>1101052</v>
      </c>
      <c r="B72" t="s">
        <v>1995</v>
      </c>
      <c r="C72" t="s">
        <v>1088</v>
      </c>
      <c r="D72" t="s">
        <v>102</v>
      </c>
      <c r="E72" t="s">
        <v>3572</v>
      </c>
      <c r="F72" t="s">
        <v>1755</v>
      </c>
      <c r="G72" t="s">
        <v>1972</v>
      </c>
      <c r="H72" t="s">
        <v>1974</v>
      </c>
      <c r="I72" t="s">
        <v>1976</v>
      </c>
      <c r="J72">
        <v>1</v>
      </c>
      <c r="K72" t="s">
        <v>1995</v>
      </c>
      <c r="L72" t="s">
        <v>1996</v>
      </c>
      <c r="M72" t="s">
        <v>1997</v>
      </c>
      <c r="N72" t="s">
        <v>1998</v>
      </c>
      <c r="O72" t="s">
        <v>1999</v>
      </c>
      <c r="P72" t="s">
        <v>2000</v>
      </c>
      <c r="Q72" t="s">
        <v>1338</v>
      </c>
      <c r="R72" t="s">
        <v>2001</v>
      </c>
      <c r="S72" t="s">
        <v>1995</v>
      </c>
      <c r="T72" t="s">
        <v>981</v>
      </c>
      <c r="U72" t="s">
        <v>982</v>
      </c>
      <c r="V72" t="s">
        <v>983</v>
      </c>
      <c r="W72" t="s">
        <v>984</v>
      </c>
      <c r="X72" t="s">
        <v>985</v>
      </c>
      <c r="Y72" t="s">
        <v>986</v>
      </c>
      <c r="Z72" t="s">
        <v>1995</v>
      </c>
      <c r="AA72" t="s">
        <v>28</v>
      </c>
      <c r="AB72" t="s">
        <v>29</v>
      </c>
      <c r="AC72" t="s">
        <v>30</v>
      </c>
      <c r="AD72">
        <v>8.5500000000000007E-2</v>
      </c>
    </row>
    <row r="73" spans="1:30">
      <c r="A73">
        <v>1101053</v>
      </c>
      <c r="B73" t="s">
        <v>3573</v>
      </c>
      <c r="C73" t="s">
        <v>3574</v>
      </c>
      <c r="D73" t="s">
        <v>3575</v>
      </c>
      <c r="E73" t="s">
        <v>1888</v>
      </c>
      <c r="F73" t="s">
        <v>3576</v>
      </c>
      <c r="G73" t="s">
        <v>1972</v>
      </c>
      <c r="H73" t="s">
        <v>1974</v>
      </c>
      <c r="I73" t="s">
        <v>1976</v>
      </c>
      <c r="J73">
        <v>1</v>
      </c>
      <c r="K73" t="s">
        <v>2002</v>
      </c>
      <c r="L73" t="s">
        <v>2003</v>
      </c>
      <c r="M73" t="s">
        <v>2004</v>
      </c>
      <c r="N73" t="s">
        <v>2005</v>
      </c>
      <c r="O73" t="s">
        <v>916</v>
      </c>
      <c r="P73" t="s">
        <v>939</v>
      </c>
      <c r="Q73" t="s">
        <v>202</v>
      </c>
      <c r="R73" t="s">
        <v>2006</v>
      </c>
      <c r="S73" t="s">
        <v>2002</v>
      </c>
      <c r="T73" t="s">
        <v>987</v>
      </c>
      <c r="U73" t="s">
        <v>988</v>
      </c>
      <c r="V73" t="s">
        <v>989</v>
      </c>
      <c r="W73" t="s">
        <v>990</v>
      </c>
      <c r="X73" t="s">
        <v>991</v>
      </c>
      <c r="Y73" t="s">
        <v>992</v>
      </c>
      <c r="Z73" t="s">
        <v>2002</v>
      </c>
      <c r="AA73" t="s">
        <v>31</v>
      </c>
      <c r="AB73" t="s">
        <v>32</v>
      </c>
      <c r="AC73" t="s">
        <v>33</v>
      </c>
      <c r="AD73">
        <v>3.5999999999999997E-2</v>
      </c>
    </row>
    <row r="74" spans="1:30">
      <c r="A74">
        <v>1101073</v>
      </c>
      <c r="B74" t="s">
        <v>3584</v>
      </c>
      <c r="C74" t="s">
        <v>3585</v>
      </c>
      <c r="D74" t="s">
        <v>3586</v>
      </c>
      <c r="E74" t="s">
        <v>3587</v>
      </c>
      <c r="F74" t="s">
        <v>3588</v>
      </c>
      <c r="G74" t="s">
        <v>1972</v>
      </c>
      <c r="H74" t="s">
        <v>1974</v>
      </c>
      <c r="I74" t="s">
        <v>1976</v>
      </c>
      <c r="J74">
        <v>1</v>
      </c>
      <c r="K74" t="s">
        <v>2017</v>
      </c>
      <c r="L74" t="s">
        <v>2018</v>
      </c>
      <c r="M74" t="s">
        <v>2019</v>
      </c>
      <c r="N74" t="s">
        <v>2020</v>
      </c>
      <c r="O74" t="s">
        <v>2021</v>
      </c>
      <c r="P74" t="s">
        <v>2022</v>
      </c>
      <c r="Q74" t="s">
        <v>2023</v>
      </c>
      <c r="R74" t="s">
        <v>1717</v>
      </c>
      <c r="S74" t="s">
        <v>2017</v>
      </c>
      <c r="T74" t="s">
        <v>993</v>
      </c>
      <c r="U74" t="s">
        <v>994</v>
      </c>
      <c r="V74" t="s">
        <v>995</v>
      </c>
      <c r="W74" t="s">
        <v>996</v>
      </c>
      <c r="X74" t="s">
        <v>997</v>
      </c>
      <c r="Y74" t="s">
        <v>998</v>
      </c>
      <c r="Z74" t="s">
        <v>4240</v>
      </c>
      <c r="AA74" t="s">
        <v>34</v>
      </c>
      <c r="AB74" t="s">
        <v>35</v>
      </c>
      <c r="AC74" t="s">
        <v>36</v>
      </c>
      <c r="AD74">
        <v>0.20830000000000001</v>
      </c>
    </row>
    <row r="75" spans="1:30">
      <c r="A75">
        <v>1102006</v>
      </c>
      <c r="B75" t="s">
        <v>2039</v>
      </c>
      <c r="C75" t="s">
        <v>3592</v>
      </c>
      <c r="D75" t="s">
        <v>825</v>
      </c>
      <c r="E75" t="s">
        <v>2227</v>
      </c>
      <c r="F75" t="s">
        <v>1244</v>
      </c>
      <c r="G75" t="s">
        <v>1972</v>
      </c>
      <c r="H75" t="s">
        <v>1974</v>
      </c>
      <c r="I75" t="s">
        <v>3589</v>
      </c>
      <c r="J75">
        <v>1</v>
      </c>
      <c r="K75" t="s">
        <v>2039</v>
      </c>
      <c r="L75" t="s">
        <v>969</v>
      </c>
      <c r="M75" t="s">
        <v>416</v>
      </c>
      <c r="N75" t="s">
        <v>2015</v>
      </c>
      <c r="O75" t="s">
        <v>2040</v>
      </c>
      <c r="P75" t="s">
        <v>849</v>
      </c>
      <c r="Q75" t="s">
        <v>755</v>
      </c>
      <c r="R75" t="s">
        <v>2041</v>
      </c>
      <c r="S75" t="s">
        <v>2039</v>
      </c>
      <c r="T75" t="s">
        <v>1011</v>
      </c>
      <c r="U75" t="s">
        <v>1012</v>
      </c>
      <c r="V75" t="s">
        <v>772</v>
      </c>
      <c r="W75" t="s">
        <v>1013</v>
      </c>
      <c r="X75" t="s">
        <v>610</v>
      </c>
      <c r="Y75" t="s">
        <v>1014</v>
      </c>
      <c r="Z75" t="s">
        <v>2039</v>
      </c>
      <c r="AA75" t="s">
        <v>43</v>
      </c>
      <c r="AB75" t="s">
        <v>44</v>
      </c>
      <c r="AC75" t="s">
        <v>45</v>
      </c>
      <c r="AD75">
        <v>0.28160000000000002</v>
      </c>
    </row>
    <row r="76" spans="1:30">
      <c r="A76">
        <v>1102008</v>
      </c>
      <c r="B76" t="s">
        <v>2042</v>
      </c>
      <c r="C76" t="s">
        <v>410</v>
      </c>
      <c r="D76" t="s">
        <v>1589</v>
      </c>
      <c r="E76" t="s">
        <v>1770</v>
      </c>
      <c r="F76" t="s">
        <v>1869</v>
      </c>
      <c r="G76" t="s">
        <v>1972</v>
      </c>
      <c r="H76" t="s">
        <v>1974</v>
      </c>
      <c r="I76" t="s">
        <v>3589</v>
      </c>
      <c r="J76">
        <v>1</v>
      </c>
      <c r="K76" t="s">
        <v>2042</v>
      </c>
      <c r="L76" t="s">
        <v>2043</v>
      </c>
      <c r="M76" t="s">
        <v>1579</v>
      </c>
      <c r="N76" t="s">
        <v>477</v>
      </c>
      <c r="O76" t="s">
        <v>2044</v>
      </c>
      <c r="P76" t="s">
        <v>585</v>
      </c>
      <c r="Q76" t="s">
        <v>789</v>
      </c>
      <c r="R76" t="s">
        <v>1595</v>
      </c>
      <c r="S76" t="s">
        <v>2042</v>
      </c>
      <c r="T76" t="s">
        <v>1015</v>
      </c>
      <c r="U76" t="s">
        <v>1016</v>
      </c>
      <c r="V76" t="s">
        <v>1017</v>
      </c>
      <c r="W76" t="s">
        <v>1018</v>
      </c>
      <c r="X76" t="s">
        <v>1019</v>
      </c>
      <c r="Y76" t="s">
        <v>1020</v>
      </c>
      <c r="Z76" t="s">
        <v>2042</v>
      </c>
      <c r="AA76" t="s">
        <v>46</v>
      </c>
      <c r="AB76" t="s">
        <v>47</v>
      </c>
      <c r="AC76" t="s">
        <v>48</v>
      </c>
      <c r="AD76">
        <v>2.5999999999999999E-2</v>
      </c>
    </row>
    <row r="77" spans="1:30">
      <c r="A77">
        <v>1102012</v>
      </c>
      <c r="B77" t="s">
        <v>2050</v>
      </c>
      <c r="C77" t="s">
        <v>3593</v>
      </c>
      <c r="D77" t="s">
        <v>773</v>
      </c>
      <c r="E77" t="s">
        <v>3594</v>
      </c>
      <c r="F77" t="s">
        <v>397</v>
      </c>
      <c r="G77" t="s">
        <v>1972</v>
      </c>
      <c r="H77" t="s">
        <v>1974</v>
      </c>
      <c r="I77" t="s">
        <v>3589</v>
      </c>
      <c r="J77">
        <v>1</v>
      </c>
      <c r="K77" t="s">
        <v>2050</v>
      </c>
      <c r="L77" t="s">
        <v>2051</v>
      </c>
      <c r="M77" t="s">
        <v>404</v>
      </c>
      <c r="N77" t="s">
        <v>2052</v>
      </c>
      <c r="O77" t="s">
        <v>2053</v>
      </c>
      <c r="P77" t="s">
        <v>2054</v>
      </c>
      <c r="Q77" t="s">
        <v>510</v>
      </c>
      <c r="R77" t="s">
        <v>1321</v>
      </c>
      <c r="S77" t="s">
        <v>2050</v>
      </c>
      <c r="T77" t="s">
        <v>1021</v>
      </c>
      <c r="U77" t="s">
        <v>624</v>
      </c>
      <c r="V77" t="s">
        <v>1022</v>
      </c>
      <c r="W77" t="s">
        <v>1023</v>
      </c>
      <c r="X77" t="s">
        <v>1024</v>
      </c>
      <c r="Y77" t="s">
        <v>437</v>
      </c>
      <c r="Z77" t="s">
        <v>2050</v>
      </c>
      <c r="AA77" t="s">
        <v>55</v>
      </c>
      <c r="AB77" t="s">
        <v>56</v>
      </c>
      <c r="AC77" t="s">
        <v>57</v>
      </c>
      <c r="AD77">
        <v>9.2499999999999999E-2</v>
      </c>
    </row>
    <row r="78" spans="1:30">
      <c r="A78">
        <v>1102013</v>
      </c>
      <c r="B78" t="s">
        <v>2055</v>
      </c>
      <c r="C78" t="s">
        <v>3595</v>
      </c>
      <c r="D78" t="s">
        <v>1537</v>
      </c>
      <c r="E78" t="s">
        <v>3596</v>
      </c>
      <c r="F78" t="s">
        <v>449</v>
      </c>
      <c r="G78" t="s">
        <v>1972</v>
      </c>
      <c r="H78" t="s">
        <v>1974</v>
      </c>
      <c r="I78" t="s">
        <v>3589</v>
      </c>
      <c r="J78">
        <v>1</v>
      </c>
      <c r="K78" t="s">
        <v>2055</v>
      </c>
      <c r="L78" t="s">
        <v>2056</v>
      </c>
      <c r="M78" t="s">
        <v>1402</v>
      </c>
      <c r="N78" t="s">
        <v>2057</v>
      </c>
      <c r="O78" t="s">
        <v>2058</v>
      </c>
      <c r="P78" t="s">
        <v>627</v>
      </c>
      <c r="Q78" t="s">
        <v>545</v>
      </c>
      <c r="R78" t="s">
        <v>1559</v>
      </c>
      <c r="S78" t="s">
        <v>2055</v>
      </c>
      <c r="T78" t="s">
        <v>348</v>
      </c>
      <c r="U78" t="s">
        <v>668</v>
      </c>
      <c r="V78" t="s">
        <v>925</v>
      </c>
      <c r="W78" t="s">
        <v>254</v>
      </c>
      <c r="X78" t="s">
        <v>630</v>
      </c>
      <c r="Y78" t="s">
        <v>920</v>
      </c>
      <c r="Z78" t="s">
        <v>2055</v>
      </c>
      <c r="AA78" t="s">
        <v>58</v>
      </c>
      <c r="AB78" t="s">
        <v>59</v>
      </c>
      <c r="AC78" t="s">
        <v>60</v>
      </c>
      <c r="AD78">
        <v>8.0000000000000002E-3</v>
      </c>
    </row>
    <row r="79" spans="1:30">
      <c r="A79">
        <v>1102023</v>
      </c>
      <c r="B79" t="s">
        <v>2070</v>
      </c>
      <c r="C79" t="s">
        <v>3600</v>
      </c>
      <c r="D79" t="s">
        <v>546</v>
      </c>
      <c r="E79" t="s">
        <v>3601</v>
      </c>
      <c r="F79" t="s">
        <v>253</v>
      </c>
      <c r="G79" t="s">
        <v>1972</v>
      </c>
      <c r="H79" t="s">
        <v>1974</v>
      </c>
      <c r="I79" t="s">
        <v>3589</v>
      </c>
      <c r="J79">
        <v>1</v>
      </c>
      <c r="K79" t="s">
        <v>2070</v>
      </c>
      <c r="L79" t="s">
        <v>82</v>
      </c>
      <c r="M79" t="s">
        <v>2071</v>
      </c>
      <c r="N79" t="s">
        <v>2072</v>
      </c>
      <c r="O79" t="s">
        <v>2073</v>
      </c>
      <c r="P79" t="s">
        <v>2074</v>
      </c>
      <c r="Q79" t="s">
        <v>1182</v>
      </c>
      <c r="R79" t="s">
        <v>2075</v>
      </c>
      <c r="S79" t="s">
        <v>2070</v>
      </c>
      <c r="T79" t="s">
        <v>695</v>
      </c>
      <c r="U79" t="s">
        <v>1025</v>
      </c>
      <c r="V79" t="s">
        <v>1026</v>
      </c>
      <c r="W79" t="s">
        <v>296</v>
      </c>
      <c r="X79" t="s">
        <v>1027</v>
      </c>
      <c r="Y79" t="s">
        <v>1028</v>
      </c>
      <c r="Z79" t="s">
        <v>2070</v>
      </c>
      <c r="AA79" t="s">
        <v>61</v>
      </c>
      <c r="AB79" t="s">
        <v>62</v>
      </c>
      <c r="AC79" t="s">
        <v>63</v>
      </c>
      <c r="AD79">
        <v>0.2029</v>
      </c>
    </row>
    <row r="80" spans="1:30">
      <c r="A80">
        <v>1103003</v>
      </c>
      <c r="B80" t="s">
        <v>2100</v>
      </c>
      <c r="C80" t="s">
        <v>3607</v>
      </c>
      <c r="D80" t="s">
        <v>267</v>
      </c>
      <c r="E80" t="s">
        <v>3608</v>
      </c>
      <c r="F80" t="s">
        <v>261</v>
      </c>
      <c r="G80" t="s">
        <v>1972</v>
      </c>
      <c r="H80" t="s">
        <v>1974</v>
      </c>
      <c r="I80" t="s">
        <v>2091</v>
      </c>
      <c r="J80">
        <v>1</v>
      </c>
      <c r="K80" t="s">
        <v>2100</v>
      </c>
      <c r="L80" t="s">
        <v>2101</v>
      </c>
      <c r="M80" t="s">
        <v>2102</v>
      </c>
      <c r="N80" t="s">
        <v>2103</v>
      </c>
      <c r="O80" t="s">
        <v>2104</v>
      </c>
      <c r="P80" t="s">
        <v>2105</v>
      </c>
      <c r="Q80" t="s">
        <v>2106</v>
      </c>
      <c r="R80" t="s">
        <v>2107</v>
      </c>
      <c r="S80" t="s">
        <v>2100</v>
      </c>
      <c r="T80" t="s">
        <v>1039</v>
      </c>
      <c r="U80" t="s">
        <v>1040</v>
      </c>
      <c r="V80" t="s">
        <v>1041</v>
      </c>
      <c r="W80" t="s">
        <v>1042</v>
      </c>
      <c r="X80" t="s">
        <v>1043</v>
      </c>
      <c r="Y80" t="s">
        <v>1044</v>
      </c>
      <c r="Z80" t="s">
        <v>2100</v>
      </c>
      <c r="AA80" t="s">
        <v>70</v>
      </c>
      <c r="AB80" t="s">
        <v>71</v>
      </c>
      <c r="AC80" t="s">
        <v>72</v>
      </c>
      <c r="AD80">
        <v>0.3281</v>
      </c>
    </row>
    <row r="81" spans="1:30">
      <c r="A81">
        <v>1103004</v>
      </c>
      <c r="B81" t="s">
        <v>2108</v>
      </c>
      <c r="C81" t="s">
        <v>3609</v>
      </c>
      <c r="D81" t="s">
        <v>3610</v>
      </c>
      <c r="E81" t="s">
        <v>3611</v>
      </c>
      <c r="F81" t="s">
        <v>3612</v>
      </c>
      <c r="G81" t="s">
        <v>1972</v>
      </c>
      <c r="H81" t="s">
        <v>1974</v>
      </c>
      <c r="I81" t="s">
        <v>2091</v>
      </c>
      <c r="J81">
        <v>1</v>
      </c>
      <c r="K81" t="s">
        <v>2108</v>
      </c>
      <c r="L81" t="s">
        <v>2109</v>
      </c>
      <c r="M81" t="s">
        <v>2110</v>
      </c>
      <c r="N81" t="s">
        <v>2111</v>
      </c>
      <c r="O81" t="s">
        <v>2112</v>
      </c>
      <c r="P81" t="s">
        <v>2113</v>
      </c>
      <c r="Q81" t="s">
        <v>247</v>
      </c>
      <c r="R81" t="s">
        <v>2114</v>
      </c>
      <c r="S81" t="s">
        <v>2108</v>
      </c>
      <c r="T81" t="s">
        <v>1045</v>
      </c>
      <c r="U81" t="s">
        <v>1046</v>
      </c>
      <c r="V81" t="s">
        <v>1047</v>
      </c>
      <c r="W81" t="s">
        <v>1048</v>
      </c>
      <c r="X81" t="s">
        <v>1049</v>
      </c>
      <c r="Y81" t="s">
        <v>496</v>
      </c>
      <c r="Z81" t="s">
        <v>2108</v>
      </c>
      <c r="AA81" t="s">
        <v>73</v>
      </c>
      <c r="AB81" t="s">
        <v>74</v>
      </c>
      <c r="AC81" t="s">
        <v>75</v>
      </c>
      <c r="AD81">
        <v>1.21E-2</v>
      </c>
    </row>
    <row r="82" spans="1:30">
      <c r="A82">
        <v>1103005</v>
      </c>
      <c r="B82" t="s">
        <v>2115</v>
      </c>
      <c r="C82" t="s">
        <v>3613</v>
      </c>
      <c r="D82" t="s">
        <v>2343</v>
      </c>
      <c r="E82" t="s">
        <v>1239</v>
      </c>
      <c r="F82" t="s">
        <v>1703</v>
      </c>
      <c r="G82" t="s">
        <v>1972</v>
      </c>
      <c r="H82" t="s">
        <v>1974</v>
      </c>
      <c r="I82" t="s">
        <v>2091</v>
      </c>
      <c r="J82">
        <v>1</v>
      </c>
      <c r="K82" t="s">
        <v>2115</v>
      </c>
      <c r="L82" t="s">
        <v>2116</v>
      </c>
      <c r="M82" t="s">
        <v>2117</v>
      </c>
      <c r="N82" t="s">
        <v>2118</v>
      </c>
      <c r="O82" t="s">
        <v>1982</v>
      </c>
      <c r="P82" t="s">
        <v>2119</v>
      </c>
      <c r="Q82" t="s">
        <v>2120</v>
      </c>
      <c r="R82" t="s">
        <v>2121</v>
      </c>
      <c r="S82" t="s">
        <v>2115</v>
      </c>
      <c r="T82" t="s">
        <v>1050</v>
      </c>
      <c r="U82" t="s">
        <v>1051</v>
      </c>
      <c r="V82" t="s">
        <v>1048</v>
      </c>
      <c r="W82" t="s">
        <v>1052</v>
      </c>
      <c r="X82" t="s">
        <v>912</v>
      </c>
      <c r="Y82" t="s">
        <v>1053</v>
      </c>
      <c r="Z82" t="s">
        <v>2115</v>
      </c>
      <c r="AA82" t="s">
        <v>76</v>
      </c>
      <c r="AB82" t="s">
        <v>77</v>
      </c>
      <c r="AC82" t="s">
        <v>78</v>
      </c>
      <c r="AD82">
        <v>1.32E-2</v>
      </c>
    </row>
    <row r="83" spans="1:30">
      <c r="A83">
        <v>1103017</v>
      </c>
      <c r="B83" t="s">
        <v>2122</v>
      </c>
      <c r="C83" t="s">
        <v>2324</v>
      </c>
      <c r="D83" t="s">
        <v>3614</v>
      </c>
      <c r="E83" t="s">
        <v>3615</v>
      </c>
      <c r="F83" t="s">
        <v>2019</v>
      </c>
      <c r="G83" t="s">
        <v>1972</v>
      </c>
      <c r="H83" t="s">
        <v>1974</v>
      </c>
      <c r="I83" t="s">
        <v>2091</v>
      </c>
      <c r="J83">
        <v>1</v>
      </c>
      <c r="K83" t="s">
        <v>2122</v>
      </c>
      <c r="L83" t="s">
        <v>2123</v>
      </c>
      <c r="M83" t="s">
        <v>1660</v>
      </c>
      <c r="N83" t="s">
        <v>619</v>
      </c>
      <c r="O83" t="s">
        <v>2124</v>
      </c>
      <c r="P83" t="s">
        <v>2125</v>
      </c>
      <c r="Q83" t="s">
        <v>2126</v>
      </c>
      <c r="R83" t="s">
        <v>1598</v>
      </c>
      <c r="S83" t="s">
        <v>2122</v>
      </c>
      <c r="T83" t="s">
        <v>1054</v>
      </c>
      <c r="U83" t="s">
        <v>1055</v>
      </c>
      <c r="V83" t="s">
        <v>806</v>
      </c>
      <c r="W83" t="s">
        <v>1056</v>
      </c>
      <c r="X83" t="s">
        <v>1057</v>
      </c>
      <c r="Y83" t="s">
        <v>1058</v>
      </c>
      <c r="Z83" t="s">
        <v>2122</v>
      </c>
      <c r="AA83" t="s">
        <v>79</v>
      </c>
      <c r="AB83" t="s">
        <v>80</v>
      </c>
      <c r="AC83" t="s">
        <v>81</v>
      </c>
      <c r="AD83">
        <v>1.0999999999999999E-2</v>
      </c>
    </row>
    <row r="84" spans="1:30">
      <c r="A84">
        <v>1103026</v>
      </c>
      <c r="B84" t="s">
        <v>2146</v>
      </c>
      <c r="C84" t="s">
        <v>880</v>
      </c>
      <c r="D84" t="s">
        <v>3622</v>
      </c>
      <c r="E84" t="s">
        <v>644</v>
      </c>
      <c r="F84" t="s">
        <v>1380</v>
      </c>
      <c r="G84" t="s">
        <v>1972</v>
      </c>
      <c r="H84" t="s">
        <v>1974</v>
      </c>
      <c r="I84" t="s">
        <v>2091</v>
      </c>
      <c r="J84">
        <v>1</v>
      </c>
      <c r="K84" t="s">
        <v>2146</v>
      </c>
      <c r="L84" t="s">
        <v>246</v>
      </c>
      <c r="M84" t="s">
        <v>540</v>
      </c>
      <c r="N84" t="s">
        <v>2147</v>
      </c>
      <c r="O84" t="s">
        <v>2148</v>
      </c>
      <c r="P84" t="s">
        <v>2149</v>
      </c>
      <c r="Q84" t="s">
        <v>251</v>
      </c>
      <c r="R84" t="s">
        <v>2150</v>
      </c>
      <c r="S84" t="s">
        <v>2146</v>
      </c>
      <c r="T84" t="s">
        <v>1064</v>
      </c>
      <c r="U84" t="s">
        <v>1065</v>
      </c>
      <c r="V84" t="s">
        <v>1066</v>
      </c>
      <c r="W84" t="s">
        <v>1067</v>
      </c>
      <c r="X84" t="s">
        <v>1068</v>
      </c>
      <c r="Y84" t="s">
        <v>275</v>
      </c>
      <c r="Z84" t="s">
        <v>2146</v>
      </c>
      <c r="AA84" t="s">
        <v>82</v>
      </c>
      <c r="AB84" t="s">
        <v>83</v>
      </c>
      <c r="AC84" t="s">
        <v>84</v>
      </c>
      <c r="AD84">
        <v>8.2000000000000007E-3</v>
      </c>
    </row>
    <row r="85" spans="1:30">
      <c r="A85">
        <v>1103027</v>
      </c>
      <c r="B85" t="s">
        <v>2151</v>
      </c>
      <c r="C85" t="s">
        <v>3623</v>
      </c>
      <c r="D85" t="s">
        <v>101</v>
      </c>
      <c r="E85" t="s">
        <v>3624</v>
      </c>
      <c r="F85" t="s">
        <v>3625</v>
      </c>
      <c r="G85" t="s">
        <v>1972</v>
      </c>
      <c r="H85" t="s">
        <v>1974</v>
      </c>
      <c r="I85" t="s">
        <v>2091</v>
      </c>
      <c r="J85">
        <v>1</v>
      </c>
      <c r="K85" t="s">
        <v>2151</v>
      </c>
      <c r="L85" t="s">
        <v>2152</v>
      </c>
      <c r="M85" t="s">
        <v>1620</v>
      </c>
      <c r="N85" t="s">
        <v>2153</v>
      </c>
      <c r="O85" t="s">
        <v>2154</v>
      </c>
      <c r="P85" t="s">
        <v>2155</v>
      </c>
      <c r="Q85" t="s">
        <v>2156</v>
      </c>
      <c r="R85" t="s">
        <v>2157</v>
      </c>
      <c r="S85" t="s">
        <v>2151</v>
      </c>
      <c r="T85" t="s">
        <v>1069</v>
      </c>
      <c r="U85" t="s">
        <v>1070</v>
      </c>
      <c r="V85" t="s">
        <v>1071</v>
      </c>
      <c r="W85" t="s">
        <v>1072</v>
      </c>
      <c r="X85" t="s">
        <v>1073</v>
      </c>
      <c r="Y85" t="s">
        <v>1074</v>
      </c>
      <c r="Z85" t="s">
        <v>2151</v>
      </c>
      <c r="AA85" t="s">
        <v>85</v>
      </c>
      <c r="AB85" t="s">
        <v>86</v>
      </c>
      <c r="AC85" t="s">
        <v>87</v>
      </c>
      <c r="AD85">
        <v>3.5000000000000001E-3</v>
      </c>
    </row>
    <row r="86" spans="1:30">
      <c r="A86">
        <v>1103028</v>
      </c>
      <c r="B86" t="s">
        <v>2158</v>
      </c>
      <c r="C86" t="s">
        <v>3626</v>
      </c>
      <c r="D86" t="s">
        <v>3613</v>
      </c>
      <c r="E86" t="s">
        <v>3627</v>
      </c>
      <c r="F86" t="s">
        <v>3628</v>
      </c>
      <c r="G86" t="s">
        <v>1972</v>
      </c>
      <c r="H86" t="s">
        <v>1974</v>
      </c>
      <c r="I86" t="s">
        <v>2091</v>
      </c>
      <c r="J86">
        <v>1</v>
      </c>
      <c r="K86" t="s">
        <v>2158</v>
      </c>
      <c r="L86" t="s">
        <v>1886</v>
      </c>
      <c r="M86" t="s">
        <v>1160</v>
      </c>
      <c r="N86" t="s">
        <v>1177</v>
      </c>
      <c r="O86" t="s">
        <v>714</v>
      </c>
      <c r="P86" t="s">
        <v>2159</v>
      </c>
      <c r="Q86" t="s">
        <v>468</v>
      </c>
      <c r="R86" t="s">
        <v>2160</v>
      </c>
      <c r="S86" t="s">
        <v>2158</v>
      </c>
      <c r="T86" t="s">
        <v>1075</v>
      </c>
      <c r="U86" t="s">
        <v>1076</v>
      </c>
      <c r="V86" t="s">
        <v>1077</v>
      </c>
      <c r="W86" t="s">
        <v>1078</v>
      </c>
      <c r="X86" t="s">
        <v>1079</v>
      </c>
      <c r="Y86" t="s">
        <v>1080</v>
      </c>
      <c r="Z86" t="s">
        <v>2158</v>
      </c>
      <c r="AA86" t="s">
        <v>88</v>
      </c>
      <c r="AB86" t="s">
        <v>89</v>
      </c>
      <c r="AC86" t="s">
        <v>90</v>
      </c>
      <c r="AD86">
        <v>0.30159999999999998</v>
      </c>
    </row>
    <row r="87" spans="1:30">
      <c r="A87">
        <v>1103043</v>
      </c>
      <c r="B87" t="s">
        <v>2170</v>
      </c>
      <c r="C87" t="s">
        <v>3639</v>
      </c>
      <c r="D87" t="s">
        <v>3640</v>
      </c>
      <c r="E87" t="s">
        <v>3641</v>
      </c>
      <c r="F87" t="s">
        <v>1956</v>
      </c>
      <c r="G87" t="s">
        <v>1972</v>
      </c>
      <c r="H87" t="s">
        <v>1974</v>
      </c>
      <c r="I87" t="s">
        <v>2091</v>
      </c>
      <c r="J87">
        <v>1</v>
      </c>
      <c r="K87" t="s">
        <v>2170</v>
      </c>
      <c r="L87" t="s">
        <v>2171</v>
      </c>
      <c r="M87" t="s">
        <v>2172</v>
      </c>
      <c r="N87" t="s">
        <v>2173</v>
      </c>
      <c r="O87" t="s">
        <v>2174</v>
      </c>
      <c r="P87" t="s">
        <v>1374</v>
      </c>
      <c r="Q87" t="s">
        <v>2175</v>
      </c>
      <c r="R87" t="s">
        <v>2176</v>
      </c>
      <c r="S87" t="s">
        <v>2170</v>
      </c>
      <c r="T87" t="s">
        <v>1081</v>
      </c>
      <c r="U87" t="s">
        <v>1082</v>
      </c>
      <c r="V87" t="s">
        <v>186</v>
      </c>
      <c r="W87" t="s">
        <v>25</v>
      </c>
      <c r="X87" t="s">
        <v>1083</v>
      </c>
      <c r="Y87" t="s">
        <v>1084</v>
      </c>
      <c r="Z87" t="s">
        <v>2170</v>
      </c>
      <c r="AA87" t="s">
        <v>91</v>
      </c>
      <c r="AB87" t="s">
        <v>92</v>
      </c>
      <c r="AC87" t="s">
        <v>93</v>
      </c>
      <c r="AD87">
        <v>0.124</v>
      </c>
    </row>
    <row r="88" spans="1:30">
      <c r="A88">
        <v>1103044</v>
      </c>
      <c r="B88" t="s">
        <v>2177</v>
      </c>
      <c r="C88" t="s">
        <v>2911</v>
      </c>
      <c r="D88" t="s">
        <v>329</v>
      </c>
      <c r="E88" t="s">
        <v>647</v>
      </c>
      <c r="F88" t="s">
        <v>3642</v>
      </c>
      <c r="G88" t="s">
        <v>1972</v>
      </c>
      <c r="H88" t="s">
        <v>1974</v>
      </c>
      <c r="I88" t="s">
        <v>2091</v>
      </c>
      <c r="J88">
        <v>1</v>
      </c>
      <c r="K88" t="s">
        <v>2177</v>
      </c>
      <c r="L88" t="s">
        <v>2178</v>
      </c>
      <c r="M88" t="s">
        <v>2179</v>
      </c>
      <c r="N88" t="s">
        <v>2180</v>
      </c>
      <c r="O88" t="s">
        <v>2131</v>
      </c>
      <c r="P88" t="s">
        <v>75</v>
      </c>
      <c r="Q88" t="s">
        <v>2181</v>
      </c>
      <c r="R88" t="s">
        <v>2182</v>
      </c>
      <c r="S88" t="s">
        <v>2177</v>
      </c>
      <c r="T88" t="s">
        <v>1085</v>
      </c>
      <c r="U88" t="s">
        <v>1086</v>
      </c>
      <c r="V88" t="s">
        <v>539</v>
      </c>
      <c r="W88" t="s">
        <v>1087</v>
      </c>
      <c r="X88" t="s">
        <v>1088</v>
      </c>
      <c r="Y88" t="s">
        <v>215</v>
      </c>
      <c r="Z88" t="s">
        <v>2177</v>
      </c>
      <c r="AA88" t="s">
        <v>94</v>
      </c>
      <c r="AB88" t="s">
        <v>95</v>
      </c>
      <c r="AC88" t="s">
        <v>96</v>
      </c>
      <c r="AD88">
        <v>5.7599999999999998E-2</v>
      </c>
    </row>
    <row r="89" spans="1:30">
      <c r="A89">
        <v>1104003</v>
      </c>
      <c r="B89" t="s">
        <v>2199</v>
      </c>
      <c r="C89" t="s">
        <v>796</v>
      </c>
      <c r="D89" t="s">
        <v>2428</v>
      </c>
      <c r="E89" t="s">
        <v>2528</v>
      </c>
      <c r="F89" t="s">
        <v>2300</v>
      </c>
      <c r="G89" t="s">
        <v>1972</v>
      </c>
      <c r="H89" t="s">
        <v>1974</v>
      </c>
      <c r="I89" t="s">
        <v>2194</v>
      </c>
      <c r="J89">
        <v>1</v>
      </c>
      <c r="K89" t="s">
        <v>2199</v>
      </c>
      <c r="L89" t="s">
        <v>34</v>
      </c>
      <c r="M89" t="s">
        <v>2200</v>
      </c>
      <c r="N89" t="s">
        <v>2201</v>
      </c>
      <c r="O89" t="s">
        <v>2202</v>
      </c>
      <c r="P89" t="s">
        <v>2203</v>
      </c>
      <c r="Q89" t="s">
        <v>930</v>
      </c>
      <c r="R89" t="s">
        <v>1939</v>
      </c>
      <c r="S89" t="s">
        <v>2199</v>
      </c>
      <c r="T89" t="s">
        <v>1093</v>
      </c>
      <c r="U89" t="s">
        <v>1094</v>
      </c>
      <c r="V89" t="s">
        <v>1095</v>
      </c>
      <c r="W89" t="s">
        <v>1096</v>
      </c>
      <c r="X89" t="s">
        <v>1097</v>
      </c>
      <c r="Y89" t="s">
        <v>686</v>
      </c>
      <c r="Z89" t="s">
        <v>2199</v>
      </c>
      <c r="AA89" t="s">
        <v>103</v>
      </c>
      <c r="AB89" t="s">
        <v>104</v>
      </c>
      <c r="AC89" t="s">
        <v>105</v>
      </c>
      <c r="AD89">
        <v>0.1108</v>
      </c>
    </row>
    <row r="90" spans="1:30">
      <c r="A90">
        <v>1104004</v>
      </c>
      <c r="B90" t="s">
        <v>2204</v>
      </c>
      <c r="C90" t="s">
        <v>3644</v>
      </c>
      <c r="D90" t="s">
        <v>3645</v>
      </c>
      <c r="E90" t="s">
        <v>1782</v>
      </c>
      <c r="F90" t="s">
        <v>3646</v>
      </c>
      <c r="G90" t="s">
        <v>1972</v>
      </c>
      <c r="H90" t="s">
        <v>1974</v>
      </c>
      <c r="I90" t="s">
        <v>2194</v>
      </c>
      <c r="J90">
        <v>1</v>
      </c>
      <c r="K90" t="s">
        <v>2204</v>
      </c>
      <c r="L90" t="s">
        <v>2205</v>
      </c>
      <c r="M90" t="s">
        <v>2206</v>
      </c>
      <c r="N90" t="s">
        <v>1749</v>
      </c>
      <c r="O90" t="s">
        <v>2207</v>
      </c>
      <c r="P90" t="s">
        <v>2208</v>
      </c>
      <c r="Q90" t="s">
        <v>2209</v>
      </c>
      <c r="R90" t="s">
        <v>2210</v>
      </c>
      <c r="S90" t="s">
        <v>2204</v>
      </c>
      <c r="T90" t="s">
        <v>141</v>
      </c>
      <c r="U90" t="s">
        <v>1098</v>
      </c>
      <c r="V90" t="s">
        <v>1099</v>
      </c>
      <c r="W90" t="s">
        <v>1100</v>
      </c>
      <c r="X90" t="s">
        <v>1101</v>
      </c>
      <c r="Y90" t="s">
        <v>524</v>
      </c>
      <c r="Z90" t="s">
        <v>2204</v>
      </c>
      <c r="AA90" t="s">
        <v>106</v>
      </c>
      <c r="AB90" t="s">
        <v>107</v>
      </c>
      <c r="AC90" t="s">
        <v>108</v>
      </c>
      <c r="AD90">
        <v>0.29609999999999997</v>
      </c>
    </row>
    <row r="91" spans="1:30">
      <c r="A91">
        <v>1104023</v>
      </c>
      <c r="B91" t="s">
        <v>2218</v>
      </c>
      <c r="C91" t="s">
        <v>3649</v>
      </c>
      <c r="D91" t="s">
        <v>1865</v>
      </c>
      <c r="E91" t="s">
        <v>3650</v>
      </c>
      <c r="F91" t="s">
        <v>3651</v>
      </c>
      <c r="G91" t="s">
        <v>1972</v>
      </c>
      <c r="H91" t="s">
        <v>1974</v>
      </c>
      <c r="I91" t="s">
        <v>2194</v>
      </c>
      <c r="J91">
        <v>1</v>
      </c>
      <c r="K91" t="s">
        <v>2218</v>
      </c>
      <c r="L91" t="s">
        <v>1633</v>
      </c>
      <c r="M91" t="s">
        <v>1832</v>
      </c>
      <c r="N91" t="s">
        <v>150</v>
      </c>
      <c r="O91" t="s">
        <v>2219</v>
      </c>
      <c r="P91" t="s">
        <v>1597</v>
      </c>
      <c r="Q91" t="s">
        <v>2220</v>
      </c>
      <c r="R91" t="s">
        <v>621</v>
      </c>
      <c r="S91" t="s">
        <v>4164</v>
      </c>
      <c r="T91" t="s">
        <v>79</v>
      </c>
      <c r="U91" t="s">
        <v>1102</v>
      </c>
      <c r="V91" t="s">
        <v>863</v>
      </c>
      <c r="W91" t="s">
        <v>234</v>
      </c>
      <c r="X91" t="s">
        <v>43</v>
      </c>
      <c r="Y91" t="s">
        <v>437</v>
      </c>
      <c r="Z91" t="s">
        <v>4164</v>
      </c>
      <c r="AA91" t="s">
        <v>112</v>
      </c>
      <c r="AB91" t="s">
        <v>113</v>
      </c>
      <c r="AC91" t="s">
        <v>45</v>
      </c>
      <c r="AD91">
        <v>0.12609999999999999</v>
      </c>
    </row>
    <row r="92" spans="1:30">
      <c r="A92">
        <v>1104032</v>
      </c>
      <c r="B92" t="s">
        <v>3653</v>
      </c>
      <c r="C92" t="s">
        <v>3654</v>
      </c>
      <c r="D92" t="s">
        <v>1239</v>
      </c>
      <c r="E92" t="s">
        <v>1816</v>
      </c>
      <c r="F92" t="s">
        <v>2869</v>
      </c>
      <c r="G92" t="s">
        <v>1972</v>
      </c>
      <c r="H92" t="s">
        <v>1974</v>
      </c>
      <c r="I92" t="s">
        <v>2194</v>
      </c>
      <c r="J92">
        <v>1</v>
      </c>
      <c r="K92" t="s">
        <v>2242</v>
      </c>
      <c r="L92" t="s">
        <v>330</v>
      </c>
      <c r="M92" t="s">
        <v>1640</v>
      </c>
      <c r="N92" t="s">
        <v>1275</v>
      </c>
      <c r="O92" t="s">
        <v>276</v>
      </c>
      <c r="P92" t="s">
        <v>2243</v>
      </c>
      <c r="Q92" t="s">
        <v>1910</v>
      </c>
      <c r="R92" t="s">
        <v>780</v>
      </c>
      <c r="S92" t="s">
        <v>2242</v>
      </c>
      <c r="T92" t="s">
        <v>761</v>
      </c>
      <c r="U92" t="s">
        <v>1107</v>
      </c>
      <c r="V92" t="s">
        <v>293</v>
      </c>
      <c r="W92" t="s">
        <v>722</v>
      </c>
      <c r="X92" t="s">
        <v>1108</v>
      </c>
      <c r="Y92" t="s">
        <v>1109</v>
      </c>
      <c r="Z92" t="s">
        <v>2242</v>
      </c>
      <c r="AA92" t="s">
        <v>114</v>
      </c>
      <c r="AB92" t="s">
        <v>115</v>
      </c>
      <c r="AC92" t="s">
        <v>116</v>
      </c>
      <c r="AD92">
        <v>0.12690000000000001</v>
      </c>
    </row>
    <row r="93" spans="1:30">
      <c r="A93">
        <v>1104060</v>
      </c>
      <c r="B93" t="s">
        <v>3655</v>
      </c>
      <c r="C93" t="s">
        <v>3350</v>
      </c>
      <c r="D93" t="s">
        <v>2049</v>
      </c>
      <c r="E93" t="s">
        <v>1933</v>
      </c>
      <c r="F93" t="s">
        <v>1693</v>
      </c>
      <c r="G93" t="s">
        <v>1972</v>
      </c>
      <c r="H93" t="s">
        <v>1974</v>
      </c>
      <c r="I93" t="s">
        <v>2194</v>
      </c>
      <c r="J93">
        <v>1</v>
      </c>
      <c r="K93" t="s">
        <v>2253</v>
      </c>
      <c r="L93" t="s">
        <v>1200</v>
      </c>
      <c r="M93" t="s">
        <v>289</v>
      </c>
      <c r="N93" t="s">
        <v>95</v>
      </c>
      <c r="O93" t="s">
        <v>1371</v>
      </c>
      <c r="P93" t="s">
        <v>2254</v>
      </c>
      <c r="Q93" t="s">
        <v>449</v>
      </c>
      <c r="R93" t="s">
        <v>270</v>
      </c>
      <c r="S93" t="s">
        <v>2253</v>
      </c>
      <c r="T93" t="s">
        <v>237</v>
      </c>
      <c r="U93" t="s">
        <v>1113</v>
      </c>
      <c r="V93" t="s">
        <v>709</v>
      </c>
      <c r="W93" t="s">
        <v>1114</v>
      </c>
      <c r="X93" t="s">
        <v>1115</v>
      </c>
      <c r="Y93" t="s">
        <v>1116</v>
      </c>
      <c r="Z93" t="s">
        <v>2253</v>
      </c>
      <c r="AA93" t="s">
        <v>120</v>
      </c>
      <c r="AB93" t="s">
        <v>121</v>
      </c>
      <c r="AC93" t="s">
        <v>122</v>
      </c>
      <c r="AD93">
        <v>4.3E-3</v>
      </c>
    </row>
    <row r="94" spans="1:30">
      <c r="A94">
        <v>1105001</v>
      </c>
      <c r="B94" t="s">
        <v>2282</v>
      </c>
      <c r="C94" t="s">
        <v>3658</v>
      </c>
      <c r="D94" t="s">
        <v>3659</v>
      </c>
      <c r="E94" t="s">
        <v>3660</v>
      </c>
      <c r="F94" t="s">
        <v>3661</v>
      </c>
      <c r="G94" t="s">
        <v>1972</v>
      </c>
      <c r="H94" t="s">
        <v>1974</v>
      </c>
      <c r="I94" t="s">
        <v>2278</v>
      </c>
      <c r="J94">
        <v>1</v>
      </c>
      <c r="K94" t="s">
        <v>2282</v>
      </c>
      <c r="L94" t="s">
        <v>219</v>
      </c>
      <c r="M94" t="s">
        <v>2283</v>
      </c>
      <c r="N94" t="s">
        <v>210</v>
      </c>
      <c r="O94" t="s">
        <v>2284</v>
      </c>
      <c r="P94" t="s">
        <v>2285</v>
      </c>
      <c r="Q94" t="s">
        <v>2286</v>
      </c>
      <c r="R94" t="s">
        <v>455</v>
      </c>
      <c r="S94" t="s">
        <v>2282</v>
      </c>
      <c r="T94" t="s">
        <v>1123</v>
      </c>
      <c r="U94" t="s">
        <v>1124</v>
      </c>
      <c r="V94" t="s">
        <v>111</v>
      </c>
      <c r="W94" t="s">
        <v>1125</v>
      </c>
      <c r="X94" t="s">
        <v>1126</v>
      </c>
      <c r="Y94" t="s">
        <v>1127</v>
      </c>
      <c r="Z94" t="s">
        <v>2282</v>
      </c>
      <c r="AA94" t="s">
        <v>126</v>
      </c>
      <c r="AB94" t="s">
        <v>127</v>
      </c>
      <c r="AC94" t="s">
        <v>128</v>
      </c>
      <c r="AD94">
        <v>0.14180000000000001</v>
      </c>
    </row>
    <row r="95" spans="1:30">
      <c r="A95">
        <v>1105004</v>
      </c>
      <c r="B95" t="s">
        <v>2293</v>
      </c>
      <c r="C95" t="s">
        <v>3666</v>
      </c>
      <c r="D95" t="s">
        <v>906</v>
      </c>
      <c r="E95" t="s">
        <v>1830</v>
      </c>
      <c r="F95" t="s">
        <v>266</v>
      </c>
      <c r="G95" t="s">
        <v>1972</v>
      </c>
      <c r="H95" t="s">
        <v>1974</v>
      </c>
      <c r="I95" t="s">
        <v>2278</v>
      </c>
      <c r="J95">
        <v>1</v>
      </c>
      <c r="K95" t="s">
        <v>2293</v>
      </c>
      <c r="L95" t="s">
        <v>782</v>
      </c>
      <c r="M95" t="s">
        <v>1568</v>
      </c>
      <c r="N95" t="s">
        <v>1750</v>
      </c>
      <c r="O95" t="s">
        <v>2294</v>
      </c>
      <c r="P95" t="s">
        <v>2138</v>
      </c>
      <c r="Q95" t="s">
        <v>1205</v>
      </c>
      <c r="R95" t="s">
        <v>2295</v>
      </c>
      <c r="S95" t="s">
        <v>2293</v>
      </c>
      <c r="T95" t="s">
        <v>744</v>
      </c>
      <c r="U95" t="s">
        <v>10</v>
      </c>
      <c r="V95" t="s">
        <v>1128</v>
      </c>
      <c r="W95" t="s">
        <v>1129</v>
      </c>
      <c r="X95" t="s">
        <v>1130</v>
      </c>
      <c r="Y95" t="s">
        <v>904</v>
      </c>
      <c r="Z95" t="s">
        <v>2293</v>
      </c>
      <c r="AA95" t="s">
        <v>129</v>
      </c>
      <c r="AB95" t="s">
        <v>130</v>
      </c>
      <c r="AC95" t="s">
        <v>131</v>
      </c>
      <c r="AD95">
        <v>1.14E-2</v>
      </c>
    </row>
    <row r="96" spans="1:30">
      <c r="A96">
        <v>1105005</v>
      </c>
      <c r="B96" t="s">
        <v>2296</v>
      </c>
      <c r="C96" t="s">
        <v>1144</v>
      </c>
      <c r="D96" t="s">
        <v>3667</v>
      </c>
      <c r="E96" t="s">
        <v>3409</v>
      </c>
      <c r="F96" t="s">
        <v>3668</v>
      </c>
      <c r="G96" t="s">
        <v>1972</v>
      </c>
      <c r="H96" t="s">
        <v>1974</v>
      </c>
      <c r="I96" t="s">
        <v>2278</v>
      </c>
      <c r="J96">
        <v>1</v>
      </c>
      <c r="K96" t="s">
        <v>2296</v>
      </c>
      <c r="L96" t="s">
        <v>178</v>
      </c>
      <c r="M96" t="s">
        <v>482</v>
      </c>
      <c r="N96" t="s">
        <v>1770</v>
      </c>
      <c r="O96" t="s">
        <v>517</v>
      </c>
      <c r="P96" t="s">
        <v>2297</v>
      </c>
      <c r="Q96" t="s">
        <v>2298</v>
      </c>
      <c r="R96" t="s">
        <v>672</v>
      </c>
      <c r="S96" t="s">
        <v>2296</v>
      </c>
      <c r="T96" t="s">
        <v>555</v>
      </c>
      <c r="U96" t="s">
        <v>1131</v>
      </c>
      <c r="V96" t="s">
        <v>110</v>
      </c>
      <c r="W96" t="s">
        <v>1004</v>
      </c>
      <c r="X96" t="s">
        <v>961</v>
      </c>
      <c r="Y96" t="s">
        <v>1132</v>
      </c>
      <c r="Z96" t="s">
        <v>2296</v>
      </c>
      <c r="AA96" t="s">
        <v>132</v>
      </c>
      <c r="AB96" t="s">
        <v>133</v>
      </c>
      <c r="AC96" t="s">
        <v>134</v>
      </c>
      <c r="AD96">
        <v>2.1299999999999999E-2</v>
      </c>
    </row>
    <row r="97" spans="1:30">
      <c r="A97">
        <v>1105006</v>
      </c>
      <c r="B97" t="s">
        <v>2299</v>
      </c>
      <c r="C97" t="s">
        <v>3669</v>
      </c>
      <c r="D97" t="s">
        <v>3670</v>
      </c>
      <c r="E97" t="s">
        <v>3226</v>
      </c>
      <c r="F97" t="s">
        <v>3671</v>
      </c>
      <c r="G97" t="s">
        <v>1972</v>
      </c>
      <c r="H97" t="s">
        <v>1974</v>
      </c>
      <c r="I97" t="s">
        <v>2278</v>
      </c>
      <c r="J97">
        <v>1</v>
      </c>
      <c r="K97" t="s">
        <v>2299</v>
      </c>
      <c r="L97" t="s">
        <v>2300</v>
      </c>
      <c r="M97" t="s">
        <v>2301</v>
      </c>
      <c r="N97" t="s">
        <v>2302</v>
      </c>
      <c r="O97" t="s">
        <v>2163</v>
      </c>
      <c r="P97" t="s">
        <v>1464</v>
      </c>
      <c r="Q97" t="s">
        <v>2303</v>
      </c>
      <c r="R97" t="s">
        <v>1938</v>
      </c>
      <c r="S97" t="s">
        <v>2299</v>
      </c>
      <c r="T97" t="s">
        <v>648</v>
      </c>
      <c r="U97" t="s">
        <v>822</v>
      </c>
      <c r="V97" t="s">
        <v>1133</v>
      </c>
      <c r="W97" t="s">
        <v>1134</v>
      </c>
      <c r="X97" t="s">
        <v>1135</v>
      </c>
      <c r="Y97" t="s">
        <v>1136</v>
      </c>
      <c r="Z97" t="s">
        <v>2299</v>
      </c>
      <c r="AA97" t="s">
        <v>135</v>
      </c>
      <c r="AB97" t="s">
        <v>136</v>
      </c>
      <c r="AC97" t="s">
        <v>137</v>
      </c>
      <c r="AD97">
        <v>4.7999999999999996E-3</v>
      </c>
    </row>
    <row r="98" spans="1:30">
      <c r="A98">
        <v>1105010</v>
      </c>
      <c r="B98" t="s">
        <v>2304</v>
      </c>
      <c r="C98" t="s">
        <v>113</v>
      </c>
      <c r="D98" t="s">
        <v>645</v>
      </c>
      <c r="E98" t="s">
        <v>2057</v>
      </c>
      <c r="F98" t="s">
        <v>1212</v>
      </c>
      <c r="G98" t="s">
        <v>1972</v>
      </c>
      <c r="H98" t="s">
        <v>1974</v>
      </c>
      <c r="I98" t="s">
        <v>2278</v>
      </c>
      <c r="J98">
        <v>1</v>
      </c>
      <c r="K98" t="s">
        <v>2304</v>
      </c>
      <c r="L98" t="s">
        <v>876</v>
      </c>
      <c r="M98" t="s">
        <v>2305</v>
      </c>
      <c r="N98" t="s">
        <v>2306</v>
      </c>
      <c r="O98" t="s">
        <v>2307</v>
      </c>
      <c r="P98" t="s">
        <v>915</v>
      </c>
      <c r="Q98" t="s">
        <v>2308</v>
      </c>
      <c r="R98" t="s">
        <v>2309</v>
      </c>
      <c r="S98" t="s">
        <v>2304</v>
      </c>
      <c r="T98" t="s">
        <v>309</v>
      </c>
      <c r="U98" t="s">
        <v>175</v>
      </c>
      <c r="V98" t="s">
        <v>828</v>
      </c>
      <c r="W98" t="s">
        <v>1137</v>
      </c>
      <c r="X98" t="s">
        <v>1138</v>
      </c>
      <c r="Y98" t="s">
        <v>1139</v>
      </c>
      <c r="Z98" t="s">
        <v>2304</v>
      </c>
      <c r="AA98" t="s">
        <v>138</v>
      </c>
      <c r="AB98" t="s">
        <v>139</v>
      </c>
      <c r="AC98" t="s">
        <v>140</v>
      </c>
      <c r="AD98">
        <v>3.6999999999999998E-2</v>
      </c>
    </row>
    <row r="99" spans="1:30">
      <c r="A99">
        <v>1105012</v>
      </c>
      <c r="B99" t="s">
        <v>2310</v>
      </c>
      <c r="C99" t="s">
        <v>3674</v>
      </c>
      <c r="D99" t="s">
        <v>1912</v>
      </c>
      <c r="E99" t="s">
        <v>1793</v>
      </c>
      <c r="F99" t="s">
        <v>632</v>
      </c>
      <c r="G99" t="s">
        <v>1972</v>
      </c>
      <c r="H99" t="s">
        <v>1974</v>
      </c>
      <c r="I99" t="s">
        <v>2278</v>
      </c>
      <c r="J99">
        <v>1</v>
      </c>
      <c r="K99" t="s">
        <v>2310</v>
      </c>
      <c r="L99" t="s">
        <v>1340</v>
      </c>
      <c r="M99" t="s">
        <v>2311</v>
      </c>
      <c r="N99" t="s">
        <v>1553</v>
      </c>
      <c r="O99" t="s">
        <v>607</v>
      </c>
      <c r="P99" t="s">
        <v>497</v>
      </c>
      <c r="Q99" t="s">
        <v>788</v>
      </c>
      <c r="R99" t="s">
        <v>698</v>
      </c>
      <c r="S99" t="s">
        <v>2310</v>
      </c>
      <c r="T99" t="s">
        <v>1140</v>
      </c>
      <c r="U99" t="s">
        <v>738</v>
      </c>
      <c r="V99" t="s">
        <v>661</v>
      </c>
      <c r="W99" t="s">
        <v>1127</v>
      </c>
      <c r="X99" t="s">
        <v>143</v>
      </c>
      <c r="Y99" t="s">
        <v>1141</v>
      </c>
      <c r="Z99" t="s">
        <v>2310</v>
      </c>
      <c r="AA99" t="s">
        <v>141</v>
      </c>
      <c r="AB99" t="s">
        <v>142</v>
      </c>
      <c r="AC99" t="s">
        <v>143</v>
      </c>
      <c r="AD99">
        <v>4.0300000000000002E-2</v>
      </c>
    </row>
    <row r="100" spans="1:30">
      <c r="A100">
        <v>1105019</v>
      </c>
      <c r="B100" t="s">
        <v>2318</v>
      </c>
      <c r="C100" t="s">
        <v>1304</v>
      </c>
      <c r="D100" t="s">
        <v>658</v>
      </c>
      <c r="E100" t="s">
        <v>3679</v>
      </c>
      <c r="F100" t="s">
        <v>3680</v>
      </c>
      <c r="G100" t="s">
        <v>1972</v>
      </c>
      <c r="H100" t="s">
        <v>1974</v>
      </c>
      <c r="I100" t="s">
        <v>2278</v>
      </c>
      <c r="J100">
        <v>1</v>
      </c>
      <c r="K100" t="s">
        <v>2318</v>
      </c>
      <c r="L100" t="s">
        <v>1280</v>
      </c>
      <c r="M100" t="s">
        <v>2319</v>
      </c>
      <c r="N100" t="s">
        <v>1280</v>
      </c>
      <c r="O100" t="s">
        <v>2320</v>
      </c>
      <c r="P100" t="s">
        <v>917</v>
      </c>
      <c r="Q100" t="s">
        <v>2023</v>
      </c>
      <c r="R100" t="s">
        <v>2281</v>
      </c>
      <c r="S100" t="s">
        <v>2318</v>
      </c>
      <c r="T100" t="s">
        <v>805</v>
      </c>
      <c r="U100" t="s">
        <v>1142</v>
      </c>
      <c r="V100" t="s">
        <v>1143</v>
      </c>
      <c r="W100" t="s">
        <v>1144</v>
      </c>
      <c r="X100" t="s">
        <v>1145</v>
      </c>
      <c r="Y100" t="s">
        <v>1146</v>
      </c>
      <c r="Z100" t="s">
        <v>2318</v>
      </c>
      <c r="AA100" t="s">
        <v>145</v>
      </c>
      <c r="AB100" t="s">
        <v>146</v>
      </c>
      <c r="AC100" t="s">
        <v>147</v>
      </c>
      <c r="AD100">
        <v>1.8499999999999999E-2</v>
      </c>
    </row>
    <row r="101" spans="1:30">
      <c r="A101">
        <v>1106001</v>
      </c>
      <c r="B101" t="s">
        <v>2326</v>
      </c>
      <c r="C101" t="s">
        <v>2163</v>
      </c>
      <c r="D101" t="s">
        <v>3686</v>
      </c>
      <c r="E101" t="s">
        <v>3687</v>
      </c>
      <c r="F101" t="s">
        <v>3688</v>
      </c>
      <c r="G101" t="s">
        <v>1972</v>
      </c>
      <c r="H101" t="s">
        <v>1974</v>
      </c>
      <c r="I101" t="s">
        <v>2321</v>
      </c>
      <c r="J101">
        <v>1</v>
      </c>
      <c r="K101" t="s">
        <v>2326</v>
      </c>
      <c r="L101" t="s">
        <v>2327</v>
      </c>
      <c r="M101" t="s">
        <v>1652</v>
      </c>
      <c r="N101" t="s">
        <v>2328</v>
      </c>
      <c r="O101" t="s">
        <v>54</v>
      </c>
      <c r="P101" t="s">
        <v>753</v>
      </c>
      <c r="Q101" t="s">
        <v>446</v>
      </c>
      <c r="R101" t="s">
        <v>2329</v>
      </c>
      <c r="S101" t="s">
        <v>2326</v>
      </c>
      <c r="T101" t="s">
        <v>102</v>
      </c>
      <c r="U101" t="s">
        <v>1151</v>
      </c>
      <c r="V101" t="s">
        <v>1152</v>
      </c>
      <c r="W101" t="s">
        <v>585</v>
      </c>
      <c r="X101" t="s">
        <v>418</v>
      </c>
      <c r="Y101" t="s">
        <v>1153</v>
      </c>
      <c r="Z101" t="s">
        <v>2326</v>
      </c>
      <c r="AA101" t="s">
        <v>151</v>
      </c>
      <c r="AB101" t="s">
        <v>152</v>
      </c>
      <c r="AC101" t="s">
        <v>153</v>
      </c>
      <c r="AD101">
        <v>1.6299999999999999E-2</v>
      </c>
    </row>
    <row r="102" spans="1:30">
      <c r="A102">
        <v>1106003</v>
      </c>
      <c r="B102" t="s">
        <v>2330</v>
      </c>
      <c r="C102" t="s">
        <v>1548</v>
      </c>
      <c r="D102" t="s">
        <v>3689</v>
      </c>
      <c r="E102" t="s">
        <v>1853</v>
      </c>
      <c r="F102" t="s">
        <v>716</v>
      </c>
      <c r="G102" t="s">
        <v>1972</v>
      </c>
      <c r="H102" t="s">
        <v>1974</v>
      </c>
      <c r="I102" t="s">
        <v>2321</v>
      </c>
      <c r="J102">
        <v>1</v>
      </c>
      <c r="K102" t="s">
        <v>2330</v>
      </c>
      <c r="L102" t="s">
        <v>2331</v>
      </c>
      <c r="M102" t="s">
        <v>663</v>
      </c>
      <c r="N102" t="s">
        <v>132</v>
      </c>
      <c r="O102" t="s">
        <v>925</v>
      </c>
      <c r="P102" t="s">
        <v>1294</v>
      </c>
      <c r="Q102" t="s">
        <v>2332</v>
      </c>
      <c r="R102" t="s">
        <v>2333</v>
      </c>
      <c r="S102" t="s">
        <v>2330</v>
      </c>
      <c r="T102" t="s">
        <v>1154</v>
      </c>
      <c r="U102" t="s">
        <v>1155</v>
      </c>
      <c r="V102" t="s">
        <v>129</v>
      </c>
      <c r="W102" t="s">
        <v>1156</v>
      </c>
      <c r="X102" t="s">
        <v>1157</v>
      </c>
      <c r="Y102" t="s">
        <v>1158</v>
      </c>
      <c r="Z102" t="s">
        <v>2330</v>
      </c>
      <c r="AA102" t="s">
        <v>154</v>
      </c>
      <c r="AB102" t="s">
        <v>155</v>
      </c>
      <c r="AC102" t="s">
        <v>156</v>
      </c>
      <c r="AD102">
        <v>3.6700000000000003E-2</v>
      </c>
    </row>
    <row r="103" spans="1:30">
      <c r="A103">
        <v>1106005</v>
      </c>
      <c r="B103" t="s">
        <v>3694</v>
      </c>
      <c r="C103" t="s">
        <v>1022</v>
      </c>
      <c r="D103" t="s">
        <v>1869</v>
      </c>
      <c r="E103" t="s">
        <v>1050</v>
      </c>
      <c r="F103" t="s">
        <v>2245</v>
      </c>
      <c r="G103" t="s">
        <v>1972</v>
      </c>
      <c r="H103" t="s">
        <v>1974</v>
      </c>
      <c r="I103" t="s">
        <v>2321</v>
      </c>
      <c r="J103">
        <v>1</v>
      </c>
      <c r="K103" t="s">
        <v>2342</v>
      </c>
      <c r="L103" t="s">
        <v>2049</v>
      </c>
      <c r="M103" t="s">
        <v>1560</v>
      </c>
      <c r="N103" t="s">
        <v>2343</v>
      </c>
      <c r="O103" t="s">
        <v>1864</v>
      </c>
      <c r="P103" t="s">
        <v>2344</v>
      </c>
      <c r="Q103" t="s">
        <v>2345</v>
      </c>
      <c r="R103" t="s">
        <v>747</v>
      </c>
      <c r="S103" t="s">
        <v>2342</v>
      </c>
      <c r="T103" t="s">
        <v>1159</v>
      </c>
      <c r="U103" t="s">
        <v>1160</v>
      </c>
      <c r="V103" t="s">
        <v>517</v>
      </c>
      <c r="W103" t="s">
        <v>588</v>
      </c>
      <c r="X103" t="s">
        <v>1161</v>
      </c>
      <c r="Y103" t="s">
        <v>546</v>
      </c>
      <c r="Z103" t="s">
        <v>2342</v>
      </c>
      <c r="AA103" t="s">
        <v>160</v>
      </c>
      <c r="AB103" t="s">
        <v>161</v>
      </c>
      <c r="AC103" t="s">
        <v>162</v>
      </c>
      <c r="AD103">
        <v>0.10390000000000001</v>
      </c>
    </row>
    <row r="104" spans="1:30">
      <c r="A104">
        <v>1106006</v>
      </c>
      <c r="B104" t="s">
        <v>3695</v>
      </c>
      <c r="C104" t="s">
        <v>974</v>
      </c>
      <c r="D104" t="s">
        <v>3696</v>
      </c>
      <c r="E104" t="s">
        <v>3697</v>
      </c>
      <c r="F104" t="s">
        <v>3698</v>
      </c>
      <c r="G104" t="s">
        <v>1972</v>
      </c>
      <c r="H104" t="s">
        <v>1974</v>
      </c>
      <c r="I104" t="s">
        <v>2321</v>
      </c>
      <c r="J104">
        <v>1</v>
      </c>
      <c r="K104" t="s">
        <v>2346</v>
      </c>
      <c r="L104" t="s">
        <v>918</v>
      </c>
      <c r="M104" t="s">
        <v>2347</v>
      </c>
      <c r="N104" t="s">
        <v>1567</v>
      </c>
      <c r="O104" t="s">
        <v>2348</v>
      </c>
      <c r="P104" t="s">
        <v>1587</v>
      </c>
      <c r="Q104" t="s">
        <v>2349</v>
      </c>
      <c r="R104" t="s">
        <v>2350</v>
      </c>
      <c r="S104" t="s">
        <v>2346</v>
      </c>
      <c r="T104" t="s">
        <v>1162</v>
      </c>
      <c r="U104" t="s">
        <v>1163</v>
      </c>
      <c r="V104" t="s">
        <v>1164</v>
      </c>
      <c r="W104" t="s">
        <v>1165</v>
      </c>
      <c r="X104" t="s">
        <v>288</v>
      </c>
      <c r="Y104" t="s">
        <v>1147</v>
      </c>
      <c r="Z104" t="s">
        <v>2346</v>
      </c>
      <c r="AA104" t="s">
        <v>163</v>
      </c>
      <c r="AB104" t="s">
        <v>164</v>
      </c>
      <c r="AC104" t="s">
        <v>165</v>
      </c>
      <c r="AD104">
        <v>4.3E-3</v>
      </c>
    </row>
    <row r="105" spans="1:30">
      <c r="A105">
        <v>1106008</v>
      </c>
      <c r="B105" t="s">
        <v>3699</v>
      </c>
      <c r="C105" t="s">
        <v>1772</v>
      </c>
      <c r="D105" t="s">
        <v>27</v>
      </c>
      <c r="E105" t="s">
        <v>3700</v>
      </c>
      <c r="F105" t="s">
        <v>3701</v>
      </c>
      <c r="G105" t="s">
        <v>1972</v>
      </c>
      <c r="H105" t="s">
        <v>1974</v>
      </c>
      <c r="I105" t="s">
        <v>2321</v>
      </c>
      <c r="J105">
        <v>1</v>
      </c>
      <c r="K105" t="s">
        <v>2351</v>
      </c>
      <c r="L105" t="s">
        <v>246</v>
      </c>
      <c r="M105" t="s">
        <v>1688</v>
      </c>
      <c r="N105" t="s">
        <v>509</v>
      </c>
      <c r="O105" t="s">
        <v>488</v>
      </c>
      <c r="P105" t="s">
        <v>2352</v>
      </c>
      <c r="Q105" t="s">
        <v>529</v>
      </c>
      <c r="R105" t="s">
        <v>2353</v>
      </c>
      <c r="S105" t="s">
        <v>2351</v>
      </c>
      <c r="T105" t="s">
        <v>1166</v>
      </c>
      <c r="U105" t="s">
        <v>796</v>
      </c>
      <c r="V105" t="s">
        <v>858</v>
      </c>
      <c r="W105" t="s">
        <v>10</v>
      </c>
      <c r="X105" t="s">
        <v>1107</v>
      </c>
      <c r="Y105" t="s">
        <v>1167</v>
      </c>
      <c r="Z105" t="s">
        <v>2351</v>
      </c>
      <c r="AA105" t="s">
        <v>166</v>
      </c>
      <c r="AB105" t="s">
        <v>167</v>
      </c>
      <c r="AC105" t="s">
        <v>168</v>
      </c>
      <c r="AD105">
        <v>0.20749999999999999</v>
      </c>
    </row>
    <row r="106" spans="1:30">
      <c r="A106">
        <v>1106015</v>
      </c>
      <c r="B106" t="s">
        <v>2374</v>
      </c>
      <c r="C106" t="s">
        <v>3710</v>
      </c>
      <c r="D106" t="s">
        <v>1682</v>
      </c>
      <c r="E106" t="s">
        <v>3657</v>
      </c>
      <c r="F106" t="s">
        <v>3671</v>
      </c>
      <c r="G106" t="s">
        <v>1972</v>
      </c>
      <c r="H106" t="s">
        <v>1974</v>
      </c>
      <c r="I106" t="s">
        <v>2321</v>
      </c>
      <c r="J106">
        <v>1</v>
      </c>
      <c r="K106" t="s">
        <v>2374</v>
      </c>
      <c r="L106" t="s">
        <v>1853</v>
      </c>
      <c r="M106" t="s">
        <v>1144</v>
      </c>
      <c r="N106" t="s">
        <v>78</v>
      </c>
      <c r="O106" t="s">
        <v>2375</v>
      </c>
      <c r="P106" t="s">
        <v>1394</v>
      </c>
      <c r="Q106" t="s">
        <v>2376</v>
      </c>
      <c r="R106" t="s">
        <v>2377</v>
      </c>
      <c r="S106" t="s">
        <v>2374</v>
      </c>
      <c r="T106" t="s">
        <v>1168</v>
      </c>
      <c r="U106" t="s">
        <v>1169</v>
      </c>
      <c r="V106" t="s">
        <v>1170</v>
      </c>
      <c r="W106" t="s">
        <v>574</v>
      </c>
      <c r="X106" t="s">
        <v>1171</v>
      </c>
      <c r="Y106" t="s">
        <v>1172</v>
      </c>
      <c r="Z106" t="s">
        <v>2374</v>
      </c>
      <c r="AA106" t="s">
        <v>171</v>
      </c>
      <c r="AB106" t="s">
        <v>172</v>
      </c>
      <c r="AC106" t="s">
        <v>173</v>
      </c>
      <c r="AD106">
        <v>1.9E-3</v>
      </c>
    </row>
    <row r="107" spans="1:30">
      <c r="A107">
        <v>1106017</v>
      </c>
      <c r="B107" t="s">
        <v>2378</v>
      </c>
      <c r="C107" t="s">
        <v>642</v>
      </c>
      <c r="D107" t="s">
        <v>3711</v>
      </c>
      <c r="E107" t="s">
        <v>1023</v>
      </c>
      <c r="F107" t="s">
        <v>628</v>
      </c>
      <c r="G107" t="s">
        <v>1972</v>
      </c>
      <c r="H107" t="s">
        <v>1974</v>
      </c>
      <c r="I107" t="s">
        <v>2321</v>
      </c>
      <c r="J107">
        <v>1</v>
      </c>
      <c r="K107" t="s">
        <v>2378</v>
      </c>
      <c r="L107" t="s">
        <v>2379</v>
      </c>
      <c r="M107" t="s">
        <v>2380</v>
      </c>
      <c r="N107" t="s">
        <v>2381</v>
      </c>
      <c r="O107" t="s">
        <v>2382</v>
      </c>
      <c r="P107" t="s">
        <v>674</v>
      </c>
      <c r="Q107" t="s">
        <v>722</v>
      </c>
      <c r="R107" t="s">
        <v>2383</v>
      </c>
      <c r="S107" t="s">
        <v>2378</v>
      </c>
      <c r="T107" t="s">
        <v>1173</v>
      </c>
      <c r="U107" t="s">
        <v>1174</v>
      </c>
      <c r="V107" t="s">
        <v>1175</v>
      </c>
      <c r="W107" t="s">
        <v>1176</v>
      </c>
      <c r="X107" t="s">
        <v>804</v>
      </c>
      <c r="Y107" t="s">
        <v>1177</v>
      </c>
      <c r="Z107" t="s">
        <v>2378</v>
      </c>
      <c r="AA107" t="s">
        <v>174</v>
      </c>
      <c r="AB107" t="s">
        <v>175</v>
      </c>
      <c r="AC107" t="s">
        <v>176</v>
      </c>
      <c r="AD107">
        <v>0.14269999999999999</v>
      </c>
    </row>
    <row r="108" spans="1:30">
      <c r="A108">
        <v>1106018</v>
      </c>
      <c r="B108" t="s">
        <v>2384</v>
      </c>
      <c r="C108" t="s">
        <v>1030</v>
      </c>
      <c r="D108" t="s">
        <v>3712</v>
      </c>
      <c r="E108" t="s">
        <v>3713</v>
      </c>
      <c r="F108" t="s">
        <v>2325</v>
      </c>
      <c r="G108" t="s">
        <v>1972</v>
      </c>
      <c r="H108" t="s">
        <v>1974</v>
      </c>
      <c r="I108" t="s">
        <v>2321</v>
      </c>
      <c r="J108">
        <v>1</v>
      </c>
      <c r="K108" t="s">
        <v>2384</v>
      </c>
      <c r="L108" t="s">
        <v>1566</v>
      </c>
      <c r="M108" t="s">
        <v>2385</v>
      </c>
      <c r="N108" t="s">
        <v>2386</v>
      </c>
      <c r="O108" t="s">
        <v>1896</v>
      </c>
      <c r="P108" t="s">
        <v>1136</v>
      </c>
      <c r="Q108" t="s">
        <v>2387</v>
      </c>
      <c r="R108" t="s">
        <v>2388</v>
      </c>
      <c r="S108" t="s">
        <v>2384</v>
      </c>
      <c r="T108" t="s">
        <v>1178</v>
      </c>
      <c r="U108" t="s">
        <v>1179</v>
      </c>
      <c r="V108" t="s">
        <v>1180</v>
      </c>
      <c r="W108" t="s">
        <v>1181</v>
      </c>
      <c r="X108" t="s">
        <v>1182</v>
      </c>
      <c r="Y108" t="s">
        <v>1183</v>
      </c>
      <c r="Z108" t="s">
        <v>2384</v>
      </c>
      <c r="AA108" t="s">
        <v>177</v>
      </c>
      <c r="AB108" t="s">
        <v>178</v>
      </c>
      <c r="AC108" t="s">
        <v>179</v>
      </c>
      <c r="AD108">
        <v>9.1700000000000004E-2</v>
      </c>
    </row>
    <row r="109" spans="1:30">
      <c r="A109">
        <v>1106020</v>
      </c>
      <c r="B109" t="s">
        <v>2394</v>
      </c>
      <c r="C109" t="s">
        <v>1715</v>
      </c>
      <c r="D109" t="s">
        <v>3714</v>
      </c>
      <c r="E109" t="s">
        <v>3715</v>
      </c>
      <c r="F109" t="s">
        <v>1414</v>
      </c>
      <c r="G109" t="s">
        <v>1972</v>
      </c>
      <c r="H109" t="s">
        <v>1974</v>
      </c>
      <c r="I109" t="s">
        <v>2321</v>
      </c>
      <c r="J109">
        <v>1</v>
      </c>
      <c r="K109" t="s">
        <v>2394</v>
      </c>
      <c r="L109" t="s">
        <v>2395</v>
      </c>
      <c r="M109" t="s">
        <v>767</v>
      </c>
      <c r="N109" t="s">
        <v>2396</v>
      </c>
      <c r="O109" t="s">
        <v>2397</v>
      </c>
      <c r="P109" t="s">
        <v>2398</v>
      </c>
      <c r="Q109" t="s">
        <v>263</v>
      </c>
      <c r="R109" t="s">
        <v>1901</v>
      </c>
      <c r="S109" t="s">
        <v>2394</v>
      </c>
      <c r="T109" t="s">
        <v>1189</v>
      </c>
      <c r="U109" t="s">
        <v>1190</v>
      </c>
      <c r="V109" t="s">
        <v>1191</v>
      </c>
      <c r="W109" t="s">
        <v>1192</v>
      </c>
      <c r="X109" t="s">
        <v>1193</v>
      </c>
      <c r="Y109" t="s">
        <v>172</v>
      </c>
      <c r="Z109" t="s">
        <v>2394</v>
      </c>
      <c r="AA109" t="s">
        <v>183</v>
      </c>
      <c r="AB109" t="s">
        <v>184</v>
      </c>
      <c r="AC109" t="s">
        <v>185</v>
      </c>
      <c r="AD109">
        <v>7.1999999999999998E-3</v>
      </c>
    </row>
    <row r="110" spans="1:30">
      <c r="A110">
        <v>1106021</v>
      </c>
      <c r="B110" t="s">
        <v>2399</v>
      </c>
      <c r="C110" t="s">
        <v>1397</v>
      </c>
      <c r="D110" t="s">
        <v>3716</v>
      </c>
      <c r="E110" t="s">
        <v>668</v>
      </c>
      <c r="F110" t="s">
        <v>1649</v>
      </c>
      <c r="G110" t="s">
        <v>1972</v>
      </c>
      <c r="H110" t="s">
        <v>1974</v>
      </c>
      <c r="I110" t="s">
        <v>2321</v>
      </c>
      <c r="J110">
        <v>1</v>
      </c>
      <c r="K110" t="s">
        <v>2399</v>
      </c>
      <c r="L110" t="s">
        <v>1104</v>
      </c>
      <c r="M110" t="s">
        <v>527</v>
      </c>
      <c r="N110" t="s">
        <v>795</v>
      </c>
      <c r="O110" t="s">
        <v>2400</v>
      </c>
      <c r="P110" t="s">
        <v>2401</v>
      </c>
      <c r="Q110" t="s">
        <v>1758</v>
      </c>
      <c r="R110" t="s">
        <v>2402</v>
      </c>
      <c r="S110" t="s">
        <v>2399</v>
      </c>
      <c r="T110" t="s">
        <v>1194</v>
      </c>
      <c r="U110" t="s">
        <v>1195</v>
      </c>
      <c r="V110" t="s">
        <v>1196</v>
      </c>
      <c r="W110" t="s">
        <v>1197</v>
      </c>
      <c r="X110" t="s">
        <v>652</v>
      </c>
      <c r="Y110" t="s">
        <v>411</v>
      </c>
      <c r="Z110" t="s">
        <v>2399</v>
      </c>
      <c r="AA110" t="s">
        <v>186</v>
      </c>
      <c r="AB110" t="s">
        <v>187</v>
      </c>
      <c r="AC110" t="s">
        <v>188</v>
      </c>
      <c r="AD110">
        <v>5.7299999999999997E-2</v>
      </c>
    </row>
    <row r="111" spans="1:30">
      <c r="A111">
        <v>1106023</v>
      </c>
      <c r="B111" t="s">
        <v>2405</v>
      </c>
      <c r="C111" t="s">
        <v>3719</v>
      </c>
      <c r="D111" t="s">
        <v>762</v>
      </c>
      <c r="E111" t="s">
        <v>3720</v>
      </c>
      <c r="F111" t="s">
        <v>3721</v>
      </c>
      <c r="G111" t="s">
        <v>1972</v>
      </c>
      <c r="H111" t="s">
        <v>1974</v>
      </c>
      <c r="I111" t="s">
        <v>2321</v>
      </c>
      <c r="J111">
        <v>1</v>
      </c>
      <c r="K111" t="s">
        <v>2405</v>
      </c>
      <c r="L111" t="s">
        <v>2047</v>
      </c>
      <c r="M111" t="s">
        <v>2406</v>
      </c>
      <c r="N111" t="s">
        <v>2407</v>
      </c>
      <c r="O111" t="s">
        <v>2408</v>
      </c>
      <c r="P111" t="s">
        <v>1035</v>
      </c>
      <c r="Q111" t="s">
        <v>2409</v>
      </c>
      <c r="R111" t="s">
        <v>2410</v>
      </c>
      <c r="S111" t="s">
        <v>2405</v>
      </c>
      <c r="T111" t="s">
        <v>165</v>
      </c>
      <c r="U111" t="s">
        <v>1203</v>
      </c>
      <c r="V111" t="s">
        <v>1204</v>
      </c>
      <c r="W111" t="s">
        <v>1205</v>
      </c>
      <c r="X111" t="s">
        <v>1206</v>
      </c>
      <c r="Y111" t="s">
        <v>1207</v>
      </c>
      <c r="Z111" t="s">
        <v>2405</v>
      </c>
      <c r="AA111" t="s">
        <v>189</v>
      </c>
      <c r="AB111" t="s">
        <v>190</v>
      </c>
      <c r="AC111" t="s">
        <v>191</v>
      </c>
      <c r="AD111">
        <v>2.1100000000000001E-2</v>
      </c>
    </row>
    <row r="112" spans="1:30">
      <c r="A112">
        <v>1106027</v>
      </c>
      <c r="B112" t="s">
        <v>2422</v>
      </c>
      <c r="C112" t="s">
        <v>3431</v>
      </c>
      <c r="D112" t="s">
        <v>3722</v>
      </c>
      <c r="E112" t="s">
        <v>3723</v>
      </c>
      <c r="F112" t="s">
        <v>3724</v>
      </c>
      <c r="G112" t="s">
        <v>1972</v>
      </c>
      <c r="H112" t="s">
        <v>1974</v>
      </c>
      <c r="I112" t="s">
        <v>2321</v>
      </c>
      <c r="J112">
        <v>1</v>
      </c>
      <c r="K112" t="s">
        <v>2422</v>
      </c>
      <c r="L112" t="s">
        <v>529</v>
      </c>
      <c r="M112" t="s">
        <v>2423</v>
      </c>
      <c r="N112" t="s">
        <v>2424</v>
      </c>
      <c r="O112" t="s">
        <v>2425</v>
      </c>
      <c r="P112" t="s">
        <v>593</v>
      </c>
      <c r="Q112" t="s">
        <v>1659</v>
      </c>
      <c r="R112" t="s">
        <v>2426</v>
      </c>
      <c r="S112" t="s">
        <v>2422</v>
      </c>
      <c r="T112" t="s">
        <v>1208</v>
      </c>
      <c r="U112" t="s">
        <v>1209</v>
      </c>
      <c r="V112" t="s">
        <v>1210</v>
      </c>
      <c r="W112" t="s">
        <v>1211</v>
      </c>
      <c r="X112" t="s">
        <v>416</v>
      </c>
      <c r="Y112" t="s">
        <v>1212</v>
      </c>
      <c r="Z112" t="s">
        <v>2422</v>
      </c>
      <c r="AA112" t="s">
        <v>192</v>
      </c>
      <c r="AB112" t="s">
        <v>193</v>
      </c>
      <c r="AC112" t="s">
        <v>194</v>
      </c>
      <c r="AD112">
        <v>4.0899999999999999E-2</v>
      </c>
    </row>
    <row r="113" spans="1:30">
      <c r="A113">
        <v>1106028</v>
      </c>
      <c r="B113" t="s">
        <v>2427</v>
      </c>
      <c r="C113" t="s">
        <v>2339</v>
      </c>
      <c r="D113" t="s">
        <v>1551</v>
      </c>
      <c r="E113" t="s">
        <v>3685</v>
      </c>
      <c r="F113" t="s">
        <v>3725</v>
      </c>
      <c r="G113" t="s">
        <v>1972</v>
      </c>
      <c r="H113" t="s">
        <v>1974</v>
      </c>
      <c r="I113" t="s">
        <v>2321</v>
      </c>
      <c r="J113">
        <v>1</v>
      </c>
      <c r="K113" t="s">
        <v>2427</v>
      </c>
      <c r="L113" t="s">
        <v>428</v>
      </c>
      <c r="M113" t="s">
        <v>48</v>
      </c>
      <c r="N113" t="s">
        <v>2428</v>
      </c>
      <c r="O113" t="s">
        <v>2429</v>
      </c>
      <c r="P113" t="s">
        <v>302</v>
      </c>
      <c r="Q113" t="s">
        <v>349</v>
      </c>
      <c r="R113" t="s">
        <v>1175</v>
      </c>
      <c r="S113" t="s">
        <v>2427</v>
      </c>
      <c r="T113" t="s">
        <v>1153</v>
      </c>
      <c r="U113" t="s">
        <v>89</v>
      </c>
      <c r="V113" t="s">
        <v>1213</v>
      </c>
      <c r="W113" t="s">
        <v>298</v>
      </c>
      <c r="X113" t="s">
        <v>435</v>
      </c>
      <c r="Y113" t="s">
        <v>1214</v>
      </c>
      <c r="Z113" t="s">
        <v>2427</v>
      </c>
      <c r="AA113" t="s">
        <v>195</v>
      </c>
      <c r="AB113" t="s">
        <v>196</v>
      </c>
      <c r="AC113" t="s">
        <v>197</v>
      </c>
      <c r="AD113">
        <v>8.8099999999999998E-2</v>
      </c>
    </row>
    <row r="114" spans="1:30">
      <c r="A114">
        <v>1106039</v>
      </c>
      <c r="B114" t="s">
        <v>3726</v>
      </c>
      <c r="C114" t="s">
        <v>3692</v>
      </c>
      <c r="D114" t="s">
        <v>468</v>
      </c>
      <c r="E114" t="s">
        <v>352</v>
      </c>
      <c r="F114" t="s">
        <v>2748</v>
      </c>
      <c r="G114" t="s">
        <v>1972</v>
      </c>
      <c r="H114" t="s">
        <v>1974</v>
      </c>
      <c r="I114" t="s">
        <v>2321</v>
      </c>
      <c r="J114">
        <v>1</v>
      </c>
      <c r="K114" t="s">
        <v>2438</v>
      </c>
      <c r="L114" t="s">
        <v>2439</v>
      </c>
      <c r="M114" t="s">
        <v>2440</v>
      </c>
      <c r="N114" t="s">
        <v>2441</v>
      </c>
      <c r="O114" t="s">
        <v>1843</v>
      </c>
      <c r="P114" t="s">
        <v>1147</v>
      </c>
      <c r="Q114" t="s">
        <v>2442</v>
      </c>
      <c r="R114" t="s">
        <v>2443</v>
      </c>
      <c r="S114" t="s">
        <v>2438</v>
      </c>
      <c r="T114" t="s">
        <v>1219</v>
      </c>
      <c r="U114" t="s">
        <v>1220</v>
      </c>
      <c r="V114" t="s">
        <v>1221</v>
      </c>
      <c r="W114" t="s">
        <v>1222</v>
      </c>
      <c r="X114" t="s">
        <v>1223</v>
      </c>
      <c r="Y114" t="s">
        <v>1224</v>
      </c>
      <c r="Z114" t="s">
        <v>2438</v>
      </c>
      <c r="AA114" t="s">
        <v>198</v>
      </c>
      <c r="AB114" t="s">
        <v>199</v>
      </c>
      <c r="AC114" t="s">
        <v>200</v>
      </c>
      <c r="AD114">
        <v>0.15629999999999999</v>
      </c>
    </row>
    <row r="115" spans="1:30">
      <c r="A115">
        <v>1107009</v>
      </c>
      <c r="B115" t="s">
        <v>2460</v>
      </c>
      <c r="C115" t="s">
        <v>1522</v>
      </c>
      <c r="D115" t="s">
        <v>940</v>
      </c>
      <c r="E115" t="s">
        <v>294</v>
      </c>
      <c r="F115" t="s">
        <v>3734</v>
      </c>
      <c r="G115" t="s">
        <v>1972</v>
      </c>
      <c r="H115" t="s">
        <v>1974</v>
      </c>
      <c r="I115" t="s">
        <v>3730</v>
      </c>
      <c r="J115">
        <v>1</v>
      </c>
      <c r="K115" t="s">
        <v>2460</v>
      </c>
      <c r="L115" t="s">
        <v>571</v>
      </c>
      <c r="M115" t="s">
        <v>1917</v>
      </c>
      <c r="N115" t="s">
        <v>2461</v>
      </c>
      <c r="O115" t="s">
        <v>880</v>
      </c>
      <c r="P115" t="s">
        <v>149</v>
      </c>
      <c r="Q115" t="s">
        <v>1250</v>
      </c>
      <c r="R115" t="s">
        <v>2369</v>
      </c>
      <c r="S115" t="s">
        <v>2460</v>
      </c>
      <c r="T115" t="s">
        <v>32</v>
      </c>
      <c r="U115" t="s">
        <v>919</v>
      </c>
      <c r="V115" t="s">
        <v>1234</v>
      </c>
      <c r="W115" t="s">
        <v>1235</v>
      </c>
      <c r="X115" t="s">
        <v>1236</v>
      </c>
      <c r="Y115" t="s">
        <v>220</v>
      </c>
      <c r="Z115" t="s">
        <v>2460</v>
      </c>
      <c r="AA115" t="s">
        <v>210</v>
      </c>
      <c r="AB115" t="s">
        <v>211</v>
      </c>
      <c r="AC115" t="s">
        <v>212</v>
      </c>
      <c r="AD115">
        <v>2.3400000000000001E-2</v>
      </c>
    </row>
    <row r="116" spans="1:30">
      <c r="A116">
        <v>1107018</v>
      </c>
      <c r="B116" t="s">
        <v>2462</v>
      </c>
      <c r="C116" t="s">
        <v>3735</v>
      </c>
      <c r="D116" t="s">
        <v>1546</v>
      </c>
      <c r="E116" t="s">
        <v>335</v>
      </c>
      <c r="F116" t="s">
        <v>2252</v>
      </c>
      <c r="G116" t="s">
        <v>1972</v>
      </c>
      <c r="H116" t="s">
        <v>1974</v>
      </c>
      <c r="I116" t="s">
        <v>3730</v>
      </c>
      <c r="J116">
        <v>1</v>
      </c>
      <c r="K116" t="s">
        <v>2462</v>
      </c>
      <c r="L116" t="s">
        <v>2463</v>
      </c>
      <c r="M116" t="s">
        <v>2464</v>
      </c>
      <c r="N116" t="s">
        <v>521</v>
      </c>
      <c r="O116" t="s">
        <v>1275</v>
      </c>
      <c r="P116" t="s">
        <v>1599</v>
      </c>
      <c r="Q116" t="s">
        <v>2465</v>
      </c>
      <c r="R116" t="s">
        <v>2466</v>
      </c>
      <c r="S116" t="s">
        <v>2462</v>
      </c>
      <c r="T116" t="s">
        <v>1242</v>
      </c>
      <c r="U116" t="s">
        <v>472</v>
      </c>
      <c r="V116" t="s">
        <v>125</v>
      </c>
      <c r="W116" t="s">
        <v>1243</v>
      </c>
      <c r="X116" t="s">
        <v>147</v>
      </c>
      <c r="Y116" t="s">
        <v>1244</v>
      </c>
      <c r="Z116" t="s">
        <v>2462</v>
      </c>
      <c r="AA116" t="s">
        <v>213</v>
      </c>
      <c r="AB116" t="s">
        <v>214</v>
      </c>
      <c r="AC116" t="s">
        <v>215</v>
      </c>
      <c r="AD116">
        <v>0.2261</v>
      </c>
    </row>
    <row r="117" spans="1:30">
      <c r="A117">
        <v>1107084</v>
      </c>
      <c r="B117" t="s">
        <v>3736</v>
      </c>
      <c r="C117" t="s">
        <v>3737</v>
      </c>
      <c r="D117" t="s">
        <v>2738</v>
      </c>
      <c r="E117" t="s">
        <v>598</v>
      </c>
      <c r="F117" t="s">
        <v>335</v>
      </c>
      <c r="G117" t="s">
        <v>1972</v>
      </c>
      <c r="H117" t="s">
        <v>1974</v>
      </c>
      <c r="I117" t="s">
        <v>3730</v>
      </c>
      <c r="J117">
        <v>1</v>
      </c>
      <c r="K117" t="s">
        <v>2476</v>
      </c>
      <c r="L117" t="s">
        <v>2477</v>
      </c>
      <c r="M117" t="s">
        <v>405</v>
      </c>
      <c r="N117" t="s">
        <v>1485</v>
      </c>
      <c r="O117" t="s">
        <v>2478</v>
      </c>
      <c r="P117" t="s">
        <v>1067</v>
      </c>
      <c r="Q117" t="s">
        <v>1580</v>
      </c>
      <c r="R117" t="s">
        <v>531</v>
      </c>
      <c r="S117" t="s">
        <v>2476</v>
      </c>
      <c r="T117" t="s">
        <v>412</v>
      </c>
      <c r="U117" t="s">
        <v>1245</v>
      </c>
      <c r="V117" t="s">
        <v>1246</v>
      </c>
      <c r="W117" t="s">
        <v>219</v>
      </c>
      <c r="X117" t="s">
        <v>1247</v>
      </c>
      <c r="Y117" t="s">
        <v>852</v>
      </c>
      <c r="Z117" t="s">
        <v>2476</v>
      </c>
      <c r="AA117" t="s">
        <v>219</v>
      </c>
      <c r="AB117" t="s">
        <v>220</v>
      </c>
      <c r="AC117" t="s">
        <v>221</v>
      </c>
      <c r="AD117">
        <v>0.35099999999999998</v>
      </c>
    </row>
    <row r="118" spans="1:30">
      <c r="A118">
        <v>1107085</v>
      </c>
      <c r="B118" t="s">
        <v>3738</v>
      </c>
      <c r="C118" t="s">
        <v>3739</v>
      </c>
      <c r="D118" t="s">
        <v>2347</v>
      </c>
      <c r="E118" t="s">
        <v>647</v>
      </c>
      <c r="F118" t="s">
        <v>666</v>
      </c>
      <c r="G118" t="s">
        <v>1972</v>
      </c>
      <c r="H118" t="s">
        <v>1974</v>
      </c>
      <c r="I118" t="s">
        <v>3730</v>
      </c>
      <c r="J118">
        <v>1</v>
      </c>
      <c r="K118" t="s">
        <v>2479</v>
      </c>
      <c r="L118" t="s">
        <v>2480</v>
      </c>
      <c r="M118" t="s">
        <v>712</v>
      </c>
      <c r="N118" t="s">
        <v>886</v>
      </c>
      <c r="O118" t="s">
        <v>149</v>
      </c>
      <c r="P118" t="s">
        <v>280</v>
      </c>
      <c r="Q118" t="s">
        <v>1495</v>
      </c>
      <c r="R118" t="s">
        <v>273</v>
      </c>
      <c r="S118" t="s">
        <v>2479</v>
      </c>
      <c r="T118" t="s">
        <v>1248</v>
      </c>
      <c r="U118" t="s">
        <v>1249</v>
      </c>
      <c r="V118" t="s">
        <v>665</v>
      </c>
      <c r="W118" t="s">
        <v>1250</v>
      </c>
      <c r="X118" t="s">
        <v>1251</v>
      </c>
      <c r="Y118" t="s">
        <v>1252</v>
      </c>
      <c r="Z118" t="s">
        <v>2479</v>
      </c>
      <c r="AA118" t="s">
        <v>222</v>
      </c>
      <c r="AB118" t="s">
        <v>223</v>
      </c>
      <c r="AC118" t="s">
        <v>224</v>
      </c>
      <c r="AD118">
        <v>5.0200000000000002E-2</v>
      </c>
    </row>
    <row r="119" spans="1:30">
      <c r="A119">
        <v>1107087</v>
      </c>
      <c r="B119" t="s">
        <v>3740</v>
      </c>
      <c r="C119" t="s">
        <v>3741</v>
      </c>
      <c r="D119" t="s">
        <v>3742</v>
      </c>
      <c r="E119" t="s">
        <v>215</v>
      </c>
      <c r="F119" t="s">
        <v>239</v>
      </c>
      <c r="G119" t="s">
        <v>1972</v>
      </c>
      <c r="H119" t="s">
        <v>1974</v>
      </c>
      <c r="I119" t="s">
        <v>3730</v>
      </c>
      <c r="J119">
        <v>1</v>
      </c>
      <c r="K119" t="s">
        <v>2481</v>
      </c>
      <c r="L119" t="s">
        <v>2482</v>
      </c>
      <c r="M119" t="s">
        <v>763</v>
      </c>
      <c r="N119" t="s">
        <v>2483</v>
      </c>
      <c r="O119" t="s">
        <v>2484</v>
      </c>
      <c r="P119" t="s">
        <v>256</v>
      </c>
      <c r="Q119" t="s">
        <v>799</v>
      </c>
      <c r="R119" t="s">
        <v>628</v>
      </c>
      <c r="S119" t="s">
        <v>2481</v>
      </c>
      <c r="T119" t="s">
        <v>800</v>
      </c>
      <c r="U119" t="s">
        <v>1253</v>
      </c>
      <c r="V119" t="s">
        <v>1254</v>
      </c>
      <c r="W119" t="s">
        <v>103</v>
      </c>
      <c r="X119" t="s">
        <v>1255</v>
      </c>
      <c r="Y119" t="s">
        <v>279</v>
      </c>
      <c r="Z119" t="s">
        <v>2481</v>
      </c>
      <c r="AA119" t="s">
        <v>225</v>
      </c>
      <c r="AB119" t="s">
        <v>226</v>
      </c>
      <c r="AC119" t="s">
        <v>11</v>
      </c>
      <c r="AD119">
        <v>0.2732</v>
      </c>
    </row>
    <row r="120" spans="1:30">
      <c r="A120">
        <v>1107088</v>
      </c>
      <c r="B120" t="s">
        <v>2485</v>
      </c>
      <c r="C120" t="s">
        <v>3743</v>
      </c>
      <c r="D120" t="s">
        <v>3744</v>
      </c>
      <c r="E120" t="s">
        <v>490</v>
      </c>
      <c r="F120" t="s">
        <v>293</v>
      </c>
      <c r="G120" t="s">
        <v>1972</v>
      </c>
      <c r="H120" t="s">
        <v>1974</v>
      </c>
      <c r="I120" t="s">
        <v>3730</v>
      </c>
      <c r="J120">
        <v>1</v>
      </c>
      <c r="K120" t="s">
        <v>2485</v>
      </c>
      <c r="L120" t="s">
        <v>2486</v>
      </c>
      <c r="M120" t="s">
        <v>1613</v>
      </c>
      <c r="N120" t="s">
        <v>2487</v>
      </c>
      <c r="O120" t="s">
        <v>2488</v>
      </c>
      <c r="P120" t="s">
        <v>612</v>
      </c>
      <c r="Q120" t="s">
        <v>688</v>
      </c>
      <c r="R120" t="s">
        <v>901</v>
      </c>
      <c r="S120" t="s">
        <v>2485</v>
      </c>
      <c r="T120" t="s">
        <v>249</v>
      </c>
      <c r="U120" t="s">
        <v>1256</v>
      </c>
      <c r="V120" t="s">
        <v>1257</v>
      </c>
      <c r="W120" t="s">
        <v>1258</v>
      </c>
      <c r="X120" t="s">
        <v>1259</v>
      </c>
      <c r="Y120" t="s">
        <v>594</v>
      </c>
      <c r="Z120" t="s">
        <v>2485</v>
      </c>
      <c r="AA120" t="s">
        <v>227</v>
      </c>
      <c r="AB120" t="s">
        <v>45</v>
      </c>
      <c r="AC120" t="s">
        <v>228</v>
      </c>
      <c r="AD120">
        <v>0.4239</v>
      </c>
    </row>
    <row r="121" spans="1:30">
      <c r="A121">
        <v>1107089</v>
      </c>
      <c r="B121" t="s">
        <v>2489</v>
      </c>
      <c r="C121" t="s">
        <v>2025</v>
      </c>
      <c r="D121" t="s">
        <v>109</v>
      </c>
      <c r="E121" t="s">
        <v>797</v>
      </c>
      <c r="F121" t="s">
        <v>570</v>
      </c>
      <c r="G121" t="s">
        <v>1972</v>
      </c>
      <c r="H121" t="s">
        <v>1974</v>
      </c>
      <c r="I121" t="s">
        <v>3730</v>
      </c>
      <c r="J121">
        <v>1</v>
      </c>
      <c r="K121" t="s">
        <v>2489</v>
      </c>
      <c r="L121" t="s">
        <v>2490</v>
      </c>
      <c r="M121" t="s">
        <v>948</v>
      </c>
      <c r="N121" t="s">
        <v>2491</v>
      </c>
      <c r="O121" t="s">
        <v>2492</v>
      </c>
      <c r="P121" t="s">
        <v>1698</v>
      </c>
      <c r="Q121" t="s">
        <v>706</v>
      </c>
      <c r="R121" t="s">
        <v>2493</v>
      </c>
      <c r="S121" t="s">
        <v>2489</v>
      </c>
      <c r="T121" t="s">
        <v>112</v>
      </c>
      <c r="U121" t="s">
        <v>1260</v>
      </c>
      <c r="V121" t="s">
        <v>1261</v>
      </c>
      <c r="W121" t="s">
        <v>39</v>
      </c>
      <c r="X121" t="s">
        <v>1262</v>
      </c>
      <c r="Y121" t="s">
        <v>440</v>
      </c>
      <c r="Z121" t="s">
        <v>2489</v>
      </c>
      <c r="AA121" t="s">
        <v>229</v>
      </c>
      <c r="AB121" t="s">
        <v>230</v>
      </c>
      <c r="AC121" t="s">
        <v>231</v>
      </c>
      <c r="AD121">
        <v>0.1991</v>
      </c>
    </row>
    <row r="122" spans="1:30">
      <c r="A122">
        <v>1107090</v>
      </c>
      <c r="B122" t="s">
        <v>2494</v>
      </c>
      <c r="C122" t="s">
        <v>3745</v>
      </c>
      <c r="D122" t="s">
        <v>2155</v>
      </c>
      <c r="E122" t="s">
        <v>212</v>
      </c>
      <c r="F122" t="s">
        <v>1943</v>
      </c>
      <c r="G122" t="s">
        <v>1972</v>
      </c>
      <c r="H122" t="s">
        <v>1974</v>
      </c>
      <c r="I122" t="s">
        <v>3730</v>
      </c>
      <c r="J122">
        <v>1</v>
      </c>
      <c r="K122" t="s">
        <v>2494</v>
      </c>
      <c r="L122" t="s">
        <v>2495</v>
      </c>
      <c r="M122" t="s">
        <v>1022</v>
      </c>
      <c r="N122" t="s">
        <v>609</v>
      </c>
      <c r="O122" t="s">
        <v>2459</v>
      </c>
      <c r="P122" t="s">
        <v>2496</v>
      </c>
      <c r="Q122" t="s">
        <v>279</v>
      </c>
      <c r="R122" t="s">
        <v>1202</v>
      </c>
      <c r="S122" t="s">
        <v>2494</v>
      </c>
      <c r="T122" t="s">
        <v>157</v>
      </c>
      <c r="U122" t="s">
        <v>1263</v>
      </c>
      <c r="V122" t="s">
        <v>1264</v>
      </c>
      <c r="W122" t="s">
        <v>1265</v>
      </c>
      <c r="X122" t="s">
        <v>1266</v>
      </c>
      <c r="Y122" t="s">
        <v>506</v>
      </c>
      <c r="Z122" t="s">
        <v>2494</v>
      </c>
      <c r="AA122" t="s">
        <v>232</v>
      </c>
      <c r="AB122" t="s">
        <v>233</v>
      </c>
      <c r="AC122" t="s">
        <v>234</v>
      </c>
      <c r="AD122">
        <v>1.6799999999999999E-2</v>
      </c>
    </row>
    <row r="123" spans="1:30">
      <c r="A123">
        <v>1107091</v>
      </c>
      <c r="B123" t="s">
        <v>2497</v>
      </c>
      <c r="C123" t="s">
        <v>1737</v>
      </c>
      <c r="D123" t="s">
        <v>1928</v>
      </c>
      <c r="E123" t="s">
        <v>1825</v>
      </c>
      <c r="F123" t="s">
        <v>482</v>
      </c>
      <c r="G123" t="s">
        <v>1972</v>
      </c>
      <c r="H123" t="s">
        <v>1974</v>
      </c>
      <c r="I123" t="s">
        <v>3730</v>
      </c>
      <c r="J123">
        <v>1</v>
      </c>
      <c r="K123" t="s">
        <v>2497</v>
      </c>
      <c r="L123" t="s">
        <v>2498</v>
      </c>
      <c r="M123" t="s">
        <v>1552</v>
      </c>
      <c r="N123" t="s">
        <v>1193</v>
      </c>
      <c r="O123" t="s">
        <v>2499</v>
      </c>
      <c r="P123" t="s">
        <v>753</v>
      </c>
      <c r="Q123" t="s">
        <v>853</v>
      </c>
      <c r="R123" t="s">
        <v>2500</v>
      </c>
      <c r="S123" t="s">
        <v>2497</v>
      </c>
      <c r="T123" t="s">
        <v>45</v>
      </c>
      <c r="U123" t="s">
        <v>1267</v>
      </c>
      <c r="V123" t="s">
        <v>1268</v>
      </c>
      <c r="W123" t="s">
        <v>1269</v>
      </c>
      <c r="X123" t="s">
        <v>1270</v>
      </c>
      <c r="Y123" t="s">
        <v>18</v>
      </c>
      <c r="Z123" t="s">
        <v>4243</v>
      </c>
      <c r="AA123" t="s">
        <v>235</v>
      </c>
      <c r="AB123" t="s">
        <v>236</v>
      </c>
      <c r="AC123" t="s">
        <v>237</v>
      </c>
      <c r="AD123">
        <v>6.0900000000000003E-2</v>
      </c>
    </row>
    <row r="124" spans="1:30">
      <c r="A124">
        <v>1107093</v>
      </c>
      <c r="B124" t="s">
        <v>2501</v>
      </c>
      <c r="C124" t="s">
        <v>3746</v>
      </c>
      <c r="D124" t="s">
        <v>358</v>
      </c>
      <c r="E124" t="s">
        <v>864</v>
      </c>
      <c r="F124" t="s">
        <v>874</v>
      </c>
      <c r="G124" t="s">
        <v>1972</v>
      </c>
      <c r="H124" t="s">
        <v>1974</v>
      </c>
      <c r="I124" t="s">
        <v>3730</v>
      </c>
      <c r="J124">
        <v>1</v>
      </c>
      <c r="K124" t="s">
        <v>2501</v>
      </c>
      <c r="L124" t="s">
        <v>2502</v>
      </c>
      <c r="M124" t="s">
        <v>1497</v>
      </c>
      <c r="N124" t="s">
        <v>2503</v>
      </c>
      <c r="O124" t="s">
        <v>2418</v>
      </c>
      <c r="P124" t="s">
        <v>2504</v>
      </c>
      <c r="Q124" t="s">
        <v>679</v>
      </c>
      <c r="R124" t="s">
        <v>2505</v>
      </c>
      <c r="S124" t="s">
        <v>2501</v>
      </c>
      <c r="T124" t="s">
        <v>465</v>
      </c>
      <c r="U124" t="s">
        <v>1271</v>
      </c>
      <c r="V124" t="s">
        <v>1272</v>
      </c>
      <c r="W124" t="s">
        <v>1273</v>
      </c>
      <c r="X124" t="s">
        <v>1274</v>
      </c>
      <c r="Y124" t="s">
        <v>565</v>
      </c>
      <c r="Z124" t="s">
        <v>2501</v>
      </c>
      <c r="AA124" t="s">
        <v>238</v>
      </c>
      <c r="AB124" t="s">
        <v>239</v>
      </c>
      <c r="AC124" t="s">
        <v>228</v>
      </c>
      <c r="AD124">
        <v>0.1389</v>
      </c>
    </row>
    <row r="125" spans="1:30">
      <c r="A125">
        <v>1107094</v>
      </c>
      <c r="B125" t="s">
        <v>2506</v>
      </c>
      <c r="C125" t="s">
        <v>3747</v>
      </c>
      <c r="D125" t="s">
        <v>778</v>
      </c>
      <c r="E125" t="s">
        <v>1757</v>
      </c>
      <c r="F125" t="s">
        <v>1560</v>
      </c>
      <c r="G125" t="s">
        <v>1972</v>
      </c>
      <c r="H125" t="s">
        <v>1974</v>
      </c>
      <c r="I125" t="s">
        <v>3730</v>
      </c>
      <c r="J125">
        <v>1</v>
      </c>
      <c r="K125" t="s">
        <v>2506</v>
      </c>
      <c r="L125" t="s">
        <v>2507</v>
      </c>
      <c r="M125" t="s">
        <v>146</v>
      </c>
      <c r="N125" t="s">
        <v>321</v>
      </c>
      <c r="O125" t="s">
        <v>1134</v>
      </c>
      <c r="P125" t="s">
        <v>601</v>
      </c>
      <c r="Q125" t="s">
        <v>942</v>
      </c>
      <c r="R125" t="s">
        <v>763</v>
      </c>
      <c r="S125" t="s">
        <v>2506</v>
      </c>
      <c r="T125" t="s">
        <v>1275</v>
      </c>
      <c r="U125" t="s">
        <v>1276</v>
      </c>
      <c r="V125" t="s">
        <v>1277</v>
      </c>
      <c r="W125" t="s">
        <v>1278</v>
      </c>
      <c r="X125" t="s">
        <v>1279</v>
      </c>
      <c r="Y125" t="s">
        <v>955</v>
      </c>
      <c r="Z125" t="s">
        <v>2506</v>
      </c>
      <c r="AA125" t="s">
        <v>240</v>
      </c>
      <c r="AB125" t="s">
        <v>241</v>
      </c>
      <c r="AC125" t="s">
        <v>242</v>
      </c>
      <c r="AD125">
        <v>0.1222</v>
      </c>
    </row>
    <row r="126" spans="1:30">
      <c r="A126">
        <v>1107095</v>
      </c>
      <c r="B126" t="s">
        <v>2508</v>
      </c>
      <c r="C126" t="s">
        <v>3748</v>
      </c>
      <c r="D126" t="s">
        <v>647</v>
      </c>
      <c r="E126" t="s">
        <v>1622</v>
      </c>
      <c r="F126" t="s">
        <v>1241</v>
      </c>
      <c r="G126" t="s">
        <v>1972</v>
      </c>
      <c r="H126" t="s">
        <v>1974</v>
      </c>
      <c r="I126" t="s">
        <v>3730</v>
      </c>
      <c r="J126">
        <v>1</v>
      </c>
      <c r="K126" t="s">
        <v>2508</v>
      </c>
      <c r="L126" t="s">
        <v>2509</v>
      </c>
      <c r="M126" t="s">
        <v>1639</v>
      </c>
      <c r="N126" t="s">
        <v>2257</v>
      </c>
      <c r="O126" t="s">
        <v>2510</v>
      </c>
      <c r="P126" t="s">
        <v>1901</v>
      </c>
      <c r="Q126" t="s">
        <v>554</v>
      </c>
      <c r="R126" t="s">
        <v>2511</v>
      </c>
      <c r="S126" t="s">
        <v>2508</v>
      </c>
      <c r="T126" t="s">
        <v>1280</v>
      </c>
      <c r="U126" t="s">
        <v>1281</v>
      </c>
      <c r="V126" t="s">
        <v>1282</v>
      </c>
      <c r="W126" t="s">
        <v>563</v>
      </c>
      <c r="X126" t="s">
        <v>1283</v>
      </c>
      <c r="Y126" t="s">
        <v>495</v>
      </c>
      <c r="Z126" t="s">
        <v>2508</v>
      </c>
      <c r="AA126" t="s">
        <v>243</v>
      </c>
      <c r="AB126" t="s">
        <v>224</v>
      </c>
      <c r="AC126" t="s">
        <v>244</v>
      </c>
      <c r="AD126">
        <v>0.28399999999999997</v>
      </c>
    </row>
    <row r="127" spans="1:30">
      <c r="A127">
        <v>1107096</v>
      </c>
      <c r="B127" t="s">
        <v>2512</v>
      </c>
      <c r="C127" t="s">
        <v>1496</v>
      </c>
      <c r="D127" t="s">
        <v>2215</v>
      </c>
      <c r="E127" t="s">
        <v>606</v>
      </c>
      <c r="F127" t="s">
        <v>434</v>
      </c>
      <c r="G127" t="s">
        <v>1972</v>
      </c>
      <c r="H127" t="s">
        <v>1974</v>
      </c>
      <c r="I127" t="s">
        <v>3730</v>
      </c>
      <c r="J127">
        <v>1</v>
      </c>
      <c r="K127" t="s">
        <v>2512</v>
      </c>
      <c r="L127" t="s">
        <v>1849</v>
      </c>
      <c r="M127" t="s">
        <v>1937</v>
      </c>
      <c r="N127" t="s">
        <v>1803</v>
      </c>
      <c r="O127" t="s">
        <v>2513</v>
      </c>
      <c r="P127" t="s">
        <v>828</v>
      </c>
      <c r="Q127" t="s">
        <v>2514</v>
      </c>
      <c r="R127" t="s">
        <v>2515</v>
      </c>
      <c r="S127" t="s">
        <v>2512</v>
      </c>
      <c r="T127" t="s">
        <v>1284</v>
      </c>
      <c r="U127" t="s">
        <v>1285</v>
      </c>
      <c r="V127" t="s">
        <v>1286</v>
      </c>
      <c r="W127" t="s">
        <v>1287</v>
      </c>
      <c r="X127" t="s">
        <v>1288</v>
      </c>
      <c r="Y127" t="s">
        <v>1196</v>
      </c>
      <c r="Z127" t="s">
        <v>2512</v>
      </c>
      <c r="AA127" t="s">
        <v>245</v>
      </c>
      <c r="AB127" t="s">
        <v>246</v>
      </c>
      <c r="AC127" t="s">
        <v>58</v>
      </c>
      <c r="AD127">
        <v>3.2000000000000001E-2</v>
      </c>
    </row>
    <row r="128" spans="1:30">
      <c r="A128">
        <v>1107099</v>
      </c>
      <c r="B128" t="s">
        <v>2516</v>
      </c>
      <c r="C128" t="s">
        <v>3749</v>
      </c>
      <c r="D128" t="s">
        <v>1495</v>
      </c>
      <c r="E128" t="s">
        <v>3318</v>
      </c>
      <c r="F128" t="s">
        <v>471</v>
      </c>
      <c r="G128" t="s">
        <v>1972</v>
      </c>
      <c r="H128" t="s">
        <v>1974</v>
      </c>
      <c r="I128" t="s">
        <v>3730</v>
      </c>
      <c r="J128">
        <v>1</v>
      </c>
      <c r="K128" t="s">
        <v>2516</v>
      </c>
      <c r="L128" t="s">
        <v>2517</v>
      </c>
      <c r="M128" t="s">
        <v>1885</v>
      </c>
      <c r="N128" t="s">
        <v>718</v>
      </c>
      <c r="O128" t="s">
        <v>2518</v>
      </c>
      <c r="P128" t="s">
        <v>1131</v>
      </c>
      <c r="Q128" t="s">
        <v>465</v>
      </c>
      <c r="R128" t="s">
        <v>606</v>
      </c>
      <c r="S128" t="s">
        <v>2516</v>
      </c>
      <c r="T128" t="s">
        <v>1295</v>
      </c>
      <c r="U128" t="s">
        <v>1288</v>
      </c>
      <c r="V128" t="s">
        <v>1296</v>
      </c>
      <c r="W128" t="s">
        <v>1297</v>
      </c>
      <c r="X128" t="s">
        <v>1298</v>
      </c>
      <c r="Y128" t="s">
        <v>580</v>
      </c>
      <c r="Z128" t="s">
        <v>2516</v>
      </c>
      <c r="AA128" t="s">
        <v>248</v>
      </c>
      <c r="AB128" t="s">
        <v>249</v>
      </c>
      <c r="AC128" t="s">
        <v>250</v>
      </c>
      <c r="AD128">
        <v>0.38290000000000002</v>
      </c>
    </row>
    <row r="129" spans="1:30">
      <c r="A129">
        <v>1108002</v>
      </c>
      <c r="B129" t="s">
        <v>3752</v>
      </c>
      <c r="C129" t="s">
        <v>3753</v>
      </c>
      <c r="D129" t="s">
        <v>1109</v>
      </c>
      <c r="E129" t="s">
        <v>91</v>
      </c>
      <c r="F129" t="s">
        <v>3754</v>
      </c>
      <c r="G129" t="s">
        <v>1972</v>
      </c>
      <c r="H129" t="s">
        <v>1974</v>
      </c>
      <c r="I129" t="s">
        <v>3750</v>
      </c>
      <c r="J129">
        <v>1</v>
      </c>
      <c r="K129" t="s">
        <v>2523</v>
      </c>
      <c r="L129" t="s">
        <v>2524</v>
      </c>
      <c r="M129" t="s">
        <v>2525</v>
      </c>
      <c r="N129" t="s">
        <v>162</v>
      </c>
      <c r="O129" t="s">
        <v>46</v>
      </c>
      <c r="P129" t="s">
        <v>24</v>
      </c>
      <c r="Q129" t="s">
        <v>2526</v>
      </c>
      <c r="R129" t="s">
        <v>1032</v>
      </c>
      <c r="S129" t="s">
        <v>2523</v>
      </c>
      <c r="T129" t="s">
        <v>318</v>
      </c>
      <c r="U129" t="s">
        <v>1301</v>
      </c>
      <c r="V129" t="s">
        <v>1302</v>
      </c>
      <c r="W129" t="s">
        <v>1303</v>
      </c>
      <c r="X129" t="s">
        <v>1304</v>
      </c>
      <c r="Y129" t="s">
        <v>1305</v>
      </c>
      <c r="Z129" t="s">
        <v>2523</v>
      </c>
      <c r="AA129" t="s">
        <v>254</v>
      </c>
      <c r="AB129" t="s">
        <v>71</v>
      </c>
      <c r="AC129" t="s">
        <v>150</v>
      </c>
      <c r="AD129">
        <v>5.3E-3</v>
      </c>
    </row>
    <row r="130" spans="1:30">
      <c r="A130">
        <v>1108004</v>
      </c>
      <c r="B130" t="s">
        <v>3757</v>
      </c>
      <c r="C130" t="s">
        <v>1141</v>
      </c>
      <c r="D130" t="s">
        <v>439</v>
      </c>
      <c r="E130" t="s">
        <v>204</v>
      </c>
      <c r="F130" t="s">
        <v>333</v>
      </c>
      <c r="G130" t="s">
        <v>1972</v>
      </c>
      <c r="H130" t="s">
        <v>1974</v>
      </c>
      <c r="I130" t="s">
        <v>3750</v>
      </c>
      <c r="J130">
        <v>1</v>
      </c>
      <c r="K130" t="s">
        <v>2527</v>
      </c>
      <c r="L130" t="s">
        <v>454</v>
      </c>
      <c r="M130" t="s">
        <v>2528</v>
      </c>
      <c r="N130" t="s">
        <v>151</v>
      </c>
      <c r="O130" t="s">
        <v>1832</v>
      </c>
      <c r="P130" t="s">
        <v>2529</v>
      </c>
      <c r="Q130" t="s">
        <v>2530</v>
      </c>
      <c r="R130" t="s">
        <v>2531</v>
      </c>
      <c r="S130" t="s">
        <v>2527</v>
      </c>
      <c r="T130" t="s">
        <v>962</v>
      </c>
      <c r="U130" t="s">
        <v>1306</v>
      </c>
      <c r="V130" t="s">
        <v>1307</v>
      </c>
      <c r="W130" t="s">
        <v>1308</v>
      </c>
      <c r="X130" t="s">
        <v>1174</v>
      </c>
      <c r="Y130" t="s">
        <v>1309</v>
      </c>
      <c r="Z130" t="s">
        <v>2527</v>
      </c>
      <c r="AA130" t="s">
        <v>256</v>
      </c>
      <c r="AB130" t="s">
        <v>257</v>
      </c>
      <c r="AC130" t="s">
        <v>258</v>
      </c>
      <c r="AD130">
        <v>2.92E-2</v>
      </c>
    </row>
    <row r="131" spans="1:30">
      <c r="A131">
        <v>1108012</v>
      </c>
      <c r="B131" t="s">
        <v>3760</v>
      </c>
      <c r="C131" t="s">
        <v>3761</v>
      </c>
      <c r="D131" t="s">
        <v>3762</v>
      </c>
      <c r="E131" t="s">
        <v>2016</v>
      </c>
      <c r="F131" t="s">
        <v>3266</v>
      </c>
      <c r="G131" t="s">
        <v>1972</v>
      </c>
      <c r="H131" t="s">
        <v>1974</v>
      </c>
      <c r="I131" t="s">
        <v>3750</v>
      </c>
      <c r="J131">
        <v>1</v>
      </c>
      <c r="K131" t="s">
        <v>2545</v>
      </c>
      <c r="L131" t="s">
        <v>2546</v>
      </c>
      <c r="M131" t="s">
        <v>739</v>
      </c>
      <c r="N131" t="s">
        <v>2547</v>
      </c>
      <c r="O131" t="s">
        <v>2548</v>
      </c>
      <c r="P131" t="s">
        <v>88</v>
      </c>
      <c r="Q131" t="s">
        <v>2549</v>
      </c>
      <c r="R131" t="s">
        <v>551</v>
      </c>
      <c r="S131" t="s">
        <v>2545</v>
      </c>
      <c r="T131" t="s">
        <v>581</v>
      </c>
      <c r="U131" t="s">
        <v>1321</v>
      </c>
      <c r="V131" t="s">
        <v>1322</v>
      </c>
      <c r="W131" t="s">
        <v>1323</v>
      </c>
      <c r="X131" t="s">
        <v>539</v>
      </c>
      <c r="Y131" t="s">
        <v>1324</v>
      </c>
      <c r="Z131" t="s">
        <v>2545</v>
      </c>
      <c r="AA131" t="s">
        <v>264</v>
      </c>
      <c r="AB131" t="s">
        <v>265</v>
      </c>
      <c r="AC131" t="s">
        <v>10</v>
      </c>
      <c r="AD131">
        <v>1.3299999999999999E-2</v>
      </c>
    </row>
    <row r="132" spans="1:30">
      <c r="A132">
        <v>1108013</v>
      </c>
      <c r="B132" t="s">
        <v>2550</v>
      </c>
      <c r="C132" t="s">
        <v>1427</v>
      </c>
      <c r="D132" t="s">
        <v>2386</v>
      </c>
      <c r="E132" t="s">
        <v>1893</v>
      </c>
      <c r="F132" t="s">
        <v>2252</v>
      </c>
      <c r="G132" t="s">
        <v>1972</v>
      </c>
      <c r="H132" t="s">
        <v>1974</v>
      </c>
      <c r="I132" t="s">
        <v>3750</v>
      </c>
      <c r="J132">
        <v>1</v>
      </c>
      <c r="K132" t="s">
        <v>2550</v>
      </c>
      <c r="L132" t="s">
        <v>2320</v>
      </c>
      <c r="M132" t="s">
        <v>1682</v>
      </c>
      <c r="N132" t="s">
        <v>2551</v>
      </c>
      <c r="O132" t="s">
        <v>2552</v>
      </c>
      <c r="P132" t="s">
        <v>552</v>
      </c>
      <c r="Q132" t="s">
        <v>2525</v>
      </c>
      <c r="R132" t="s">
        <v>1491</v>
      </c>
      <c r="S132" t="s">
        <v>2550</v>
      </c>
      <c r="T132" t="s">
        <v>609</v>
      </c>
      <c r="U132" t="s">
        <v>1325</v>
      </c>
      <c r="V132" t="s">
        <v>844</v>
      </c>
      <c r="W132" t="s">
        <v>782</v>
      </c>
      <c r="X132" t="s">
        <v>1326</v>
      </c>
      <c r="Y132" t="s">
        <v>1024</v>
      </c>
      <c r="Z132" t="s">
        <v>2550</v>
      </c>
      <c r="AA132" t="s">
        <v>266</v>
      </c>
      <c r="AB132" t="s">
        <v>267</v>
      </c>
      <c r="AC132" t="s">
        <v>268</v>
      </c>
      <c r="AD132">
        <v>5.1799999999999999E-2</v>
      </c>
    </row>
    <row r="133" spans="1:30">
      <c r="A133">
        <v>1108015</v>
      </c>
      <c r="B133" t="s">
        <v>3763</v>
      </c>
      <c r="C133" t="s">
        <v>337</v>
      </c>
      <c r="D133" t="s">
        <v>583</v>
      </c>
      <c r="E133" t="s">
        <v>3115</v>
      </c>
      <c r="F133" t="s">
        <v>3764</v>
      </c>
      <c r="G133" t="s">
        <v>1972</v>
      </c>
      <c r="H133" t="s">
        <v>1974</v>
      </c>
      <c r="I133" t="s">
        <v>3750</v>
      </c>
      <c r="J133">
        <v>1</v>
      </c>
      <c r="K133" t="s">
        <v>2553</v>
      </c>
      <c r="L133" t="s">
        <v>2554</v>
      </c>
      <c r="M133" t="s">
        <v>2555</v>
      </c>
      <c r="N133" t="s">
        <v>2556</v>
      </c>
      <c r="O133" t="s">
        <v>2166</v>
      </c>
      <c r="P133" t="s">
        <v>1901</v>
      </c>
      <c r="Q133" t="s">
        <v>2414</v>
      </c>
      <c r="R133" t="s">
        <v>323</v>
      </c>
      <c r="S133" t="s">
        <v>2553</v>
      </c>
      <c r="T133" t="s">
        <v>304</v>
      </c>
      <c r="U133" t="s">
        <v>417</v>
      </c>
      <c r="V133" t="s">
        <v>1327</v>
      </c>
      <c r="W133" t="s">
        <v>243</v>
      </c>
      <c r="X133" t="s">
        <v>1328</v>
      </c>
      <c r="Y133" t="s">
        <v>708</v>
      </c>
      <c r="Z133" t="s">
        <v>2553</v>
      </c>
      <c r="AA133" t="s">
        <v>269</v>
      </c>
      <c r="AB133" t="s">
        <v>270</v>
      </c>
      <c r="AC133" t="s">
        <v>271</v>
      </c>
      <c r="AD133">
        <v>3.3E-3</v>
      </c>
    </row>
    <row r="134" spans="1:30">
      <c r="A134">
        <v>1108019</v>
      </c>
      <c r="B134" t="s">
        <v>3765</v>
      </c>
      <c r="C134" t="s">
        <v>3221</v>
      </c>
      <c r="D134" t="s">
        <v>1265</v>
      </c>
      <c r="E134" t="s">
        <v>1925</v>
      </c>
      <c r="F134" t="s">
        <v>54</v>
      </c>
      <c r="G134" t="s">
        <v>1972</v>
      </c>
      <c r="H134" t="s">
        <v>1974</v>
      </c>
      <c r="I134" t="s">
        <v>3750</v>
      </c>
      <c r="J134">
        <v>1</v>
      </c>
      <c r="K134" t="s">
        <v>2557</v>
      </c>
      <c r="L134" t="s">
        <v>512</v>
      </c>
      <c r="M134" t="s">
        <v>1175</v>
      </c>
      <c r="N134" t="s">
        <v>1379</v>
      </c>
      <c r="O134" t="s">
        <v>1889</v>
      </c>
      <c r="P134" t="s">
        <v>437</v>
      </c>
      <c r="Q134" t="s">
        <v>1443</v>
      </c>
      <c r="R134" t="s">
        <v>1166</v>
      </c>
      <c r="S134" t="s">
        <v>2557</v>
      </c>
      <c r="T134" t="s">
        <v>1329</v>
      </c>
      <c r="U134" t="s">
        <v>1153</v>
      </c>
      <c r="V134" t="s">
        <v>1330</v>
      </c>
      <c r="W134" t="s">
        <v>1202</v>
      </c>
      <c r="X134" t="s">
        <v>879</v>
      </c>
      <c r="Y134" t="s">
        <v>1331</v>
      </c>
      <c r="Z134" t="s">
        <v>2557</v>
      </c>
      <c r="AA134" t="s">
        <v>272</v>
      </c>
      <c r="AB134" t="s">
        <v>273</v>
      </c>
      <c r="AC134" t="s">
        <v>274</v>
      </c>
      <c r="AD134">
        <v>6.8999999999999999E-3</v>
      </c>
    </row>
    <row r="135" spans="1:30">
      <c r="A135">
        <v>1108032</v>
      </c>
      <c r="B135" t="s">
        <v>3766</v>
      </c>
      <c r="C135" t="s">
        <v>3767</v>
      </c>
      <c r="D135" t="s">
        <v>2933</v>
      </c>
      <c r="E135" t="s">
        <v>54</v>
      </c>
      <c r="F135" t="s">
        <v>679</v>
      </c>
      <c r="G135" t="s">
        <v>1972</v>
      </c>
      <c r="H135" t="s">
        <v>1974</v>
      </c>
      <c r="I135" t="s">
        <v>3750</v>
      </c>
      <c r="J135">
        <v>1</v>
      </c>
      <c r="K135" t="s">
        <v>2565</v>
      </c>
      <c r="L135" t="s">
        <v>1642</v>
      </c>
      <c r="M135" t="s">
        <v>2566</v>
      </c>
      <c r="N135" t="s">
        <v>525</v>
      </c>
      <c r="O135" t="s">
        <v>2487</v>
      </c>
      <c r="P135" t="s">
        <v>1787</v>
      </c>
      <c r="Q135" t="s">
        <v>370</v>
      </c>
      <c r="R135" t="s">
        <v>598</v>
      </c>
      <c r="S135" t="s">
        <v>2565</v>
      </c>
      <c r="T135" t="s">
        <v>700</v>
      </c>
      <c r="U135" t="s">
        <v>1342</v>
      </c>
      <c r="V135" t="s">
        <v>1343</v>
      </c>
      <c r="W135" t="s">
        <v>1344</v>
      </c>
      <c r="X135" t="s">
        <v>1345</v>
      </c>
      <c r="Y135" t="s">
        <v>880</v>
      </c>
      <c r="Z135" t="s">
        <v>2565</v>
      </c>
      <c r="AA135" t="s">
        <v>282</v>
      </c>
      <c r="AB135" t="s">
        <v>283</v>
      </c>
      <c r="AC135" t="s">
        <v>284</v>
      </c>
      <c r="AD135">
        <v>7.1000000000000004E-3</v>
      </c>
    </row>
    <row r="136" spans="1:30">
      <c r="A136">
        <v>1108038</v>
      </c>
      <c r="B136" t="s">
        <v>3771</v>
      </c>
      <c r="C136" t="s">
        <v>187</v>
      </c>
      <c r="D136" t="s">
        <v>3772</v>
      </c>
      <c r="E136" t="s">
        <v>1489</v>
      </c>
      <c r="F136" t="s">
        <v>3376</v>
      </c>
      <c r="G136" t="s">
        <v>1972</v>
      </c>
      <c r="H136" t="s">
        <v>1974</v>
      </c>
      <c r="I136" t="s">
        <v>3750</v>
      </c>
      <c r="J136">
        <v>1</v>
      </c>
      <c r="K136" t="s">
        <v>2574</v>
      </c>
      <c r="L136" t="s">
        <v>2575</v>
      </c>
      <c r="M136" t="s">
        <v>926</v>
      </c>
      <c r="N136" t="s">
        <v>1941</v>
      </c>
      <c r="O136" t="s">
        <v>392</v>
      </c>
      <c r="P136" t="s">
        <v>445</v>
      </c>
      <c r="Q136" t="s">
        <v>2576</v>
      </c>
      <c r="R136" t="s">
        <v>1827</v>
      </c>
      <c r="S136" t="s">
        <v>2574</v>
      </c>
      <c r="T136" t="s">
        <v>1347</v>
      </c>
      <c r="U136" t="s">
        <v>1348</v>
      </c>
      <c r="V136" t="s">
        <v>607</v>
      </c>
      <c r="W136" t="s">
        <v>906</v>
      </c>
      <c r="X136" t="s">
        <v>1349</v>
      </c>
      <c r="Y136" t="s">
        <v>1350</v>
      </c>
      <c r="Z136" t="s">
        <v>2574</v>
      </c>
      <c r="AA136" t="s">
        <v>285</v>
      </c>
      <c r="AB136" t="s">
        <v>286</v>
      </c>
      <c r="AC136" t="s">
        <v>287</v>
      </c>
      <c r="AD136">
        <v>7.4499999999999997E-2</v>
      </c>
    </row>
    <row r="137" spans="1:30">
      <c r="A137">
        <v>1108045</v>
      </c>
      <c r="B137" t="s">
        <v>2580</v>
      </c>
      <c r="C137" t="s">
        <v>3196</v>
      </c>
      <c r="D137" t="s">
        <v>3775</v>
      </c>
      <c r="E137" t="s">
        <v>3776</v>
      </c>
      <c r="F137" t="s">
        <v>700</v>
      </c>
      <c r="G137" t="s">
        <v>1972</v>
      </c>
      <c r="H137" t="s">
        <v>1974</v>
      </c>
      <c r="I137" t="s">
        <v>3750</v>
      </c>
      <c r="J137">
        <v>1</v>
      </c>
      <c r="K137" t="s">
        <v>2580</v>
      </c>
      <c r="L137" t="s">
        <v>1800</v>
      </c>
      <c r="M137" t="s">
        <v>500</v>
      </c>
      <c r="N137" t="s">
        <v>112</v>
      </c>
      <c r="O137" t="s">
        <v>252</v>
      </c>
      <c r="P137" t="s">
        <v>2581</v>
      </c>
      <c r="Q137" t="s">
        <v>2279</v>
      </c>
      <c r="R137" t="s">
        <v>2582</v>
      </c>
      <c r="S137" t="s">
        <v>2580</v>
      </c>
      <c r="T137" t="s">
        <v>1351</v>
      </c>
      <c r="U137" t="s">
        <v>1352</v>
      </c>
      <c r="V137" t="s">
        <v>1353</v>
      </c>
      <c r="W137" t="s">
        <v>392</v>
      </c>
      <c r="X137" t="s">
        <v>1354</v>
      </c>
      <c r="Y137" t="s">
        <v>1355</v>
      </c>
      <c r="Z137" t="s">
        <v>2580</v>
      </c>
      <c r="AA137" t="s">
        <v>288</v>
      </c>
      <c r="AB137" t="s">
        <v>289</v>
      </c>
      <c r="AC137" t="s">
        <v>290</v>
      </c>
      <c r="AD137">
        <v>7.1000000000000004E-3</v>
      </c>
    </row>
    <row r="138" spans="1:30">
      <c r="A138">
        <v>1108088</v>
      </c>
      <c r="B138" t="s">
        <v>3784</v>
      </c>
      <c r="C138" t="s">
        <v>3785</v>
      </c>
      <c r="D138" t="s">
        <v>333</v>
      </c>
      <c r="E138" t="s">
        <v>613</v>
      </c>
      <c r="F138" t="s">
        <v>3786</v>
      </c>
      <c r="G138" t="s">
        <v>1972</v>
      </c>
      <c r="H138" t="s">
        <v>1974</v>
      </c>
      <c r="I138" t="s">
        <v>3750</v>
      </c>
      <c r="J138">
        <v>1</v>
      </c>
      <c r="K138" t="s">
        <v>2601</v>
      </c>
      <c r="L138" t="s">
        <v>2061</v>
      </c>
      <c r="M138" t="s">
        <v>622</v>
      </c>
      <c r="N138" t="s">
        <v>2602</v>
      </c>
      <c r="O138" t="s">
        <v>2603</v>
      </c>
      <c r="P138" t="s">
        <v>156</v>
      </c>
      <c r="Q138" t="s">
        <v>1780</v>
      </c>
      <c r="R138" t="s">
        <v>1843</v>
      </c>
      <c r="S138" t="s">
        <v>2601</v>
      </c>
      <c r="T138" t="s">
        <v>265</v>
      </c>
      <c r="U138" t="s">
        <v>1363</v>
      </c>
      <c r="V138" t="s">
        <v>1364</v>
      </c>
      <c r="W138" t="s">
        <v>1365</v>
      </c>
      <c r="X138" t="s">
        <v>1366</v>
      </c>
      <c r="Y138" t="s">
        <v>1367</v>
      </c>
      <c r="Z138" t="s">
        <v>2601</v>
      </c>
      <c r="AA138" t="s">
        <v>302</v>
      </c>
      <c r="AB138" t="s">
        <v>303</v>
      </c>
      <c r="AC138" t="s">
        <v>304</v>
      </c>
      <c r="AD138">
        <v>2.1700000000000001E-2</v>
      </c>
    </row>
    <row r="139" spans="1:30">
      <c r="A139">
        <v>1109002</v>
      </c>
      <c r="B139" t="s">
        <v>2608</v>
      </c>
      <c r="C139" t="s">
        <v>3788</v>
      </c>
      <c r="D139" t="s">
        <v>3789</v>
      </c>
      <c r="E139" t="s">
        <v>1445</v>
      </c>
      <c r="F139" t="s">
        <v>3790</v>
      </c>
      <c r="G139" t="s">
        <v>1972</v>
      </c>
      <c r="H139" t="s">
        <v>1974</v>
      </c>
      <c r="I139" t="s">
        <v>2605</v>
      </c>
      <c r="J139">
        <v>1</v>
      </c>
      <c r="K139" t="s">
        <v>2608</v>
      </c>
      <c r="L139" t="s">
        <v>598</v>
      </c>
      <c r="M139" t="s">
        <v>911</v>
      </c>
      <c r="N139" t="s">
        <v>909</v>
      </c>
      <c r="O139" t="s">
        <v>1864</v>
      </c>
      <c r="P139" t="s">
        <v>2609</v>
      </c>
      <c r="Q139" t="s">
        <v>2584</v>
      </c>
      <c r="R139" t="s">
        <v>2493</v>
      </c>
      <c r="S139" t="s">
        <v>2608</v>
      </c>
      <c r="T139" t="s">
        <v>1373</v>
      </c>
      <c r="U139" t="s">
        <v>1374</v>
      </c>
      <c r="V139" t="s">
        <v>213</v>
      </c>
      <c r="W139" t="s">
        <v>1375</v>
      </c>
      <c r="X139" t="s">
        <v>1376</v>
      </c>
      <c r="Y139" t="s">
        <v>1377</v>
      </c>
      <c r="Z139" t="s">
        <v>2608</v>
      </c>
      <c r="AA139" t="s">
        <v>310</v>
      </c>
      <c r="AB139" t="s">
        <v>311</v>
      </c>
      <c r="AC139" t="s">
        <v>312</v>
      </c>
      <c r="AD139">
        <v>0.1323</v>
      </c>
    </row>
    <row r="140" spans="1:30">
      <c r="A140">
        <v>1109007</v>
      </c>
      <c r="B140" t="s">
        <v>2613</v>
      </c>
      <c r="C140" t="s">
        <v>2748</v>
      </c>
      <c r="D140" t="s">
        <v>1108</v>
      </c>
      <c r="E140" t="s">
        <v>172</v>
      </c>
      <c r="F140" t="s">
        <v>1682</v>
      </c>
      <c r="G140" t="s">
        <v>1972</v>
      </c>
      <c r="H140" t="s">
        <v>1974</v>
      </c>
      <c r="I140" t="s">
        <v>2605</v>
      </c>
      <c r="J140">
        <v>1</v>
      </c>
      <c r="K140" t="s">
        <v>2613</v>
      </c>
      <c r="L140" t="s">
        <v>611</v>
      </c>
      <c r="M140" t="s">
        <v>903</v>
      </c>
      <c r="N140" t="s">
        <v>273</v>
      </c>
      <c r="O140" t="s">
        <v>2614</v>
      </c>
      <c r="P140" t="s">
        <v>2615</v>
      </c>
      <c r="Q140" t="s">
        <v>1937</v>
      </c>
      <c r="R140" t="s">
        <v>941</v>
      </c>
      <c r="S140" t="s">
        <v>2613</v>
      </c>
      <c r="T140" t="s">
        <v>273</v>
      </c>
      <c r="U140" t="s">
        <v>1378</v>
      </c>
      <c r="V140" t="s">
        <v>1363</v>
      </c>
      <c r="W140" t="s">
        <v>677</v>
      </c>
      <c r="X140" t="s">
        <v>132</v>
      </c>
      <c r="Y140" t="s">
        <v>1379</v>
      </c>
      <c r="Z140" t="s">
        <v>4252</v>
      </c>
      <c r="AA140" t="s">
        <v>313</v>
      </c>
      <c r="AB140" t="s">
        <v>314</v>
      </c>
      <c r="AC140" t="s">
        <v>315</v>
      </c>
      <c r="AD140">
        <v>0.1181</v>
      </c>
    </row>
    <row r="141" spans="1:30">
      <c r="A141">
        <v>1109008</v>
      </c>
      <c r="B141" t="s">
        <v>2616</v>
      </c>
      <c r="C141" t="s">
        <v>924</v>
      </c>
      <c r="D141" t="s">
        <v>687</v>
      </c>
      <c r="E141" t="s">
        <v>697</v>
      </c>
      <c r="F141" t="s">
        <v>1188</v>
      </c>
      <c r="G141" t="s">
        <v>1972</v>
      </c>
      <c r="H141" t="s">
        <v>1974</v>
      </c>
      <c r="I141" t="s">
        <v>2605</v>
      </c>
      <c r="J141">
        <v>1</v>
      </c>
      <c r="K141" t="s">
        <v>2616</v>
      </c>
      <c r="L141" t="s">
        <v>1149</v>
      </c>
      <c r="M141" t="s">
        <v>359</v>
      </c>
      <c r="N141" t="s">
        <v>1372</v>
      </c>
      <c r="O141" t="s">
        <v>1355</v>
      </c>
      <c r="P141" t="s">
        <v>2617</v>
      </c>
      <c r="Q141" t="s">
        <v>566</v>
      </c>
      <c r="R141" t="s">
        <v>1942</v>
      </c>
      <c r="S141" t="s">
        <v>2616</v>
      </c>
      <c r="T141" t="s">
        <v>1380</v>
      </c>
      <c r="U141" t="s">
        <v>1381</v>
      </c>
      <c r="V141" t="s">
        <v>1382</v>
      </c>
      <c r="W141" t="s">
        <v>712</v>
      </c>
      <c r="X141" t="s">
        <v>1383</v>
      </c>
      <c r="Y141" t="s">
        <v>572</v>
      </c>
      <c r="Z141" t="s">
        <v>2616</v>
      </c>
      <c r="AA141" t="s">
        <v>316</v>
      </c>
      <c r="AB141" t="s">
        <v>110</v>
      </c>
      <c r="AC141" t="s">
        <v>317</v>
      </c>
      <c r="AD141">
        <v>0.30349999999999999</v>
      </c>
    </row>
    <row r="142" spans="1:30">
      <c r="A142">
        <v>1109010</v>
      </c>
      <c r="B142" t="s">
        <v>3791</v>
      </c>
      <c r="C142" t="s">
        <v>3792</v>
      </c>
      <c r="D142" t="s">
        <v>2853</v>
      </c>
      <c r="E142" t="s">
        <v>2294</v>
      </c>
      <c r="F142" t="s">
        <v>2027</v>
      </c>
      <c r="G142" t="s">
        <v>1972</v>
      </c>
      <c r="H142" t="s">
        <v>1974</v>
      </c>
      <c r="I142" t="s">
        <v>2605</v>
      </c>
      <c r="J142">
        <v>1</v>
      </c>
      <c r="K142" t="s">
        <v>2618</v>
      </c>
      <c r="L142" t="s">
        <v>1016</v>
      </c>
      <c r="M142" t="s">
        <v>1943</v>
      </c>
      <c r="N142" t="s">
        <v>770</v>
      </c>
      <c r="O142" t="s">
        <v>2619</v>
      </c>
      <c r="P142" t="s">
        <v>2620</v>
      </c>
      <c r="Q142" t="s">
        <v>2621</v>
      </c>
      <c r="R142" t="s">
        <v>831</v>
      </c>
      <c r="S142" t="s">
        <v>2618</v>
      </c>
      <c r="T142" t="s">
        <v>1384</v>
      </c>
      <c r="U142" t="s">
        <v>809</v>
      </c>
      <c r="V142" t="s">
        <v>1118</v>
      </c>
      <c r="W142" t="s">
        <v>1385</v>
      </c>
      <c r="X142" t="s">
        <v>1386</v>
      </c>
      <c r="Y142" t="s">
        <v>237</v>
      </c>
      <c r="Z142" t="s">
        <v>2618</v>
      </c>
      <c r="AA142" t="s">
        <v>310</v>
      </c>
      <c r="AB142" t="s">
        <v>318</v>
      </c>
      <c r="AC142" t="s">
        <v>319</v>
      </c>
      <c r="AD142">
        <v>9.8599999999999993E-2</v>
      </c>
    </row>
    <row r="143" spans="1:30">
      <c r="A143">
        <v>1109056</v>
      </c>
      <c r="B143" t="s">
        <v>2638</v>
      </c>
      <c r="C143" t="s">
        <v>2386</v>
      </c>
      <c r="D143" t="s">
        <v>3796</v>
      </c>
      <c r="E143" t="s">
        <v>1372</v>
      </c>
      <c r="F143" t="s">
        <v>888</v>
      </c>
      <c r="G143" t="s">
        <v>1972</v>
      </c>
      <c r="H143" t="s">
        <v>1974</v>
      </c>
      <c r="I143" t="s">
        <v>2605</v>
      </c>
      <c r="J143">
        <v>1</v>
      </c>
      <c r="K143" t="s">
        <v>2638</v>
      </c>
      <c r="L143" t="s">
        <v>2639</v>
      </c>
      <c r="M143" t="s">
        <v>2640</v>
      </c>
      <c r="N143" t="s">
        <v>2641</v>
      </c>
      <c r="O143" t="s">
        <v>341</v>
      </c>
      <c r="P143" t="s">
        <v>209</v>
      </c>
      <c r="Q143" t="s">
        <v>474</v>
      </c>
      <c r="R143" t="s">
        <v>1606</v>
      </c>
      <c r="S143" t="s">
        <v>2638</v>
      </c>
      <c r="T143" t="s">
        <v>1391</v>
      </c>
      <c r="U143" t="s">
        <v>1392</v>
      </c>
      <c r="V143" t="s">
        <v>1393</v>
      </c>
      <c r="W143" t="s">
        <v>1394</v>
      </c>
      <c r="X143" t="s">
        <v>1395</v>
      </c>
      <c r="Y143" t="s">
        <v>939</v>
      </c>
      <c r="Z143" t="s">
        <v>4254</v>
      </c>
      <c r="AA143" t="s">
        <v>323</v>
      </c>
      <c r="AB143" t="s">
        <v>233</v>
      </c>
      <c r="AC143" t="s">
        <v>324</v>
      </c>
      <c r="AD143">
        <v>0.14069999999999999</v>
      </c>
    </row>
    <row r="144" spans="1:30">
      <c r="A144">
        <v>1110009</v>
      </c>
      <c r="B144" t="s">
        <v>2652</v>
      </c>
      <c r="C144" t="s">
        <v>3799</v>
      </c>
      <c r="D144" t="s">
        <v>3800</v>
      </c>
      <c r="E144" t="s">
        <v>2393</v>
      </c>
      <c r="F144" t="s">
        <v>439</v>
      </c>
      <c r="G144" t="s">
        <v>1972</v>
      </c>
      <c r="H144" t="s">
        <v>1974</v>
      </c>
      <c r="I144" t="s">
        <v>2648</v>
      </c>
      <c r="J144">
        <v>1</v>
      </c>
      <c r="K144" t="s">
        <v>2652</v>
      </c>
      <c r="L144" t="s">
        <v>2653</v>
      </c>
      <c r="M144" t="s">
        <v>2049</v>
      </c>
      <c r="N144" t="s">
        <v>1119</v>
      </c>
      <c r="O144" t="s">
        <v>1285</v>
      </c>
      <c r="P144" t="s">
        <v>2654</v>
      </c>
      <c r="Q144" t="s">
        <v>586</v>
      </c>
      <c r="R144" t="s">
        <v>1778</v>
      </c>
      <c r="S144" t="s">
        <v>4175</v>
      </c>
      <c r="T144" t="s">
        <v>1402</v>
      </c>
      <c r="U144" t="s">
        <v>1058</v>
      </c>
      <c r="V144" t="s">
        <v>513</v>
      </c>
      <c r="W144" t="s">
        <v>1403</v>
      </c>
      <c r="X144" t="s">
        <v>731</v>
      </c>
      <c r="Y144" t="s">
        <v>774</v>
      </c>
      <c r="Z144" t="s">
        <v>4175</v>
      </c>
      <c r="AA144" t="s">
        <v>334</v>
      </c>
      <c r="AB144" t="s">
        <v>335</v>
      </c>
      <c r="AC144" t="s">
        <v>336</v>
      </c>
      <c r="AD144">
        <v>0.4889</v>
      </c>
    </row>
    <row r="145" spans="1:30">
      <c r="A145">
        <v>1110044</v>
      </c>
      <c r="B145" t="s">
        <v>2667</v>
      </c>
      <c r="C145" t="s">
        <v>3801</v>
      </c>
      <c r="D145" t="s">
        <v>3802</v>
      </c>
      <c r="E145" t="s">
        <v>791</v>
      </c>
      <c r="F145" t="s">
        <v>1680</v>
      </c>
      <c r="G145" t="s">
        <v>1972</v>
      </c>
      <c r="H145" t="s">
        <v>1974</v>
      </c>
      <c r="I145" t="s">
        <v>2648</v>
      </c>
      <c r="J145">
        <v>1</v>
      </c>
      <c r="K145" t="s">
        <v>2667</v>
      </c>
      <c r="L145" t="s">
        <v>2668</v>
      </c>
      <c r="M145" t="s">
        <v>200</v>
      </c>
      <c r="N145" t="s">
        <v>30</v>
      </c>
      <c r="O145" t="s">
        <v>2669</v>
      </c>
      <c r="P145" t="s">
        <v>2600</v>
      </c>
      <c r="Q145" t="s">
        <v>2670</v>
      </c>
      <c r="R145" t="s">
        <v>749</v>
      </c>
      <c r="S145" t="s">
        <v>2667</v>
      </c>
      <c r="T145" t="s">
        <v>1406</v>
      </c>
      <c r="U145" t="s">
        <v>1407</v>
      </c>
      <c r="V145" t="s">
        <v>1408</v>
      </c>
      <c r="W145" t="s">
        <v>917</v>
      </c>
      <c r="X145" t="s">
        <v>1409</v>
      </c>
      <c r="Y145" t="s">
        <v>1410</v>
      </c>
      <c r="Z145" t="s">
        <v>2667</v>
      </c>
      <c r="AA145" t="s">
        <v>340</v>
      </c>
      <c r="AB145" t="s">
        <v>341</v>
      </c>
      <c r="AC145" t="s">
        <v>342</v>
      </c>
      <c r="AD145">
        <v>0.2407</v>
      </c>
    </row>
    <row r="146" spans="1:30">
      <c r="A146">
        <v>1111004</v>
      </c>
      <c r="B146" t="s">
        <v>2675</v>
      </c>
      <c r="C146" t="s">
        <v>1207</v>
      </c>
      <c r="D146" t="s">
        <v>499</v>
      </c>
      <c r="E146" t="s">
        <v>707</v>
      </c>
      <c r="F146" t="s">
        <v>1510</v>
      </c>
      <c r="G146" t="s">
        <v>1972</v>
      </c>
      <c r="H146" t="s">
        <v>1974</v>
      </c>
      <c r="I146" t="s">
        <v>3803</v>
      </c>
      <c r="J146">
        <v>1</v>
      </c>
      <c r="K146" t="s">
        <v>2675</v>
      </c>
      <c r="L146" t="s">
        <v>2163</v>
      </c>
      <c r="M146" t="s">
        <v>2676</v>
      </c>
      <c r="N146" t="s">
        <v>1497</v>
      </c>
      <c r="O146" t="s">
        <v>2677</v>
      </c>
      <c r="P146" t="s">
        <v>234</v>
      </c>
      <c r="Q146" t="s">
        <v>258</v>
      </c>
      <c r="R146" t="s">
        <v>2678</v>
      </c>
      <c r="S146" t="s">
        <v>2675</v>
      </c>
      <c r="T146" t="s">
        <v>366</v>
      </c>
      <c r="U146" t="s">
        <v>1413</v>
      </c>
      <c r="V146" t="s">
        <v>622</v>
      </c>
      <c r="W146" t="s">
        <v>1414</v>
      </c>
      <c r="X146" t="s">
        <v>1415</v>
      </c>
      <c r="Y146" t="s">
        <v>1416</v>
      </c>
      <c r="Z146" t="s">
        <v>4256</v>
      </c>
      <c r="AA146" t="s">
        <v>345</v>
      </c>
      <c r="AB146" t="s">
        <v>346</v>
      </c>
      <c r="AC146" t="s">
        <v>347</v>
      </c>
      <c r="AD146">
        <v>0.99680000000000002</v>
      </c>
    </row>
    <row r="147" spans="1:30">
      <c r="A147">
        <v>1111009</v>
      </c>
      <c r="B147" t="s">
        <v>2682</v>
      </c>
      <c r="C147" t="s">
        <v>3804</v>
      </c>
      <c r="D147" t="s">
        <v>3805</v>
      </c>
      <c r="E147" t="s">
        <v>741</v>
      </c>
      <c r="F147" t="s">
        <v>1947</v>
      </c>
      <c r="G147" t="s">
        <v>1972</v>
      </c>
      <c r="H147" t="s">
        <v>1974</v>
      </c>
      <c r="I147" t="s">
        <v>3803</v>
      </c>
      <c r="J147">
        <v>1</v>
      </c>
      <c r="K147" t="s">
        <v>2682</v>
      </c>
      <c r="L147" t="s">
        <v>2518</v>
      </c>
      <c r="M147" t="s">
        <v>398</v>
      </c>
      <c r="N147" t="s">
        <v>1938</v>
      </c>
      <c r="O147" t="s">
        <v>1447</v>
      </c>
      <c r="P147" t="s">
        <v>350</v>
      </c>
      <c r="Q147" t="s">
        <v>1547</v>
      </c>
      <c r="R147" t="s">
        <v>825</v>
      </c>
      <c r="S147" t="s">
        <v>2682</v>
      </c>
      <c r="T147" t="s">
        <v>1420</v>
      </c>
      <c r="U147" t="s">
        <v>1421</v>
      </c>
      <c r="V147" t="s">
        <v>1422</v>
      </c>
      <c r="W147" t="s">
        <v>915</v>
      </c>
      <c r="X147" t="s">
        <v>784</v>
      </c>
      <c r="Y147" t="s">
        <v>663</v>
      </c>
      <c r="Z147" t="s">
        <v>2682</v>
      </c>
      <c r="AA147" t="s">
        <v>350</v>
      </c>
      <c r="AB147" t="s">
        <v>351</v>
      </c>
      <c r="AC147" t="s">
        <v>352</v>
      </c>
      <c r="AD147">
        <v>0.24529999999999999</v>
      </c>
    </row>
    <row r="148" spans="1:30">
      <c r="A148">
        <v>1111019</v>
      </c>
      <c r="B148" t="s">
        <v>2685</v>
      </c>
      <c r="C148" t="s">
        <v>3674</v>
      </c>
      <c r="D148" t="s">
        <v>750</v>
      </c>
      <c r="E148" t="s">
        <v>626</v>
      </c>
      <c r="F148" t="s">
        <v>1631</v>
      </c>
      <c r="G148" t="s">
        <v>1972</v>
      </c>
      <c r="H148" t="s">
        <v>1974</v>
      </c>
      <c r="I148" t="s">
        <v>3803</v>
      </c>
      <c r="J148">
        <v>1</v>
      </c>
      <c r="K148" t="s">
        <v>2685</v>
      </c>
      <c r="L148" t="s">
        <v>525</v>
      </c>
      <c r="M148" t="s">
        <v>2511</v>
      </c>
      <c r="N148" t="s">
        <v>1492</v>
      </c>
      <c r="O148" t="s">
        <v>2483</v>
      </c>
      <c r="P148" t="s">
        <v>2686</v>
      </c>
      <c r="Q148" t="s">
        <v>740</v>
      </c>
      <c r="R148" t="s">
        <v>1510</v>
      </c>
      <c r="S148" t="s">
        <v>2685</v>
      </c>
      <c r="T148" t="s">
        <v>1314</v>
      </c>
      <c r="U148" t="s">
        <v>406</v>
      </c>
      <c r="V148" t="s">
        <v>1430</v>
      </c>
      <c r="W148" t="s">
        <v>235</v>
      </c>
      <c r="X148" t="s">
        <v>1431</v>
      </c>
      <c r="Y148" t="s">
        <v>1432</v>
      </c>
      <c r="Z148" t="s">
        <v>4257</v>
      </c>
      <c r="AA148" t="s">
        <v>359</v>
      </c>
      <c r="AB148" t="s">
        <v>360</v>
      </c>
      <c r="AC148" t="s">
        <v>361</v>
      </c>
      <c r="AD148">
        <v>0.2233</v>
      </c>
    </row>
    <row r="149" spans="1:30">
      <c r="A149">
        <v>1111031</v>
      </c>
      <c r="B149" t="s">
        <v>2702</v>
      </c>
      <c r="C149" t="s">
        <v>905</v>
      </c>
      <c r="D149" t="s">
        <v>1489</v>
      </c>
      <c r="E149" t="s">
        <v>3808</v>
      </c>
      <c r="F149" t="s">
        <v>3809</v>
      </c>
      <c r="G149" t="s">
        <v>1972</v>
      </c>
      <c r="H149" t="s">
        <v>1974</v>
      </c>
      <c r="I149" t="s">
        <v>3803</v>
      </c>
      <c r="J149">
        <v>1</v>
      </c>
      <c r="K149" t="s">
        <v>2702</v>
      </c>
      <c r="L149" t="s">
        <v>2703</v>
      </c>
      <c r="M149" t="s">
        <v>2704</v>
      </c>
      <c r="N149" t="s">
        <v>1819</v>
      </c>
      <c r="O149" t="s">
        <v>2705</v>
      </c>
      <c r="P149" t="s">
        <v>761</v>
      </c>
      <c r="Q149" t="s">
        <v>415</v>
      </c>
      <c r="R149" t="s">
        <v>1711</v>
      </c>
      <c r="S149" t="s">
        <v>2702</v>
      </c>
      <c r="T149" t="s">
        <v>1433</v>
      </c>
      <c r="U149" t="s">
        <v>704</v>
      </c>
      <c r="V149" t="s">
        <v>704</v>
      </c>
      <c r="W149" t="s">
        <v>1434</v>
      </c>
      <c r="X149" t="s">
        <v>692</v>
      </c>
      <c r="Y149" t="s">
        <v>145</v>
      </c>
      <c r="Z149" t="s">
        <v>2702</v>
      </c>
      <c r="AA149" t="s">
        <v>362</v>
      </c>
      <c r="AB149" t="s">
        <v>363</v>
      </c>
      <c r="AC149" t="s">
        <v>364</v>
      </c>
      <c r="AD149">
        <v>2.1100000000000001E-2</v>
      </c>
    </row>
    <row r="150" spans="1:30">
      <c r="A150">
        <v>1112003</v>
      </c>
      <c r="B150" t="s">
        <v>3811</v>
      </c>
      <c r="C150" t="s">
        <v>2746</v>
      </c>
      <c r="D150" t="s">
        <v>385</v>
      </c>
      <c r="E150" t="s">
        <v>364</v>
      </c>
      <c r="F150" t="s">
        <v>1411</v>
      </c>
      <c r="G150" t="s">
        <v>1972</v>
      </c>
      <c r="H150" t="s">
        <v>1974</v>
      </c>
      <c r="I150" t="s">
        <v>2722</v>
      </c>
      <c r="J150">
        <v>1</v>
      </c>
      <c r="K150" t="s">
        <v>2724</v>
      </c>
      <c r="L150" t="s">
        <v>1309</v>
      </c>
      <c r="M150" t="s">
        <v>665</v>
      </c>
      <c r="N150" t="s">
        <v>186</v>
      </c>
      <c r="O150" t="s">
        <v>2132</v>
      </c>
      <c r="P150" t="s">
        <v>2725</v>
      </c>
      <c r="Q150" t="s">
        <v>2726</v>
      </c>
      <c r="R150" t="s">
        <v>1815</v>
      </c>
      <c r="S150" t="s">
        <v>2724</v>
      </c>
      <c r="T150" t="s">
        <v>1441</v>
      </c>
      <c r="U150" t="s">
        <v>1442</v>
      </c>
      <c r="V150" t="s">
        <v>834</v>
      </c>
      <c r="W150" t="s">
        <v>665</v>
      </c>
      <c r="X150" t="s">
        <v>882</v>
      </c>
      <c r="Y150" t="s">
        <v>230</v>
      </c>
      <c r="Z150" t="s">
        <v>2724</v>
      </c>
      <c r="AA150" t="s">
        <v>355</v>
      </c>
      <c r="AB150" t="s">
        <v>367</v>
      </c>
      <c r="AC150" t="s">
        <v>296</v>
      </c>
      <c r="AD150">
        <v>0.4869</v>
      </c>
    </row>
    <row r="151" spans="1:30">
      <c r="A151">
        <v>1112015</v>
      </c>
      <c r="B151" t="s">
        <v>2731</v>
      </c>
      <c r="C151" t="s">
        <v>3812</v>
      </c>
      <c r="D151" t="s">
        <v>1149</v>
      </c>
      <c r="E151" t="s">
        <v>1463</v>
      </c>
      <c r="F151" t="s">
        <v>1853</v>
      </c>
      <c r="G151" t="s">
        <v>1972</v>
      </c>
      <c r="H151" t="s">
        <v>1974</v>
      </c>
      <c r="I151" t="s">
        <v>2722</v>
      </c>
      <c r="J151">
        <v>1</v>
      </c>
      <c r="K151" t="s">
        <v>2731</v>
      </c>
      <c r="L151" t="s">
        <v>1667</v>
      </c>
      <c r="M151" t="s">
        <v>2732</v>
      </c>
      <c r="N151" t="s">
        <v>2733</v>
      </c>
      <c r="O151" t="s">
        <v>2734</v>
      </c>
      <c r="P151" t="s">
        <v>1553</v>
      </c>
      <c r="Q151" t="s">
        <v>2735</v>
      </c>
      <c r="R151" t="s">
        <v>584</v>
      </c>
      <c r="S151" t="s">
        <v>2731</v>
      </c>
      <c r="T151" t="s">
        <v>248</v>
      </c>
      <c r="U151" t="s">
        <v>1443</v>
      </c>
      <c r="V151" t="s">
        <v>1444</v>
      </c>
      <c r="W151" t="s">
        <v>1445</v>
      </c>
      <c r="X151" t="s">
        <v>1379</v>
      </c>
      <c r="Y151" t="s">
        <v>803</v>
      </c>
      <c r="Z151" t="s">
        <v>2731</v>
      </c>
      <c r="AA151" t="s">
        <v>368</v>
      </c>
      <c r="AB151" t="s">
        <v>369</v>
      </c>
      <c r="AC151" t="s">
        <v>370</v>
      </c>
      <c r="AD151">
        <v>1.1294999999999999</v>
      </c>
    </row>
    <row r="152" spans="1:30">
      <c r="A152">
        <v>1112017</v>
      </c>
      <c r="B152" t="s">
        <v>2736</v>
      </c>
      <c r="C152" t="s">
        <v>3813</v>
      </c>
      <c r="D152" t="s">
        <v>1879</v>
      </c>
      <c r="E152" t="s">
        <v>259</v>
      </c>
      <c r="F152" t="s">
        <v>1446</v>
      </c>
      <c r="G152" t="s">
        <v>1972</v>
      </c>
      <c r="H152" t="s">
        <v>1974</v>
      </c>
      <c r="I152" t="s">
        <v>2722</v>
      </c>
      <c r="J152">
        <v>1</v>
      </c>
      <c r="K152" t="s">
        <v>2736</v>
      </c>
      <c r="L152" t="s">
        <v>528</v>
      </c>
      <c r="M152" t="s">
        <v>468</v>
      </c>
      <c r="N152" t="s">
        <v>1026</v>
      </c>
      <c r="O152" t="s">
        <v>2737</v>
      </c>
      <c r="P152" t="s">
        <v>1197</v>
      </c>
      <c r="Q152" t="s">
        <v>1646</v>
      </c>
      <c r="R152" t="s">
        <v>2738</v>
      </c>
      <c r="S152" t="s">
        <v>2736</v>
      </c>
      <c r="T152" t="s">
        <v>1446</v>
      </c>
      <c r="U152" t="s">
        <v>902</v>
      </c>
      <c r="V152" t="s">
        <v>1447</v>
      </c>
      <c r="W152" t="s">
        <v>848</v>
      </c>
      <c r="X152" t="s">
        <v>230</v>
      </c>
      <c r="Y152" t="s">
        <v>843</v>
      </c>
      <c r="Z152" t="s">
        <v>2736</v>
      </c>
      <c r="AA152" t="s">
        <v>371</v>
      </c>
      <c r="AB152" t="s">
        <v>372</v>
      </c>
      <c r="AC152" t="s">
        <v>373</v>
      </c>
      <c r="AD152">
        <v>0.1053</v>
      </c>
    </row>
    <row r="153" spans="1:30">
      <c r="A153">
        <v>1112018</v>
      </c>
      <c r="B153" t="s">
        <v>2739</v>
      </c>
      <c r="C153">
        <v>0</v>
      </c>
      <c r="D153">
        <v>0</v>
      </c>
      <c r="E153">
        <v>0</v>
      </c>
      <c r="F153">
        <v>0</v>
      </c>
      <c r="G153" t="s">
        <v>1972</v>
      </c>
      <c r="H153" t="s">
        <v>1974</v>
      </c>
      <c r="I153" t="s">
        <v>2722</v>
      </c>
      <c r="J153">
        <v>1</v>
      </c>
      <c r="K153" t="s">
        <v>2739</v>
      </c>
      <c r="L153" t="s">
        <v>1940</v>
      </c>
      <c r="M153" t="s">
        <v>1857</v>
      </c>
      <c r="N153" t="s">
        <v>2740</v>
      </c>
      <c r="O153" t="s">
        <v>2741</v>
      </c>
      <c r="P153" t="s">
        <v>2742</v>
      </c>
      <c r="Q153" t="s">
        <v>942</v>
      </c>
      <c r="R153" t="s">
        <v>1815</v>
      </c>
      <c r="S153" t="s">
        <v>2739</v>
      </c>
      <c r="T153" t="s">
        <v>1448</v>
      </c>
      <c r="U153" t="s">
        <v>444</v>
      </c>
      <c r="V153" t="s">
        <v>1449</v>
      </c>
      <c r="W153" t="s">
        <v>1346</v>
      </c>
      <c r="X153" t="s">
        <v>353</v>
      </c>
      <c r="Y153" t="s">
        <v>1450</v>
      </c>
      <c r="Z153" t="s">
        <v>2739</v>
      </c>
      <c r="AA153" t="s">
        <v>374</v>
      </c>
      <c r="AB153" t="s">
        <v>375</v>
      </c>
      <c r="AC153" t="s">
        <v>376</v>
      </c>
      <c r="AD153">
        <v>0.12230000000000001</v>
      </c>
    </row>
    <row r="154" spans="1:30">
      <c r="A154">
        <v>1112019</v>
      </c>
      <c r="B154" t="s">
        <v>2743</v>
      </c>
      <c r="C154" t="s">
        <v>3814</v>
      </c>
      <c r="D154" t="s">
        <v>3815</v>
      </c>
      <c r="E154" t="s">
        <v>876</v>
      </c>
      <c r="F154" t="s">
        <v>1891</v>
      </c>
      <c r="G154" t="s">
        <v>1972</v>
      </c>
      <c r="H154" t="s">
        <v>1974</v>
      </c>
      <c r="I154" t="s">
        <v>2722</v>
      </c>
      <c r="J154">
        <v>1</v>
      </c>
      <c r="K154" t="s">
        <v>2743</v>
      </c>
      <c r="L154" t="s">
        <v>721</v>
      </c>
      <c r="M154" t="s">
        <v>100</v>
      </c>
      <c r="N154" t="s">
        <v>571</v>
      </c>
      <c r="O154" t="s">
        <v>2744</v>
      </c>
      <c r="P154" t="s">
        <v>1739</v>
      </c>
      <c r="Q154" t="s">
        <v>458</v>
      </c>
      <c r="R154" t="s">
        <v>286</v>
      </c>
      <c r="S154" t="s">
        <v>2743</v>
      </c>
      <c r="T154" t="s">
        <v>261</v>
      </c>
      <c r="U154" t="s">
        <v>1451</v>
      </c>
      <c r="V154" t="s">
        <v>513</v>
      </c>
      <c r="W154" t="s">
        <v>1452</v>
      </c>
      <c r="X154" t="s">
        <v>1453</v>
      </c>
      <c r="Y154" t="s">
        <v>1032</v>
      </c>
      <c r="Z154" t="s">
        <v>2743</v>
      </c>
      <c r="AA154" t="s">
        <v>377</v>
      </c>
      <c r="AB154" t="s">
        <v>378</v>
      </c>
      <c r="AC154" t="s">
        <v>379</v>
      </c>
      <c r="AD154">
        <v>0.10920000000000001</v>
      </c>
    </row>
    <row r="155" spans="1:30">
      <c r="A155">
        <v>1113013</v>
      </c>
      <c r="B155" t="s">
        <v>2759</v>
      </c>
      <c r="C155" t="s">
        <v>1558</v>
      </c>
      <c r="D155" t="s">
        <v>3817</v>
      </c>
      <c r="E155" t="s">
        <v>3701</v>
      </c>
      <c r="F155" t="s">
        <v>1511</v>
      </c>
      <c r="G155" t="s">
        <v>1972</v>
      </c>
      <c r="H155" t="s">
        <v>1974</v>
      </c>
      <c r="I155" t="s">
        <v>2755</v>
      </c>
      <c r="J155">
        <v>1</v>
      </c>
      <c r="K155" t="s">
        <v>2759</v>
      </c>
      <c r="L155" t="s">
        <v>322</v>
      </c>
      <c r="M155" t="s">
        <v>2760</v>
      </c>
      <c r="N155" t="s">
        <v>2761</v>
      </c>
      <c r="O155" t="s">
        <v>2762</v>
      </c>
      <c r="P155" t="s">
        <v>2763</v>
      </c>
      <c r="Q155" t="s">
        <v>2764</v>
      </c>
      <c r="R155" t="s">
        <v>2765</v>
      </c>
      <c r="S155" t="s">
        <v>2759</v>
      </c>
      <c r="T155" t="s">
        <v>1459</v>
      </c>
      <c r="U155" t="s">
        <v>1460</v>
      </c>
      <c r="V155" t="s">
        <v>770</v>
      </c>
      <c r="W155" t="s">
        <v>1461</v>
      </c>
      <c r="X155" t="s">
        <v>703</v>
      </c>
      <c r="Y155" t="s">
        <v>729</v>
      </c>
      <c r="Z155" t="s">
        <v>2759</v>
      </c>
      <c r="AA155" t="s">
        <v>386</v>
      </c>
      <c r="AB155" t="s">
        <v>387</v>
      </c>
      <c r="AC155" t="s">
        <v>388</v>
      </c>
      <c r="AD155">
        <v>0.28989999999999999</v>
      </c>
    </row>
    <row r="156" spans="1:30">
      <c r="A156">
        <v>1113040</v>
      </c>
      <c r="B156" t="s">
        <v>2772</v>
      </c>
      <c r="C156" t="s">
        <v>2195</v>
      </c>
      <c r="D156" t="s">
        <v>265</v>
      </c>
      <c r="E156" t="s">
        <v>45</v>
      </c>
      <c r="F156" t="s">
        <v>411</v>
      </c>
      <c r="G156" t="s">
        <v>1972</v>
      </c>
      <c r="H156" t="s">
        <v>1974</v>
      </c>
      <c r="I156" t="s">
        <v>2755</v>
      </c>
      <c r="J156">
        <v>1</v>
      </c>
      <c r="K156" t="s">
        <v>2772</v>
      </c>
      <c r="L156" t="s">
        <v>2773</v>
      </c>
      <c r="M156" t="s">
        <v>109</v>
      </c>
      <c r="N156" t="s">
        <v>2774</v>
      </c>
      <c r="O156" t="s">
        <v>2775</v>
      </c>
      <c r="P156" t="s">
        <v>54</v>
      </c>
      <c r="Q156" t="s">
        <v>2776</v>
      </c>
      <c r="R156" t="s">
        <v>2777</v>
      </c>
      <c r="S156" t="s">
        <v>2772</v>
      </c>
      <c r="T156" t="s">
        <v>1466</v>
      </c>
      <c r="U156" t="s">
        <v>549</v>
      </c>
      <c r="V156" t="s">
        <v>484</v>
      </c>
      <c r="W156" t="s">
        <v>1467</v>
      </c>
      <c r="X156" t="s">
        <v>671</v>
      </c>
      <c r="Y156" t="s">
        <v>1468</v>
      </c>
      <c r="Z156" t="s">
        <v>4258</v>
      </c>
      <c r="AA156" t="s">
        <v>392</v>
      </c>
      <c r="AB156" t="s">
        <v>393</v>
      </c>
      <c r="AC156" t="s">
        <v>394</v>
      </c>
      <c r="AD156">
        <v>0.1565</v>
      </c>
    </row>
    <row r="157" spans="1:30">
      <c r="A157">
        <v>1114001</v>
      </c>
      <c r="B157" t="s">
        <v>3818</v>
      </c>
      <c r="C157">
        <v>0</v>
      </c>
      <c r="D157">
        <v>0</v>
      </c>
      <c r="E157">
        <v>0</v>
      </c>
      <c r="F157">
        <v>0</v>
      </c>
      <c r="G157" t="s">
        <v>1972</v>
      </c>
      <c r="H157" t="s">
        <v>1974</v>
      </c>
      <c r="I157" t="s">
        <v>2778</v>
      </c>
      <c r="J157">
        <v>1</v>
      </c>
      <c r="K157" t="s">
        <v>2780</v>
      </c>
      <c r="L157" t="s">
        <v>1937</v>
      </c>
      <c r="M157" t="s">
        <v>2781</v>
      </c>
      <c r="N157" t="s">
        <v>2090</v>
      </c>
      <c r="O157" t="s">
        <v>967</v>
      </c>
      <c r="P157" t="s">
        <v>256</v>
      </c>
      <c r="Q157" t="s">
        <v>1402</v>
      </c>
      <c r="R157" t="s">
        <v>555</v>
      </c>
      <c r="S157" t="s">
        <v>2780</v>
      </c>
      <c r="T157" t="s">
        <v>1470</v>
      </c>
      <c r="U157" t="s">
        <v>595</v>
      </c>
      <c r="V157" t="s">
        <v>678</v>
      </c>
      <c r="W157" t="s">
        <v>904</v>
      </c>
      <c r="X157" t="s">
        <v>394</v>
      </c>
      <c r="Y157" t="s">
        <v>362</v>
      </c>
      <c r="Z157" t="s">
        <v>2780</v>
      </c>
      <c r="AA157" t="s">
        <v>398</v>
      </c>
      <c r="AB157" t="s">
        <v>399</v>
      </c>
      <c r="AC157" t="s">
        <v>400</v>
      </c>
      <c r="AD157">
        <v>0.1578</v>
      </c>
    </row>
    <row r="158" spans="1:30">
      <c r="A158">
        <v>1114022</v>
      </c>
      <c r="B158" t="s">
        <v>2785</v>
      </c>
      <c r="C158" t="s">
        <v>3598</v>
      </c>
      <c r="D158" t="s">
        <v>3819</v>
      </c>
      <c r="E158" t="s">
        <v>2283</v>
      </c>
      <c r="F158" t="s">
        <v>3820</v>
      </c>
      <c r="G158" t="s">
        <v>1972</v>
      </c>
      <c r="H158" t="s">
        <v>1974</v>
      </c>
      <c r="I158" t="s">
        <v>2778</v>
      </c>
      <c r="J158">
        <v>1</v>
      </c>
      <c r="K158" t="s">
        <v>2785</v>
      </c>
      <c r="L158" t="s">
        <v>2786</v>
      </c>
      <c r="M158" t="s">
        <v>2787</v>
      </c>
      <c r="N158" t="s">
        <v>2788</v>
      </c>
      <c r="O158" t="s">
        <v>2789</v>
      </c>
      <c r="P158" t="s">
        <v>2790</v>
      </c>
      <c r="Q158" t="s">
        <v>181</v>
      </c>
      <c r="R158" t="s">
        <v>388</v>
      </c>
      <c r="S158" t="s">
        <v>2785</v>
      </c>
      <c r="T158" t="s">
        <v>849</v>
      </c>
      <c r="U158" t="s">
        <v>858</v>
      </c>
      <c r="V158" t="s">
        <v>1476</v>
      </c>
      <c r="W158" t="s">
        <v>675</v>
      </c>
      <c r="X158" t="s">
        <v>1477</v>
      </c>
      <c r="Y158" t="s">
        <v>1181</v>
      </c>
      <c r="Z158" t="s">
        <v>2785</v>
      </c>
      <c r="AA158" t="s">
        <v>403</v>
      </c>
      <c r="AB158" t="s">
        <v>404</v>
      </c>
      <c r="AC158" t="s">
        <v>405</v>
      </c>
      <c r="AD158">
        <v>0.34150000000000003</v>
      </c>
    </row>
    <row r="159" spans="1:30">
      <c r="A159">
        <v>1114029</v>
      </c>
      <c r="B159" t="s">
        <v>2794</v>
      </c>
      <c r="C159" t="s">
        <v>2524</v>
      </c>
      <c r="D159" t="s">
        <v>896</v>
      </c>
      <c r="E159" t="s">
        <v>1312</v>
      </c>
      <c r="F159" t="s">
        <v>938</v>
      </c>
      <c r="G159" t="s">
        <v>1972</v>
      </c>
      <c r="H159" t="s">
        <v>1974</v>
      </c>
      <c r="I159" t="s">
        <v>2778</v>
      </c>
      <c r="J159">
        <v>1</v>
      </c>
      <c r="K159" t="s">
        <v>2794</v>
      </c>
      <c r="L159" t="s">
        <v>559</v>
      </c>
      <c r="M159" t="s">
        <v>2795</v>
      </c>
      <c r="N159" t="s">
        <v>1581</v>
      </c>
      <c r="O159" t="s">
        <v>561</v>
      </c>
      <c r="P159" t="s">
        <v>2337</v>
      </c>
      <c r="Q159" t="s">
        <v>1035</v>
      </c>
      <c r="R159" t="s">
        <v>2332</v>
      </c>
      <c r="S159" t="s">
        <v>4178</v>
      </c>
      <c r="T159" t="s">
        <v>558</v>
      </c>
      <c r="U159" t="s">
        <v>398</v>
      </c>
      <c r="V159" t="s">
        <v>1482</v>
      </c>
      <c r="W159" t="s">
        <v>1483</v>
      </c>
      <c r="X159" t="s">
        <v>1449</v>
      </c>
      <c r="Y159" t="s">
        <v>483</v>
      </c>
      <c r="Z159" t="s">
        <v>4178</v>
      </c>
      <c r="AA159" t="s">
        <v>125</v>
      </c>
      <c r="AB159" t="s">
        <v>409</v>
      </c>
      <c r="AC159" t="s">
        <v>410</v>
      </c>
      <c r="AD159">
        <v>5.5399999999999998E-2</v>
      </c>
    </row>
    <row r="160" spans="1:30">
      <c r="A160">
        <v>1114083</v>
      </c>
      <c r="B160" t="s">
        <v>3821</v>
      </c>
      <c r="C160" t="s">
        <v>3822</v>
      </c>
      <c r="D160" t="s">
        <v>753</v>
      </c>
      <c r="E160" t="s">
        <v>2882</v>
      </c>
      <c r="F160" t="s">
        <v>1412</v>
      </c>
      <c r="G160" t="s">
        <v>1972</v>
      </c>
      <c r="H160" t="s">
        <v>1974</v>
      </c>
      <c r="I160" t="s">
        <v>2778</v>
      </c>
      <c r="J160">
        <v>1</v>
      </c>
      <c r="K160" t="s">
        <v>2796</v>
      </c>
      <c r="L160" t="s">
        <v>545</v>
      </c>
      <c r="M160" t="s">
        <v>735</v>
      </c>
      <c r="N160" t="s">
        <v>453</v>
      </c>
      <c r="O160" t="s">
        <v>830</v>
      </c>
      <c r="P160" t="s">
        <v>1535</v>
      </c>
      <c r="Q160" t="s">
        <v>711</v>
      </c>
      <c r="R160" t="s">
        <v>1774</v>
      </c>
      <c r="S160" t="s">
        <v>4179</v>
      </c>
      <c r="T160" t="s">
        <v>1484</v>
      </c>
      <c r="U160" t="s">
        <v>897</v>
      </c>
      <c r="V160" t="s">
        <v>1477</v>
      </c>
      <c r="W160" t="s">
        <v>886</v>
      </c>
      <c r="X160" t="s">
        <v>513</v>
      </c>
      <c r="Y160" t="s">
        <v>221</v>
      </c>
      <c r="Z160" t="s">
        <v>4179</v>
      </c>
      <c r="AA160" t="s">
        <v>406</v>
      </c>
      <c r="AB160" t="s">
        <v>411</v>
      </c>
      <c r="AC160" t="s">
        <v>412</v>
      </c>
      <c r="AD160">
        <v>0.71540000000000004</v>
      </c>
    </row>
    <row r="161" spans="1:30">
      <c r="A161">
        <v>1114084</v>
      </c>
      <c r="B161" t="s">
        <v>2797</v>
      </c>
      <c r="C161" t="s">
        <v>3823</v>
      </c>
      <c r="D161" t="s">
        <v>1409</v>
      </c>
      <c r="E161" t="s">
        <v>1955</v>
      </c>
      <c r="F161" t="s">
        <v>3824</v>
      </c>
      <c r="G161" t="s">
        <v>1972</v>
      </c>
      <c r="H161" t="s">
        <v>1974</v>
      </c>
      <c r="I161" t="s">
        <v>2778</v>
      </c>
      <c r="J161">
        <v>1</v>
      </c>
      <c r="K161" t="s">
        <v>2797</v>
      </c>
      <c r="L161" t="s">
        <v>551</v>
      </c>
      <c r="M161" t="s">
        <v>435</v>
      </c>
      <c r="N161" t="s">
        <v>390</v>
      </c>
      <c r="O161" t="s">
        <v>2798</v>
      </c>
      <c r="P161" t="s">
        <v>1572</v>
      </c>
      <c r="Q161" t="s">
        <v>1903</v>
      </c>
      <c r="R161" t="s">
        <v>725</v>
      </c>
      <c r="S161" t="s">
        <v>2797</v>
      </c>
      <c r="T161" t="s">
        <v>246</v>
      </c>
      <c r="U161" t="s">
        <v>398</v>
      </c>
      <c r="V161" t="s">
        <v>532</v>
      </c>
      <c r="W161" t="s">
        <v>122</v>
      </c>
      <c r="X161" t="s">
        <v>926</v>
      </c>
      <c r="Y161" t="s">
        <v>1485</v>
      </c>
      <c r="Z161" t="s">
        <v>2797</v>
      </c>
      <c r="AA161" t="s">
        <v>413</v>
      </c>
      <c r="AB161" t="s">
        <v>414</v>
      </c>
      <c r="AC161" t="s">
        <v>415</v>
      </c>
      <c r="AD161">
        <v>0.38690000000000002</v>
      </c>
    </row>
    <row r="162" spans="1:30">
      <c r="A162">
        <v>1114085</v>
      </c>
      <c r="B162" t="s">
        <v>2799</v>
      </c>
      <c r="C162" t="s">
        <v>1330</v>
      </c>
      <c r="D162" t="s">
        <v>605</v>
      </c>
      <c r="E162" t="s">
        <v>2935</v>
      </c>
      <c r="F162" t="s">
        <v>3806</v>
      </c>
      <c r="G162" t="s">
        <v>1972</v>
      </c>
      <c r="H162" t="s">
        <v>1974</v>
      </c>
      <c r="I162" t="s">
        <v>2778</v>
      </c>
      <c r="J162">
        <v>1</v>
      </c>
      <c r="K162" t="s">
        <v>2799</v>
      </c>
      <c r="L162" t="s">
        <v>1156</v>
      </c>
      <c r="M162" t="s">
        <v>490</v>
      </c>
      <c r="N162" t="s">
        <v>493</v>
      </c>
      <c r="O162" t="s">
        <v>471</v>
      </c>
      <c r="P162" t="s">
        <v>401</v>
      </c>
      <c r="Q162" t="s">
        <v>455</v>
      </c>
      <c r="R162" t="s">
        <v>1669</v>
      </c>
      <c r="S162" t="s">
        <v>2799</v>
      </c>
      <c r="T162" t="s">
        <v>457</v>
      </c>
      <c r="U162" t="s">
        <v>1032</v>
      </c>
      <c r="V162" t="s">
        <v>1486</v>
      </c>
      <c r="W162" t="s">
        <v>1487</v>
      </c>
      <c r="X162" t="s">
        <v>1129</v>
      </c>
      <c r="Y162" t="s">
        <v>780</v>
      </c>
      <c r="Z162" t="s">
        <v>2799</v>
      </c>
      <c r="AA162" t="s">
        <v>416</v>
      </c>
      <c r="AB162" t="s">
        <v>417</v>
      </c>
      <c r="AC162" t="s">
        <v>418</v>
      </c>
      <c r="AD162">
        <v>0.11</v>
      </c>
    </row>
    <row r="163" spans="1:30">
      <c r="A163">
        <v>1115006</v>
      </c>
      <c r="B163" t="s">
        <v>2814</v>
      </c>
      <c r="C163" t="s">
        <v>926</v>
      </c>
      <c r="D163" t="s">
        <v>352</v>
      </c>
      <c r="E163" t="s">
        <v>974</v>
      </c>
      <c r="F163" t="s">
        <v>172</v>
      </c>
      <c r="G163" t="s">
        <v>1972</v>
      </c>
      <c r="H163" t="s">
        <v>1974</v>
      </c>
      <c r="I163" t="s">
        <v>2807</v>
      </c>
      <c r="J163">
        <v>1</v>
      </c>
      <c r="K163" t="s">
        <v>2814</v>
      </c>
      <c r="L163" t="s">
        <v>361</v>
      </c>
      <c r="M163" t="s">
        <v>1758</v>
      </c>
      <c r="N163" t="s">
        <v>1450</v>
      </c>
      <c r="O163" t="s">
        <v>2815</v>
      </c>
      <c r="P163" t="s">
        <v>2047</v>
      </c>
      <c r="Q163" t="s">
        <v>48</v>
      </c>
      <c r="R163" t="s">
        <v>437</v>
      </c>
      <c r="S163" t="s">
        <v>4180</v>
      </c>
      <c r="T163" t="s">
        <v>1493</v>
      </c>
      <c r="U163" t="s">
        <v>573</v>
      </c>
      <c r="V163" t="s">
        <v>901</v>
      </c>
      <c r="W163" t="s">
        <v>1494</v>
      </c>
      <c r="X163" t="s">
        <v>1495</v>
      </c>
      <c r="Y163" t="s">
        <v>1496</v>
      </c>
      <c r="Z163" t="s">
        <v>4180</v>
      </c>
      <c r="AA163" t="s">
        <v>424</v>
      </c>
      <c r="AB163" t="s">
        <v>425</v>
      </c>
      <c r="AC163" t="s">
        <v>426</v>
      </c>
      <c r="AD163">
        <v>6.0000000000000001E-3</v>
      </c>
    </row>
    <row r="164" spans="1:30">
      <c r="A164">
        <v>1115016</v>
      </c>
      <c r="B164" t="s">
        <v>2823</v>
      </c>
      <c r="C164" t="s">
        <v>3827</v>
      </c>
      <c r="D164" t="s">
        <v>3828</v>
      </c>
      <c r="E164" t="s">
        <v>1679</v>
      </c>
      <c r="F164" t="s">
        <v>229</v>
      </c>
      <c r="G164" t="s">
        <v>1972</v>
      </c>
      <c r="H164" t="s">
        <v>1974</v>
      </c>
      <c r="I164" t="s">
        <v>2807</v>
      </c>
      <c r="J164">
        <v>1</v>
      </c>
      <c r="K164" t="s">
        <v>2823</v>
      </c>
      <c r="L164" t="s">
        <v>58</v>
      </c>
      <c r="M164" t="s">
        <v>612</v>
      </c>
      <c r="N164" t="s">
        <v>788</v>
      </c>
      <c r="O164" t="s">
        <v>339</v>
      </c>
      <c r="P164" t="s">
        <v>478</v>
      </c>
      <c r="Q164" t="s">
        <v>2824</v>
      </c>
      <c r="R164" t="s">
        <v>2825</v>
      </c>
      <c r="S164" t="s">
        <v>2823</v>
      </c>
      <c r="T164" t="s">
        <v>1141</v>
      </c>
      <c r="U164" t="s">
        <v>1501</v>
      </c>
      <c r="V164" t="s">
        <v>1502</v>
      </c>
      <c r="W164" t="s">
        <v>14</v>
      </c>
      <c r="X164" t="s">
        <v>377</v>
      </c>
      <c r="Y164" t="s">
        <v>549</v>
      </c>
      <c r="Z164" t="s">
        <v>2823</v>
      </c>
      <c r="AA164" t="s">
        <v>427</v>
      </c>
      <c r="AB164" t="s">
        <v>428</v>
      </c>
      <c r="AC164" t="s">
        <v>429</v>
      </c>
      <c r="AD164">
        <v>1.4500000000000001E-2</v>
      </c>
    </row>
    <row r="165" spans="1:30">
      <c r="A165">
        <v>1115039</v>
      </c>
      <c r="B165" t="s">
        <v>2829</v>
      </c>
      <c r="C165" t="s">
        <v>2456</v>
      </c>
      <c r="D165" t="s">
        <v>743</v>
      </c>
      <c r="E165" t="s">
        <v>2019</v>
      </c>
      <c r="F165" t="s">
        <v>887</v>
      </c>
      <c r="G165" t="s">
        <v>1972</v>
      </c>
      <c r="H165" t="s">
        <v>1974</v>
      </c>
      <c r="I165" t="s">
        <v>2807</v>
      </c>
      <c r="J165">
        <v>1</v>
      </c>
      <c r="K165" t="s">
        <v>2829</v>
      </c>
      <c r="L165" t="s">
        <v>2830</v>
      </c>
      <c r="M165" t="s">
        <v>2831</v>
      </c>
      <c r="N165" t="s">
        <v>413</v>
      </c>
      <c r="O165" t="s">
        <v>2140</v>
      </c>
      <c r="P165" t="s">
        <v>2832</v>
      </c>
      <c r="Q165" t="s">
        <v>701</v>
      </c>
      <c r="R165" t="s">
        <v>555</v>
      </c>
      <c r="S165" t="s">
        <v>4182</v>
      </c>
      <c r="T165" t="s">
        <v>1503</v>
      </c>
      <c r="U165" t="s">
        <v>459</v>
      </c>
      <c r="V165" t="s">
        <v>1347</v>
      </c>
      <c r="W165" t="s">
        <v>1504</v>
      </c>
      <c r="X165" t="s">
        <v>1505</v>
      </c>
      <c r="Y165" t="s">
        <v>1506</v>
      </c>
      <c r="Z165" t="s">
        <v>4182</v>
      </c>
      <c r="AA165" t="s">
        <v>433</v>
      </c>
      <c r="AB165" t="s">
        <v>434</v>
      </c>
      <c r="AC165" t="s">
        <v>435</v>
      </c>
      <c r="AD165">
        <v>4.2999999999999997E-2</v>
      </c>
    </row>
    <row r="166" spans="1:30">
      <c r="A166">
        <v>1115050</v>
      </c>
      <c r="B166" t="s">
        <v>2833</v>
      </c>
      <c r="C166" t="s">
        <v>1411</v>
      </c>
      <c r="D166" t="s">
        <v>1714</v>
      </c>
      <c r="E166" t="s">
        <v>1722</v>
      </c>
      <c r="F166" t="s">
        <v>1020</v>
      </c>
      <c r="G166" t="s">
        <v>1972</v>
      </c>
      <c r="H166" t="s">
        <v>1974</v>
      </c>
      <c r="I166" t="s">
        <v>2807</v>
      </c>
      <c r="J166">
        <v>1</v>
      </c>
      <c r="K166" t="s">
        <v>2833</v>
      </c>
      <c r="L166" t="s">
        <v>488</v>
      </c>
      <c r="M166" t="s">
        <v>2834</v>
      </c>
      <c r="N166" t="s">
        <v>393</v>
      </c>
      <c r="O166" t="s">
        <v>2081</v>
      </c>
      <c r="P166" t="s">
        <v>372</v>
      </c>
      <c r="Q166" t="s">
        <v>690</v>
      </c>
      <c r="R166" t="s">
        <v>2835</v>
      </c>
      <c r="S166" t="s">
        <v>4183</v>
      </c>
      <c r="T166" t="s">
        <v>1507</v>
      </c>
      <c r="U166" t="s">
        <v>1108</v>
      </c>
      <c r="V166" t="s">
        <v>1508</v>
      </c>
      <c r="W166" t="s">
        <v>1509</v>
      </c>
      <c r="X166" t="s">
        <v>78</v>
      </c>
      <c r="Y166" t="s">
        <v>1510</v>
      </c>
      <c r="Z166" t="s">
        <v>4183</v>
      </c>
      <c r="AA166" t="s">
        <v>436</v>
      </c>
      <c r="AB166" t="s">
        <v>304</v>
      </c>
      <c r="AC166" t="s">
        <v>437</v>
      </c>
      <c r="AD166">
        <v>3.8999999999999998E-3</v>
      </c>
    </row>
    <row r="167" spans="1:30">
      <c r="A167">
        <v>1115051</v>
      </c>
      <c r="B167" t="s">
        <v>2836</v>
      </c>
      <c r="C167" t="s">
        <v>787</v>
      </c>
      <c r="D167" t="s">
        <v>3796</v>
      </c>
      <c r="E167" t="s">
        <v>1126</v>
      </c>
      <c r="F167" t="s">
        <v>213</v>
      </c>
      <c r="G167" t="s">
        <v>1972</v>
      </c>
      <c r="H167" t="s">
        <v>1974</v>
      </c>
      <c r="I167" t="s">
        <v>2807</v>
      </c>
      <c r="J167">
        <v>1</v>
      </c>
      <c r="K167" t="s">
        <v>2836</v>
      </c>
      <c r="L167" t="s">
        <v>240</v>
      </c>
      <c r="M167" t="s">
        <v>2728</v>
      </c>
      <c r="N167" t="s">
        <v>562</v>
      </c>
      <c r="O167" t="s">
        <v>2837</v>
      </c>
      <c r="P167" t="s">
        <v>2113</v>
      </c>
      <c r="Q167" t="s">
        <v>677</v>
      </c>
      <c r="R167" t="s">
        <v>2838</v>
      </c>
      <c r="S167" t="s">
        <v>4184</v>
      </c>
      <c r="T167" t="s">
        <v>1511</v>
      </c>
      <c r="U167" t="s">
        <v>826</v>
      </c>
      <c r="V167" t="s">
        <v>1512</v>
      </c>
      <c r="W167" t="s">
        <v>1513</v>
      </c>
      <c r="X167" t="s">
        <v>1514</v>
      </c>
      <c r="Y167" t="s">
        <v>636</v>
      </c>
      <c r="Z167" t="s">
        <v>4184</v>
      </c>
      <c r="AA167" t="s">
        <v>438</v>
      </c>
      <c r="AB167" t="s">
        <v>439</v>
      </c>
      <c r="AC167" t="s">
        <v>440</v>
      </c>
      <c r="AD167">
        <v>5.8999999999999999E-3</v>
      </c>
    </row>
    <row r="168" spans="1:30">
      <c r="A168">
        <v>1115056</v>
      </c>
      <c r="B168" t="s">
        <v>3831</v>
      </c>
      <c r="C168" t="s">
        <v>3832</v>
      </c>
      <c r="D168" t="s">
        <v>667</v>
      </c>
      <c r="E168" t="s">
        <v>1106</v>
      </c>
      <c r="F168" t="s">
        <v>1581</v>
      </c>
      <c r="G168" t="s">
        <v>1972</v>
      </c>
      <c r="H168" t="s">
        <v>1974</v>
      </c>
      <c r="I168" t="s">
        <v>2807</v>
      </c>
      <c r="J168">
        <v>1</v>
      </c>
      <c r="K168" t="s">
        <v>2839</v>
      </c>
      <c r="L168" t="s">
        <v>2840</v>
      </c>
      <c r="M168" t="s">
        <v>608</v>
      </c>
      <c r="N168" t="s">
        <v>1634</v>
      </c>
      <c r="O168" t="s">
        <v>908</v>
      </c>
      <c r="P168" t="s">
        <v>2841</v>
      </c>
      <c r="Q168" t="s">
        <v>2688</v>
      </c>
      <c r="R168" t="s">
        <v>1129</v>
      </c>
      <c r="S168" t="s">
        <v>2839</v>
      </c>
      <c r="T168" t="s">
        <v>644</v>
      </c>
      <c r="U168" t="s">
        <v>944</v>
      </c>
      <c r="V168" t="s">
        <v>345</v>
      </c>
      <c r="W168" t="s">
        <v>66</v>
      </c>
      <c r="X168" t="s">
        <v>532</v>
      </c>
      <c r="Y168" t="s">
        <v>691</v>
      </c>
      <c r="Z168" t="s">
        <v>2839</v>
      </c>
      <c r="AA168" t="s">
        <v>444</v>
      </c>
      <c r="AB168" t="s">
        <v>445</v>
      </c>
      <c r="AC168" t="s">
        <v>446</v>
      </c>
      <c r="AD168">
        <v>9.5999999999999992E-3</v>
      </c>
    </row>
    <row r="169" spans="1:30">
      <c r="A169">
        <v>1115057</v>
      </c>
      <c r="B169" t="s">
        <v>2842</v>
      </c>
      <c r="C169" t="s">
        <v>3833</v>
      </c>
      <c r="D169" t="s">
        <v>1580</v>
      </c>
      <c r="E169" t="s">
        <v>3834</v>
      </c>
      <c r="F169" t="s">
        <v>2410</v>
      </c>
      <c r="G169" t="s">
        <v>1972</v>
      </c>
      <c r="H169" t="s">
        <v>1974</v>
      </c>
      <c r="I169" t="s">
        <v>2807</v>
      </c>
      <c r="J169">
        <v>1</v>
      </c>
      <c r="K169" t="s">
        <v>2842</v>
      </c>
      <c r="L169" t="s">
        <v>2592</v>
      </c>
      <c r="M169" t="s">
        <v>1559</v>
      </c>
      <c r="N169" t="s">
        <v>2843</v>
      </c>
      <c r="O169" t="s">
        <v>1092</v>
      </c>
      <c r="P169" t="s">
        <v>341</v>
      </c>
      <c r="Q169" t="s">
        <v>2844</v>
      </c>
      <c r="R169" t="s">
        <v>389</v>
      </c>
      <c r="S169" t="s">
        <v>2842</v>
      </c>
      <c r="T169" t="s">
        <v>1519</v>
      </c>
      <c r="U169" t="s">
        <v>1520</v>
      </c>
      <c r="V169" t="s">
        <v>1521</v>
      </c>
      <c r="W169" t="s">
        <v>1522</v>
      </c>
      <c r="X169" t="s">
        <v>741</v>
      </c>
      <c r="Y169" t="s">
        <v>1385</v>
      </c>
      <c r="Z169" t="s">
        <v>2842</v>
      </c>
      <c r="AA169" t="s">
        <v>447</v>
      </c>
      <c r="AB169" t="s">
        <v>448</v>
      </c>
      <c r="AC169" t="s">
        <v>449</v>
      </c>
      <c r="AD169">
        <v>2.6800000000000001E-2</v>
      </c>
    </row>
    <row r="170" spans="1:30">
      <c r="A170">
        <v>1115075</v>
      </c>
      <c r="B170" t="s">
        <v>2847</v>
      </c>
      <c r="C170">
        <v>0</v>
      </c>
      <c r="D170">
        <v>0</v>
      </c>
      <c r="E170">
        <v>0</v>
      </c>
      <c r="F170">
        <v>0</v>
      </c>
      <c r="G170" t="s">
        <v>1972</v>
      </c>
      <c r="H170" t="s">
        <v>1974</v>
      </c>
      <c r="I170" t="s">
        <v>2807</v>
      </c>
      <c r="J170">
        <v>1</v>
      </c>
      <c r="K170" t="s">
        <v>2847</v>
      </c>
      <c r="L170" t="s">
        <v>751</v>
      </c>
      <c r="M170" t="s">
        <v>675</v>
      </c>
      <c r="N170" t="s">
        <v>209</v>
      </c>
      <c r="O170" t="s">
        <v>1658</v>
      </c>
      <c r="P170" t="s">
        <v>2848</v>
      </c>
      <c r="Q170" t="s">
        <v>79</v>
      </c>
      <c r="R170" t="s">
        <v>427</v>
      </c>
      <c r="S170" t="s">
        <v>4188</v>
      </c>
      <c r="T170" t="s">
        <v>1342</v>
      </c>
      <c r="U170" t="s">
        <v>108</v>
      </c>
      <c r="V170" t="s">
        <v>689</v>
      </c>
      <c r="W170" t="s">
        <v>1529</v>
      </c>
      <c r="X170" t="s">
        <v>446</v>
      </c>
      <c r="Y170" t="s">
        <v>1530</v>
      </c>
      <c r="Z170" t="s">
        <v>4188</v>
      </c>
      <c r="AA170" t="s">
        <v>306</v>
      </c>
      <c r="AB170" t="s">
        <v>452</v>
      </c>
      <c r="AC170" t="s">
        <v>453</v>
      </c>
      <c r="AD170">
        <v>1.77E-2</v>
      </c>
    </row>
    <row r="171" spans="1:30">
      <c r="A171">
        <v>1116001</v>
      </c>
      <c r="B171" t="s">
        <v>2851</v>
      </c>
      <c r="C171" t="s">
        <v>2591</v>
      </c>
      <c r="D171" t="s">
        <v>2176</v>
      </c>
      <c r="E171" t="s">
        <v>3835</v>
      </c>
      <c r="F171" t="s">
        <v>597</v>
      </c>
      <c r="G171" t="s">
        <v>1972</v>
      </c>
      <c r="H171" t="s">
        <v>1974</v>
      </c>
      <c r="I171" t="s">
        <v>2849</v>
      </c>
      <c r="J171">
        <v>1</v>
      </c>
      <c r="K171" t="s">
        <v>2851</v>
      </c>
      <c r="L171" t="s">
        <v>2852</v>
      </c>
      <c r="M171" t="s">
        <v>2853</v>
      </c>
      <c r="N171" t="s">
        <v>941</v>
      </c>
      <c r="O171" t="s">
        <v>2854</v>
      </c>
      <c r="P171" t="s">
        <v>1399</v>
      </c>
      <c r="Q171" t="s">
        <v>2220</v>
      </c>
      <c r="R171" t="s">
        <v>1706</v>
      </c>
      <c r="S171" t="s">
        <v>2851</v>
      </c>
      <c r="T171" t="s">
        <v>10</v>
      </c>
      <c r="U171" t="s">
        <v>1531</v>
      </c>
      <c r="V171" t="s">
        <v>1416</v>
      </c>
      <c r="W171" t="s">
        <v>327</v>
      </c>
      <c r="X171" t="s">
        <v>1532</v>
      </c>
      <c r="Y171" t="s">
        <v>1533</v>
      </c>
      <c r="Z171" t="s">
        <v>2851</v>
      </c>
      <c r="AA171" t="s">
        <v>457</v>
      </c>
      <c r="AB171" t="s">
        <v>324</v>
      </c>
      <c r="AC171" t="s">
        <v>458</v>
      </c>
      <c r="AD171">
        <v>4.5999999999999999E-3</v>
      </c>
    </row>
    <row r="172" spans="1:30">
      <c r="A172">
        <v>1116005</v>
      </c>
      <c r="B172" t="s">
        <v>2855</v>
      </c>
      <c r="C172" t="s">
        <v>910</v>
      </c>
      <c r="D172" t="s">
        <v>1443</v>
      </c>
      <c r="E172" t="s">
        <v>323</v>
      </c>
      <c r="F172" t="s">
        <v>2220</v>
      </c>
      <c r="G172" t="s">
        <v>1972</v>
      </c>
      <c r="H172" t="s">
        <v>1974</v>
      </c>
      <c r="I172" t="s">
        <v>2849</v>
      </c>
      <c r="J172">
        <v>1</v>
      </c>
      <c r="K172" t="s">
        <v>2855</v>
      </c>
      <c r="L172" t="s">
        <v>906</v>
      </c>
      <c r="M172" t="s">
        <v>696</v>
      </c>
      <c r="N172" t="s">
        <v>1939</v>
      </c>
      <c r="O172" t="s">
        <v>2856</v>
      </c>
      <c r="P172" t="s">
        <v>2857</v>
      </c>
      <c r="Q172" t="s">
        <v>870</v>
      </c>
      <c r="R172" t="s">
        <v>730</v>
      </c>
      <c r="S172" t="s">
        <v>4189</v>
      </c>
      <c r="T172" t="s">
        <v>468</v>
      </c>
      <c r="U172" t="s">
        <v>1534</v>
      </c>
      <c r="V172" t="s">
        <v>1535</v>
      </c>
      <c r="W172" t="s">
        <v>1536</v>
      </c>
      <c r="X172" t="s">
        <v>711</v>
      </c>
      <c r="Y172" t="s">
        <v>1537</v>
      </c>
      <c r="Z172" t="s">
        <v>4189</v>
      </c>
      <c r="AA172" t="s">
        <v>459</v>
      </c>
      <c r="AB172" t="s">
        <v>59</v>
      </c>
      <c r="AC172" t="s">
        <v>460</v>
      </c>
      <c r="AD172">
        <v>0.1497</v>
      </c>
    </row>
    <row r="173" spans="1:30">
      <c r="A173">
        <v>1116010</v>
      </c>
      <c r="B173" t="s">
        <v>2858</v>
      </c>
      <c r="C173" t="s">
        <v>3836</v>
      </c>
      <c r="D173" t="s">
        <v>999</v>
      </c>
      <c r="E173" t="s">
        <v>2893</v>
      </c>
      <c r="F173" t="s">
        <v>3837</v>
      </c>
      <c r="G173" t="s">
        <v>1972</v>
      </c>
      <c r="H173" t="s">
        <v>1974</v>
      </c>
      <c r="I173" t="s">
        <v>2849</v>
      </c>
      <c r="J173">
        <v>1</v>
      </c>
      <c r="K173" t="s">
        <v>2858</v>
      </c>
      <c r="L173" t="s">
        <v>1018</v>
      </c>
      <c r="M173" t="s">
        <v>1857</v>
      </c>
      <c r="N173" t="s">
        <v>2859</v>
      </c>
      <c r="O173" t="s">
        <v>1634</v>
      </c>
      <c r="P173" t="s">
        <v>989</v>
      </c>
      <c r="Q173" t="s">
        <v>2860</v>
      </c>
      <c r="R173" t="s">
        <v>2861</v>
      </c>
      <c r="S173" t="s">
        <v>2858</v>
      </c>
      <c r="T173" t="s">
        <v>906</v>
      </c>
      <c r="U173" t="s">
        <v>248</v>
      </c>
      <c r="V173" t="s">
        <v>1538</v>
      </c>
      <c r="W173" t="s">
        <v>1539</v>
      </c>
      <c r="X173" t="s">
        <v>1540</v>
      </c>
      <c r="Y173" t="s">
        <v>1541</v>
      </c>
      <c r="Z173" t="s">
        <v>2858</v>
      </c>
      <c r="AA173" t="s">
        <v>461</v>
      </c>
      <c r="AB173" t="s">
        <v>462</v>
      </c>
      <c r="AC173" t="s">
        <v>463</v>
      </c>
      <c r="AD173">
        <v>8.2900000000000001E-2</v>
      </c>
    </row>
    <row r="174" spans="1:30">
      <c r="A174">
        <v>1116013</v>
      </c>
      <c r="B174" t="s">
        <v>2862</v>
      </c>
      <c r="C174" t="s">
        <v>145</v>
      </c>
      <c r="D174" t="s">
        <v>60</v>
      </c>
      <c r="E174" t="s">
        <v>1581</v>
      </c>
      <c r="F174" t="s">
        <v>2869</v>
      </c>
      <c r="G174" t="s">
        <v>1972</v>
      </c>
      <c r="H174" t="s">
        <v>1974</v>
      </c>
      <c r="I174" t="s">
        <v>2849</v>
      </c>
      <c r="J174">
        <v>1</v>
      </c>
      <c r="K174" t="s">
        <v>2862</v>
      </c>
      <c r="L174" t="s">
        <v>714</v>
      </c>
      <c r="M174" t="s">
        <v>332</v>
      </c>
      <c r="N174" t="s">
        <v>622</v>
      </c>
      <c r="O174" t="s">
        <v>2863</v>
      </c>
      <c r="P174" t="s">
        <v>2864</v>
      </c>
      <c r="Q174" t="s">
        <v>2865</v>
      </c>
      <c r="R174" t="s">
        <v>1767</v>
      </c>
      <c r="S174" t="s">
        <v>2862</v>
      </c>
      <c r="T174" t="s">
        <v>215</v>
      </c>
      <c r="U174" t="s">
        <v>682</v>
      </c>
      <c r="V174" t="s">
        <v>1542</v>
      </c>
      <c r="W174" t="s">
        <v>1543</v>
      </c>
      <c r="X174" t="s">
        <v>1544</v>
      </c>
      <c r="Y174" t="s">
        <v>725</v>
      </c>
      <c r="Z174" t="s">
        <v>4260</v>
      </c>
      <c r="AA174" t="s">
        <v>377</v>
      </c>
      <c r="AB174" t="s">
        <v>464</v>
      </c>
      <c r="AC174" t="s">
        <v>465</v>
      </c>
      <c r="AD174">
        <v>7.7999999999999996E-3</v>
      </c>
    </row>
    <row r="175" spans="1:30">
      <c r="A175">
        <v>1116026</v>
      </c>
      <c r="B175" t="s">
        <v>3839</v>
      </c>
      <c r="C175" t="s">
        <v>2803</v>
      </c>
      <c r="D175" t="s">
        <v>190</v>
      </c>
      <c r="E175" t="s">
        <v>172</v>
      </c>
      <c r="F175" t="s">
        <v>1569</v>
      </c>
      <c r="G175" t="s">
        <v>1972</v>
      </c>
      <c r="H175" t="s">
        <v>1974</v>
      </c>
      <c r="I175" t="s">
        <v>2849</v>
      </c>
      <c r="J175">
        <v>1</v>
      </c>
      <c r="K175" t="s">
        <v>2873</v>
      </c>
      <c r="L175" t="s">
        <v>2874</v>
      </c>
      <c r="M175" t="s">
        <v>2875</v>
      </c>
      <c r="N175" t="s">
        <v>341</v>
      </c>
      <c r="O175" t="s">
        <v>1814</v>
      </c>
      <c r="P175" t="s">
        <v>260</v>
      </c>
      <c r="Q175" t="s">
        <v>224</v>
      </c>
      <c r="R175" t="s">
        <v>412</v>
      </c>
      <c r="S175" t="s">
        <v>2873</v>
      </c>
      <c r="T175" t="s">
        <v>1545</v>
      </c>
      <c r="U175" t="s">
        <v>1546</v>
      </c>
      <c r="V175" t="s">
        <v>330</v>
      </c>
      <c r="W175" t="s">
        <v>1402</v>
      </c>
      <c r="X175" t="s">
        <v>1547</v>
      </c>
      <c r="Y175" t="s">
        <v>1548</v>
      </c>
      <c r="Z175" t="s">
        <v>2873</v>
      </c>
      <c r="AA175" t="s">
        <v>466</v>
      </c>
      <c r="AB175" t="s">
        <v>467</v>
      </c>
      <c r="AC175" t="s">
        <v>468</v>
      </c>
      <c r="AD175">
        <v>7.7000000000000002E-3</v>
      </c>
    </row>
    <row r="176" spans="1:30">
      <c r="A176">
        <v>1116033</v>
      </c>
      <c r="B176" t="s">
        <v>2876</v>
      </c>
      <c r="C176" t="s">
        <v>3840</v>
      </c>
      <c r="D176" t="s">
        <v>286</v>
      </c>
      <c r="E176" t="s">
        <v>1852</v>
      </c>
      <c r="F176" t="s">
        <v>514</v>
      </c>
      <c r="G176" t="s">
        <v>1972</v>
      </c>
      <c r="H176" t="s">
        <v>1974</v>
      </c>
      <c r="I176" t="s">
        <v>2849</v>
      </c>
      <c r="J176">
        <v>1</v>
      </c>
      <c r="K176" t="s">
        <v>2876</v>
      </c>
      <c r="L176" t="s">
        <v>2877</v>
      </c>
      <c r="M176" t="s">
        <v>849</v>
      </c>
      <c r="N176" t="s">
        <v>444</v>
      </c>
      <c r="O176" t="s">
        <v>2878</v>
      </c>
      <c r="P176" t="s">
        <v>407</v>
      </c>
      <c r="Q176" t="s">
        <v>643</v>
      </c>
      <c r="R176" t="s">
        <v>2879</v>
      </c>
      <c r="S176" t="s">
        <v>2876</v>
      </c>
      <c r="T176" t="s">
        <v>1549</v>
      </c>
      <c r="U176" t="s">
        <v>216</v>
      </c>
      <c r="V176" t="s">
        <v>1550</v>
      </c>
      <c r="W176" t="s">
        <v>1551</v>
      </c>
      <c r="X176" t="s">
        <v>1441</v>
      </c>
      <c r="Y176" t="s">
        <v>1351</v>
      </c>
      <c r="Z176" t="s">
        <v>2876</v>
      </c>
      <c r="AA176" t="s">
        <v>469</v>
      </c>
      <c r="AB176" t="s">
        <v>470</v>
      </c>
      <c r="AC176" t="s">
        <v>471</v>
      </c>
      <c r="AD176">
        <v>5.1700000000000003E-2</v>
      </c>
    </row>
    <row r="177" spans="1:30">
      <c r="A177">
        <v>1116041</v>
      </c>
      <c r="B177" t="s">
        <v>2880</v>
      </c>
      <c r="C177" t="s">
        <v>2077</v>
      </c>
      <c r="D177" t="s">
        <v>1521</v>
      </c>
      <c r="E177" t="s">
        <v>1760</v>
      </c>
      <c r="F177" t="s">
        <v>2525</v>
      </c>
      <c r="G177" t="s">
        <v>1972</v>
      </c>
      <c r="H177" t="s">
        <v>1974</v>
      </c>
      <c r="I177" t="s">
        <v>2849</v>
      </c>
      <c r="J177">
        <v>1</v>
      </c>
      <c r="K177" t="s">
        <v>2880</v>
      </c>
      <c r="L177" t="s">
        <v>2056</v>
      </c>
      <c r="M177" t="s">
        <v>878</v>
      </c>
      <c r="N177" t="s">
        <v>354</v>
      </c>
      <c r="O177" t="s">
        <v>2881</v>
      </c>
      <c r="P177" t="s">
        <v>1580</v>
      </c>
      <c r="Q177" t="s">
        <v>745</v>
      </c>
      <c r="R177" t="s">
        <v>2882</v>
      </c>
      <c r="S177" t="s">
        <v>2880</v>
      </c>
      <c r="T177" t="s">
        <v>1312</v>
      </c>
      <c r="U177" t="s">
        <v>1552</v>
      </c>
      <c r="V177" t="s">
        <v>800</v>
      </c>
      <c r="W177" t="s">
        <v>87</v>
      </c>
      <c r="X177" t="s">
        <v>500</v>
      </c>
      <c r="Y177" t="s">
        <v>884</v>
      </c>
      <c r="Z177" t="s">
        <v>2880</v>
      </c>
      <c r="AA177" t="s">
        <v>472</v>
      </c>
      <c r="AB177" t="s">
        <v>473</v>
      </c>
      <c r="AC177" t="s">
        <v>474</v>
      </c>
      <c r="AD177">
        <v>5.1000000000000004E-3</v>
      </c>
    </row>
    <row r="178" spans="1:30">
      <c r="A178">
        <v>1116048</v>
      </c>
      <c r="B178" t="s">
        <v>3841</v>
      </c>
      <c r="C178">
        <v>0</v>
      </c>
      <c r="D178">
        <v>0</v>
      </c>
      <c r="E178">
        <v>0</v>
      </c>
      <c r="F178">
        <v>0</v>
      </c>
      <c r="G178" t="s">
        <v>1972</v>
      </c>
      <c r="H178" t="s">
        <v>1974</v>
      </c>
      <c r="I178" t="s">
        <v>2849</v>
      </c>
      <c r="J178">
        <v>1</v>
      </c>
      <c r="K178" t="s">
        <v>2883</v>
      </c>
      <c r="L178" t="s">
        <v>1488</v>
      </c>
      <c r="M178" t="s">
        <v>1618</v>
      </c>
      <c r="N178" t="s">
        <v>965</v>
      </c>
      <c r="O178" t="s">
        <v>1565</v>
      </c>
      <c r="P178" t="s">
        <v>132</v>
      </c>
      <c r="Q178" t="s">
        <v>896</v>
      </c>
      <c r="R178" t="s">
        <v>2716</v>
      </c>
      <c r="S178" t="s">
        <v>2883</v>
      </c>
      <c r="T178" t="s">
        <v>1553</v>
      </c>
      <c r="U178" t="s">
        <v>1554</v>
      </c>
      <c r="V178" t="s">
        <v>393</v>
      </c>
      <c r="W178" t="s">
        <v>1555</v>
      </c>
      <c r="X178" t="s">
        <v>685</v>
      </c>
      <c r="Y178" t="s">
        <v>940</v>
      </c>
      <c r="Z178" t="s">
        <v>2883</v>
      </c>
      <c r="AA178" t="s">
        <v>315</v>
      </c>
      <c r="AB178" t="s">
        <v>475</v>
      </c>
      <c r="AC178" t="s">
        <v>476</v>
      </c>
      <c r="AD178">
        <v>2.58E-2</v>
      </c>
    </row>
    <row r="179" spans="1:30">
      <c r="A179">
        <v>1116071</v>
      </c>
      <c r="B179" t="s">
        <v>2892</v>
      </c>
      <c r="C179" t="s">
        <v>3843</v>
      </c>
      <c r="D179" t="s">
        <v>594</v>
      </c>
      <c r="E179" t="s">
        <v>684</v>
      </c>
      <c r="F179" t="s">
        <v>235</v>
      </c>
      <c r="G179" t="s">
        <v>1972</v>
      </c>
      <c r="H179" t="s">
        <v>1974</v>
      </c>
      <c r="I179" t="s">
        <v>2849</v>
      </c>
      <c r="J179">
        <v>1</v>
      </c>
      <c r="K179" t="s">
        <v>2892</v>
      </c>
      <c r="L179" t="s">
        <v>2893</v>
      </c>
      <c r="M179" t="s">
        <v>527</v>
      </c>
      <c r="N179" t="s">
        <v>2894</v>
      </c>
      <c r="O179" t="s">
        <v>58</v>
      </c>
      <c r="P179" t="s">
        <v>1616</v>
      </c>
      <c r="Q179" t="s">
        <v>729</v>
      </c>
      <c r="R179" t="s">
        <v>405</v>
      </c>
      <c r="S179" t="s">
        <v>2892</v>
      </c>
      <c r="T179" t="s">
        <v>999</v>
      </c>
      <c r="U179" t="s">
        <v>423</v>
      </c>
      <c r="V179" t="s">
        <v>1556</v>
      </c>
      <c r="W179" t="s">
        <v>1136</v>
      </c>
      <c r="X179" t="s">
        <v>231</v>
      </c>
      <c r="Y179" t="s">
        <v>1141</v>
      </c>
      <c r="Z179" t="s">
        <v>2892</v>
      </c>
      <c r="AA179" t="s">
        <v>477</v>
      </c>
      <c r="AB179" t="s">
        <v>478</v>
      </c>
      <c r="AC179" t="s">
        <v>479</v>
      </c>
      <c r="AD179">
        <v>5.16E-2</v>
      </c>
    </row>
    <row r="180" spans="1:30">
      <c r="A180">
        <v>1201001</v>
      </c>
      <c r="B180" t="s">
        <v>2900</v>
      </c>
      <c r="C180" t="s">
        <v>2175</v>
      </c>
      <c r="D180" t="s">
        <v>3100</v>
      </c>
      <c r="E180" t="s">
        <v>2505</v>
      </c>
      <c r="F180" t="s">
        <v>1771</v>
      </c>
      <c r="G180" t="s">
        <v>1972</v>
      </c>
      <c r="H180" t="s">
        <v>2899</v>
      </c>
      <c r="I180" t="s">
        <v>2899</v>
      </c>
      <c r="J180">
        <v>1</v>
      </c>
      <c r="K180" t="s">
        <v>2900</v>
      </c>
      <c r="L180" t="s">
        <v>1591</v>
      </c>
      <c r="M180" t="s">
        <v>694</v>
      </c>
      <c r="N180" t="s">
        <v>2901</v>
      </c>
      <c r="O180" t="s">
        <v>1674</v>
      </c>
      <c r="P180" t="s">
        <v>430</v>
      </c>
      <c r="Q180" t="s">
        <v>2902</v>
      </c>
      <c r="R180" t="s">
        <v>895</v>
      </c>
      <c r="S180" t="s">
        <v>2900</v>
      </c>
      <c r="T180" t="s">
        <v>652</v>
      </c>
      <c r="U180" t="s">
        <v>1416</v>
      </c>
      <c r="V180" t="s">
        <v>390</v>
      </c>
      <c r="W180" t="s">
        <v>40</v>
      </c>
      <c r="X180" t="s">
        <v>1559</v>
      </c>
      <c r="Y180" t="s">
        <v>1454</v>
      </c>
      <c r="Z180" t="s">
        <v>2900</v>
      </c>
      <c r="AA180" t="s">
        <v>483</v>
      </c>
      <c r="AB180" t="s">
        <v>258</v>
      </c>
      <c r="AC180" t="s">
        <v>30</v>
      </c>
      <c r="AD180">
        <v>5.0625999999999998</v>
      </c>
    </row>
    <row r="181" spans="1:30">
      <c r="A181">
        <v>1201003</v>
      </c>
      <c r="B181" t="s">
        <v>2903</v>
      </c>
      <c r="C181" t="s">
        <v>3845</v>
      </c>
      <c r="D181" t="s">
        <v>839</v>
      </c>
      <c r="E181" t="s">
        <v>1552</v>
      </c>
      <c r="F181" t="s">
        <v>3846</v>
      </c>
      <c r="G181" t="s">
        <v>1972</v>
      </c>
      <c r="H181" t="s">
        <v>2899</v>
      </c>
      <c r="I181" t="s">
        <v>2899</v>
      </c>
      <c r="J181">
        <v>1</v>
      </c>
      <c r="K181" t="s">
        <v>2903</v>
      </c>
      <c r="L181" t="s">
        <v>1957</v>
      </c>
      <c r="M181" t="s">
        <v>1937</v>
      </c>
      <c r="N181" t="s">
        <v>664</v>
      </c>
      <c r="O181" t="s">
        <v>118</v>
      </c>
      <c r="P181" t="s">
        <v>818</v>
      </c>
      <c r="Q181" t="s">
        <v>2904</v>
      </c>
      <c r="R181" t="s">
        <v>905</v>
      </c>
      <c r="S181" t="s">
        <v>2903</v>
      </c>
      <c r="T181" t="s">
        <v>471</v>
      </c>
      <c r="U181" t="s">
        <v>552</v>
      </c>
      <c r="V181" t="s">
        <v>1560</v>
      </c>
      <c r="W181" t="s">
        <v>518</v>
      </c>
      <c r="X181" t="s">
        <v>1561</v>
      </c>
      <c r="Y181" t="s">
        <v>1201</v>
      </c>
      <c r="Z181" t="s">
        <v>2903</v>
      </c>
      <c r="AA181" t="s">
        <v>484</v>
      </c>
      <c r="AB181" t="s">
        <v>485</v>
      </c>
      <c r="AC181" t="s">
        <v>51</v>
      </c>
      <c r="AD181">
        <v>1.9657</v>
      </c>
    </row>
    <row r="182" spans="1:30">
      <c r="A182">
        <v>1201005</v>
      </c>
      <c r="B182" t="s">
        <v>2905</v>
      </c>
      <c r="C182" t="s">
        <v>3847</v>
      </c>
      <c r="D182" t="s">
        <v>337</v>
      </c>
      <c r="E182" t="s">
        <v>1957</v>
      </c>
      <c r="F182" t="s">
        <v>1425</v>
      </c>
      <c r="G182" t="s">
        <v>1972</v>
      </c>
      <c r="H182" t="s">
        <v>2899</v>
      </c>
      <c r="I182" t="s">
        <v>2899</v>
      </c>
      <c r="J182">
        <v>1</v>
      </c>
      <c r="K182" t="s">
        <v>2905</v>
      </c>
      <c r="L182" t="s">
        <v>1636</v>
      </c>
      <c r="M182" t="s">
        <v>1675</v>
      </c>
      <c r="N182" t="s">
        <v>335</v>
      </c>
      <c r="O182" t="s">
        <v>2222</v>
      </c>
      <c r="P182" t="s">
        <v>1571</v>
      </c>
      <c r="Q182" t="s">
        <v>1239</v>
      </c>
      <c r="R182" t="s">
        <v>810</v>
      </c>
      <c r="S182" t="s">
        <v>2905</v>
      </c>
      <c r="T182" t="s">
        <v>230</v>
      </c>
      <c r="U182" t="s">
        <v>819</v>
      </c>
      <c r="V182" t="s">
        <v>873</v>
      </c>
      <c r="W182" t="s">
        <v>1562</v>
      </c>
      <c r="X182" t="s">
        <v>497</v>
      </c>
      <c r="Y182" t="s">
        <v>1559</v>
      </c>
      <c r="Z182" t="s">
        <v>2905</v>
      </c>
      <c r="AA182" t="s">
        <v>486</v>
      </c>
      <c r="AB182" t="s">
        <v>419</v>
      </c>
      <c r="AC182" t="s">
        <v>487</v>
      </c>
      <c r="AD182">
        <v>9.9500000000000005E-2</v>
      </c>
    </row>
    <row r="183" spans="1:30">
      <c r="A183">
        <v>1201007</v>
      </c>
      <c r="B183" t="s">
        <v>3848</v>
      </c>
      <c r="C183" t="s">
        <v>3849</v>
      </c>
      <c r="D183" t="s">
        <v>14</v>
      </c>
      <c r="E183" t="s">
        <v>925</v>
      </c>
      <c r="F183" t="s">
        <v>2681</v>
      </c>
      <c r="G183" t="s">
        <v>1972</v>
      </c>
      <c r="H183" t="s">
        <v>2899</v>
      </c>
      <c r="I183" t="s">
        <v>2899</v>
      </c>
      <c r="J183">
        <v>1</v>
      </c>
      <c r="K183" t="s">
        <v>2796</v>
      </c>
      <c r="L183" t="s">
        <v>1513</v>
      </c>
      <c r="M183" t="s">
        <v>2906</v>
      </c>
      <c r="N183" t="s">
        <v>144</v>
      </c>
      <c r="O183" t="s">
        <v>392</v>
      </c>
      <c r="P183" t="s">
        <v>726</v>
      </c>
      <c r="Q183" t="s">
        <v>2907</v>
      </c>
      <c r="R183" t="s">
        <v>1640</v>
      </c>
      <c r="S183" t="s">
        <v>4179</v>
      </c>
      <c r="T183" t="s">
        <v>302</v>
      </c>
      <c r="U183" t="s">
        <v>651</v>
      </c>
      <c r="V183" t="s">
        <v>651</v>
      </c>
      <c r="W183" t="s">
        <v>1563</v>
      </c>
      <c r="X183" t="s">
        <v>520</v>
      </c>
      <c r="Y183" t="s">
        <v>1564</v>
      </c>
      <c r="Z183" t="s">
        <v>4179</v>
      </c>
      <c r="AA183" t="s">
        <v>488</v>
      </c>
      <c r="AB183" t="s">
        <v>489</v>
      </c>
      <c r="AC183" t="s">
        <v>490</v>
      </c>
      <c r="AD183">
        <v>0.3679</v>
      </c>
    </row>
    <row r="184" spans="1:30">
      <c r="A184">
        <v>1201009</v>
      </c>
      <c r="B184" t="s">
        <v>2908</v>
      </c>
      <c r="C184" t="s">
        <v>3850</v>
      </c>
      <c r="D184" t="s">
        <v>1131</v>
      </c>
      <c r="E184" t="s">
        <v>1622</v>
      </c>
      <c r="F184" t="s">
        <v>352</v>
      </c>
      <c r="G184" t="s">
        <v>1972</v>
      </c>
      <c r="H184" t="s">
        <v>2899</v>
      </c>
      <c r="I184" t="s">
        <v>2899</v>
      </c>
      <c r="J184">
        <v>1</v>
      </c>
      <c r="K184" t="s">
        <v>2908</v>
      </c>
      <c r="L184" t="s">
        <v>1604</v>
      </c>
      <c r="M184" t="s">
        <v>315</v>
      </c>
      <c r="N184" t="s">
        <v>1556</v>
      </c>
      <c r="O184" t="s">
        <v>958</v>
      </c>
      <c r="P184" t="s">
        <v>2666</v>
      </c>
      <c r="Q184" t="s">
        <v>353</v>
      </c>
      <c r="R184" t="s">
        <v>921</v>
      </c>
      <c r="S184" t="s">
        <v>2908</v>
      </c>
      <c r="T184" t="s">
        <v>1565</v>
      </c>
      <c r="U184" t="s">
        <v>1566</v>
      </c>
      <c r="V184" t="s">
        <v>1567</v>
      </c>
      <c r="W184" t="s">
        <v>395</v>
      </c>
      <c r="X184" t="s">
        <v>484</v>
      </c>
      <c r="Y184" t="s">
        <v>1568</v>
      </c>
      <c r="Z184" t="s">
        <v>2908</v>
      </c>
      <c r="AA184" t="s">
        <v>491</v>
      </c>
      <c r="AB184" t="s">
        <v>251</v>
      </c>
      <c r="AC184" t="s">
        <v>122</v>
      </c>
      <c r="AD184">
        <v>7.0800000000000002E-2</v>
      </c>
    </row>
    <row r="185" spans="1:30">
      <c r="A185">
        <v>1201048</v>
      </c>
      <c r="B185" t="s">
        <v>2797</v>
      </c>
      <c r="C185" t="s">
        <v>2848</v>
      </c>
      <c r="D185" t="s">
        <v>903</v>
      </c>
      <c r="E185" t="s">
        <v>400</v>
      </c>
      <c r="F185" t="s">
        <v>1689</v>
      </c>
      <c r="G185" t="s">
        <v>1972</v>
      </c>
      <c r="H185" t="s">
        <v>2899</v>
      </c>
      <c r="I185" t="s">
        <v>2899</v>
      </c>
      <c r="J185">
        <v>1</v>
      </c>
      <c r="K185" t="s">
        <v>2797</v>
      </c>
      <c r="L185" t="s">
        <v>1515</v>
      </c>
      <c r="M185" t="s">
        <v>1759</v>
      </c>
      <c r="N185" t="s">
        <v>2911</v>
      </c>
      <c r="O185" t="s">
        <v>2308</v>
      </c>
      <c r="P185" t="s">
        <v>2637</v>
      </c>
      <c r="Q185" t="s">
        <v>1756</v>
      </c>
      <c r="R185" t="s">
        <v>1149</v>
      </c>
      <c r="S185" t="s">
        <v>2797</v>
      </c>
      <c r="T185" t="s">
        <v>58</v>
      </c>
      <c r="U185" t="s">
        <v>1569</v>
      </c>
      <c r="V185" t="s">
        <v>559</v>
      </c>
      <c r="W185" t="s">
        <v>1563</v>
      </c>
      <c r="X185" t="s">
        <v>1570</v>
      </c>
      <c r="Y185" t="s">
        <v>438</v>
      </c>
      <c r="Z185" t="s">
        <v>2797</v>
      </c>
      <c r="AA185" t="s">
        <v>492</v>
      </c>
      <c r="AB185" t="s">
        <v>493</v>
      </c>
      <c r="AC185" t="s">
        <v>60</v>
      </c>
      <c r="AD185">
        <v>0.68420000000000003</v>
      </c>
    </row>
    <row r="186" spans="1:30">
      <c r="A186">
        <v>1201051</v>
      </c>
      <c r="B186" t="s">
        <v>2799</v>
      </c>
      <c r="C186" t="s">
        <v>3852</v>
      </c>
      <c r="D186" t="s">
        <v>2906</v>
      </c>
      <c r="E186" t="s">
        <v>671</v>
      </c>
      <c r="F186" t="s">
        <v>938</v>
      </c>
      <c r="G186" t="s">
        <v>1972</v>
      </c>
      <c r="H186" t="s">
        <v>2899</v>
      </c>
      <c r="I186" t="s">
        <v>2899</v>
      </c>
      <c r="J186">
        <v>1</v>
      </c>
      <c r="K186" t="s">
        <v>2799</v>
      </c>
      <c r="L186" t="s">
        <v>614</v>
      </c>
      <c r="M186" t="s">
        <v>1619</v>
      </c>
      <c r="N186" t="s">
        <v>1134</v>
      </c>
      <c r="O186" t="s">
        <v>2919</v>
      </c>
      <c r="P186" t="s">
        <v>2920</v>
      </c>
      <c r="Q186" t="s">
        <v>1824</v>
      </c>
      <c r="R186" t="s">
        <v>911</v>
      </c>
      <c r="S186" t="s">
        <v>2799</v>
      </c>
      <c r="T186" t="s">
        <v>1574</v>
      </c>
      <c r="U186" t="s">
        <v>883</v>
      </c>
      <c r="V186" t="s">
        <v>311</v>
      </c>
      <c r="W186" t="s">
        <v>1575</v>
      </c>
      <c r="X186" t="s">
        <v>327</v>
      </c>
      <c r="Y186" t="s">
        <v>905</v>
      </c>
      <c r="Z186" t="s">
        <v>2799</v>
      </c>
      <c r="AA186" t="s">
        <v>129</v>
      </c>
      <c r="AB186" t="s">
        <v>494</v>
      </c>
      <c r="AC186" t="s">
        <v>495</v>
      </c>
      <c r="AD186">
        <v>6.6900000000000001E-2</v>
      </c>
    </row>
    <row r="187" spans="1:30">
      <c r="A187">
        <v>2101001</v>
      </c>
      <c r="B187" t="s">
        <v>2926</v>
      </c>
      <c r="C187" t="s">
        <v>3858</v>
      </c>
      <c r="D187" t="s">
        <v>3859</v>
      </c>
      <c r="E187" t="s">
        <v>129</v>
      </c>
      <c r="F187" t="s">
        <v>1525</v>
      </c>
      <c r="G187" t="s">
        <v>2923</v>
      </c>
      <c r="H187" t="s">
        <v>2924</v>
      </c>
      <c r="I187" t="s">
        <v>2923</v>
      </c>
      <c r="J187">
        <v>1</v>
      </c>
      <c r="K187" t="s">
        <v>2926</v>
      </c>
      <c r="L187" t="s">
        <v>227</v>
      </c>
      <c r="M187" t="s">
        <v>759</v>
      </c>
      <c r="N187" t="s">
        <v>974</v>
      </c>
      <c r="O187" t="s">
        <v>654</v>
      </c>
      <c r="P187" t="s">
        <v>541</v>
      </c>
      <c r="Q187" t="s">
        <v>728</v>
      </c>
      <c r="R187" t="s">
        <v>746</v>
      </c>
      <c r="S187" t="s">
        <v>2926</v>
      </c>
      <c r="T187" t="s">
        <v>668</v>
      </c>
      <c r="U187" t="s">
        <v>190</v>
      </c>
      <c r="V187" t="s">
        <v>401</v>
      </c>
      <c r="W187" t="s">
        <v>1581</v>
      </c>
      <c r="X187" t="s">
        <v>753</v>
      </c>
      <c r="Y187" t="s">
        <v>859</v>
      </c>
      <c r="Z187" t="s">
        <v>2926</v>
      </c>
      <c r="AA187" t="s">
        <v>503</v>
      </c>
      <c r="AB187" t="s">
        <v>419</v>
      </c>
      <c r="AC187" t="s">
        <v>504</v>
      </c>
      <c r="AD187">
        <v>4.0279999999999996</v>
      </c>
    </row>
    <row r="188" spans="1:30">
      <c r="A188">
        <v>2101002</v>
      </c>
      <c r="B188" t="s">
        <v>2927</v>
      </c>
      <c r="C188" t="s">
        <v>3860</v>
      </c>
      <c r="D188" t="s">
        <v>2703</v>
      </c>
      <c r="E188" t="s">
        <v>770</v>
      </c>
      <c r="F188" t="s">
        <v>399</v>
      </c>
      <c r="G188" t="s">
        <v>2923</v>
      </c>
      <c r="H188" t="s">
        <v>2924</v>
      </c>
      <c r="I188" t="s">
        <v>2923</v>
      </c>
      <c r="J188">
        <v>1</v>
      </c>
      <c r="K188" t="s">
        <v>2927</v>
      </c>
      <c r="L188" t="s">
        <v>515</v>
      </c>
      <c r="M188" t="s">
        <v>1471</v>
      </c>
      <c r="N188" t="s">
        <v>432</v>
      </c>
      <c r="O188" t="s">
        <v>1851</v>
      </c>
      <c r="P188" t="s">
        <v>535</v>
      </c>
      <c r="Q188" t="s">
        <v>1970</v>
      </c>
      <c r="R188" t="s">
        <v>1337</v>
      </c>
      <c r="S188" t="s">
        <v>2927</v>
      </c>
      <c r="T188" t="s">
        <v>769</v>
      </c>
      <c r="U188" t="s">
        <v>1582</v>
      </c>
      <c r="V188" t="s">
        <v>864</v>
      </c>
      <c r="W188" t="s">
        <v>721</v>
      </c>
      <c r="X188" t="s">
        <v>833</v>
      </c>
      <c r="Y188" t="s">
        <v>1583</v>
      </c>
      <c r="Z188" t="s">
        <v>2927</v>
      </c>
      <c r="AA188" t="s">
        <v>505</v>
      </c>
      <c r="AB188" t="s">
        <v>506</v>
      </c>
      <c r="AC188" t="s">
        <v>507</v>
      </c>
      <c r="AD188">
        <v>1.6272</v>
      </c>
    </row>
    <row r="189" spans="1:30">
      <c r="A189">
        <v>2101004</v>
      </c>
      <c r="B189" t="s">
        <v>2931</v>
      </c>
      <c r="C189" t="s">
        <v>1980</v>
      </c>
      <c r="D189" t="s">
        <v>3863</v>
      </c>
      <c r="E189" t="s">
        <v>928</v>
      </c>
      <c r="F189" t="s">
        <v>1869</v>
      </c>
      <c r="G189" t="s">
        <v>2923</v>
      </c>
      <c r="H189" t="s">
        <v>2924</v>
      </c>
      <c r="I189" t="s">
        <v>2923</v>
      </c>
      <c r="J189">
        <v>1</v>
      </c>
      <c r="K189" t="s">
        <v>2931</v>
      </c>
      <c r="L189" t="s">
        <v>331</v>
      </c>
      <c r="M189" t="s">
        <v>487</v>
      </c>
      <c r="N189" t="s">
        <v>1459</v>
      </c>
      <c r="O189" t="s">
        <v>2932</v>
      </c>
      <c r="P189" t="s">
        <v>424</v>
      </c>
      <c r="Q189" t="s">
        <v>247</v>
      </c>
      <c r="R189" t="s">
        <v>2933</v>
      </c>
      <c r="S189" t="s">
        <v>2931</v>
      </c>
      <c r="T189" t="s">
        <v>900</v>
      </c>
      <c r="U189" t="s">
        <v>542</v>
      </c>
      <c r="V189" t="s">
        <v>833</v>
      </c>
      <c r="W189" t="s">
        <v>594</v>
      </c>
      <c r="X189" t="s">
        <v>440</v>
      </c>
      <c r="Y189" t="s">
        <v>499</v>
      </c>
      <c r="Z189" t="s">
        <v>2931</v>
      </c>
      <c r="AA189" t="s">
        <v>508</v>
      </c>
      <c r="AB189" t="s">
        <v>509</v>
      </c>
      <c r="AC189" t="s">
        <v>510</v>
      </c>
      <c r="AD189">
        <v>1.5163</v>
      </c>
    </row>
    <row r="190" spans="1:30">
      <c r="A190">
        <v>2103005</v>
      </c>
      <c r="B190" t="s">
        <v>2942</v>
      </c>
      <c r="C190" t="s">
        <v>3184</v>
      </c>
      <c r="D190" t="s">
        <v>1388</v>
      </c>
      <c r="E190" t="s">
        <v>708</v>
      </c>
      <c r="F190" t="s">
        <v>1896</v>
      </c>
      <c r="G190" t="s">
        <v>2923</v>
      </c>
      <c r="H190" t="s">
        <v>2924</v>
      </c>
      <c r="I190" t="s">
        <v>2940</v>
      </c>
      <c r="J190">
        <v>1</v>
      </c>
      <c r="K190" t="s">
        <v>2942</v>
      </c>
      <c r="L190" t="s">
        <v>2575</v>
      </c>
      <c r="M190" t="s">
        <v>800</v>
      </c>
      <c r="N190" t="s">
        <v>332</v>
      </c>
      <c r="O190" t="s">
        <v>1664</v>
      </c>
      <c r="P190" t="s">
        <v>2665</v>
      </c>
      <c r="Q190" t="s">
        <v>2943</v>
      </c>
      <c r="R190" t="s">
        <v>1561</v>
      </c>
      <c r="S190" t="s">
        <v>2942</v>
      </c>
      <c r="T190" t="s">
        <v>1416</v>
      </c>
      <c r="U190" t="s">
        <v>803</v>
      </c>
      <c r="V190" t="s">
        <v>484</v>
      </c>
      <c r="W190" t="s">
        <v>396</v>
      </c>
      <c r="X190" t="s">
        <v>606</v>
      </c>
      <c r="Y190" t="s">
        <v>1588</v>
      </c>
      <c r="Z190" t="s">
        <v>2942</v>
      </c>
      <c r="AA190" t="s">
        <v>427</v>
      </c>
      <c r="AB190" t="s">
        <v>514</v>
      </c>
      <c r="AC190" t="s">
        <v>515</v>
      </c>
      <c r="AD190">
        <v>4.9399999999999999E-2</v>
      </c>
    </row>
    <row r="191" spans="1:30">
      <c r="A191">
        <v>2103008</v>
      </c>
      <c r="B191" t="s">
        <v>2944</v>
      </c>
      <c r="C191" t="s">
        <v>3864</v>
      </c>
      <c r="D191" t="s">
        <v>1855</v>
      </c>
      <c r="E191" t="s">
        <v>1934</v>
      </c>
      <c r="F191" t="s">
        <v>1822</v>
      </c>
      <c r="G191" t="s">
        <v>2923</v>
      </c>
      <c r="H191" t="s">
        <v>2924</v>
      </c>
      <c r="I191" t="s">
        <v>2940</v>
      </c>
      <c r="J191">
        <v>1</v>
      </c>
      <c r="K191" t="s">
        <v>2944</v>
      </c>
      <c r="L191" t="s">
        <v>689</v>
      </c>
      <c r="M191" t="s">
        <v>1646</v>
      </c>
      <c r="N191" t="s">
        <v>730</v>
      </c>
      <c r="O191" t="s">
        <v>2945</v>
      </c>
      <c r="P191" t="s">
        <v>1673</v>
      </c>
      <c r="Q191" t="s">
        <v>2946</v>
      </c>
      <c r="R191" t="s">
        <v>883</v>
      </c>
      <c r="S191" t="s">
        <v>2944</v>
      </c>
      <c r="T191" t="s">
        <v>1589</v>
      </c>
      <c r="U191" t="s">
        <v>389</v>
      </c>
      <c r="V191" t="s">
        <v>678</v>
      </c>
      <c r="W191" t="s">
        <v>1590</v>
      </c>
      <c r="X191" t="s">
        <v>964</v>
      </c>
      <c r="Y191" t="s">
        <v>218</v>
      </c>
      <c r="Z191" t="s">
        <v>2944</v>
      </c>
      <c r="AA191" t="s">
        <v>329</v>
      </c>
      <c r="AB191" t="s">
        <v>516</v>
      </c>
      <c r="AC191" t="s">
        <v>12</v>
      </c>
      <c r="AD191">
        <v>2.3300000000000001E-2</v>
      </c>
    </row>
    <row r="192" spans="1:30">
      <c r="A192">
        <v>2103009</v>
      </c>
      <c r="B192" t="s">
        <v>2947</v>
      </c>
      <c r="C192" t="s">
        <v>3865</v>
      </c>
      <c r="D192" t="s">
        <v>1852</v>
      </c>
      <c r="E192" t="s">
        <v>1554</v>
      </c>
      <c r="F192" t="s">
        <v>666</v>
      </c>
      <c r="G192" t="s">
        <v>2923</v>
      </c>
      <c r="H192" t="s">
        <v>2924</v>
      </c>
      <c r="I192" t="s">
        <v>2940</v>
      </c>
      <c r="J192">
        <v>1</v>
      </c>
      <c r="K192" t="s">
        <v>2947</v>
      </c>
      <c r="L192" t="s">
        <v>1935</v>
      </c>
      <c r="M192" t="s">
        <v>657</v>
      </c>
      <c r="N192" t="s">
        <v>1107</v>
      </c>
      <c r="O192" t="s">
        <v>342</v>
      </c>
      <c r="P192" t="s">
        <v>2948</v>
      </c>
      <c r="Q192" t="s">
        <v>1350</v>
      </c>
      <c r="R192" t="s">
        <v>293</v>
      </c>
      <c r="S192" t="s">
        <v>2947</v>
      </c>
      <c r="T192" t="s">
        <v>938</v>
      </c>
      <c r="U192" t="s">
        <v>1591</v>
      </c>
      <c r="V192" t="s">
        <v>45</v>
      </c>
      <c r="W192" t="s">
        <v>349</v>
      </c>
      <c r="X192" t="s">
        <v>1592</v>
      </c>
      <c r="Y192" t="s">
        <v>213</v>
      </c>
      <c r="Z192" t="s">
        <v>2947</v>
      </c>
      <c r="AA192" t="s">
        <v>517</v>
      </c>
      <c r="AB192" t="s">
        <v>518</v>
      </c>
      <c r="AC192" t="s">
        <v>519</v>
      </c>
      <c r="AD192">
        <v>3.15E-2</v>
      </c>
    </row>
    <row r="193" spans="1:30">
      <c r="A193">
        <v>2103014</v>
      </c>
      <c r="B193" t="s">
        <v>3866</v>
      </c>
      <c r="C193" t="s">
        <v>3867</v>
      </c>
      <c r="D193" t="s">
        <v>915</v>
      </c>
      <c r="E193" t="s">
        <v>640</v>
      </c>
      <c r="F193" t="s">
        <v>955</v>
      </c>
      <c r="G193" t="s">
        <v>2923</v>
      </c>
      <c r="H193" t="s">
        <v>2924</v>
      </c>
      <c r="I193" t="s">
        <v>2940</v>
      </c>
      <c r="J193">
        <v>1</v>
      </c>
      <c r="K193" t="s">
        <v>2952</v>
      </c>
      <c r="L193" t="s">
        <v>2953</v>
      </c>
      <c r="M193" t="s">
        <v>2584</v>
      </c>
      <c r="N193" t="s">
        <v>1746</v>
      </c>
      <c r="O193" t="s">
        <v>2954</v>
      </c>
      <c r="P193" t="s">
        <v>1883</v>
      </c>
      <c r="Q193" t="s">
        <v>1128</v>
      </c>
      <c r="R193" t="s">
        <v>509</v>
      </c>
      <c r="S193" t="s">
        <v>2952</v>
      </c>
      <c r="T193" t="s">
        <v>1593</v>
      </c>
      <c r="U193" t="s">
        <v>1489</v>
      </c>
      <c r="V193" t="s">
        <v>796</v>
      </c>
      <c r="W193" t="s">
        <v>1477</v>
      </c>
      <c r="X193" t="s">
        <v>212</v>
      </c>
      <c r="Y193" t="s">
        <v>630</v>
      </c>
      <c r="Z193" t="s">
        <v>2952</v>
      </c>
      <c r="AA193" t="s">
        <v>523</v>
      </c>
      <c r="AB193" t="s">
        <v>321</v>
      </c>
      <c r="AC193" t="s">
        <v>355</v>
      </c>
      <c r="AD193">
        <v>0.22989999999999999</v>
      </c>
    </row>
    <row r="194" spans="1:30">
      <c r="A194">
        <v>2104005</v>
      </c>
      <c r="B194" t="s">
        <v>2962</v>
      </c>
      <c r="C194" t="s">
        <v>3869</v>
      </c>
      <c r="D194" t="s">
        <v>2732</v>
      </c>
      <c r="E194" t="s">
        <v>756</v>
      </c>
      <c r="F194" t="s">
        <v>866</v>
      </c>
      <c r="G194" t="s">
        <v>2923</v>
      </c>
      <c r="H194" t="s">
        <v>2924</v>
      </c>
      <c r="I194" t="s">
        <v>2957</v>
      </c>
      <c r="J194">
        <v>1</v>
      </c>
      <c r="K194" t="s">
        <v>2962</v>
      </c>
      <c r="L194" t="s">
        <v>363</v>
      </c>
      <c r="M194" t="s">
        <v>2963</v>
      </c>
      <c r="N194" t="s">
        <v>2964</v>
      </c>
      <c r="O194" t="s">
        <v>445</v>
      </c>
      <c r="P194" t="s">
        <v>2965</v>
      </c>
      <c r="Q194" t="s">
        <v>520</v>
      </c>
      <c r="R194" t="s">
        <v>491</v>
      </c>
      <c r="S194" t="s">
        <v>2962</v>
      </c>
      <c r="T194" t="s">
        <v>1618</v>
      </c>
      <c r="U194" t="s">
        <v>150</v>
      </c>
      <c r="V194" t="s">
        <v>517</v>
      </c>
      <c r="W194" t="s">
        <v>57</v>
      </c>
      <c r="X194" t="s">
        <v>362</v>
      </c>
      <c r="Y194" t="s">
        <v>1197</v>
      </c>
      <c r="Z194" t="s">
        <v>2962</v>
      </c>
      <c r="AA194" t="s">
        <v>544</v>
      </c>
      <c r="AB194" t="s">
        <v>545</v>
      </c>
      <c r="AC194" t="s">
        <v>546</v>
      </c>
      <c r="AD194">
        <v>5.3999999999999999E-2</v>
      </c>
    </row>
    <row r="195" spans="1:30">
      <c r="A195">
        <v>2104008</v>
      </c>
      <c r="B195" t="s">
        <v>2966</v>
      </c>
      <c r="C195" t="s">
        <v>3870</v>
      </c>
      <c r="D195" t="s">
        <v>761</v>
      </c>
      <c r="E195" t="s">
        <v>747</v>
      </c>
      <c r="F195" t="s">
        <v>333</v>
      </c>
      <c r="G195" t="s">
        <v>2923</v>
      </c>
      <c r="H195" t="s">
        <v>2924</v>
      </c>
      <c r="I195" t="s">
        <v>2957</v>
      </c>
      <c r="J195">
        <v>1</v>
      </c>
      <c r="K195" t="s">
        <v>2966</v>
      </c>
      <c r="L195" t="s">
        <v>2967</v>
      </c>
      <c r="M195" t="s">
        <v>867</v>
      </c>
      <c r="N195" t="s">
        <v>856</v>
      </c>
      <c r="O195" t="s">
        <v>2968</v>
      </c>
      <c r="P195" t="s">
        <v>2969</v>
      </c>
      <c r="Q195" t="s">
        <v>1178</v>
      </c>
      <c r="R195" t="s">
        <v>592</v>
      </c>
      <c r="S195" t="s">
        <v>2966</v>
      </c>
      <c r="T195" t="s">
        <v>595</v>
      </c>
      <c r="U195" t="s">
        <v>1434</v>
      </c>
      <c r="V195" t="s">
        <v>700</v>
      </c>
      <c r="W195" t="s">
        <v>1619</v>
      </c>
      <c r="X195" t="s">
        <v>784</v>
      </c>
      <c r="Y195" t="s">
        <v>53</v>
      </c>
      <c r="Z195" t="s">
        <v>2966</v>
      </c>
      <c r="AA195" t="s">
        <v>547</v>
      </c>
      <c r="AB195" t="s">
        <v>548</v>
      </c>
      <c r="AC195" t="s">
        <v>276</v>
      </c>
      <c r="AD195">
        <v>0.126</v>
      </c>
    </row>
    <row r="196" spans="1:30">
      <c r="A196">
        <v>2104009</v>
      </c>
      <c r="B196" t="s">
        <v>3871</v>
      </c>
      <c r="C196" t="s">
        <v>2169</v>
      </c>
      <c r="D196" t="s">
        <v>1630</v>
      </c>
      <c r="E196" t="s">
        <v>688</v>
      </c>
      <c r="F196" t="s">
        <v>1439</v>
      </c>
      <c r="G196" t="s">
        <v>2923</v>
      </c>
      <c r="H196" t="s">
        <v>2924</v>
      </c>
      <c r="I196" t="s">
        <v>2957</v>
      </c>
      <c r="J196">
        <v>1</v>
      </c>
      <c r="K196" t="s">
        <v>2970</v>
      </c>
      <c r="L196" t="s">
        <v>354</v>
      </c>
      <c r="M196" t="s">
        <v>2971</v>
      </c>
      <c r="N196" t="s">
        <v>2058</v>
      </c>
      <c r="O196" t="s">
        <v>2972</v>
      </c>
      <c r="P196" t="s">
        <v>1137</v>
      </c>
      <c r="Q196" t="s">
        <v>755</v>
      </c>
      <c r="R196" t="s">
        <v>1428</v>
      </c>
      <c r="S196" t="s">
        <v>2970</v>
      </c>
      <c r="T196" t="s">
        <v>1126</v>
      </c>
      <c r="U196" t="s">
        <v>1620</v>
      </c>
      <c r="V196" t="s">
        <v>835</v>
      </c>
      <c r="W196" t="s">
        <v>1621</v>
      </c>
      <c r="X196" t="s">
        <v>814</v>
      </c>
      <c r="Y196" t="s">
        <v>1622</v>
      </c>
      <c r="Z196" t="s">
        <v>2970</v>
      </c>
      <c r="AA196" t="s">
        <v>549</v>
      </c>
      <c r="AB196" t="s">
        <v>550</v>
      </c>
      <c r="AC196" t="s">
        <v>551</v>
      </c>
      <c r="AD196">
        <v>0.33689999999999998</v>
      </c>
    </row>
    <row r="197" spans="1:30">
      <c r="A197">
        <v>2104012</v>
      </c>
      <c r="B197" t="s">
        <v>2973</v>
      </c>
      <c r="C197" t="s">
        <v>3872</v>
      </c>
      <c r="D197" t="s">
        <v>3070</v>
      </c>
      <c r="E197" t="s">
        <v>1855</v>
      </c>
      <c r="F197" t="s">
        <v>1794</v>
      </c>
      <c r="G197" t="s">
        <v>2923</v>
      </c>
      <c r="H197" t="s">
        <v>2924</v>
      </c>
      <c r="I197" t="s">
        <v>2957</v>
      </c>
      <c r="J197">
        <v>1</v>
      </c>
      <c r="K197" t="s">
        <v>2973</v>
      </c>
      <c r="L197" t="s">
        <v>2061</v>
      </c>
      <c r="M197" t="s">
        <v>608</v>
      </c>
      <c r="N197" t="s">
        <v>188</v>
      </c>
      <c r="O197" t="s">
        <v>544</v>
      </c>
      <c r="P197" t="s">
        <v>1616</v>
      </c>
      <c r="Q197" t="s">
        <v>17</v>
      </c>
      <c r="R197" t="s">
        <v>228</v>
      </c>
      <c r="S197" t="s">
        <v>2973</v>
      </c>
      <c r="T197" t="s">
        <v>1623</v>
      </c>
      <c r="U197" t="s">
        <v>1012</v>
      </c>
      <c r="V197" t="s">
        <v>606</v>
      </c>
      <c r="W197" t="s">
        <v>47</v>
      </c>
      <c r="X197" t="s">
        <v>1521</v>
      </c>
      <c r="Y197" t="s">
        <v>555</v>
      </c>
      <c r="Z197" t="s">
        <v>2973</v>
      </c>
      <c r="AA197" t="s">
        <v>514</v>
      </c>
      <c r="AB197" t="s">
        <v>552</v>
      </c>
      <c r="AC197" t="s">
        <v>426</v>
      </c>
      <c r="AD197">
        <v>4.7100000000000003E-2</v>
      </c>
    </row>
    <row r="198" spans="1:30">
      <c r="A198">
        <v>2104013</v>
      </c>
      <c r="B198" t="s">
        <v>3873</v>
      </c>
      <c r="C198" t="s">
        <v>448</v>
      </c>
      <c r="D198" t="s">
        <v>49</v>
      </c>
      <c r="E198" t="s">
        <v>1284</v>
      </c>
      <c r="F198" t="s">
        <v>659</v>
      </c>
      <c r="G198" t="s">
        <v>2923</v>
      </c>
      <c r="H198" t="s">
        <v>2924</v>
      </c>
      <c r="I198" t="s">
        <v>2957</v>
      </c>
      <c r="J198">
        <v>1</v>
      </c>
      <c r="K198" t="s">
        <v>2974</v>
      </c>
      <c r="L198" t="s">
        <v>2975</v>
      </c>
      <c r="M198" t="s">
        <v>370</v>
      </c>
      <c r="N198" t="s">
        <v>1104</v>
      </c>
      <c r="O198" t="s">
        <v>388</v>
      </c>
      <c r="P198" t="s">
        <v>2976</v>
      </c>
      <c r="Q198" t="s">
        <v>689</v>
      </c>
      <c r="R198" t="s">
        <v>11</v>
      </c>
      <c r="S198" t="s">
        <v>2974</v>
      </c>
      <c r="T198" t="s">
        <v>728</v>
      </c>
      <c r="U198" t="s">
        <v>290</v>
      </c>
      <c r="V198" t="s">
        <v>1104</v>
      </c>
      <c r="W198" t="s">
        <v>519</v>
      </c>
      <c r="X198" t="s">
        <v>1436</v>
      </c>
      <c r="Y198" t="s">
        <v>598</v>
      </c>
      <c r="Z198" t="s">
        <v>2974</v>
      </c>
      <c r="AA198" t="s">
        <v>553</v>
      </c>
      <c r="AB198" t="s">
        <v>245</v>
      </c>
      <c r="AC198" t="s">
        <v>554</v>
      </c>
      <c r="AD198">
        <v>5.1000000000000004E-3</v>
      </c>
    </row>
    <row r="199" spans="1:30">
      <c r="A199">
        <v>2104016</v>
      </c>
      <c r="B199" t="s">
        <v>3876</v>
      </c>
      <c r="C199" t="s">
        <v>3877</v>
      </c>
      <c r="D199" t="s">
        <v>664</v>
      </c>
      <c r="E199" t="s">
        <v>2138</v>
      </c>
      <c r="F199" t="s">
        <v>1171</v>
      </c>
      <c r="G199" t="s">
        <v>2923</v>
      </c>
      <c r="H199" t="s">
        <v>2924</v>
      </c>
      <c r="I199" t="s">
        <v>2957</v>
      </c>
      <c r="J199">
        <v>1</v>
      </c>
      <c r="K199" t="s">
        <v>2983</v>
      </c>
      <c r="L199" t="s">
        <v>2984</v>
      </c>
      <c r="M199" t="s">
        <v>432</v>
      </c>
      <c r="N199" t="s">
        <v>247</v>
      </c>
      <c r="O199" t="s">
        <v>1311</v>
      </c>
      <c r="P199" t="s">
        <v>590</v>
      </c>
      <c r="Q199" t="s">
        <v>378</v>
      </c>
      <c r="R199" t="s">
        <v>2985</v>
      </c>
      <c r="S199" t="s">
        <v>2983</v>
      </c>
      <c r="T199" t="s">
        <v>975</v>
      </c>
      <c r="U199" t="s">
        <v>379</v>
      </c>
      <c r="V199" t="s">
        <v>249</v>
      </c>
      <c r="W199" t="s">
        <v>1556</v>
      </c>
      <c r="X199" t="s">
        <v>136</v>
      </c>
      <c r="Y199" t="s">
        <v>1546</v>
      </c>
      <c r="Z199" t="s">
        <v>2983</v>
      </c>
      <c r="AA199" t="s">
        <v>556</v>
      </c>
      <c r="AB199" t="s">
        <v>557</v>
      </c>
      <c r="AC199" t="s">
        <v>558</v>
      </c>
      <c r="AD199">
        <v>5.11E-2</v>
      </c>
    </row>
    <row r="200" spans="1:30">
      <c r="A200">
        <v>2104032</v>
      </c>
      <c r="B200" t="s">
        <v>3878</v>
      </c>
      <c r="C200" t="s">
        <v>196</v>
      </c>
      <c r="D200" t="s">
        <v>1609</v>
      </c>
      <c r="E200" t="s">
        <v>355</v>
      </c>
      <c r="F200" t="s">
        <v>820</v>
      </c>
      <c r="G200" t="s">
        <v>2923</v>
      </c>
      <c r="H200" t="s">
        <v>2924</v>
      </c>
      <c r="I200" t="s">
        <v>2957</v>
      </c>
      <c r="J200">
        <v>1</v>
      </c>
      <c r="K200" t="s">
        <v>2991</v>
      </c>
      <c r="L200" t="s">
        <v>1767</v>
      </c>
      <c r="M200" t="s">
        <v>1410</v>
      </c>
      <c r="N200" t="s">
        <v>852</v>
      </c>
      <c r="O200" t="s">
        <v>1879</v>
      </c>
      <c r="P200" t="s">
        <v>2641</v>
      </c>
      <c r="Q200" t="s">
        <v>10</v>
      </c>
      <c r="R200" t="s">
        <v>1604</v>
      </c>
      <c r="S200" t="s">
        <v>2991</v>
      </c>
      <c r="T200" t="s">
        <v>1631</v>
      </c>
      <c r="U200" t="s">
        <v>1632</v>
      </c>
      <c r="V200" t="s">
        <v>1633</v>
      </c>
      <c r="W200" t="s">
        <v>1634</v>
      </c>
      <c r="X200" t="s">
        <v>1586</v>
      </c>
      <c r="Y200" t="s">
        <v>922</v>
      </c>
      <c r="Z200" t="s">
        <v>4264</v>
      </c>
      <c r="AA200" t="s">
        <v>559</v>
      </c>
      <c r="AB200" t="s">
        <v>560</v>
      </c>
      <c r="AC200" t="s">
        <v>561</v>
      </c>
      <c r="AD200">
        <v>0.13059999999999999</v>
      </c>
    </row>
    <row r="201" spans="1:30">
      <c r="A201">
        <v>2201003</v>
      </c>
      <c r="B201" t="s">
        <v>3012</v>
      </c>
      <c r="C201">
        <v>0</v>
      </c>
      <c r="D201">
        <v>0</v>
      </c>
      <c r="E201">
        <v>0</v>
      </c>
      <c r="F201">
        <v>0</v>
      </c>
      <c r="G201" t="s">
        <v>2923</v>
      </c>
      <c r="H201" t="s">
        <v>3880</v>
      </c>
      <c r="I201" t="s">
        <v>3882</v>
      </c>
      <c r="J201">
        <v>1</v>
      </c>
      <c r="K201" t="s">
        <v>3012</v>
      </c>
      <c r="L201" t="s">
        <v>30</v>
      </c>
      <c r="M201" t="s">
        <v>3013</v>
      </c>
      <c r="N201" t="s">
        <v>2875</v>
      </c>
      <c r="O201" t="s">
        <v>88</v>
      </c>
      <c r="P201" t="s">
        <v>1681</v>
      </c>
      <c r="Q201" t="s">
        <v>1891</v>
      </c>
      <c r="R201" t="s">
        <v>1748</v>
      </c>
      <c r="S201" t="s">
        <v>3012</v>
      </c>
      <c r="T201" t="s">
        <v>1442</v>
      </c>
      <c r="U201" t="s">
        <v>1640</v>
      </c>
      <c r="V201" t="s">
        <v>1641</v>
      </c>
      <c r="W201" t="s">
        <v>1519</v>
      </c>
      <c r="X201" t="s">
        <v>46</v>
      </c>
      <c r="Y201" t="s">
        <v>535</v>
      </c>
      <c r="Z201" t="s">
        <v>3012</v>
      </c>
      <c r="AA201" t="s">
        <v>568</v>
      </c>
      <c r="AB201" t="s">
        <v>569</v>
      </c>
      <c r="AC201" t="s">
        <v>570</v>
      </c>
      <c r="AD201">
        <v>7.1999999999999998E-3</v>
      </c>
    </row>
    <row r="202" spans="1:30">
      <c r="A202">
        <v>2201004</v>
      </c>
      <c r="B202" t="s">
        <v>3886</v>
      </c>
      <c r="C202" t="s">
        <v>3887</v>
      </c>
      <c r="D202" t="s">
        <v>624</v>
      </c>
      <c r="E202" t="s">
        <v>3888</v>
      </c>
      <c r="F202" t="s">
        <v>3889</v>
      </c>
      <c r="G202" t="s">
        <v>2923</v>
      </c>
      <c r="H202" t="s">
        <v>3880</v>
      </c>
      <c r="I202" t="s">
        <v>3882</v>
      </c>
      <c r="J202">
        <v>1</v>
      </c>
      <c r="K202" t="s">
        <v>3014</v>
      </c>
      <c r="L202" t="s">
        <v>3015</v>
      </c>
      <c r="M202" t="s">
        <v>3016</v>
      </c>
      <c r="N202" t="s">
        <v>3017</v>
      </c>
      <c r="O202" t="s">
        <v>3018</v>
      </c>
      <c r="P202" t="s">
        <v>697</v>
      </c>
      <c r="Q202" t="s">
        <v>651</v>
      </c>
      <c r="R202" t="s">
        <v>43</v>
      </c>
      <c r="S202" t="s">
        <v>3014</v>
      </c>
      <c r="T202" t="s">
        <v>496</v>
      </c>
      <c r="U202" t="s">
        <v>1642</v>
      </c>
      <c r="V202" t="s">
        <v>1643</v>
      </c>
      <c r="W202" t="s">
        <v>1644</v>
      </c>
      <c r="X202" t="s">
        <v>1645</v>
      </c>
      <c r="Y202" t="s">
        <v>620</v>
      </c>
      <c r="Z202" t="s">
        <v>3014</v>
      </c>
      <c r="AA202" t="s">
        <v>571</v>
      </c>
      <c r="AB202" t="s">
        <v>572</v>
      </c>
      <c r="AC202" t="s">
        <v>573</v>
      </c>
      <c r="AD202">
        <v>1.0933999999999999</v>
      </c>
    </row>
    <row r="203" spans="1:30">
      <c r="A203">
        <v>2201005</v>
      </c>
      <c r="B203" t="s">
        <v>3019</v>
      </c>
      <c r="C203" t="s">
        <v>3890</v>
      </c>
      <c r="D203" t="s">
        <v>319</v>
      </c>
      <c r="E203" t="s">
        <v>1790</v>
      </c>
      <c r="F203" t="s">
        <v>1675</v>
      </c>
      <c r="G203" t="s">
        <v>2923</v>
      </c>
      <c r="H203" t="s">
        <v>3880</v>
      </c>
      <c r="I203" t="s">
        <v>3882</v>
      </c>
      <c r="J203">
        <v>1</v>
      </c>
      <c r="K203" t="s">
        <v>3019</v>
      </c>
      <c r="L203" t="s">
        <v>585</v>
      </c>
      <c r="M203" t="s">
        <v>1459</v>
      </c>
      <c r="N203" t="s">
        <v>2721</v>
      </c>
      <c r="O203" t="s">
        <v>3020</v>
      </c>
      <c r="P203" t="s">
        <v>3021</v>
      </c>
      <c r="Q203" t="s">
        <v>1695</v>
      </c>
      <c r="R203" t="s">
        <v>119</v>
      </c>
      <c r="S203" t="s">
        <v>3019</v>
      </c>
      <c r="T203" t="s">
        <v>1646</v>
      </c>
      <c r="U203" t="s">
        <v>236</v>
      </c>
      <c r="V203" t="s">
        <v>1647</v>
      </c>
      <c r="W203" t="s">
        <v>804</v>
      </c>
      <c r="X203" t="s">
        <v>715</v>
      </c>
      <c r="Y203" t="s">
        <v>1106</v>
      </c>
      <c r="Z203" t="s">
        <v>3019</v>
      </c>
      <c r="AA203" t="s">
        <v>325</v>
      </c>
      <c r="AB203" t="s">
        <v>574</v>
      </c>
      <c r="AC203" t="s">
        <v>575</v>
      </c>
      <c r="AD203">
        <v>7.3999999999999996E-2</v>
      </c>
    </row>
    <row r="204" spans="1:30">
      <c r="A204">
        <v>2202003</v>
      </c>
      <c r="B204" t="s">
        <v>3891</v>
      </c>
      <c r="C204" t="s">
        <v>3892</v>
      </c>
      <c r="D204" t="s">
        <v>408</v>
      </c>
      <c r="E204" t="s">
        <v>1142</v>
      </c>
      <c r="F204" t="s">
        <v>333</v>
      </c>
      <c r="G204" t="s">
        <v>2923</v>
      </c>
      <c r="H204" t="s">
        <v>3880</v>
      </c>
      <c r="I204" t="s">
        <v>3891</v>
      </c>
      <c r="J204">
        <v>1</v>
      </c>
      <c r="K204" t="s">
        <v>3022</v>
      </c>
      <c r="L204" t="s">
        <v>3023</v>
      </c>
      <c r="M204" t="s">
        <v>2657</v>
      </c>
      <c r="N204" t="s">
        <v>3024</v>
      </c>
      <c r="O204" t="s">
        <v>3025</v>
      </c>
      <c r="P204" t="s">
        <v>3026</v>
      </c>
      <c r="Q204" t="s">
        <v>3027</v>
      </c>
      <c r="R204" t="s">
        <v>262</v>
      </c>
      <c r="S204" t="s">
        <v>3022</v>
      </c>
      <c r="T204" t="s">
        <v>1648</v>
      </c>
      <c r="U204" t="s">
        <v>1269</v>
      </c>
      <c r="V204" t="s">
        <v>1649</v>
      </c>
      <c r="W204" t="s">
        <v>416</v>
      </c>
      <c r="X204" t="s">
        <v>1603</v>
      </c>
      <c r="Y204" t="s">
        <v>852</v>
      </c>
      <c r="Z204" t="s">
        <v>3022</v>
      </c>
      <c r="AA204" t="s">
        <v>576</v>
      </c>
      <c r="AB204" t="s">
        <v>577</v>
      </c>
      <c r="AC204" t="s">
        <v>97</v>
      </c>
      <c r="AD204">
        <v>2.6320999999999999</v>
      </c>
    </row>
    <row r="205" spans="1:30">
      <c r="A205">
        <v>3101002</v>
      </c>
      <c r="B205" t="s">
        <v>3895</v>
      </c>
      <c r="C205" t="s">
        <v>3896</v>
      </c>
      <c r="D205" t="s">
        <v>634</v>
      </c>
      <c r="E205" t="s">
        <v>3897</v>
      </c>
      <c r="F205" t="s">
        <v>1544</v>
      </c>
      <c r="G205" t="s">
        <v>3028</v>
      </c>
      <c r="H205" t="s">
        <v>3030</v>
      </c>
      <c r="I205" t="s">
        <v>3033</v>
      </c>
      <c r="J205">
        <v>1</v>
      </c>
      <c r="K205" t="s">
        <v>3036</v>
      </c>
      <c r="L205" t="s">
        <v>1129</v>
      </c>
      <c r="M205" t="s">
        <v>1455</v>
      </c>
      <c r="N205" t="s">
        <v>3037</v>
      </c>
      <c r="O205" t="s">
        <v>3038</v>
      </c>
      <c r="P205" t="s">
        <v>148</v>
      </c>
      <c r="Q205" t="s">
        <v>725</v>
      </c>
      <c r="R205" t="s">
        <v>339</v>
      </c>
      <c r="S205" t="s">
        <v>3036</v>
      </c>
      <c r="T205" t="s">
        <v>1122</v>
      </c>
      <c r="U205" t="s">
        <v>1531</v>
      </c>
      <c r="V205" t="s">
        <v>202</v>
      </c>
      <c r="W205" t="s">
        <v>847</v>
      </c>
      <c r="X205" t="s">
        <v>221</v>
      </c>
      <c r="Y205" t="s">
        <v>556</v>
      </c>
      <c r="Z205" t="s">
        <v>3036</v>
      </c>
      <c r="AA205" t="s">
        <v>197</v>
      </c>
      <c r="AB205" t="s">
        <v>587</v>
      </c>
      <c r="AC205" t="s">
        <v>588</v>
      </c>
      <c r="AD205">
        <v>0.61329999999999996</v>
      </c>
    </row>
    <row r="206" spans="1:30">
      <c r="A206">
        <v>3101003</v>
      </c>
      <c r="B206" t="s">
        <v>3898</v>
      </c>
      <c r="C206" t="s">
        <v>3899</v>
      </c>
      <c r="D206" t="s">
        <v>261</v>
      </c>
      <c r="E206" t="s">
        <v>1862</v>
      </c>
      <c r="F206" t="s">
        <v>3900</v>
      </c>
      <c r="G206" t="s">
        <v>3028</v>
      </c>
      <c r="H206" t="s">
        <v>3030</v>
      </c>
      <c r="I206" t="s">
        <v>3033</v>
      </c>
      <c r="J206">
        <v>1</v>
      </c>
      <c r="K206" t="s">
        <v>3039</v>
      </c>
      <c r="L206" t="s">
        <v>102</v>
      </c>
      <c r="M206" t="s">
        <v>325</v>
      </c>
      <c r="N206" t="s">
        <v>1556</v>
      </c>
      <c r="O206" t="s">
        <v>637</v>
      </c>
      <c r="P206" t="s">
        <v>295</v>
      </c>
      <c r="Q206" t="s">
        <v>687</v>
      </c>
      <c r="R206" t="s">
        <v>446</v>
      </c>
      <c r="S206" t="s">
        <v>3039</v>
      </c>
      <c r="T206" t="s">
        <v>1654</v>
      </c>
      <c r="U206" t="s">
        <v>1655</v>
      </c>
      <c r="V206" t="s">
        <v>412</v>
      </c>
      <c r="W206" t="s">
        <v>713</v>
      </c>
      <c r="X206" t="s">
        <v>1201</v>
      </c>
      <c r="Y206" t="s">
        <v>339</v>
      </c>
      <c r="Z206" t="s">
        <v>3039</v>
      </c>
      <c r="AA206" t="s">
        <v>589</v>
      </c>
      <c r="AB206" t="s">
        <v>590</v>
      </c>
      <c r="AC206" t="s">
        <v>591</v>
      </c>
      <c r="AD206">
        <v>0.5272</v>
      </c>
    </row>
    <row r="207" spans="1:30">
      <c r="A207">
        <v>3101015</v>
      </c>
      <c r="B207" t="s">
        <v>3901</v>
      </c>
      <c r="C207" t="s">
        <v>3902</v>
      </c>
      <c r="D207" t="s">
        <v>1854</v>
      </c>
      <c r="E207" t="s">
        <v>833</v>
      </c>
      <c r="F207" t="s">
        <v>1839</v>
      </c>
      <c r="G207" t="s">
        <v>3028</v>
      </c>
      <c r="H207" t="s">
        <v>3030</v>
      </c>
      <c r="I207" t="s">
        <v>3033</v>
      </c>
      <c r="J207">
        <v>1</v>
      </c>
      <c r="K207" t="s">
        <v>3040</v>
      </c>
      <c r="L207" t="s">
        <v>841</v>
      </c>
      <c r="M207" t="s">
        <v>1573</v>
      </c>
      <c r="N207" t="s">
        <v>1061</v>
      </c>
      <c r="O207" t="s">
        <v>1516</v>
      </c>
      <c r="P207" t="s">
        <v>2721</v>
      </c>
      <c r="Q207" t="s">
        <v>905</v>
      </c>
      <c r="R207" t="s">
        <v>1645</v>
      </c>
      <c r="S207" t="s">
        <v>3040</v>
      </c>
      <c r="T207" t="s">
        <v>1656</v>
      </c>
      <c r="U207" t="s">
        <v>1657</v>
      </c>
      <c r="V207" t="s">
        <v>809</v>
      </c>
      <c r="W207" t="s">
        <v>627</v>
      </c>
      <c r="X207" t="s">
        <v>606</v>
      </c>
      <c r="Y207" t="s">
        <v>12</v>
      </c>
      <c r="Z207" t="s">
        <v>3040</v>
      </c>
      <c r="AA207" t="s">
        <v>592</v>
      </c>
      <c r="AB207" t="s">
        <v>593</v>
      </c>
      <c r="AC207" t="s">
        <v>594</v>
      </c>
      <c r="AD207">
        <v>0.20150000000000001</v>
      </c>
    </row>
    <row r="208" spans="1:30">
      <c r="A208">
        <v>3101017</v>
      </c>
      <c r="B208" t="s">
        <v>3041</v>
      </c>
      <c r="C208" t="s">
        <v>2355</v>
      </c>
      <c r="D208" t="s">
        <v>633</v>
      </c>
      <c r="E208" t="s">
        <v>246</v>
      </c>
      <c r="F208" t="s">
        <v>557</v>
      </c>
      <c r="G208" t="s">
        <v>3028</v>
      </c>
      <c r="H208" t="s">
        <v>3030</v>
      </c>
      <c r="I208" t="s">
        <v>3033</v>
      </c>
      <c r="J208">
        <v>1</v>
      </c>
      <c r="K208" t="s">
        <v>3041</v>
      </c>
      <c r="L208" t="s">
        <v>1279</v>
      </c>
      <c r="M208" t="s">
        <v>129</v>
      </c>
      <c r="N208" t="s">
        <v>1573</v>
      </c>
      <c r="O208" t="s">
        <v>3042</v>
      </c>
      <c r="P208" t="s">
        <v>787</v>
      </c>
      <c r="Q208" t="s">
        <v>810</v>
      </c>
      <c r="R208" t="s">
        <v>490</v>
      </c>
      <c r="S208" t="s">
        <v>3041</v>
      </c>
      <c r="T208" t="s">
        <v>1402</v>
      </c>
      <c r="U208" t="s">
        <v>1102</v>
      </c>
      <c r="V208" t="s">
        <v>1658</v>
      </c>
      <c r="W208" t="s">
        <v>248</v>
      </c>
      <c r="X208" t="s">
        <v>895</v>
      </c>
      <c r="Y208" t="s">
        <v>463</v>
      </c>
      <c r="Z208" t="s">
        <v>3041</v>
      </c>
      <c r="AA208" t="s">
        <v>597</v>
      </c>
      <c r="AB208" t="s">
        <v>598</v>
      </c>
      <c r="AC208" t="s">
        <v>122</v>
      </c>
      <c r="AD208">
        <v>0.1268</v>
      </c>
    </row>
    <row r="209" spans="1:30">
      <c r="A209">
        <v>3102005</v>
      </c>
      <c r="B209" t="s">
        <v>3905</v>
      </c>
      <c r="C209" t="s">
        <v>1789</v>
      </c>
      <c r="D209" t="s">
        <v>204</v>
      </c>
      <c r="E209" t="s">
        <v>1711</v>
      </c>
      <c r="F209" t="s">
        <v>3795</v>
      </c>
      <c r="G209" t="s">
        <v>3028</v>
      </c>
      <c r="H209" t="s">
        <v>3030</v>
      </c>
      <c r="I209" t="s">
        <v>3044</v>
      </c>
      <c r="J209">
        <v>1</v>
      </c>
      <c r="K209" t="s">
        <v>3046</v>
      </c>
      <c r="L209" t="s">
        <v>1160</v>
      </c>
      <c r="M209" t="s">
        <v>1207</v>
      </c>
      <c r="N209" t="s">
        <v>506</v>
      </c>
      <c r="O209" t="s">
        <v>1300</v>
      </c>
      <c r="P209" t="s">
        <v>3047</v>
      </c>
      <c r="Q209" t="s">
        <v>2576</v>
      </c>
      <c r="R209" t="s">
        <v>536</v>
      </c>
      <c r="S209" t="s">
        <v>3046</v>
      </c>
      <c r="T209" t="s">
        <v>614</v>
      </c>
      <c r="U209" t="s">
        <v>592</v>
      </c>
      <c r="V209" t="s">
        <v>1662</v>
      </c>
      <c r="W209" t="s">
        <v>1663</v>
      </c>
      <c r="X209" t="s">
        <v>1664</v>
      </c>
      <c r="Y209" t="s">
        <v>1665</v>
      </c>
      <c r="Z209" t="s">
        <v>3046</v>
      </c>
      <c r="AA209" t="s">
        <v>600</v>
      </c>
      <c r="AB209" t="s">
        <v>601</v>
      </c>
      <c r="AC209" t="s">
        <v>399</v>
      </c>
      <c r="AD209">
        <v>7.8299999999999995E-2</v>
      </c>
    </row>
    <row r="210" spans="1:30">
      <c r="A210">
        <v>3102006</v>
      </c>
      <c r="B210" t="s">
        <v>3906</v>
      </c>
      <c r="C210" t="s">
        <v>3907</v>
      </c>
      <c r="D210" t="s">
        <v>1858</v>
      </c>
      <c r="E210" t="s">
        <v>926</v>
      </c>
      <c r="F210" t="s">
        <v>3908</v>
      </c>
      <c r="G210" t="s">
        <v>3028</v>
      </c>
      <c r="H210" t="s">
        <v>3030</v>
      </c>
      <c r="I210" t="s">
        <v>3044</v>
      </c>
      <c r="J210">
        <v>1</v>
      </c>
      <c r="K210" t="s">
        <v>3048</v>
      </c>
      <c r="L210" t="s">
        <v>3049</v>
      </c>
      <c r="M210" t="s">
        <v>1836</v>
      </c>
      <c r="N210" t="s">
        <v>3050</v>
      </c>
      <c r="O210" t="s">
        <v>446</v>
      </c>
      <c r="P210" t="s">
        <v>1622</v>
      </c>
      <c r="Q210" t="s">
        <v>1633</v>
      </c>
      <c r="R210" t="s">
        <v>3051</v>
      </c>
      <c r="S210" t="s">
        <v>3048</v>
      </c>
      <c r="T210" t="s">
        <v>1666</v>
      </c>
      <c r="U210" t="s">
        <v>405</v>
      </c>
      <c r="V210" t="s">
        <v>1667</v>
      </c>
      <c r="W210" t="s">
        <v>1668</v>
      </c>
      <c r="X210" t="s">
        <v>554</v>
      </c>
      <c r="Y210" t="s">
        <v>674</v>
      </c>
      <c r="Z210" t="s">
        <v>3048</v>
      </c>
      <c r="AA210" t="s">
        <v>546</v>
      </c>
      <c r="AB210" t="s">
        <v>602</v>
      </c>
      <c r="AC210" t="s">
        <v>603</v>
      </c>
      <c r="AD210">
        <v>8.5400000000000004E-2</v>
      </c>
    </row>
    <row r="211" spans="1:30">
      <c r="A211">
        <v>3102007</v>
      </c>
      <c r="B211" t="s">
        <v>3909</v>
      </c>
      <c r="C211" t="s">
        <v>1290</v>
      </c>
      <c r="D211" t="s">
        <v>3468</v>
      </c>
      <c r="E211" t="s">
        <v>2511</v>
      </c>
      <c r="F211" t="s">
        <v>1957</v>
      </c>
      <c r="G211" t="s">
        <v>3028</v>
      </c>
      <c r="H211" t="s">
        <v>3030</v>
      </c>
      <c r="I211" t="s">
        <v>3044</v>
      </c>
      <c r="J211">
        <v>1</v>
      </c>
      <c r="K211" t="s">
        <v>3052</v>
      </c>
      <c r="L211" t="s">
        <v>2478</v>
      </c>
      <c r="M211" t="s">
        <v>903</v>
      </c>
      <c r="N211" t="s">
        <v>348</v>
      </c>
      <c r="O211" t="s">
        <v>587</v>
      </c>
      <c r="P211" t="s">
        <v>879</v>
      </c>
      <c r="Q211" t="s">
        <v>263</v>
      </c>
      <c r="R211" t="s">
        <v>3053</v>
      </c>
      <c r="S211" t="s">
        <v>3052</v>
      </c>
      <c r="T211" t="s">
        <v>417</v>
      </c>
      <c r="U211" t="s">
        <v>1669</v>
      </c>
      <c r="V211" t="s">
        <v>1670</v>
      </c>
      <c r="W211" t="s">
        <v>371</v>
      </c>
      <c r="X211" t="s">
        <v>1119</v>
      </c>
      <c r="Y211" t="s">
        <v>1671</v>
      </c>
      <c r="Z211" t="s">
        <v>4266</v>
      </c>
      <c r="AA211" t="s">
        <v>604</v>
      </c>
      <c r="AB211" t="s">
        <v>605</v>
      </c>
      <c r="AC211" t="s">
        <v>606</v>
      </c>
      <c r="AD211">
        <v>9.3700000000000006E-2</v>
      </c>
    </row>
    <row r="212" spans="1:30">
      <c r="A212">
        <v>3102009</v>
      </c>
      <c r="B212" t="s">
        <v>3910</v>
      </c>
      <c r="C212" t="s">
        <v>1664</v>
      </c>
      <c r="D212" t="s">
        <v>3719</v>
      </c>
      <c r="E212" t="s">
        <v>1722</v>
      </c>
      <c r="F212" t="s">
        <v>1184</v>
      </c>
      <c r="G212" t="s">
        <v>3028</v>
      </c>
      <c r="H212" t="s">
        <v>3030</v>
      </c>
      <c r="I212" t="s">
        <v>3044</v>
      </c>
      <c r="J212">
        <v>1</v>
      </c>
      <c r="K212" t="s">
        <v>3054</v>
      </c>
      <c r="L212" t="s">
        <v>1423</v>
      </c>
      <c r="M212" t="s">
        <v>1841</v>
      </c>
      <c r="N212" t="s">
        <v>703</v>
      </c>
      <c r="O212" t="s">
        <v>1632</v>
      </c>
      <c r="P212" t="s">
        <v>3055</v>
      </c>
      <c r="Q212" t="s">
        <v>2061</v>
      </c>
      <c r="R212" t="s">
        <v>1698</v>
      </c>
      <c r="S212" t="s">
        <v>4198</v>
      </c>
      <c r="T212" t="s">
        <v>775</v>
      </c>
      <c r="U212" t="s">
        <v>555</v>
      </c>
      <c r="V212" t="s">
        <v>1672</v>
      </c>
      <c r="W212" t="s">
        <v>1673</v>
      </c>
      <c r="X212" t="s">
        <v>1674</v>
      </c>
      <c r="Y212" t="s">
        <v>705</v>
      </c>
      <c r="Z212" t="s">
        <v>4267</v>
      </c>
      <c r="AA212" t="s">
        <v>607</v>
      </c>
      <c r="AB212" t="s">
        <v>417</v>
      </c>
      <c r="AC212" t="s">
        <v>347</v>
      </c>
      <c r="AD212">
        <v>5.9200000000000003E-2</v>
      </c>
    </row>
    <row r="213" spans="1:30">
      <c r="A213">
        <v>3102010</v>
      </c>
      <c r="B213" t="s">
        <v>3056</v>
      </c>
      <c r="C213" t="s">
        <v>3911</v>
      </c>
      <c r="D213" t="s">
        <v>661</v>
      </c>
      <c r="E213" t="s">
        <v>3912</v>
      </c>
      <c r="F213" t="s">
        <v>1686</v>
      </c>
      <c r="G213" t="s">
        <v>3028</v>
      </c>
      <c r="H213" t="s">
        <v>3030</v>
      </c>
      <c r="I213" t="s">
        <v>3044</v>
      </c>
      <c r="J213">
        <v>1</v>
      </c>
      <c r="K213" t="s">
        <v>3056</v>
      </c>
      <c r="L213" t="s">
        <v>3057</v>
      </c>
      <c r="M213" t="s">
        <v>1659</v>
      </c>
      <c r="N213" t="s">
        <v>1806</v>
      </c>
      <c r="O213" t="s">
        <v>118</v>
      </c>
      <c r="P213" t="s">
        <v>3058</v>
      </c>
      <c r="Q213" t="s">
        <v>497</v>
      </c>
      <c r="R213" t="s">
        <v>624</v>
      </c>
      <c r="S213" t="s">
        <v>4199</v>
      </c>
      <c r="T213" t="s">
        <v>21</v>
      </c>
      <c r="U213" t="s">
        <v>1675</v>
      </c>
      <c r="V213" t="s">
        <v>1676</v>
      </c>
      <c r="W213" t="s">
        <v>1613</v>
      </c>
      <c r="X213" t="s">
        <v>557</v>
      </c>
      <c r="Y213" t="s">
        <v>1147</v>
      </c>
      <c r="Z213" t="s">
        <v>4199</v>
      </c>
      <c r="AA213" t="s">
        <v>608</v>
      </c>
      <c r="AB213" t="s">
        <v>478</v>
      </c>
      <c r="AC213" t="s">
        <v>609</v>
      </c>
      <c r="AD213">
        <v>4.1599999999999998E-2</v>
      </c>
    </row>
    <row r="214" spans="1:30">
      <c r="A214">
        <v>3103001</v>
      </c>
      <c r="B214" t="s">
        <v>3917</v>
      </c>
      <c r="C214" t="s">
        <v>3222</v>
      </c>
      <c r="D214" t="s">
        <v>1135</v>
      </c>
      <c r="E214" t="s">
        <v>1212</v>
      </c>
      <c r="F214" t="s">
        <v>273</v>
      </c>
      <c r="G214" t="s">
        <v>3028</v>
      </c>
      <c r="H214" t="s">
        <v>3030</v>
      </c>
      <c r="I214" t="s">
        <v>3090</v>
      </c>
      <c r="J214">
        <v>1</v>
      </c>
      <c r="K214" t="s">
        <v>3092</v>
      </c>
      <c r="L214" t="s">
        <v>961</v>
      </c>
      <c r="M214" t="s">
        <v>236</v>
      </c>
      <c r="N214" t="s">
        <v>509</v>
      </c>
      <c r="O214" t="s">
        <v>3020</v>
      </c>
      <c r="P214" t="s">
        <v>2058</v>
      </c>
      <c r="Q214" t="s">
        <v>852</v>
      </c>
      <c r="R214" t="s">
        <v>1653</v>
      </c>
      <c r="S214" t="s">
        <v>3092</v>
      </c>
      <c r="T214" t="s">
        <v>642</v>
      </c>
      <c r="U214" t="s">
        <v>1683</v>
      </c>
      <c r="V214" t="s">
        <v>518</v>
      </c>
      <c r="W214" t="s">
        <v>449</v>
      </c>
      <c r="X214" t="s">
        <v>811</v>
      </c>
      <c r="Y214" t="s">
        <v>598</v>
      </c>
      <c r="Z214" t="s">
        <v>3092</v>
      </c>
      <c r="AA214" t="s">
        <v>617</v>
      </c>
      <c r="AB214" t="s">
        <v>618</v>
      </c>
      <c r="AC214" t="s">
        <v>619</v>
      </c>
      <c r="AD214">
        <v>0.23849999999999999</v>
      </c>
    </row>
    <row r="215" spans="1:30">
      <c r="A215">
        <v>3103003</v>
      </c>
      <c r="B215" t="s">
        <v>3922</v>
      </c>
      <c r="C215" t="s">
        <v>2721</v>
      </c>
      <c r="D215" t="s">
        <v>3923</v>
      </c>
      <c r="E215" t="s">
        <v>1414</v>
      </c>
      <c r="F215" t="s">
        <v>643</v>
      </c>
      <c r="G215" t="s">
        <v>3028</v>
      </c>
      <c r="H215" t="s">
        <v>3030</v>
      </c>
      <c r="I215" t="s">
        <v>3090</v>
      </c>
      <c r="J215">
        <v>1</v>
      </c>
      <c r="K215" t="s">
        <v>3096</v>
      </c>
      <c r="L215" t="s">
        <v>855</v>
      </c>
      <c r="M215" t="s">
        <v>394</v>
      </c>
      <c r="N215" t="s">
        <v>312</v>
      </c>
      <c r="O215" t="s">
        <v>2236</v>
      </c>
      <c r="P215" t="s">
        <v>2484</v>
      </c>
      <c r="Q215" t="s">
        <v>1112</v>
      </c>
      <c r="R215" t="s">
        <v>1110</v>
      </c>
      <c r="S215" t="s">
        <v>3096</v>
      </c>
      <c r="T215" t="s">
        <v>685</v>
      </c>
      <c r="U215" t="s">
        <v>1684</v>
      </c>
      <c r="V215" t="s">
        <v>640</v>
      </c>
      <c r="W215" t="s">
        <v>530</v>
      </c>
      <c r="X215" t="s">
        <v>440</v>
      </c>
      <c r="Y215" t="s">
        <v>1685</v>
      </c>
      <c r="Z215" t="s">
        <v>3096</v>
      </c>
      <c r="AA215" t="s">
        <v>265</v>
      </c>
      <c r="AB215" t="s">
        <v>249</v>
      </c>
      <c r="AC215" t="s">
        <v>620</v>
      </c>
      <c r="AD215">
        <v>7.7499999999999999E-2</v>
      </c>
    </row>
    <row r="216" spans="1:30">
      <c r="A216">
        <v>3201001</v>
      </c>
      <c r="B216" t="s">
        <v>3099</v>
      </c>
      <c r="C216" t="s">
        <v>3925</v>
      </c>
      <c r="D216" t="s">
        <v>509</v>
      </c>
      <c r="E216" t="s">
        <v>1174</v>
      </c>
      <c r="F216" t="s">
        <v>2079</v>
      </c>
      <c r="G216" t="s">
        <v>3028</v>
      </c>
      <c r="H216" t="s">
        <v>3924</v>
      </c>
      <c r="I216" t="s">
        <v>3098</v>
      </c>
      <c r="J216">
        <v>1</v>
      </c>
      <c r="K216" t="s">
        <v>3099</v>
      </c>
      <c r="L216" t="s">
        <v>544</v>
      </c>
      <c r="M216" t="s">
        <v>1031</v>
      </c>
      <c r="N216" t="s">
        <v>3100</v>
      </c>
      <c r="O216" t="s">
        <v>174</v>
      </c>
      <c r="P216" t="s">
        <v>3101</v>
      </c>
      <c r="Q216" t="s">
        <v>1886</v>
      </c>
      <c r="R216" t="s">
        <v>1185</v>
      </c>
      <c r="S216" t="s">
        <v>3099</v>
      </c>
      <c r="T216" t="s">
        <v>1693</v>
      </c>
      <c r="U216" t="s">
        <v>1400</v>
      </c>
      <c r="V216" t="s">
        <v>1425</v>
      </c>
      <c r="W216" t="s">
        <v>1694</v>
      </c>
      <c r="X216" t="s">
        <v>840</v>
      </c>
      <c r="Y216" t="s">
        <v>245</v>
      </c>
      <c r="Z216" t="s">
        <v>3099</v>
      </c>
      <c r="AA216" t="s">
        <v>623</v>
      </c>
      <c r="AB216" t="s">
        <v>624</v>
      </c>
      <c r="AC216" t="s">
        <v>625</v>
      </c>
      <c r="AD216">
        <v>0.49930000000000002</v>
      </c>
    </row>
    <row r="217" spans="1:30">
      <c r="A217">
        <v>3201002</v>
      </c>
      <c r="B217" t="s">
        <v>3102</v>
      </c>
      <c r="C217" t="s">
        <v>44</v>
      </c>
      <c r="D217" t="s">
        <v>669</v>
      </c>
      <c r="E217" t="s">
        <v>1912</v>
      </c>
      <c r="F217" t="s">
        <v>2969</v>
      </c>
      <c r="G217" t="s">
        <v>3028</v>
      </c>
      <c r="H217" t="s">
        <v>3924</v>
      </c>
      <c r="I217" t="s">
        <v>3098</v>
      </c>
      <c r="J217">
        <v>1</v>
      </c>
      <c r="K217" t="s">
        <v>3102</v>
      </c>
      <c r="L217" t="s">
        <v>232</v>
      </c>
      <c r="M217" t="s">
        <v>826</v>
      </c>
      <c r="N217" t="s">
        <v>184</v>
      </c>
      <c r="O217" t="s">
        <v>472</v>
      </c>
      <c r="P217" t="s">
        <v>3103</v>
      </c>
      <c r="Q217" t="s">
        <v>760</v>
      </c>
      <c r="R217" t="s">
        <v>1591</v>
      </c>
      <c r="S217" t="s">
        <v>3102</v>
      </c>
      <c r="T217" t="s">
        <v>1695</v>
      </c>
      <c r="U217" t="s">
        <v>1696</v>
      </c>
      <c r="V217" t="s">
        <v>948</v>
      </c>
      <c r="W217" t="s">
        <v>606</v>
      </c>
      <c r="X217" t="s">
        <v>289</v>
      </c>
      <c r="Y217" t="s">
        <v>1697</v>
      </c>
      <c r="Z217" t="s">
        <v>4268</v>
      </c>
      <c r="AA217" t="s">
        <v>626</v>
      </c>
      <c r="AB217" t="s">
        <v>627</v>
      </c>
      <c r="AC217" t="s">
        <v>376</v>
      </c>
      <c r="AD217">
        <v>3.8199999999999998E-2</v>
      </c>
    </row>
    <row r="218" spans="1:30">
      <c r="A218">
        <v>3201006</v>
      </c>
      <c r="B218" t="s">
        <v>3927</v>
      </c>
      <c r="C218" t="s">
        <v>1320</v>
      </c>
      <c r="D218" t="s">
        <v>924</v>
      </c>
      <c r="E218" t="s">
        <v>1235</v>
      </c>
      <c r="F218" t="s">
        <v>1606</v>
      </c>
      <c r="G218" t="s">
        <v>3028</v>
      </c>
      <c r="H218" t="s">
        <v>3924</v>
      </c>
      <c r="I218" t="s">
        <v>3098</v>
      </c>
      <c r="J218">
        <v>1</v>
      </c>
      <c r="K218" t="s">
        <v>3106</v>
      </c>
      <c r="L218" t="s">
        <v>932</v>
      </c>
      <c r="M218" t="s">
        <v>1884</v>
      </c>
      <c r="N218" t="s">
        <v>1412</v>
      </c>
      <c r="O218" t="s">
        <v>2641</v>
      </c>
      <c r="P218" t="s">
        <v>3107</v>
      </c>
      <c r="Q218" t="s">
        <v>695</v>
      </c>
      <c r="R218" t="s">
        <v>2831</v>
      </c>
      <c r="S218" t="s">
        <v>3106</v>
      </c>
      <c r="T218" t="s">
        <v>1687</v>
      </c>
      <c r="U218" t="s">
        <v>1700</v>
      </c>
      <c r="V218" t="s">
        <v>1221</v>
      </c>
      <c r="W218" t="s">
        <v>1701</v>
      </c>
      <c r="X218" t="s">
        <v>1198</v>
      </c>
      <c r="Y218" t="s">
        <v>1212</v>
      </c>
      <c r="Z218" t="s">
        <v>3106</v>
      </c>
      <c r="AA218" t="s">
        <v>628</v>
      </c>
      <c r="AB218" t="s">
        <v>604</v>
      </c>
      <c r="AC218" t="s">
        <v>24</v>
      </c>
      <c r="AD218">
        <v>0.2215</v>
      </c>
    </row>
    <row r="219" spans="1:30">
      <c r="A219">
        <v>3201012</v>
      </c>
      <c r="B219" t="s">
        <v>3112</v>
      </c>
      <c r="C219" t="s">
        <v>3928</v>
      </c>
      <c r="D219" t="s">
        <v>721</v>
      </c>
      <c r="E219" t="s">
        <v>1370</v>
      </c>
      <c r="F219" t="s">
        <v>1876</v>
      </c>
      <c r="G219" t="s">
        <v>3028</v>
      </c>
      <c r="H219" t="s">
        <v>3924</v>
      </c>
      <c r="I219" t="s">
        <v>3098</v>
      </c>
      <c r="J219">
        <v>1</v>
      </c>
      <c r="K219" t="s">
        <v>3112</v>
      </c>
      <c r="L219" t="s">
        <v>2904</v>
      </c>
      <c r="M219" t="s">
        <v>1856</v>
      </c>
      <c r="N219" t="s">
        <v>426</v>
      </c>
      <c r="O219" t="s">
        <v>2720</v>
      </c>
      <c r="P219" t="s">
        <v>836</v>
      </c>
      <c r="Q219" t="s">
        <v>874</v>
      </c>
      <c r="R219" t="s">
        <v>803</v>
      </c>
      <c r="S219" t="s">
        <v>3112</v>
      </c>
      <c r="T219" t="s">
        <v>1702</v>
      </c>
      <c r="U219" t="s">
        <v>1703</v>
      </c>
      <c r="V219" t="s">
        <v>1704</v>
      </c>
      <c r="W219" t="s">
        <v>1560</v>
      </c>
      <c r="X219" t="s">
        <v>1570</v>
      </c>
      <c r="Y219" t="s">
        <v>556</v>
      </c>
      <c r="Z219" t="s">
        <v>3112</v>
      </c>
      <c r="AA219" t="s">
        <v>629</v>
      </c>
      <c r="AB219" t="s">
        <v>463</v>
      </c>
      <c r="AC219" t="s">
        <v>467</v>
      </c>
      <c r="AD219">
        <v>3.0000000000000001E-3</v>
      </c>
    </row>
    <row r="220" spans="1:30">
      <c r="A220">
        <v>3201013</v>
      </c>
      <c r="B220" t="s">
        <v>3929</v>
      </c>
      <c r="C220" t="s">
        <v>767</v>
      </c>
      <c r="D220" t="s">
        <v>876</v>
      </c>
      <c r="E220" t="s">
        <v>1465</v>
      </c>
      <c r="F220" t="s">
        <v>915</v>
      </c>
      <c r="G220" t="s">
        <v>3028</v>
      </c>
      <c r="H220" t="s">
        <v>3924</v>
      </c>
      <c r="I220" t="s">
        <v>3098</v>
      </c>
      <c r="J220">
        <v>1</v>
      </c>
      <c r="K220" t="s">
        <v>3113</v>
      </c>
      <c r="L220" t="s">
        <v>2987</v>
      </c>
      <c r="M220" t="s">
        <v>1432</v>
      </c>
      <c r="N220" t="s">
        <v>1749</v>
      </c>
      <c r="O220" t="s">
        <v>3020</v>
      </c>
      <c r="P220" t="s">
        <v>271</v>
      </c>
      <c r="Q220" t="s">
        <v>297</v>
      </c>
      <c r="R220" t="s">
        <v>480</v>
      </c>
      <c r="S220" t="s">
        <v>3113</v>
      </c>
      <c r="T220" t="s">
        <v>838</v>
      </c>
      <c r="U220" t="s">
        <v>627</v>
      </c>
      <c r="V220" t="s">
        <v>1705</v>
      </c>
      <c r="W220" t="s">
        <v>1632</v>
      </c>
      <c r="X220" t="s">
        <v>11</v>
      </c>
      <c r="Y220" t="s">
        <v>1706</v>
      </c>
      <c r="Z220" t="s">
        <v>3113</v>
      </c>
      <c r="AA220" t="s">
        <v>279</v>
      </c>
      <c r="AB220" t="s">
        <v>630</v>
      </c>
      <c r="AC220" t="s">
        <v>631</v>
      </c>
      <c r="AD220">
        <v>2.63E-2</v>
      </c>
    </row>
    <row r="221" spans="1:30">
      <c r="A221">
        <v>3201021</v>
      </c>
      <c r="B221" t="s">
        <v>3114</v>
      </c>
      <c r="C221" t="s">
        <v>2951</v>
      </c>
      <c r="D221" t="s">
        <v>1790</v>
      </c>
      <c r="E221" t="s">
        <v>83</v>
      </c>
      <c r="F221" t="s">
        <v>1956</v>
      </c>
      <c r="G221" t="s">
        <v>3028</v>
      </c>
      <c r="H221" t="s">
        <v>3924</v>
      </c>
      <c r="I221" t="s">
        <v>3098</v>
      </c>
      <c r="J221">
        <v>1</v>
      </c>
      <c r="K221" t="s">
        <v>3114</v>
      </c>
      <c r="L221" t="s">
        <v>2245</v>
      </c>
      <c r="M221" t="s">
        <v>118</v>
      </c>
      <c r="N221" t="s">
        <v>3115</v>
      </c>
      <c r="O221" t="s">
        <v>3116</v>
      </c>
      <c r="P221" t="s">
        <v>2437</v>
      </c>
      <c r="Q221" t="s">
        <v>1605</v>
      </c>
      <c r="R221" t="s">
        <v>1004</v>
      </c>
      <c r="S221" t="s">
        <v>3114</v>
      </c>
      <c r="T221" t="s">
        <v>1707</v>
      </c>
      <c r="U221" t="s">
        <v>1708</v>
      </c>
      <c r="V221" t="s">
        <v>1709</v>
      </c>
      <c r="W221" t="s">
        <v>248</v>
      </c>
      <c r="X221" t="s">
        <v>1265</v>
      </c>
      <c r="Y221" t="s">
        <v>1203</v>
      </c>
      <c r="Z221" t="s">
        <v>3114</v>
      </c>
      <c r="AA221" t="s">
        <v>632</v>
      </c>
      <c r="AB221" t="s">
        <v>633</v>
      </c>
      <c r="AC221" t="s">
        <v>634</v>
      </c>
      <c r="AD221">
        <v>0.20730000000000001</v>
      </c>
    </row>
    <row r="222" spans="1:30">
      <c r="A222">
        <v>3202001</v>
      </c>
      <c r="B222" t="s">
        <v>3140</v>
      </c>
      <c r="C222" t="s">
        <v>3936</v>
      </c>
      <c r="D222" t="s">
        <v>2267</v>
      </c>
      <c r="E222" t="s">
        <v>3937</v>
      </c>
      <c r="F222" t="s">
        <v>3938</v>
      </c>
      <c r="G222" t="s">
        <v>3028</v>
      </c>
      <c r="H222" t="s">
        <v>3924</v>
      </c>
      <c r="I222" t="s">
        <v>3933</v>
      </c>
      <c r="J222">
        <v>1</v>
      </c>
      <c r="K222" t="s">
        <v>3140</v>
      </c>
      <c r="L222" t="s">
        <v>1395</v>
      </c>
      <c r="M222" t="s">
        <v>453</v>
      </c>
      <c r="N222" t="s">
        <v>1386</v>
      </c>
      <c r="O222" t="s">
        <v>3026</v>
      </c>
      <c r="P222" t="s">
        <v>1881</v>
      </c>
      <c r="Q222" t="s">
        <v>1110</v>
      </c>
      <c r="R222" t="s">
        <v>986</v>
      </c>
      <c r="S222" t="s">
        <v>3140</v>
      </c>
      <c r="T222" t="s">
        <v>1720</v>
      </c>
      <c r="U222" t="s">
        <v>1721</v>
      </c>
      <c r="V222" t="s">
        <v>1722</v>
      </c>
      <c r="W222" t="s">
        <v>1723</v>
      </c>
      <c r="X222" t="s">
        <v>1724</v>
      </c>
      <c r="Y222" t="s">
        <v>1725</v>
      </c>
      <c r="Z222" t="s">
        <v>3140</v>
      </c>
      <c r="AA222" t="s">
        <v>641</v>
      </c>
      <c r="AB222" t="s">
        <v>642</v>
      </c>
      <c r="AC222" t="s">
        <v>643</v>
      </c>
      <c r="AD222">
        <v>0.22220000000000001</v>
      </c>
    </row>
    <row r="223" spans="1:30">
      <c r="A223">
        <v>3202003</v>
      </c>
      <c r="B223" t="s">
        <v>3141</v>
      </c>
      <c r="C223" t="s">
        <v>780</v>
      </c>
      <c r="D223" t="s">
        <v>1769</v>
      </c>
      <c r="E223" t="s">
        <v>397</v>
      </c>
      <c r="F223" t="s">
        <v>682</v>
      </c>
      <c r="G223" t="s">
        <v>3028</v>
      </c>
      <c r="H223" t="s">
        <v>3924</v>
      </c>
      <c r="I223" t="s">
        <v>3933</v>
      </c>
      <c r="J223">
        <v>1</v>
      </c>
      <c r="K223" t="s">
        <v>3141</v>
      </c>
      <c r="L223" t="s">
        <v>1564</v>
      </c>
      <c r="M223" t="s">
        <v>2220</v>
      </c>
      <c r="N223" t="s">
        <v>686</v>
      </c>
      <c r="O223" t="s">
        <v>572</v>
      </c>
      <c r="P223" t="s">
        <v>394</v>
      </c>
      <c r="Q223" t="s">
        <v>3142</v>
      </c>
      <c r="R223" t="s">
        <v>1520</v>
      </c>
      <c r="S223" t="s">
        <v>3141</v>
      </c>
      <c r="T223" t="s">
        <v>1726</v>
      </c>
      <c r="U223" t="s">
        <v>747</v>
      </c>
      <c r="V223" t="s">
        <v>1727</v>
      </c>
      <c r="W223" t="s">
        <v>397</v>
      </c>
      <c r="X223" t="s">
        <v>510</v>
      </c>
      <c r="Y223" t="s">
        <v>1728</v>
      </c>
      <c r="Z223" t="s">
        <v>3141</v>
      </c>
      <c r="AA223" t="s">
        <v>636</v>
      </c>
      <c r="AB223" t="s">
        <v>644</v>
      </c>
      <c r="AC223" t="s">
        <v>323</v>
      </c>
      <c r="AD223">
        <v>7.9000000000000001E-2</v>
      </c>
    </row>
    <row r="224" spans="1:30">
      <c r="A224">
        <v>3202005</v>
      </c>
      <c r="B224" t="s">
        <v>3143</v>
      </c>
      <c r="C224" t="s">
        <v>3941</v>
      </c>
      <c r="D224" t="s">
        <v>1692</v>
      </c>
      <c r="E224" t="s">
        <v>3942</v>
      </c>
      <c r="F224" t="s">
        <v>3943</v>
      </c>
      <c r="G224" t="s">
        <v>3028</v>
      </c>
      <c r="H224" t="s">
        <v>3924</v>
      </c>
      <c r="I224" t="s">
        <v>3933</v>
      </c>
      <c r="J224">
        <v>1</v>
      </c>
      <c r="K224" t="s">
        <v>3143</v>
      </c>
      <c r="L224" t="s">
        <v>3144</v>
      </c>
      <c r="M224" t="s">
        <v>3145</v>
      </c>
      <c r="N224" t="s">
        <v>1552</v>
      </c>
      <c r="O224" t="s">
        <v>1767</v>
      </c>
      <c r="P224" t="s">
        <v>3146</v>
      </c>
      <c r="Q224" t="s">
        <v>3147</v>
      </c>
      <c r="R224" t="s">
        <v>2097</v>
      </c>
      <c r="S224" t="s">
        <v>4201</v>
      </c>
      <c r="T224" t="s">
        <v>1729</v>
      </c>
      <c r="U224" t="s">
        <v>1730</v>
      </c>
      <c r="V224" t="s">
        <v>1731</v>
      </c>
      <c r="W224" t="s">
        <v>436</v>
      </c>
      <c r="X224" t="s">
        <v>1732</v>
      </c>
      <c r="Y224" t="s">
        <v>1733</v>
      </c>
      <c r="Z224" t="s">
        <v>4201</v>
      </c>
      <c r="AA224" t="s">
        <v>645</v>
      </c>
      <c r="AB224" t="s">
        <v>646</v>
      </c>
      <c r="AC224" t="s">
        <v>541</v>
      </c>
      <c r="AD224">
        <v>7.4300000000000005E-2</v>
      </c>
    </row>
    <row r="225" spans="1:30">
      <c r="A225">
        <v>4101002</v>
      </c>
      <c r="B225" t="s">
        <v>3946</v>
      </c>
      <c r="C225" t="s">
        <v>882</v>
      </c>
      <c r="D225" t="s">
        <v>3057</v>
      </c>
      <c r="E225" t="s">
        <v>787</v>
      </c>
      <c r="F225" t="s">
        <v>3947</v>
      </c>
      <c r="G225" t="s">
        <v>3169</v>
      </c>
      <c r="H225" t="s">
        <v>3170</v>
      </c>
      <c r="I225" t="s">
        <v>3944</v>
      </c>
      <c r="J225">
        <v>1</v>
      </c>
      <c r="K225" t="s">
        <v>3172</v>
      </c>
      <c r="L225" t="s">
        <v>1894</v>
      </c>
      <c r="M225" t="s">
        <v>596</v>
      </c>
      <c r="N225" t="s">
        <v>3173</v>
      </c>
      <c r="O225" t="s">
        <v>1486</v>
      </c>
      <c r="P225" t="s">
        <v>2246</v>
      </c>
      <c r="Q225" t="s">
        <v>2995</v>
      </c>
      <c r="R225" t="s">
        <v>411</v>
      </c>
      <c r="S225" t="s">
        <v>3172</v>
      </c>
      <c r="T225" t="s">
        <v>1435</v>
      </c>
      <c r="U225" t="s">
        <v>653</v>
      </c>
      <c r="V225" t="s">
        <v>780</v>
      </c>
      <c r="W225" t="s">
        <v>1751</v>
      </c>
      <c r="X225" t="s">
        <v>321</v>
      </c>
      <c r="Y225" t="s">
        <v>1752</v>
      </c>
      <c r="Z225" t="s">
        <v>3172</v>
      </c>
      <c r="AA225" t="s">
        <v>667</v>
      </c>
      <c r="AB225" t="s">
        <v>668</v>
      </c>
      <c r="AC225" t="s">
        <v>669</v>
      </c>
      <c r="AD225">
        <v>0.4622</v>
      </c>
    </row>
    <row r="226" spans="1:30">
      <c r="A226">
        <v>4101004</v>
      </c>
      <c r="B226" t="s">
        <v>3174</v>
      </c>
      <c r="C226" t="s">
        <v>2210</v>
      </c>
      <c r="D226" t="s">
        <v>764</v>
      </c>
      <c r="E226" t="s">
        <v>289</v>
      </c>
      <c r="F226" t="s">
        <v>2178</v>
      </c>
      <c r="G226" t="s">
        <v>3169</v>
      </c>
      <c r="H226" t="s">
        <v>3170</v>
      </c>
      <c r="I226" t="s">
        <v>3944</v>
      </c>
      <c r="J226">
        <v>1</v>
      </c>
      <c r="K226" t="s">
        <v>3174</v>
      </c>
      <c r="L226" t="s">
        <v>682</v>
      </c>
      <c r="M226" t="s">
        <v>1431</v>
      </c>
      <c r="N226" t="s">
        <v>690</v>
      </c>
      <c r="O226" t="s">
        <v>706</v>
      </c>
      <c r="P226" t="s">
        <v>505</v>
      </c>
      <c r="Q226" t="s">
        <v>705</v>
      </c>
      <c r="R226" t="s">
        <v>1767</v>
      </c>
      <c r="S226" t="s">
        <v>3174</v>
      </c>
      <c r="T226" t="s">
        <v>1753</v>
      </c>
      <c r="U226" t="s">
        <v>465</v>
      </c>
      <c r="V226" t="s">
        <v>1467</v>
      </c>
      <c r="W226" t="s">
        <v>1754</v>
      </c>
      <c r="X226" t="s">
        <v>363</v>
      </c>
      <c r="Y226" t="s">
        <v>639</v>
      </c>
      <c r="Z226" t="s">
        <v>3174</v>
      </c>
      <c r="AA226" t="s">
        <v>670</v>
      </c>
      <c r="AB226" t="s">
        <v>362</v>
      </c>
      <c r="AC226" t="s">
        <v>671</v>
      </c>
      <c r="AD226">
        <v>6.1499999999999999E-2</v>
      </c>
    </row>
    <row r="227" spans="1:30">
      <c r="A227">
        <v>4101005</v>
      </c>
      <c r="B227" t="s">
        <v>3948</v>
      </c>
      <c r="C227" t="s">
        <v>3949</v>
      </c>
      <c r="D227" t="s">
        <v>2369</v>
      </c>
      <c r="E227" t="s">
        <v>2781</v>
      </c>
      <c r="F227" t="s">
        <v>3950</v>
      </c>
      <c r="G227" t="s">
        <v>3169</v>
      </c>
      <c r="H227" t="s">
        <v>3170</v>
      </c>
      <c r="I227" t="s">
        <v>3944</v>
      </c>
      <c r="J227">
        <v>1</v>
      </c>
      <c r="K227" t="s">
        <v>3175</v>
      </c>
      <c r="L227" t="s">
        <v>2297</v>
      </c>
      <c r="M227" t="s">
        <v>1782</v>
      </c>
      <c r="N227" t="s">
        <v>1149</v>
      </c>
      <c r="O227" t="s">
        <v>853</v>
      </c>
      <c r="P227" t="s">
        <v>148</v>
      </c>
      <c r="Q227" t="s">
        <v>2936</v>
      </c>
      <c r="R227" t="s">
        <v>2259</v>
      </c>
      <c r="S227" t="s">
        <v>3175</v>
      </c>
      <c r="T227" t="s">
        <v>1755</v>
      </c>
      <c r="U227" t="s">
        <v>1756</v>
      </c>
      <c r="V227" t="s">
        <v>565</v>
      </c>
      <c r="W227" t="s">
        <v>226</v>
      </c>
      <c r="X227" t="s">
        <v>423</v>
      </c>
      <c r="Y227" t="s">
        <v>700</v>
      </c>
      <c r="Z227" t="s">
        <v>3175</v>
      </c>
      <c r="AA227" t="s">
        <v>672</v>
      </c>
      <c r="AB227" t="s">
        <v>673</v>
      </c>
      <c r="AC227" t="s">
        <v>674</v>
      </c>
      <c r="AD227">
        <v>8.48E-2</v>
      </c>
    </row>
    <row r="228" spans="1:30">
      <c r="A228">
        <v>4101006</v>
      </c>
      <c r="B228" t="s">
        <v>3951</v>
      </c>
      <c r="C228" t="s">
        <v>558</v>
      </c>
      <c r="D228" t="s">
        <v>3952</v>
      </c>
      <c r="E228" t="s">
        <v>1173</v>
      </c>
      <c r="F228" t="s">
        <v>1221</v>
      </c>
      <c r="G228" t="s">
        <v>3169</v>
      </c>
      <c r="H228" t="s">
        <v>3170</v>
      </c>
      <c r="I228" t="s">
        <v>3944</v>
      </c>
      <c r="J228">
        <v>1</v>
      </c>
      <c r="K228" t="s">
        <v>3176</v>
      </c>
      <c r="L228" t="s">
        <v>1563</v>
      </c>
      <c r="M228" t="s">
        <v>1503</v>
      </c>
      <c r="N228" t="s">
        <v>1225</v>
      </c>
      <c r="O228" t="s">
        <v>1112</v>
      </c>
      <c r="P228" t="s">
        <v>237</v>
      </c>
      <c r="Q228" t="s">
        <v>250</v>
      </c>
      <c r="R228" t="s">
        <v>1875</v>
      </c>
      <c r="S228" t="s">
        <v>3176</v>
      </c>
      <c r="T228" t="s">
        <v>882</v>
      </c>
      <c r="U228" t="s">
        <v>1757</v>
      </c>
      <c r="V228" t="s">
        <v>576</v>
      </c>
      <c r="W228" t="s">
        <v>960</v>
      </c>
      <c r="X228" t="s">
        <v>1758</v>
      </c>
      <c r="Y228" t="s">
        <v>82</v>
      </c>
      <c r="Z228" t="s">
        <v>3176</v>
      </c>
      <c r="AA228" t="s">
        <v>514</v>
      </c>
      <c r="AB228" t="s">
        <v>361</v>
      </c>
      <c r="AC228" t="s">
        <v>675</v>
      </c>
      <c r="AD228">
        <v>0.23669999999999999</v>
      </c>
    </row>
    <row r="229" spans="1:30">
      <c r="A229">
        <v>4101008</v>
      </c>
      <c r="B229" t="s">
        <v>3177</v>
      </c>
      <c r="C229" t="s">
        <v>863</v>
      </c>
      <c r="D229" t="s">
        <v>3790</v>
      </c>
      <c r="E229" t="s">
        <v>243</v>
      </c>
      <c r="F229" t="s">
        <v>534</v>
      </c>
      <c r="G229" t="s">
        <v>3169</v>
      </c>
      <c r="H229" t="s">
        <v>3170</v>
      </c>
      <c r="I229" t="s">
        <v>3944</v>
      </c>
      <c r="J229">
        <v>1</v>
      </c>
      <c r="K229" t="s">
        <v>3177</v>
      </c>
      <c r="L229" t="s">
        <v>864</v>
      </c>
      <c r="M229" t="s">
        <v>201</v>
      </c>
      <c r="N229" t="s">
        <v>844</v>
      </c>
      <c r="O229" t="s">
        <v>1594</v>
      </c>
      <c r="P229" t="s">
        <v>909</v>
      </c>
      <c r="Q229" t="s">
        <v>727</v>
      </c>
      <c r="R229" t="s">
        <v>815</v>
      </c>
      <c r="S229" t="s">
        <v>3177</v>
      </c>
      <c r="T229" t="s">
        <v>627</v>
      </c>
      <c r="U229" t="s">
        <v>400</v>
      </c>
      <c r="V229" t="s">
        <v>1749</v>
      </c>
      <c r="W229" t="s">
        <v>690</v>
      </c>
      <c r="X229" t="s">
        <v>1239</v>
      </c>
      <c r="Y229" t="s">
        <v>889</v>
      </c>
      <c r="Z229" t="s">
        <v>3177</v>
      </c>
      <c r="AA229" t="s">
        <v>358</v>
      </c>
      <c r="AB229" t="s">
        <v>676</v>
      </c>
      <c r="AC229" t="s">
        <v>677</v>
      </c>
      <c r="AD229">
        <v>2.4400000000000002E-2</v>
      </c>
    </row>
    <row r="230" spans="1:30">
      <c r="A230">
        <v>4101009</v>
      </c>
      <c r="B230" t="s">
        <v>3953</v>
      </c>
      <c r="C230" t="s">
        <v>1488</v>
      </c>
      <c r="D230" t="s">
        <v>1108</v>
      </c>
      <c r="E230" t="s">
        <v>451</v>
      </c>
      <c r="F230" t="s">
        <v>684</v>
      </c>
      <c r="G230" t="s">
        <v>3169</v>
      </c>
      <c r="H230" t="s">
        <v>3170</v>
      </c>
      <c r="I230" t="s">
        <v>3944</v>
      </c>
      <c r="J230">
        <v>1</v>
      </c>
      <c r="K230" t="s">
        <v>3178</v>
      </c>
      <c r="L230" t="s">
        <v>552</v>
      </c>
      <c r="M230" t="s">
        <v>546</v>
      </c>
      <c r="N230" t="s">
        <v>568</v>
      </c>
      <c r="O230" t="s">
        <v>2065</v>
      </c>
      <c r="P230" t="s">
        <v>716</v>
      </c>
      <c r="Q230" t="s">
        <v>1792</v>
      </c>
      <c r="R230" t="s">
        <v>172</v>
      </c>
      <c r="S230" t="s">
        <v>4203</v>
      </c>
      <c r="T230" t="s">
        <v>398</v>
      </c>
      <c r="U230" t="s">
        <v>1118</v>
      </c>
      <c r="V230" t="s">
        <v>965</v>
      </c>
      <c r="W230" t="s">
        <v>1757</v>
      </c>
      <c r="X230" t="s">
        <v>1136</v>
      </c>
      <c r="Y230" t="s">
        <v>930</v>
      </c>
      <c r="Z230" t="s">
        <v>4203</v>
      </c>
      <c r="AA230" t="s">
        <v>678</v>
      </c>
      <c r="AB230" t="s">
        <v>679</v>
      </c>
      <c r="AC230" t="s">
        <v>680</v>
      </c>
      <c r="AD230">
        <v>0.63349999999999995</v>
      </c>
    </row>
    <row r="231" spans="1:30">
      <c r="A231">
        <v>4102002</v>
      </c>
      <c r="B231" t="s">
        <v>3946</v>
      </c>
      <c r="C231" t="s">
        <v>1794</v>
      </c>
      <c r="D231" t="s">
        <v>545</v>
      </c>
      <c r="E231" t="s">
        <v>1381</v>
      </c>
      <c r="F231" t="s">
        <v>1361</v>
      </c>
      <c r="G231" t="s">
        <v>3169</v>
      </c>
      <c r="H231" t="s">
        <v>3170</v>
      </c>
      <c r="I231" t="s">
        <v>3955</v>
      </c>
      <c r="J231">
        <v>1</v>
      </c>
      <c r="K231" t="s">
        <v>3187</v>
      </c>
      <c r="L231" t="s">
        <v>797</v>
      </c>
      <c r="M231" t="s">
        <v>87</v>
      </c>
      <c r="N231" t="s">
        <v>477</v>
      </c>
      <c r="O231" t="s">
        <v>607</v>
      </c>
      <c r="P231" t="s">
        <v>1161</v>
      </c>
      <c r="Q231" t="s">
        <v>2684</v>
      </c>
      <c r="R231" t="s">
        <v>691</v>
      </c>
      <c r="S231" t="s">
        <v>3187</v>
      </c>
      <c r="T231" t="s">
        <v>792</v>
      </c>
      <c r="U231" t="s">
        <v>1760</v>
      </c>
      <c r="V231" t="s">
        <v>1761</v>
      </c>
      <c r="W231" t="s">
        <v>923</v>
      </c>
      <c r="X231" t="s">
        <v>477</v>
      </c>
      <c r="Y231" t="s">
        <v>1762</v>
      </c>
      <c r="Z231" t="s">
        <v>3187</v>
      </c>
      <c r="AA231" t="s">
        <v>683</v>
      </c>
      <c r="AB231" t="s">
        <v>36</v>
      </c>
      <c r="AC231" t="s">
        <v>684</v>
      </c>
      <c r="AD231">
        <v>0.52039999999999997</v>
      </c>
    </row>
    <row r="232" spans="1:30">
      <c r="A232">
        <v>4102003</v>
      </c>
      <c r="B232" t="s">
        <v>3957</v>
      </c>
      <c r="C232" t="s">
        <v>3958</v>
      </c>
      <c r="D232" t="s">
        <v>1054</v>
      </c>
      <c r="E232" t="s">
        <v>3959</v>
      </c>
      <c r="F232" t="s">
        <v>3817</v>
      </c>
      <c r="G232" t="s">
        <v>3169</v>
      </c>
      <c r="H232" t="s">
        <v>3170</v>
      </c>
      <c r="I232" t="s">
        <v>3955</v>
      </c>
      <c r="J232">
        <v>1</v>
      </c>
      <c r="K232" t="s">
        <v>3188</v>
      </c>
      <c r="L232" t="s">
        <v>1631</v>
      </c>
      <c r="M232" t="s">
        <v>1741</v>
      </c>
      <c r="N232" t="s">
        <v>113</v>
      </c>
      <c r="O232" t="s">
        <v>528</v>
      </c>
      <c r="P232" t="s">
        <v>1803</v>
      </c>
      <c r="Q232" t="s">
        <v>175</v>
      </c>
      <c r="R232" t="s">
        <v>145</v>
      </c>
      <c r="S232" t="s">
        <v>3188</v>
      </c>
      <c r="T232" t="s">
        <v>1763</v>
      </c>
      <c r="U232" t="s">
        <v>164</v>
      </c>
      <c r="V232" t="s">
        <v>328</v>
      </c>
      <c r="W232" t="s">
        <v>1603</v>
      </c>
      <c r="X232" t="s">
        <v>1764</v>
      </c>
      <c r="Y232" t="s">
        <v>1754</v>
      </c>
      <c r="Z232" t="s">
        <v>3188</v>
      </c>
      <c r="AA232" t="s">
        <v>428</v>
      </c>
      <c r="AB232" t="s">
        <v>685</v>
      </c>
      <c r="AC232" t="s">
        <v>686</v>
      </c>
      <c r="AD232">
        <v>7.7100000000000002E-2</v>
      </c>
    </row>
    <row r="233" spans="1:30">
      <c r="A233">
        <v>4102004</v>
      </c>
      <c r="B233" t="s">
        <v>3189</v>
      </c>
      <c r="C233" t="s">
        <v>3960</v>
      </c>
      <c r="D233" t="s">
        <v>1406</v>
      </c>
      <c r="E233" t="s">
        <v>887</v>
      </c>
      <c r="F233" t="s">
        <v>1835</v>
      </c>
      <c r="G233" t="s">
        <v>3169</v>
      </c>
      <c r="H233" t="s">
        <v>3170</v>
      </c>
      <c r="I233" t="s">
        <v>3955</v>
      </c>
      <c r="J233">
        <v>1</v>
      </c>
      <c r="K233" t="s">
        <v>3189</v>
      </c>
      <c r="L233" t="s">
        <v>575</v>
      </c>
      <c r="M233" t="s">
        <v>1431</v>
      </c>
      <c r="N233" t="s">
        <v>112</v>
      </c>
      <c r="O233" t="s">
        <v>354</v>
      </c>
      <c r="P233" t="s">
        <v>903</v>
      </c>
      <c r="Q233" t="s">
        <v>1784</v>
      </c>
      <c r="R233" t="s">
        <v>1363</v>
      </c>
      <c r="S233" t="s">
        <v>3189</v>
      </c>
      <c r="T233" t="s">
        <v>838</v>
      </c>
      <c r="U233" t="s">
        <v>1509</v>
      </c>
      <c r="V233" t="s">
        <v>604</v>
      </c>
      <c r="W233" t="s">
        <v>1376</v>
      </c>
      <c r="X233" t="s">
        <v>543</v>
      </c>
      <c r="Y233" t="s">
        <v>353</v>
      </c>
      <c r="Z233" t="s">
        <v>3189</v>
      </c>
      <c r="AA233" t="s">
        <v>687</v>
      </c>
      <c r="AB233" t="s">
        <v>688</v>
      </c>
      <c r="AC233" t="s">
        <v>43</v>
      </c>
      <c r="AD233">
        <v>2.5000000000000001E-2</v>
      </c>
    </row>
    <row r="234" spans="1:30">
      <c r="A234">
        <v>4102005</v>
      </c>
      <c r="B234" t="s">
        <v>3190</v>
      </c>
      <c r="C234" t="s">
        <v>885</v>
      </c>
      <c r="D234" t="s">
        <v>3961</v>
      </c>
      <c r="E234" t="s">
        <v>2006</v>
      </c>
      <c r="F234" t="s">
        <v>1361</v>
      </c>
      <c r="G234" t="s">
        <v>3169</v>
      </c>
      <c r="H234" t="s">
        <v>3170</v>
      </c>
      <c r="I234" t="s">
        <v>3955</v>
      </c>
      <c r="J234">
        <v>1</v>
      </c>
      <c r="K234" t="s">
        <v>3190</v>
      </c>
      <c r="L234" t="s">
        <v>109</v>
      </c>
      <c r="M234" t="s">
        <v>245</v>
      </c>
      <c r="N234" t="s">
        <v>246</v>
      </c>
      <c r="O234" t="s">
        <v>3191</v>
      </c>
      <c r="P234" t="s">
        <v>921</v>
      </c>
      <c r="Q234" t="s">
        <v>413</v>
      </c>
      <c r="R234" t="s">
        <v>1606</v>
      </c>
      <c r="S234" t="s">
        <v>3190</v>
      </c>
      <c r="T234" t="s">
        <v>1703</v>
      </c>
      <c r="U234" t="s">
        <v>1765</v>
      </c>
      <c r="V234" t="s">
        <v>1447</v>
      </c>
      <c r="W234" t="s">
        <v>1676</v>
      </c>
      <c r="X234" t="s">
        <v>1587</v>
      </c>
      <c r="Y234" t="s">
        <v>330</v>
      </c>
      <c r="Z234" t="s">
        <v>3190</v>
      </c>
      <c r="AA234" t="s">
        <v>689</v>
      </c>
      <c r="AB234" t="s">
        <v>548</v>
      </c>
      <c r="AC234" t="s">
        <v>690</v>
      </c>
      <c r="AD234">
        <v>0.3352</v>
      </c>
    </row>
    <row r="235" spans="1:30">
      <c r="A235">
        <v>4102008</v>
      </c>
      <c r="B235" t="s">
        <v>3962</v>
      </c>
      <c r="C235" t="s">
        <v>1474</v>
      </c>
      <c r="D235" t="s">
        <v>3956</v>
      </c>
      <c r="E235" t="s">
        <v>3480</v>
      </c>
      <c r="F235" t="s">
        <v>3245</v>
      </c>
      <c r="G235" t="s">
        <v>3169</v>
      </c>
      <c r="H235" t="s">
        <v>3170</v>
      </c>
      <c r="I235" t="s">
        <v>3955</v>
      </c>
      <c r="J235">
        <v>1</v>
      </c>
      <c r="K235" t="s">
        <v>3192</v>
      </c>
      <c r="L235" t="s">
        <v>2776</v>
      </c>
      <c r="M235" t="s">
        <v>1952</v>
      </c>
      <c r="N235" t="s">
        <v>1104</v>
      </c>
      <c r="O235" t="s">
        <v>2046</v>
      </c>
      <c r="P235" t="s">
        <v>2046</v>
      </c>
      <c r="Q235" t="s">
        <v>2337</v>
      </c>
      <c r="R235" t="s">
        <v>1889</v>
      </c>
      <c r="S235" t="s">
        <v>3192</v>
      </c>
      <c r="T235" t="s">
        <v>1529</v>
      </c>
      <c r="U235" t="s">
        <v>31</v>
      </c>
      <c r="V235" t="s">
        <v>1352</v>
      </c>
      <c r="W235" t="s">
        <v>1766</v>
      </c>
      <c r="X235" t="s">
        <v>1767</v>
      </c>
      <c r="Y235" t="s">
        <v>1397</v>
      </c>
      <c r="Z235" t="s">
        <v>3192</v>
      </c>
      <c r="AA235" t="s">
        <v>261</v>
      </c>
      <c r="AB235" t="s">
        <v>691</v>
      </c>
      <c r="AC235" t="s">
        <v>692</v>
      </c>
      <c r="AD235">
        <v>0.70660000000000001</v>
      </c>
    </row>
    <row r="236" spans="1:30">
      <c r="A236">
        <v>4102010</v>
      </c>
      <c r="B236" t="s">
        <v>3195</v>
      </c>
      <c r="C236" t="s">
        <v>520</v>
      </c>
      <c r="D236" t="s">
        <v>475</v>
      </c>
      <c r="E236" t="s">
        <v>2996</v>
      </c>
      <c r="F236" t="s">
        <v>1929</v>
      </c>
      <c r="G236" t="s">
        <v>3169</v>
      </c>
      <c r="H236" t="s">
        <v>3170</v>
      </c>
      <c r="I236" t="s">
        <v>3955</v>
      </c>
      <c r="J236">
        <v>1</v>
      </c>
      <c r="K236" t="s">
        <v>3195</v>
      </c>
      <c r="L236" t="s">
        <v>854</v>
      </c>
      <c r="M236" t="s">
        <v>240</v>
      </c>
      <c r="N236" t="s">
        <v>296</v>
      </c>
      <c r="O236" t="s">
        <v>1178</v>
      </c>
      <c r="P236" t="s">
        <v>2795</v>
      </c>
      <c r="Q236" t="s">
        <v>3196</v>
      </c>
      <c r="R236" t="s">
        <v>593</v>
      </c>
      <c r="S236" t="s">
        <v>3195</v>
      </c>
      <c r="T236" t="s">
        <v>102</v>
      </c>
      <c r="U236" t="s">
        <v>1768</v>
      </c>
      <c r="V236" t="s">
        <v>1769</v>
      </c>
      <c r="W236" t="s">
        <v>1770</v>
      </c>
      <c r="X236" t="s">
        <v>562</v>
      </c>
      <c r="Y236" t="s">
        <v>1548</v>
      </c>
      <c r="Z236" t="s">
        <v>3195</v>
      </c>
      <c r="AA236" t="s">
        <v>693</v>
      </c>
      <c r="AB236" t="s">
        <v>231</v>
      </c>
      <c r="AC236" t="s">
        <v>108</v>
      </c>
      <c r="AD236">
        <v>0.15840000000000001</v>
      </c>
    </row>
    <row r="237" spans="1:30">
      <c r="A237">
        <v>4102013</v>
      </c>
      <c r="B237" t="s">
        <v>3965</v>
      </c>
      <c r="C237" t="s">
        <v>398</v>
      </c>
      <c r="D237" t="s">
        <v>3966</v>
      </c>
      <c r="E237" t="s">
        <v>1514</v>
      </c>
      <c r="F237" t="s">
        <v>1707</v>
      </c>
      <c r="G237" t="s">
        <v>3169</v>
      </c>
      <c r="H237" t="s">
        <v>3170</v>
      </c>
      <c r="I237" t="s">
        <v>3955</v>
      </c>
      <c r="J237">
        <v>1</v>
      </c>
      <c r="K237" t="s">
        <v>3201</v>
      </c>
      <c r="L237" t="s">
        <v>2869</v>
      </c>
      <c r="M237" t="s">
        <v>2738</v>
      </c>
      <c r="N237" t="s">
        <v>579</v>
      </c>
      <c r="O237" t="s">
        <v>838</v>
      </c>
      <c r="P237" t="s">
        <v>905</v>
      </c>
      <c r="Q237" t="s">
        <v>65</v>
      </c>
      <c r="R237" t="s">
        <v>2747</v>
      </c>
      <c r="S237" t="s">
        <v>3201</v>
      </c>
      <c r="T237" t="s">
        <v>309</v>
      </c>
      <c r="U237" t="s">
        <v>1772</v>
      </c>
      <c r="V237" t="s">
        <v>880</v>
      </c>
      <c r="W237" t="s">
        <v>376</v>
      </c>
      <c r="X237" t="s">
        <v>1773</v>
      </c>
      <c r="Y237" t="s">
        <v>481</v>
      </c>
      <c r="Z237" t="s">
        <v>3201</v>
      </c>
      <c r="AA237" t="s">
        <v>694</v>
      </c>
      <c r="AB237" t="s">
        <v>695</v>
      </c>
      <c r="AC237" t="s">
        <v>696</v>
      </c>
      <c r="AD237">
        <v>9.6500000000000002E-2</v>
      </c>
    </row>
    <row r="238" spans="1:30">
      <c r="A238">
        <v>4103001</v>
      </c>
      <c r="B238" t="s">
        <v>3208</v>
      </c>
      <c r="C238" t="s">
        <v>2225</v>
      </c>
      <c r="D238" t="s">
        <v>3173</v>
      </c>
      <c r="E238" t="s">
        <v>3229</v>
      </c>
      <c r="F238" t="s">
        <v>78</v>
      </c>
      <c r="G238" t="s">
        <v>3169</v>
      </c>
      <c r="H238" t="s">
        <v>3170</v>
      </c>
      <c r="I238" t="s">
        <v>3967</v>
      </c>
      <c r="J238">
        <v>1</v>
      </c>
      <c r="K238" t="s">
        <v>3208</v>
      </c>
      <c r="L238" t="s">
        <v>764</v>
      </c>
      <c r="M238" t="s">
        <v>289</v>
      </c>
      <c r="N238" t="s">
        <v>397</v>
      </c>
      <c r="O238" t="s">
        <v>1790</v>
      </c>
      <c r="P238" t="s">
        <v>2483</v>
      </c>
      <c r="Q238" t="s">
        <v>1067</v>
      </c>
      <c r="R238" t="s">
        <v>1147</v>
      </c>
      <c r="S238" t="s">
        <v>3208</v>
      </c>
      <c r="T238" t="s">
        <v>122</v>
      </c>
      <c r="U238" t="s">
        <v>1630</v>
      </c>
      <c r="V238" t="s">
        <v>1698</v>
      </c>
      <c r="W238" t="s">
        <v>539</v>
      </c>
      <c r="X238" t="s">
        <v>24</v>
      </c>
      <c r="Y238" t="s">
        <v>1774</v>
      </c>
      <c r="Z238" t="s">
        <v>4273</v>
      </c>
      <c r="AA238" t="s">
        <v>697</v>
      </c>
      <c r="AB238" t="s">
        <v>698</v>
      </c>
      <c r="AC238" t="s">
        <v>688</v>
      </c>
      <c r="AD238">
        <v>2.5100000000000001E-2</v>
      </c>
    </row>
    <row r="239" spans="1:30">
      <c r="A239">
        <v>4103002</v>
      </c>
      <c r="B239" t="s">
        <v>3946</v>
      </c>
      <c r="C239" t="s">
        <v>366</v>
      </c>
      <c r="D239" t="s">
        <v>1333</v>
      </c>
      <c r="E239" t="s">
        <v>3969</v>
      </c>
      <c r="F239" t="s">
        <v>3057</v>
      </c>
      <c r="G239" t="s">
        <v>3169</v>
      </c>
      <c r="H239" t="s">
        <v>3170</v>
      </c>
      <c r="I239" t="s">
        <v>3967</v>
      </c>
      <c r="J239">
        <v>1</v>
      </c>
      <c r="K239" t="s">
        <v>3209</v>
      </c>
      <c r="L239" t="s">
        <v>428</v>
      </c>
      <c r="M239" t="s">
        <v>632</v>
      </c>
      <c r="N239" t="s">
        <v>942</v>
      </c>
      <c r="O239" t="s">
        <v>1486</v>
      </c>
      <c r="P239" t="s">
        <v>1222</v>
      </c>
      <c r="Q239" t="s">
        <v>2877</v>
      </c>
      <c r="R239" t="s">
        <v>1774</v>
      </c>
      <c r="S239" t="s">
        <v>3209</v>
      </c>
      <c r="T239" t="s">
        <v>576</v>
      </c>
      <c r="U239" t="s">
        <v>541</v>
      </c>
      <c r="V239" t="s">
        <v>1775</v>
      </c>
      <c r="W239" t="s">
        <v>615</v>
      </c>
      <c r="X239" t="s">
        <v>703</v>
      </c>
      <c r="Y239" t="s">
        <v>907</v>
      </c>
      <c r="Z239" t="s">
        <v>3209</v>
      </c>
      <c r="AA239" t="s">
        <v>539</v>
      </c>
      <c r="AB239" t="s">
        <v>699</v>
      </c>
      <c r="AC239" t="s">
        <v>15</v>
      </c>
      <c r="AD239">
        <v>0.13600000000000001</v>
      </c>
    </row>
    <row r="240" spans="1:30">
      <c r="A240">
        <v>4103005</v>
      </c>
      <c r="B240" t="s">
        <v>3957</v>
      </c>
      <c r="C240" t="s">
        <v>747</v>
      </c>
      <c r="D240" t="s">
        <v>644</v>
      </c>
      <c r="E240" t="s">
        <v>2714</v>
      </c>
      <c r="F240" t="s">
        <v>1494</v>
      </c>
      <c r="G240" t="s">
        <v>3169</v>
      </c>
      <c r="H240" t="s">
        <v>3170</v>
      </c>
      <c r="I240" t="s">
        <v>3967</v>
      </c>
      <c r="J240">
        <v>1</v>
      </c>
      <c r="K240" t="s">
        <v>3210</v>
      </c>
      <c r="L240" t="s">
        <v>1620</v>
      </c>
      <c r="M240" t="s">
        <v>766</v>
      </c>
      <c r="N240" t="s">
        <v>1579</v>
      </c>
      <c r="O240" t="s">
        <v>690</v>
      </c>
      <c r="P240" t="s">
        <v>2910</v>
      </c>
      <c r="Q240" t="s">
        <v>3211</v>
      </c>
      <c r="R240" t="s">
        <v>2308</v>
      </c>
      <c r="S240" t="s">
        <v>3210</v>
      </c>
      <c r="T240" t="s">
        <v>858</v>
      </c>
      <c r="U240" t="s">
        <v>1032</v>
      </c>
      <c r="V240" t="s">
        <v>1776</v>
      </c>
      <c r="W240" t="s">
        <v>1777</v>
      </c>
      <c r="X240" t="s">
        <v>1312</v>
      </c>
      <c r="Y240" t="s">
        <v>598</v>
      </c>
      <c r="Z240" t="s">
        <v>3210</v>
      </c>
      <c r="AA240" t="s">
        <v>489</v>
      </c>
      <c r="AB240" t="s">
        <v>700</v>
      </c>
      <c r="AC240" t="s">
        <v>382</v>
      </c>
      <c r="AD240">
        <v>4.5600000000000002E-2</v>
      </c>
    </row>
    <row r="241" spans="1:30">
      <c r="A241">
        <v>4103007</v>
      </c>
      <c r="B241" t="s">
        <v>3190</v>
      </c>
      <c r="C241" t="s">
        <v>3130</v>
      </c>
      <c r="D241" t="s">
        <v>3970</v>
      </c>
      <c r="E241" t="s">
        <v>1425</v>
      </c>
      <c r="F241" t="s">
        <v>109</v>
      </c>
      <c r="G241" t="s">
        <v>3169</v>
      </c>
      <c r="H241" t="s">
        <v>3170</v>
      </c>
      <c r="I241" t="s">
        <v>3967</v>
      </c>
      <c r="J241">
        <v>1</v>
      </c>
      <c r="K241" t="s">
        <v>3212</v>
      </c>
      <c r="L241" t="s">
        <v>3213</v>
      </c>
      <c r="M241" t="s">
        <v>3214</v>
      </c>
      <c r="N241" t="s">
        <v>1825</v>
      </c>
      <c r="O241" t="s">
        <v>53</v>
      </c>
      <c r="P241" t="s">
        <v>1944</v>
      </c>
      <c r="Q241" t="s">
        <v>3215</v>
      </c>
      <c r="R241" t="s">
        <v>599</v>
      </c>
      <c r="S241" t="s">
        <v>3212</v>
      </c>
      <c r="T241" t="s">
        <v>784</v>
      </c>
      <c r="U241" t="s">
        <v>1778</v>
      </c>
      <c r="V241" t="s">
        <v>1779</v>
      </c>
      <c r="W241" t="s">
        <v>511</v>
      </c>
      <c r="X241" t="s">
        <v>1780</v>
      </c>
      <c r="Y241" t="s">
        <v>1781</v>
      </c>
      <c r="Z241" t="s">
        <v>3212</v>
      </c>
      <c r="AA241" t="s">
        <v>701</v>
      </c>
      <c r="AB241" t="s">
        <v>315</v>
      </c>
      <c r="AC241" t="s">
        <v>276</v>
      </c>
      <c r="AD241">
        <v>7.6899999999999996E-2</v>
      </c>
    </row>
    <row r="242" spans="1:30">
      <c r="A242">
        <v>4103008</v>
      </c>
      <c r="B242" t="s">
        <v>3971</v>
      </c>
      <c r="C242" t="s">
        <v>1381</v>
      </c>
      <c r="D242" t="s">
        <v>2449</v>
      </c>
      <c r="E242" t="s">
        <v>578</v>
      </c>
      <c r="F242" t="s">
        <v>468</v>
      </c>
      <c r="G242" t="s">
        <v>3169</v>
      </c>
      <c r="H242" t="s">
        <v>3170</v>
      </c>
      <c r="I242" t="s">
        <v>3967</v>
      </c>
      <c r="J242">
        <v>1</v>
      </c>
      <c r="K242" t="s">
        <v>3216</v>
      </c>
      <c r="L242" t="s">
        <v>539</v>
      </c>
      <c r="M242" t="s">
        <v>999</v>
      </c>
      <c r="N242" t="s">
        <v>780</v>
      </c>
      <c r="O242" t="s">
        <v>1397</v>
      </c>
      <c r="P242" t="s">
        <v>1883</v>
      </c>
      <c r="Q242" t="s">
        <v>1867</v>
      </c>
      <c r="R242" t="s">
        <v>615</v>
      </c>
      <c r="S242" t="s">
        <v>3216</v>
      </c>
      <c r="T242" t="s">
        <v>1114</v>
      </c>
      <c r="U242" t="s">
        <v>239</v>
      </c>
      <c r="V242" t="s">
        <v>1782</v>
      </c>
      <c r="W242" t="s">
        <v>518</v>
      </c>
      <c r="X242" t="s">
        <v>829</v>
      </c>
      <c r="Y242" t="s">
        <v>1201</v>
      </c>
      <c r="Z242" t="s">
        <v>3216</v>
      </c>
      <c r="AA242" t="s">
        <v>355</v>
      </c>
      <c r="AB242" t="s">
        <v>357</v>
      </c>
      <c r="AC242" t="s">
        <v>702</v>
      </c>
      <c r="AD242">
        <v>0.1134</v>
      </c>
    </row>
    <row r="243" spans="1:30">
      <c r="A243">
        <v>4103011</v>
      </c>
      <c r="B243" t="s">
        <v>3953</v>
      </c>
      <c r="C243" t="s">
        <v>1640</v>
      </c>
      <c r="D243" t="s">
        <v>1280</v>
      </c>
      <c r="E243" t="s">
        <v>1841</v>
      </c>
      <c r="F243" t="s">
        <v>1438</v>
      </c>
      <c r="G243" t="s">
        <v>3169</v>
      </c>
      <c r="H243" t="s">
        <v>3170</v>
      </c>
      <c r="I243" t="s">
        <v>3967</v>
      </c>
      <c r="J243">
        <v>1</v>
      </c>
      <c r="K243" t="s">
        <v>3217</v>
      </c>
      <c r="L243" t="s">
        <v>721</v>
      </c>
      <c r="M243" t="s">
        <v>1655</v>
      </c>
      <c r="N243" t="s">
        <v>1620</v>
      </c>
      <c r="O243" t="s">
        <v>202</v>
      </c>
      <c r="P243" t="s">
        <v>1449</v>
      </c>
      <c r="Q243" t="s">
        <v>3218</v>
      </c>
      <c r="R243" t="s">
        <v>883</v>
      </c>
      <c r="S243" t="s">
        <v>4204</v>
      </c>
      <c r="T243" t="s">
        <v>475</v>
      </c>
      <c r="U243" t="s">
        <v>1783</v>
      </c>
      <c r="V243" t="s">
        <v>1451</v>
      </c>
      <c r="W243" t="s">
        <v>857</v>
      </c>
      <c r="X243" t="s">
        <v>918</v>
      </c>
      <c r="Y243" t="s">
        <v>1784</v>
      </c>
      <c r="Z243" t="s">
        <v>4204</v>
      </c>
      <c r="AA243" t="s">
        <v>703</v>
      </c>
      <c r="AB243" t="s">
        <v>704</v>
      </c>
      <c r="AC243" t="s">
        <v>705</v>
      </c>
      <c r="AD243">
        <v>0.2903</v>
      </c>
    </row>
    <row r="244" spans="1:30">
      <c r="A244">
        <v>4201002</v>
      </c>
      <c r="B244" t="s">
        <v>3975</v>
      </c>
      <c r="C244" t="s">
        <v>854</v>
      </c>
      <c r="D244" t="s">
        <v>32</v>
      </c>
      <c r="E244" t="s">
        <v>1896</v>
      </c>
      <c r="F244" t="s">
        <v>2562</v>
      </c>
      <c r="G244" t="s">
        <v>3169</v>
      </c>
      <c r="H244" t="s">
        <v>3237</v>
      </c>
      <c r="I244" t="s">
        <v>3237</v>
      </c>
      <c r="J244">
        <v>1</v>
      </c>
      <c r="K244" t="s">
        <v>3239</v>
      </c>
      <c r="L244" t="s">
        <v>795</v>
      </c>
      <c r="M244" t="s">
        <v>146</v>
      </c>
      <c r="N244" t="s">
        <v>909</v>
      </c>
      <c r="O244" t="s">
        <v>2932</v>
      </c>
      <c r="P244" t="s">
        <v>1447</v>
      </c>
      <c r="Q244" t="s">
        <v>363</v>
      </c>
      <c r="R244" t="s">
        <v>1523</v>
      </c>
      <c r="S244" t="s">
        <v>3239</v>
      </c>
      <c r="T244" t="s">
        <v>487</v>
      </c>
      <c r="U244" t="s">
        <v>864</v>
      </c>
      <c r="V244" t="s">
        <v>436</v>
      </c>
      <c r="W244" t="s">
        <v>1437</v>
      </c>
      <c r="X244" t="s">
        <v>622</v>
      </c>
      <c r="Y244" t="s">
        <v>919</v>
      </c>
      <c r="Z244" t="s">
        <v>3239</v>
      </c>
      <c r="AA244" t="s">
        <v>710</v>
      </c>
      <c r="AB244" t="s">
        <v>711</v>
      </c>
      <c r="AC244" t="s">
        <v>712</v>
      </c>
      <c r="AD244">
        <v>0.21079999999999999</v>
      </c>
    </row>
    <row r="245" spans="1:30">
      <c r="A245">
        <v>4201003</v>
      </c>
      <c r="B245" t="s">
        <v>3976</v>
      </c>
      <c r="C245" t="s">
        <v>338</v>
      </c>
      <c r="D245" t="s">
        <v>1728</v>
      </c>
      <c r="E245" t="s">
        <v>1706</v>
      </c>
      <c r="F245" t="s">
        <v>3977</v>
      </c>
      <c r="G245" t="s">
        <v>3169</v>
      </c>
      <c r="H245" t="s">
        <v>3237</v>
      </c>
      <c r="I245" t="s">
        <v>3237</v>
      </c>
      <c r="J245">
        <v>1</v>
      </c>
      <c r="K245" t="s">
        <v>3240</v>
      </c>
      <c r="L245" t="s">
        <v>1653</v>
      </c>
      <c r="M245" t="s">
        <v>1128</v>
      </c>
      <c r="N245" t="s">
        <v>592</v>
      </c>
      <c r="O245" t="s">
        <v>1030</v>
      </c>
      <c r="P245" t="s">
        <v>1747</v>
      </c>
      <c r="Q245" t="s">
        <v>1886</v>
      </c>
      <c r="R245" t="s">
        <v>847</v>
      </c>
      <c r="S245" t="s">
        <v>3240</v>
      </c>
      <c r="T245" t="s">
        <v>1536</v>
      </c>
      <c r="U245" t="s">
        <v>560</v>
      </c>
      <c r="V245" t="s">
        <v>1090</v>
      </c>
      <c r="W245" t="s">
        <v>160</v>
      </c>
      <c r="X245" t="s">
        <v>172</v>
      </c>
      <c r="Y245" t="s">
        <v>890</v>
      </c>
      <c r="Z245" t="s">
        <v>3240</v>
      </c>
      <c r="AA245" t="s">
        <v>713</v>
      </c>
      <c r="AB245" t="s">
        <v>714</v>
      </c>
      <c r="AC245" t="s">
        <v>715</v>
      </c>
      <c r="AD245">
        <v>0.34260000000000002</v>
      </c>
    </row>
    <row r="246" spans="1:30">
      <c r="A246">
        <v>4201004</v>
      </c>
      <c r="B246" t="s">
        <v>3978</v>
      </c>
      <c r="C246" t="s">
        <v>1762</v>
      </c>
      <c r="D246" t="s">
        <v>3979</v>
      </c>
      <c r="E246" t="s">
        <v>111</v>
      </c>
      <c r="F246" t="s">
        <v>3980</v>
      </c>
      <c r="G246" t="s">
        <v>3169</v>
      </c>
      <c r="H246" t="s">
        <v>3237</v>
      </c>
      <c r="I246" t="s">
        <v>3237</v>
      </c>
      <c r="J246">
        <v>1</v>
      </c>
      <c r="K246" t="s">
        <v>3241</v>
      </c>
      <c r="L246" t="s">
        <v>2331</v>
      </c>
      <c r="M246" t="s">
        <v>1534</v>
      </c>
      <c r="N246" t="s">
        <v>943</v>
      </c>
      <c r="O246" t="s">
        <v>920</v>
      </c>
      <c r="P246" t="s">
        <v>497</v>
      </c>
      <c r="Q246" t="s">
        <v>667</v>
      </c>
      <c r="R246" t="s">
        <v>858</v>
      </c>
      <c r="S246" t="s">
        <v>3241</v>
      </c>
      <c r="T246" t="s">
        <v>625</v>
      </c>
      <c r="U246" t="s">
        <v>642</v>
      </c>
      <c r="V246" t="s">
        <v>1566</v>
      </c>
      <c r="W246" t="s">
        <v>672</v>
      </c>
      <c r="X246" t="s">
        <v>956</v>
      </c>
      <c r="Y246" t="s">
        <v>314</v>
      </c>
      <c r="Z246" t="s">
        <v>3241</v>
      </c>
      <c r="AA246" t="s">
        <v>289</v>
      </c>
      <c r="AB246" t="s">
        <v>716</v>
      </c>
      <c r="AC246" t="s">
        <v>636</v>
      </c>
      <c r="AD246">
        <v>1.35E-2</v>
      </c>
    </row>
    <row r="247" spans="1:30">
      <c r="A247">
        <v>4201007</v>
      </c>
      <c r="B247" t="s">
        <v>3981</v>
      </c>
      <c r="C247" t="s">
        <v>936</v>
      </c>
      <c r="D247" t="s">
        <v>1618</v>
      </c>
      <c r="E247" t="s">
        <v>945</v>
      </c>
      <c r="F247" t="s">
        <v>3982</v>
      </c>
      <c r="G247" t="s">
        <v>3169</v>
      </c>
      <c r="H247" t="s">
        <v>3237</v>
      </c>
      <c r="I247" t="s">
        <v>3237</v>
      </c>
      <c r="J247">
        <v>1</v>
      </c>
      <c r="K247" t="s">
        <v>3244</v>
      </c>
      <c r="L247" t="s">
        <v>3245</v>
      </c>
      <c r="M247" t="s">
        <v>412</v>
      </c>
      <c r="N247" t="s">
        <v>1342</v>
      </c>
      <c r="O247" t="s">
        <v>95</v>
      </c>
      <c r="P247" t="s">
        <v>2806</v>
      </c>
      <c r="Q247" t="s">
        <v>1804</v>
      </c>
      <c r="R247" t="s">
        <v>3031</v>
      </c>
      <c r="S247" t="s">
        <v>3244</v>
      </c>
      <c r="T247" t="s">
        <v>1523</v>
      </c>
      <c r="U247" t="s">
        <v>562</v>
      </c>
      <c r="V247" t="s">
        <v>10</v>
      </c>
      <c r="W247" t="s">
        <v>453</v>
      </c>
      <c r="X247" t="s">
        <v>1789</v>
      </c>
      <c r="Y247" t="s">
        <v>861</v>
      </c>
      <c r="Z247" t="s">
        <v>3244</v>
      </c>
      <c r="AA247" t="s">
        <v>720</v>
      </c>
      <c r="AB247" t="s">
        <v>721</v>
      </c>
      <c r="AC247" t="s">
        <v>722</v>
      </c>
      <c r="AD247">
        <v>0.38679999999999998</v>
      </c>
    </row>
    <row r="248" spans="1:30">
      <c r="A248">
        <v>4201015</v>
      </c>
      <c r="B248" t="s">
        <v>3985</v>
      </c>
      <c r="C248" t="s">
        <v>835</v>
      </c>
      <c r="D248" t="s">
        <v>3986</v>
      </c>
      <c r="E248" t="s">
        <v>1498</v>
      </c>
      <c r="F248" t="s">
        <v>1796</v>
      </c>
      <c r="G248" t="s">
        <v>3169</v>
      </c>
      <c r="H248" t="s">
        <v>3237</v>
      </c>
      <c r="I248" t="s">
        <v>3237</v>
      </c>
      <c r="J248">
        <v>1</v>
      </c>
      <c r="K248" t="s">
        <v>3248</v>
      </c>
      <c r="L248" t="s">
        <v>965</v>
      </c>
      <c r="M248" t="s">
        <v>562</v>
      </c>
      <c r="N248" t="s">
        <v>2079</v>
      </c>
      <c r="O248" t="s">
        <v>818</v>
      </c>
      <c r="P248" t="s">
        <v>1143</v>
      </c>
      <c r="Q248" t="s">
        <v>1806</v>
      </c>
      <c r="R248" t="s">
        <v>231</v>
      </c>
      <c r="S248" t="s">
        <v>4206</v>
      </c>
      <c r="T248" t="s">
        <v>905</v>
      </c>
      <c r="U248" t="s">
        <v>858</v>
      </c>
      <c r="V248" t="s">
        <v>1156</v>
      </c>
      <c r="W248" t="s">
        <v>782</v>
      </c>
      <c r="X248" t="s">
        <v>428</v>
      </c>
      <c r="Y248" t="s">
        <v>602</v>
      </c>
      <c r="Z248" t="s">
        <v>4206</v>
      </c>
      <c r="AA248" t="s">
        <v>398</v>
      </c>
      <c r="AB248" t="s">
        <v>724</v>
      </c>
      <c r="AC248" t="s">
        <v>245</v>
      </c>
      <c r="AD248">
        <v>0.2082</v>
      </c>
    </row>
    <row r="249" spans="1:30">
      <c r="A249">
        <v>4201063</v>
      </c>
      <c r="B249" t="s">
        <v>3988</v>
      </c>
      <c r="C249" t="s">
        <v>2524</v>
      </c>
      <c r="D249" t="s">
        <v>2763</v>
      </c>
      <c r="E249" t="s">
        <v>1265</v>
      </c>
      <c r="F249" t="s">
        <v>3677</v>
      </c>
      <c r="G249" t="s">
        <v>3169</v>
      </c>
      <c r="H249" t="s">
        <v>3237</v>
      </c>
      <c r="I249" t="s">
        <v>3237</v>
      </c>
      <c r="J249">
        <v>1</v>
      </c>
      <c r="K249" t="s">
        <v>3252</v>
      </c>
      <c r="L249" t="s">
        <v>1412</v>
      </c>
      <c r="M249" t="s">
        <v>1197</v>
      </c>
      <c r="N249" t="s">
        <v>558</v>
      </c>
      <c r="O249" t="s">
        <v>1828</v>
      </c>
      <c r="P249" t="s">
        <v>2901</v>
      </c>
      <c r="Q249" t="s">
        <v>1362</v>
      </c>
      <c r="R249" t="s">
        <v>817</v>
      </c>
      <c r="S249" t="s">
        <v>3252</v>
      </c>
      <c r="T249" t="s">
        <v>670</v>
      </c>
      <c r="U249" t="s">
        <v>1790</v>
      </c>
      <c r="V249" t="s">
        <v>509</v>
      </c>
      <c r="W249" t="s">
        <v>1022</v>
      </c>
      <c r="X249" t="s">
        <v>1450</v>
      </c>
      <c r="Y249" t="s">
        <v>804</v>
      </c>
      <c r="Z249" t="s">
        <v>3252</v>
      </c>
      <c r="AA249" t="s">
        <v>15</v>
      </c>
      <c r="AB249" t="s">
        <v>725</v>
      </c>
      <c r="AC249" t="s">
        <v>719</v>
      </c>
      <c r="AD249">
        <v>0.67730000000000001</v>
      </c>
    </row>
    <row r="250" spans="1:30">
      <c r="A250">
        <v>4301002</v>
      </c>
      <c r="B250" t="s">
        <v>3991</v>
      </c>
      <c r="C250" t="s">
        <v>362</v>
      </c>
      <c r="D250" t="s">
        <v>963</v>
      </c>
      <c r="E250" t="s">
        <v>2273</v>
      </c>
      <c r="F250" t="s">
        <v>527</v>
      </c>
      <c r="G250" t="s">
        <v>3169</v>
      </c>
      <c r="H250" t="s">
        <v>3990</v>
      </c>
      <c r="I250" t="s">
        <v>3990</v>
      </c>
      <c r="J250">
        <v>1</v>
      </c>
      <c r="K250" t="s">
        <v>3258</v>
      </c>
      <c r="L250" t="s">
        <v>3259</v>
      </c>
      <c r="M250" t="s">
        <v>738</v>
      </c>
      <c r="N250" t="s">
        <v>2495</v>
      </c>
      <c r="O250" t="s">
        <v>3260</v>
      </c>
      <c r="P250" t="s">
        <v>1443</v>
      </c>
      <c r="Q250" t="s">
        <v>3261</v>
      </c>
      <c r="R250" t="s">
        <v>2776</v>
      </c>
      <c r="S250" t="s">
        <v>3258</v>
      </c>
      <c r="T250" t="s">
        <v>1754</v>
      </c>
      <c r="U250" t="s">
        <v>259</v>
      </c>
      <c r="V250" t="s">
        <v>1005</v>
      </c>
      <c r="W250" t="s">
        <v>1797</v>
      </c>
      <c r="X250" t="s">
        <v>1798</v>
      </c>
      <c r="Y250" t="s">
        <v>1799</v>
      </c>
      <c r="Z250" t="s">
        <v>3258</v>
      </c>
      <c r="AA250" t="s">
        <v>731</v>
      </c>
      <c r="AB250" t="s">
        <v>732</v>
      </c>
      <c r="AC250" t="s">
        <v>733</v>
      </c>
      <c r="AD250">
        <v>0.16969999999999999</v>
      </c>
    </row>
    <row r="251" spans="1:30">
      <c r="A251">
        <v>4301004</v>
      </c>
      <c r="B251" t="s">
        <v>3262</v>
      </c>
      <c r="C251" t="s">
        <v>1456</v>
      </c>
      <c r="D251" t="s">
        <v>259</v>
      </c>
      <c r="E251" t="s">
        <v>1819</v>
      </c>
      <c r="F251" t="s">
        <v>11</v>
      </c>
      <c r="G251" t="s">
        <v>3169</v>
      </c>
      <c r="H251" t="s">
        <v>3990</v>
      </c>
      <c r="I251" t="s">
        <v>3990</v>
      </c>
      <c r="J251">
        <v>1</v>
      </c>
      <c r="K251" t="s">
        <v>3262</v>
      </c>
      <c r="L251" t="s">
        <v>2857</v>
      </c>
      <c r="M251" t="s">
        <v>53</v>
      </c>
      <c r="N251" t="s">
        <v>1307</v>
      </c>
      <c r="O251" t="s">
        <v>3263</v>
      </c>
      <c r="P251" t="s">
        <v>1331</v>
      </c>
      <c r="Q251" t="s">
        <v>279</v>
      </c>
      <c r="R251" t="s">
        <v>526</v>
      </c>
      <c r="S251" t="s">
        <v>3262</v>
      </c>
      <c r="T251" t="s">
        <v>1340</v>
      </c>
      <c r="U251" t="s">
        <v>1372</v>
      </c>
      <c r="V251" t="s">
        <v>915</v>
      </c>
      <c r="W251" t="s">
        <v>770</v>
      </c>
      <c r="X251" t="s">
        <v>676</v>
      </c>
      <c r="Y251" t="s">
        <v>607</v>
      </c>
      <c r="Z251" t="s">
        <v>3262</v>
      </c>
      <c r="AA251" t="s">
        <v>446</v>
      </c>
      <c r="AB251" t="s">
        <v>734</v>
      </c>
      <c r="AC251" t="s">
        <v>596</v>
      </c>
      <c r="AD251">
        <v>1.54E-2</v>
      </c>
    </row>
    <row r="252" spans="1:30">
      <c r="A252">
        <v>4401001</v>
      </c>
      <c r="B252" t="s">
        <v>3993</v>
      </c>
      <c r="C252" t="s">
        <v>3931</v>
      </c>
      <c r="D252" t="s">
        <v>1368</v>
      </c>
      <c r="E252" t="s">
        <v>3415</v>
      </c>
      <c r="F252" t="s">
        <v>1723</v>
      </c>
      <c r="G252" t="s">
        <v>3169</v>
      </c>
      <c r="H252" t="s">
        <v>3264</v>
      </c>
      <c r="I252" t="s">
        <v>3264</v>
      </c>
      <c r="J252">
        <v>1</v>
      </c>
      <c r="K252" t="s">
        <v>3265</v>
      </c>
      <c r="L252" t="s">
        <v>3266</v>
      </c>
      <c r="M252" t="s">
        <v>505</v>
      </c>
      <c r="N252" t="s">
        <v>532</v>
      </c>
      <c r="O252" t="s">
        <v>1884</v>
      </c>
      <c r="P252" t="s">
        <v>3222</v>
      </c>
      <c r="Q252" t="s">
        <v>53</v>
      </c>
      <c r="R252" t="s">
        <v>1903</v>
      </c>
      <c r="S252" t="s">
        <v>3265</v>
      </c>
      <c r="T252" t="s">
        <v>105</v>
      </c>
      <c r="U252" t="s">
        <v>1801</v>
      </c>
      <c r="V252" t="s">
        <v>514</v>
      </c>
      <c r="W252" t="s">
        <v>639</v>
      </c>
      <c r="X252" t="s">
        <v>527</v>
      </c>
      <c r="Y252" t="s">
        <v>618</v>
      </c>
      <c r="Z252" t="s">
        <v>3265</v>
      </c>
      <c r="AA252" t="s">
        <v>456</v>
      </c>
      <c r="AB252" t="s">
        <v>335</v>
      </c>
      <c r="AC252" t="s">
        <v>736</v>
      </c>
      <c r="AD252">
        <v>5.1400000000000001E-2</v>
      </c>
    </row>
    <row r="253" spans="1:30">
      <c r="A253">
        <v>4401002</v>
      </c>
      <c r="B253" t="s">
        <v>3267</v>
      </c>
      <c r="C253" t="s">
        <v>1093</v>
      </c>
      <c r="D253" t="s">
        <v>867</v>
      </c>
      <c r="E253" t="s">
        <v>1524</v>
      </c>
      <c r="F253" t="s">
        <v>583</v>
      </c>
      <c r="G253" t="s">
        <v>3169</v>
      </c>
      <c r="H253" t="s">
        <v>3264</v>
      </c>
      <c r="I253" t="s">
        <v>3264</v>
      </c>
      <c r="J253">
        <v>1</v>
      </c>
      <c r="K253" t="s">
        <v>3267</v>
      </c>
      <c r="L253" t="s">
        <v>18</v>
      </c>
      <c r="M253" t="s">
        <v>591</v>
      </c>
      <c r="N253" t="s">
        <v>1529</v>
      </c>
      <c r="O253" t="s">
        <v>366</v>
      </c>
      <c r="P253" t="s">
        <v>448</v>
      </c>
      <c r="Q253" t="s">
        <v>322</v>
      </c>
      <c r="R253" t="s">
        <v>864</v>
      </c>
      <c r="S253" t="s">
        <v>3267</v>
      </c>
      <c r="T253" t="s">
        <v>779</v>
      </c>
      <c r="U253" t="s">
        <v>317</v>
      </c>
      <c r="V253" t="s">
        <v>1676</v>
      </c>
      <c r="W253" t="s">
        <v>1119</v>
      </c>
      <c r="X253" t="s">
        <v>519</v>
      </c>
      <c r="Y253" t="s">
        <v>1574</v>
      </c>
      <c r="Z253" t="s">
        <v>3267</v>
      </c>
      <c r="AA253" t="s">
        <v>737</v>
      </c>
      <c r="AB253" t="s">
        <v>738</v>
      </c>
      <c r="AC253" t="s">
        <v>739</v>
      </c>
      <c r="AD253">
        <v>1.66E-2</v>
      </c>
    </row>
    <row r="254" spans="1:30">
      <c r="A254">
        <v>5101001</v>
      </c>
      <c r="B254" t="s">
        <v>3274</v>
      </c>
      <c r="C254" t="s">
        <v>3998</v>
      </c>
      <c r="D254" t="s">
        <v>1975</v>
      </c>
      <c r="E254" t="s">
        <v>3032</v>
      </c>
      <c r="F254" t="s">
        <v>1067</v>
      </c>
      <c r="G254" t="s">
        <v>3994</v>
      </c>
      <c r="H254" t="s">
        <v>3995</v>
      </c>
      <c r="I254" t="s">
        <v>3272</v>
      </c>
      <c r="J254">
        <v>1</v>
      </c>
      <c r="K254" t="s">
        <v>3274</v>
      </c>
      <c r="L254" t="s">
        <v>186</v>
      </c>
      <c r="M254" t="s">
        <v>905</v>
      </c>
      <c r="N254" t="s">
        <v>3275</v>
      </c>
      <c r="O254" t="s">
        <v>2703</v>
      </c>
      <c r="P254" t="s">
        <v>1266</v>
      </c>
      <c r="Q254" t="s">
        <v>1749</v>
      </c>
      <c r="R254" t="s">
        <v>2956</v>
      </c>
      <c r="S254" t="s">
        <v>3274</v>
      </c>
      <c r="T254" t="s">
        <v>434</v>
      </c>
      <c r="U254" t="s">
        <v>416</v>
      </c>
      <c r="V254" t="s">
        <v>530</v>
      </c>
      <c r="W254" t="s">
        <v>234</v>
      </c>
      <c r="X254" t="s">
        <v>423</v>
      </c>
      <c r="Y254" t="s">
        <v>1803</v>
      </c>
      <c r="Z254" t="s">
        <v>3274</v>
      </c>
      <c r="AA254" t="s">
        <v>518</v>
      </c>
      <c r="AB254" t="s">
        <v>634</v>
      </c>
      <c r="AC254" t="s">
        <v>745</v>
      </c>
      <c r="AD254">
        <v>2.4862000000000002</v>
      </c>
    </row>
    <row r="255" spans="1:30">
      <c r="A255">
        <v>5101002</v>
      </c>
      <c r="B255" t="s">
        <v>3276</v>
      </c>
      <c r="C255" t="s">
        <v>3999</v>
      </c>
      <c r="D255" t="s">
        <v>4000</v>
      </c>
      <c r="E255" t="s">
        <v>801</v>
      </c>
      <c r="F255" t="s">
        <v>941</v>
      </c>
      <c r="G255" t="s">
        <v>3994</v>
      </c>
      <c r="H255" t="s">
        <v>3995</v>
      </c>
      <c r="I255" t="s">
        <v>3272</v>
      </c>
      <c r="J255">
        <v>1</v>
      </c>
      <c r="K255" t="s">
        <v>3276</v>
      </c>
      <c r="L255" t="s">
        <v>1664</v>
      </c>
      <c r="M255" t="s">
        <v>923</v>
      </c>
      <c r="N255" t="s">
        <v>2720</v>
      </c>
      <c r="O255" t="s">
        <v>863</v>
      </c>
      <c r="P255" t="s">
        <v>381</v>
      </c>
      <c r="Q255" t="s">
        <v>812</v>
      </c>
      <c r="R255" t="s">
        <v>110</v>
      </c>
      <c r="S255" t="s">
        <v>3276</v>
      </c>
      <c r="T255" t="s">
        <v>1804</v>
      </c>
      <c r="U255" t="s">
        <v>901</v>
      </c>
      <c r="V255" t="s">
        <v>853</v>
      </c>
      <c r="W255" t="s">
        <v>901</v>
      </c>
      <c r="X255" t="s">
        <v>676</v>
      </c>
      <c r="Y255" t="s">
        <v>1148</v>
      </c>
      <c r="Z255" t="s">
        <v>3276</v>
      </c>
      <c r="AA255" t="s">
        <v>735</v>
      </c>
      <c r="AB255" t="s">
        <v>746</v>
      </c>
      <c r="AC255" t="s">
        <v>657</v>
      </c>
      <c r="AD255">
        <v>0.37440000000000001</v>
      </c>
    </row>
    <row r="256" spans="1:30">
      <c r="A256">
        <v>5101006</v>
      </c>
      <c r="B256" t="s">
        <v>4001</v>
      </c>
      <c r="C256" t="s">
        <v>4002</v>
      </c>
      <c r="D256" t="s">
        <v>4003</v>
      </c>
      <c r="E256" t="s">
        <v>3211</v>
      </c>
      <c r="F256" t="s">
        <v>1816</v>
      </c>
      <c r="G256" t="s">
        <v>3994</v>
      </c>
      <c r="H256" t="s">
        <v>3995</v>
      </c>
      <c r="I256" t="s">
        <v>3272</v>
      </c>
      <c r="J256">
        <v>1</v>
      </c>
      <c r="K256" t="s">
        <v>3280</v>
      </c>
      <c r="L256" t="s">
        <v>1363</v>
      </c>
      <c r="M256" t="s">
        <v>3281</v>
      </c>
      <c r="N256" t="s">
        <v>2168</v>
      </c>
      <c r="O256" t="s">
        <v>834</v>
      </c>
      <c r="P256" t="s">
        <v>1460</v>
      </c>
      <c r="Q256" t="s">
        <v>598</v>
      </c>
      <c r="R256" t="s">
        <v>3282</v>
      </c>
      <c r="S256" t="s">
        <v>3280</v>
      </c>
      <c r="T256" t="s">
        <v>1773</v>
      </c>
      <c r="U256" t="s">
        <v>725</v>
      </c>
      <c r="V256" t="s">
        <v>1456</v>
      </c>
      <c r="W256" t="s">
        <v>53</v>
      </c>
      <c r="X256" t="s">
        <v>589</v>
      </c>
      <c r="Y256" t="s">
        <v>718</v>
      </c>
      <c r="Z256" t="s">
        <v>3280</v>
      </c>
      <c r="AA256" t="s">
        <v>749</v>
      </c>
      <c r="AB256" t="s">
        <v>750</v>
      </c>
      <c r="AC256" t="s">
        <v>87</v>
      </c>
      <c r="AD256">
        <v>0.70830000000000004</v>
      </c>
    </row>
    <row r="257" spans="1:30">
      <c r="A257">
        <v>5101010</v>
      </c>
      <c r="B257" t="s">
        <v>4004</v>
      </c>
      <c r="C257" t="s">
        <v>787</v>
      </c>
      <c r="D257" t="s">
        <v>3902</v>
      </c>
      <c r="E257" t="s">
        <v>813</v>
      </c>
      <c r="F257" t="s">
        <v>470</v>
      </c>
      <c r="G257" t="s">
        <v>3994</v>
      </c>
      <c r="H257" t="s">
        <v>3995</v>
      </c>
      <c r="I257" t="s">
        <v>3272</v>
      </c>
      <c r="J257">
        <v>1</v>
      </c>
      <c r="K257" t="s">
        <v>3288</v>
      </c>
      <c r="L257" t="s">
        <v>3289</v>
      </c>
      <c r="M257" t="s">
        <v>3024</v>
      </c>
      <c r="N257" t="s">
        <v>3290</v>
      </c>
      <c r="O257" t="s">
        <v>3291</v>
      </c>
      <c r="P257" t="s">
        <v>961</v>
      </c>
      <c r="Q257" t="s">
        <v>458</v>
      </c>
      <c r="R257" t="s">
        <v>3292</v>
      </c>
      <c r="S257" t="s">
        <v>3288</v>
      </c>
      <c r="T257" t="s">
        <v>1809</v>
      </c>
      <c r="U257" t="s">
        <v>322</v>
      </c>
      <c r="V257" t="s">
        <v>1810</v>
      </c>
      <c r="W257" t="s">
        <v>1811</v>
      </c>
      <c r="X257" t="s">
        <v>498</v>
      </c>
      <c r="Y257" t="s">
        <v>1812</v>
      </c>
      <c r="Z257" t="s">
        <v>3288</v>
      </c>
      <c r="AA257" t="s">
        <v>752</v>
      </c>
      <c r="AB257" t="s">
        <v>753</v>
      </c>
      <c r="AC257" t="s">
        <v>754</v>
      </c>
      <c r="AD257">
        <v>0.54079999999999995</v>
      </c>
    </row>
    <row r="258" spans="1:30">
      <c r="A258">
        <v>5101011</v>
      </c>
      <c r="B258" t="s">
        <v>3293</v>
      </c>
      <c r="C258" t="s">
        <v>4005</v>
      </c>
      <c r="D258" t="s">
        <v>4006</v>
      </c>
      <c r="E258" t="s">
        <v>4007</v>
      </c>
      <c r="F258" t="s">
        <v>747</v>
      </c>
      <c r="G258" t="s">
        <v>3994</v>
      </c>
      <c r="H258" t="s">
        <v>3995</v>
      </c>
      <c r="I258" t="s">
        <v>3272</v>
      </c>
      <c r="J258">
        <v>1</v>
      </c>
      <c r="K258" t="s">
        <v>3293</v>
      </c>
      <c r="L258" t="s">
        <v>13</v>
      </c>
      <c r="M258" t="s">
        <v>1705</v>
      </c>
      <c r="N258" t="s">
        <v>2526</v>
      </c>
      <c r="O258" t="s">
        <v>701</v>
      </c>
      <c r="P258" t="s">
        <v>3294</v>
      </c>
      <c r="Q258" t="s">
        <v>640</v>
      </c>
      <c r="R258" t="s">
        <v>1872</v>
      </c>
      <c r="S258" t="s">
        <v>3293</v>
      </c>
      <c r="T258" t="s">
        <v>902</v>
      </c>
      <c r="U258" t="s">
        <v>1639</v>
      </c>
      <c r="V258" t="s">
        <v>1682</v>
      </c>
      <c r="W258" t="s">
        <v>398</v>
      </c>
      <c r="X258" t="s">
        <v>399</v>
      </c>
      <c r="Y258" t="s">
        <v>256</v>
      </c>
      <c r="Z258" t="s">
        <v>3293</v>
      </c>
      <c r="AA258" t="s">
        <v>599</v>
      </c>
      <c r="AB258" t="s">
        <v>755</v>
      </c>
      <c r="AC258" t="s">
        <v>756</v>
      </c>
      <c r="AD258">
        <v>6.3600000000000004E-2</v>
      </c>
    </row>
    <row r="259" spans="1:30">
      <c r="A259">
        <v>5101026</v>
      </c>
      <c r="B259" t="s">
        <v>3301</v>
      </c>
      <c r="C259" t="s">
        <v>4008</v>
      </c>
      <c r="D259" t="s">
        <v>2987</v>
      </c>
      <c r="E259" t="s">
        <v>537</v>
      </c>
      <c r="F259" t="s">
        <v>867</v>
      </c>
      <c r="G259" t="s">
        <v>3994</v>
      </c>
      <c r="H259" t="s">
        <v>3995</v>
      </c>
      <c r="I259" t="s">
        <v>3272</v>
      </c>
      <c r="J259">
        <v>1</v>
      </c>
      <c r="K259" t="s">
        <v>3301</v>
      </c>
      <c r="L259" t="s">
        <v>249</v>
      </c>
      <c r="M259" t="s">
        <v>616</v>
      </c>
      <c r="N259" t="s">
        <v>1515</v>
      </c>
      <c r="O259" t="s">
        <v>1143</v>
      </c>
      <c r="P259" t="s">
        <v>237</v>
      </c>
      <c r="Q259" t="s">
        <v>1149</v>
      </c>
      <c r="R259" t="s">
        <v>1566</v>
      </c>
      <c r="S259" t="s">
        <v>3301</v>
      </c>
      <c r="T259" t="s">
        <v>813</v>
      </c>
      <c r="U259" t="s">
        <v>714</v>
      </c>
      <c r="V259" t="s">
        <v>534</v>
      </c>
      <c r="W259" t="s">
        <v>494</v>
      </c>
      <c r="X259" t="s">
        <v>1814</v>
      </c>
      <c r="Y259" t="s">
        <v>45</v>
      </c>
      <c r="Z259" t="s">
        <v>3301</v>
      </c>
      <c r="AA259" t="s">
        <v>549</v>
      </c>
      <c r="AB259" t="s">
        <v>758</v>
      </c>
      <c r="AC259" t="s">
        <v>711</v>
      </c>
      <c r="AD259">
        <v>9.7299999999999998E-2</v>
      </c>
    </row>
    <row r="260" spans="1:30">
      <c r="A260">
        <v>5102001</v>
      </c>
      <c r="B260" t="s">
        <v>4009</v>
      </c>
      <c r="C260" t="s">
        <v>361</v>
      </c>
      <c r="D260" t="s">
        <v>432</v>
      </c>
      <c r="E260" t="s">
        <v>1469</v>
      </c>
      <c r="F260" t="s">
        <v>3454</v>
      </c>
      <c r="G260" t="s">
        <v>3994</v>
      </c>
      <c r="H260" t="s">
        <v>3995</v>
      </c>
      <c r="I260" t="s">
        <v>3302</v>
      </c>
      <c r="J260">
        <v>1</v>
      </c>
      <c r="K260" t="s">
        <v>3303</v>
      </c>
      <c r="L260" t="s">
        <v>3304</v>
      </c>
      <c r="M260" t="s">
        <v>1739</v>
      </c>
      <c r="N260" t="s">
        <v>591</v>
      </c>
      <c r="O260" t="s">
        <v>66</v>
      </c>
      <c r="P260" t="s">
        <v>1428</v>
      </c>
      <c r="Q260" t="s">
        <v>3305</v>
      </c>
      <c r="R260" t="s">
        <v>678</v>
      </c>
      <c r="S260" t="s">
        <v>3303</v>
      </c>
      <c r="T260" t="s">
        <v>1741</v>
      </c>
      <c r="U260" t="s">
        <v>1653</v>
      </c>
      <c r="V260" t="s">
        <v>1817</v>
      </c>
      <c r="W260" t="s">
        <v>1463</v>
      </c>
      <c r="X260" t="s">
        <v>1438</v>
      </c>
      <c r="Y260" t="s">
        <v>1818</v>
      </c>
      <c r="Z260" t="s">
        <v>3303</v>
      </c>
      <c r="AA260" t="s">
        <v>762</v>
      </c>
      <c r="AB260" t="s">
        <v>359</v>
      </c>
      <c r="AC260" t="s">
        <v>697</v>
      </c>
      <c r="AD260">
        <v>3.1555</v>
      </c>
    </row>
    <row r="261" spans="1:30">
      <c r="A261">
        <v>5102004</v>
      </c>
      <c r="B261" t="s">
        <v>3306</v>
      </c>
      <c r="C261" t="s">
        <v>4010</v>
      </c>
      <c r="D261" t="s">
        <v>4011</v>
      </c>
      <c r="E261" t="s">
        <v>1068</v>
      </c>
      <c r="F261" t="s">
        <v>2123</v>
      </c>
      <c r="G261" t="s">
        <v>3994</v>
      </c>
      <c r="H261" t="s">
        <v>3995</v>
      </c>
      <c r="I261" t="s">
        <v>3302</v>
      </c>
      <c r="J261">
        <v>1</v>
      </c>
      <c r="K261" t="s">
        <v>3306</v>
      </c>
      <c r="L261" t="s">
        <v>3307</v>
      </c>
      <c r="M261" t="s">
        <v>1327</v>
      </c>
      <c r="N261" t="s">
        <v>837</v>
      </c>
      <c r="O261" t="s">
        <v>3308</v>
      </c>
      <c r="P261" t="s">
        <v>1579</v>
      </c>
      <c r="Q261" t="s">
        <v>1571</v>
      </c>
      <c r="R261" t="s">
        <v>3309</v>
      </c>
      <c r="S261" t="s">
        <v>3306</v>
      </c>
      <c r="T261" t="s">
        <v>1819</v>
      </c>
      <c r="U261" t="s">
        <v>1090</v>
      </c>
      <c r="V261" t="s">
        <v>1749</v>
      </c>
      <c r="W261" t="s">
        <v>813</v>
      </c>
      <c r="X261" t="s">
        <v>1820</v>
      </c>
      <c r="Y261" t="s">
        <v>246</v>
      </c>
      <c r="Z261" t="s">
        <v>3306</v>
      </c>
      <c r="AA261" t="s">
        <v>763</v>
      </c>
      <c r="AB261" t="s">
        <v>510</v>
      </c>
      <c r="AC261" t="s">
        <v>669</v>
      </c>
      <c r="AD261">
        <v>0.92120000000000002</v>
      </c>
    </row>
    <row r="262" spans="1:30">
      <c r="A262">
        <v>5102005</v>
      </c>
      <c r="B262" t="s">
        <v>4012</v>
      </c>
      <c r="C262" t="s">
        <v>1524</v>
      </c>
      <c r="D262" t="s">
        <v>4013</v>
      </c>
      <c r="E262" t="s">
        <v>1696</v>
      </c>
      <c r="F262" t="s">
        <v>1857</v>
      </c>
      <c r="G262" t="s">
        <v>3994</v>
      </c>
      <c r="H262" t="s">
        <v>3995</v>
      </c>
      <c r="I262" t="s">
        <v>3302</v>
      </c>
      <c r="J262">
        <v>1</v>
      </c>
      <c r="K262" t="s">
        <v>3310</v>
      </c>
      <c r="L262" t="s">
        <v>523</v>
      </c>
      <c r="M262" t="s">
        <v>13</v>
      </c>
      <c r="N262" t="s">
        <v>1702</v>
      </c>
      <c r="O262" t="s">
        <v>732</v>
      </c>
      <c r="P262" t="s">
        <v>1437</v>
      </c>
      <c r="Q262" t="s">
        <v>3311</v>
      </c>
      <c r="R262" t="s">
        <v>182</v>
      </c>
      <c r="S262" t="s">
        <v>3310</v>
      </c>
      <c r="T262" t="s">
        <v>728</v>
      </c>
      <c r="U262" t="s">
        <v>1821</v>
      </c>
      <c r="V262" t="s">
        <v>1757</v>
      </c>
      <c r="W262" t="s">
        <v>1822</v>
      </c>
      <c r="X262" t="s">
        <v>1480</v>
      </c>
      <c r="Y262" t="s">
        <v>1505</v>
      </c>
      <c r="Z262" t="s">
        <v>3310</v>
      </c>
      <c r="AA262" t="s">
        <v>116</v>
      </c>
      <c r="AB262" t="s">
        <v>764</v>
      </c>
      <c r="AC262" t="s">
        <v>500</v>
      </c>
      <c r="AD262">
        <v>0.31140000000000001</v>
      </c>
    </row>
    <row r="263" spans="1:30">
      <c r="A263">
        <v>5102007</v>
      </c>
      <c r="B263" t="s">
        <v>4014</v>
      </c>
      <c r="C263" t="s">
        <v>1468</v>
      </c>
      <c r="D263" t="s">
        <v>766</v>
      </c>
      <c r="E263" t="s">
        <v>725</v>
      </c>
      <c r="F263" t="s">
        <v>619</v>
      </c>
      <c r="G263" t="s">
        <v>3994</v>
      </c>
      <c r="H263" t="s">
        <v>3995</v>
      </c>
      <c r="I263" t="s">
        <v>3302</v>
      </c>
      <c r="J263">
        <v>1</v>
      </c>
      <c r="K263" t="s">
        <v>3312</v>
      </c>
      <c r="L263" t="s">
        <v>419</v>
      </c>
      <c r="M263" t="s">
        <v>1012</v>
      </c>
      <c r="N263" t="s">
        <v>1766</v>
      </c>
      <c r="O263" t="s">
        <v>3309</v>
      </c>
      <c r="P263" t="s">
        <v>3313</v>
      </c>
      <c r="Q263" t="s">
        <v>3314</v>
      </c>
      <c r="R263" t="s">
        <v>3315</v>
      </c>
      <c r="S263" t="s">
        <v>3312</v>
      </c>
      <c r="T263" t="s">
        <v>1746</v>
      </c>
      <c r="U263" t="s">
        <v>1123</v>
      </c>
      <c r="V263" t="s">
        <v>1584</v>
      </c>
      <c r="W263" t="s">
        <v>1824</v>
      </c>
      <c r="X263" t="s">
        <v>1825</v>
      </c>
      <c r="Y263" t="s">
        <v>802</v>
      </c>
      <c r="Z263" t="s">
        <v>3312</v>
      </c>
      <c r="AA263" t="s">
        <v>652</v>
      </c>
      <c r="AB263" t="s">
        <v>766</v>
      </c>
      <c r="AC263" t="s">
        <v>767</v>
      </c>
      <c r="AD263">
        <v>0.10249999999999999</v>
      </c>
    </row>
    <row r="264" spans="1:30">
      <c r="A264">
        <v>5102009</v>
      </c>
      <c r="B264" t="s">
        <v>3316</v>
      </c>
      <c r="C264" t="s">
        <v>4015</v>
      </c>
      <c r="D264" t="s">
        <v>1773</v>
      </c>
      <c r="E264" t="s">
        <v>542</v>
      </c>
      <c r="F264" t="s">
        <v>3801</v>
      </c>
      <c r="G264" t="s">
        <v>3994</v>
      </c>
      <c r="H264" t="s">
        <v>3995</v>
      </c>
      <c r="I264" t="s">
        <v>3302</v>
      </c>
      <c r="J264">
        <v>1</v>
      </c>
      <c r="K264" t="s">
        <v>3316</v>
      </c>
      <c r="L264" t="s">
        <v>2967</v>
      </c>
      <c r="M264" t="s">
        <v>627</v>
      </c>
      <c r="N264" t="s">
        <v>750</v>
      </c>
      <c r="O264" t="s">
        <v>612</v>
      </c>
      <c r="P264" t="s">
        <v>1615</v>
      </c>
      <c r="Q264" t="s">
        <v>2254</v>
      </c>
      <c r="R264" t="s">
        <v>852</v>
      </c>
      <c r="S264" t="s">
        <v>3316</v>
      </c>
      <c r="T264" t="s">
        <v>916</v>
      </c>
      <c r="U264" t="s">
        <v>1534</v>
      </c>
      <c r="V264" t="s">
        <v>311</v>
      </c>
      <c r="W264" t="s">
        <v>465</v>
      </c>
      <c r="X264" t="s">
        <v>47</v>
      </c>
      <c r="Y264" t="s">
        <v>1586</v>
      </c>
      <c r="Z264" t="s">
        <v>3316</v>
      </c>
      <c r="AA264" t="s">
        <v>768</v>
      </c>
      <c r="AB264" t="s">
        <v>627</v>
      </c>
      <c r="AC264" t="s">
        <v>136</v>
      </c>
      <c r="AD264">
        <v>0.37430000000000002</v>
      </c>
    </row>
    <row r="265" spans="1:30">
      <c r="A265">
        <v>5102010</v>
      </c>
      <c r="B265" t="s">
        <v>3317</v>
      </c>
      <c r="C265" t="s">
        <v>1548</v>
      </c>
      <c r="D265" t="s">
        <v>753</v>
      </c>
      <c r="E265" t="s">
        <v>853</v>
      </c>
      <c r="F265" t="s">
        <v>358</v>
      </c>
      <c r="G265" t="s">
        <v>3994</v>
      </c>
      <c r="H265" t="s">
        <v>3995</v>
      </c>
      <c r="I265" t="s">
        <v>3302</v>
      </c>
      <c r="J265">
        <v>1</v>
      </c>
      <c r="K265" t="s">
        <v>3317</v>
      </c>
      <c r="L265" t="s">
        <v>3318</v>
      </c>
      <c r="M265" t="s">
        <v>679</v>
      </c>
      <c r="N265" t="s">
        <v>2081</v>
      </c>
      <c r="O265" t="s">
        <v>3319</v>
      </c>
      <c r="P265" t="s">
        <v>3320</v>
      </c>
      <c r="Q265" t="s">
        <v>3321</v>
      </c>
      <c r="R265" t="s">
        <v>805</v>
      </c>
      <c r="S265" t="s">
        <v>3317</v>
      </c>
      <c r="T265" t="s">
        <v>219</v>
      </c>
      <c r="U265" t="s">
        <v>1826</v>
      </c>
      <c r="V265" t="s">
        <v>133</v>
      </c>
      <c r="W265" t="s">
        <v>1198</v>
      </c>
      <c r="X265" t="s">
        <v>359</v>
      </c>
      <c r="Y265" t="s">
        <v>323</v>
      </c>
      <c r="Z265" t="s">
        <v>4275</v>
      </c>
      <c r="AA265" t="s">
        <v>746</v>
      </c>
      <c r="AB265" t="s">
        <v>707</v>
      </c>
      <c r="AC265" t="s">
        <v>701</v>
      </c>
      <c r="AD265">
        <v>0.2223</v>
      </c>
    </row>
    <row r="266" spans="1:30">
      <c r="A266">
        <v>5102011</v>
      </c>
      <c r="B266" t="s">
        <v>4016</v>
      </c>
      <c r="C266" t="s">
        <v>4017</v>
      </c>
      <c r="D266" t="s">
        <v>4018</v>
      </c>
      <c r="E266" t="s">
        <v>651</v>
      </c>
      <c r="F266" t="s">
        <v>319</v>
      </c>
      <c r="G266" t="s">
        <v>3994</v>
      </c>
      <c r="H266" t="s">
        <v>3995</v>
      </c>
      <c r="I266" t="s">
        <v>3302</v>
      </c>
      <c r="J266">
        <v>1</v>
      </c>
      <c r="K266" t="s">
        <v>3322</v>
      </c>
      <c r="L266" t="s">
        <v>3200</v>
      </c>
      <c r="M266" t="s">
        <v>1436</v>
      </c>
      <c r="N266" t="s">
        <v>1563</v>
      </c>
      <c r="O266" t="s">
        <v>1432</v>
      </c>
      <c r="P266" t="s">
        <v>506</v>
      </c>
      <c r="Q266" t="s">
        <v>493</v>
      </c>
      <c r="R266" t="s">
        <v>689</v>
      </c>
      <c r="S266" t="s">
        <v>3322</v>
      </c>
      <c r="T266" t="s">
        <v>1827</v>
      </c>
      <c r="U266" t="s">
        <v>551</v>
      </c>
      <c r="V266" t="s">
        <v>1201</v>
      </c>
      <c r="W266" t="s">
        <v>560</v>
      </c>
      <c r="X266" t="s">
        <v>831</v>
      </c>
      <c r="Y266" t="s">
        <v>360</v>
      </c>
      <c r="Z266" t="s">
        <v>3322</v>
      </c>
      <c r="AA266" t="s">
        <v>738</v>
      </c>
      <c r="AB266" t="s">
        <v>769</v>
      </c>
      <c r="AC266" t="s">
        <v>770</v>
      </c>
      <c r="AD266">
        <v>1.7179</v>
      </c>
    </row>
    <row r="267" spans="1:30">
      <c r="A267">
        <v>5102013</v>
      </c>
      <c r="B267" t="s">
        <v>3323</v>
      </c>
      <c r="C267" t="s">
        <v>4019</v>
      </c>
      <c r="D267" t="s">
        <v>2771</v>
      </c>
      <c r="E267" t="s">
        <v>343</v>
      </c>
      <c r="F267" t="s">
        <v>1497</v>
      </c>
      <c r="G267" t="s">
        <v>3994</v>
      </c>
      <c r="H267" t="s">
        <v>3995</v>
      </c>
      <c r="I267" t="s">
        <v>3302</v>
      </c>
      <c r="J267">
        <v>1</v>
      </c>
      <c r="K267" t="s">
        <v>3323</v>
      </c>
      <c r="L267" t="s">
        <v>1836</v>
      </c>
      <c r="M267" t="s">
        <v>3173</v>
      </c>
      <c r="N267" t="s">
        <v>1794</v>
      </c>
      <c r="O267" t="s">
        <v>805</v>
      </c>
      <c r="P267" t="s">
        <v>507</v>
      </c>
      <c r="Q267" t="s">
        <v>2297</v>
      </c>
      <c r="R267" t="s">
        <v>1675</v>
      </c>
      <c r="S267" t="s">
        <v>3323</v>
      </c>
      <c r="T267" t="s">
        <v>371</v>
      </c>
      <c r="U267" t="s">
        <v>228</v>
      </c>
      <c r="V267" t="s">
        <v>1828</v>
      </c>
      <c r="W267" t="s">
        <v>1792</v>
      </c>
      <c r="X267" t="s">
        <v>817</v>
      </c>
      <c r="Y267" t="s">
        <v>1663</v>
      </c>
      <c r="Z267" t="s">
        <v>3323</v>
      </c>
      <c r="AA267" t="s">
        <v>771</v>
      </c>
      <c r="AB267" t="s">
        <v>772</v>
      </c>
      <c r="AC267" t="s">
        <v>773</v>
      </c>
      <c r="AD267">
        <v>0.1076</v>
      </c>
    </row>
    <row r="268" spans="1:30">
      <c r="A268">
        <v>5102019</v>
      </c>
      <c r="B268" t="s">
        <v>3328</v>
      </c>
      <c r="C268" t="s">
        <v>4020</v>
      </c>
      <c r="D268" t="s">
        <v>459</v>
      </c>
      <c r="E268" t="s">
        <v>765</v>
      </c>
      <c r="F268" t="s">
        <v>756</v>
      </c>
      <c r="G268" t="s">
        <v>3994</v>
      </c>
      <c r="H268" t="s">
        <v>3995</v>
      </c>
      <c r="I268" t="s">
        <v>3302</v>
      </c>
      <c r="J268">
        <v>1</v>
      </c>
      <c r="K268" t="s">
        <v>3328</v>
      </c>
      <c r="L268" t="s">
        <v>468</v>
      </c>
      <c r="M268" t="s">
        <v>773</v>
      </c>
      <c r="N268" t="s">
        <v>1476</v>
      </c>
      <c r="O268" t="s">
        <v>1739</v>
      </c>
      <c r="P268" t="s">
        <v>289</v>
      </c>
      <c r="Q268" t="s">
        <v>178</v>
      </c>
      <c r="R268" t="s">
        <v>58</v>
      </c>
      <c r="S268" t="s">
        <v>3328</v>
      </c>
      <c r="T268" t="s">
        <v>1640</v>
      </c>
      <c r="U268" t="s">
        <v>824</v>
      </c>
      <c r="V268" t="s">
        <v>164</v>
      </c>
      <c r="W268" t="s">
        <v>148</v>
      </c>
      <c r="X268" t="s">
        <v>1831</v>
      </c>
      <c r="Y268" t="s">
        <v>1832</v>
      </c>
      <c r="Z268" t="s">
        <v>3328</v>
      </c>
      <c r="AA268" t="s">
        <v>775</v>
      </c>
      <c r="AB268" t="s">
        <v>250</v>
      </c>
      <c r="AC268" t="s">
        <v>776</v>
      </c>
      <c r="AD268">
        <v>4.3200000000000002E-2</v>
      </c>
    </row>
    <row r="269" spans="1:30">
      <c r="A269">
        <v>5102020</v>
      </c>
      <c r="B269" t="s">
        <v>4021</v>
      </c>
      <c r="C269" t="s">
        <v>4022</v>
      </c>
      <c r="D269" t="s">
        <v>3378</v>
      </c>
      <c r="E269" t="s">
        <v>791</v>
      </c>
      <c r="F269" t="s">
        <v>3381</v>
      </c>
      <c r="G269" t="s">
        <v>3994</v>
      </c>
      <c r="H269" t="s">
        <v>3995</v>
      </c>
      <c r="I269" t="s">
        <v>3302</v>
      </c>
      <c r="J269">
        <v>1</v>
      </c>
      <c r="K269" t="s">
        <v>3329</v>
      </c>
      <c r="L269" t="s">
        <v>2168</v>
      </c>
      <c r="M269" t="s">
        <v>2222</v>
      </c>
      <c r="N269" t="s">
        <v>236</v>
      </c>
      <c r="O269" t="s">
        <v>1578</v>
      </c>
      <c r="P269" t="s">
        <v>1952</v>
      </c>
      <c r="Q269" t="s">
        <v>242</v>
      </c>
      <c r="R269" t="s">
        <v>1632</v>
      </c>
      <c r="S269" t="s">
        <v>4208</v>
      </c>
      <c r="T269" t="s">
        <v>1833</v>
      </c>
      <c r="U269" t="s">
        <v>1488</v>
      </c>
      <c r="V269" t="s">
        <v>891</v>
      </c>
      <c r="W269" t="s">
        <v>1065</v>
      </c>
      <c r="X269" t="s">
        <v>1834</v>
      </c>
      <c r="Y269" t="s">
        <v>1835</v>
      </c>
      <c r="Z269" t="s">
        <v>4208</v>
      </c>
      <c r="AA269" t="s">
        <v>777</v>
      </c>
      <c r="AB269" t="s">
        <v>778</v>
      </c>
      <c r="AC269" t="s">
        <v>779</v>
      </c>
      <c r="AD269">
        <v>1.3149999999999999</v>
      </c>
    </row>
    <row r="270" spans="1:30">
      <c r="A270">
        <v>5102053</v>
      </c>
      <c r="B270" t="s">
        <v>4025</v>
      </c>
      <c r="C270" t="s">
        <v>1577</v>
      </c>
      <c r="D270" t="s">
        <v>3897</v>
      </c>
      <c r="E270" t="s">
        <v>747</v>
      </c>
      <c r="F270" t="s">
        <v>747</v>
      </c>
      <c r="G270" t="s">
        <v>3994</v>
      </c>
      <c r="H270" t="s">
        <v>3995</v>
      </c>
      <c r="I270" t="s">
        <v>3302</v>
      </c>
      <c r="J270">
        <v>1</v>
      </c>
      <c r="K270" t="s">
        <v>3332</v>
      </c>
      <c r="L270" t="s">
        <v>2956</v>
      </c>
      <c r="M270" t="s">
        <v>1337</v>
      </c>
      <c r="N270" t="s">
        <v>306</v>
      </c>
      <c r="O270" t="s">
        <v>833</v>
      </c>
      <c r="P270" t="s">
        <v>119</v>
      </c>
      <c r="Q270" t="s">
        <v>1938</v>
      </c>
      <c r="R270" t="s">
        <v>459</v>
      </c>
      <c r="S270" t="s">
        <v>3332</v>
      </c>
      <c r="T270" t="s">
        <v>779</v>
      </c>
      <c r="U270" t="s">
        <v>685</v>
      </c>
      <c r="V270" t="s">
        <v>235</v>
      </c>
      <c r="W270" t="s">
        <v>1108</v>
      </c>
      <c r="X270" t="s">
        <v>1623</v>
      </c>
      <c r="Y270" t="s">
        <v>1430</v>
      </c>
      <c r="Z270" t="s">
        <v>3332</v>
      </c>
      <c r="AA270" t="s">
        <v>786</v>
      </c>
      <c r="AB270" t="s">
        <v>49</v>
      </c>
      <c r="AC270" t="s">
        <v>66</v>
      </c>
      <c r="AD270">
        <v>0.68579999999999997</v>
      </c>
    </row>
    <row r="271" spans="1:30">
      <c r="A271">
        <v>5104001</v>
      </c>
      <c r="B271" t="s">
        <v>3337</v>
      </c>
      <c r="C271" t="s">
        <v>221</v>
      </c>
      <c r="D271" t="s">
        <v>4028</v>
      </c>
      <c r="E271" t="s">
        <v>3620</v>
      </c>
      <c r="F271" t="s">
        <v>675</v>
      </c>
      <c r="G271" t="s">
        <v>3994</v>
      </c>
      <c r="H271" t="s">
        <v>3995</v>
      </c>
      <c r="I271" t="s">
        <v>4026</v>
      </c>
      <c r="J271">
        <v>1</v>
      </c>
      <c r="K271" t="s">
        <v>3337</v>
      </c>
      <c r="L271" t="s">
        <v>3338</v>
      </c>
      <c r="M271" t="s">
        <v>3339</v>
      </c>
      <c r="N271" t="s">
        <v>1376</v>
      </c>
      <c r="O271" t="s">
        <v>1026</v>
      </c>
      <c r="P271" t="s">
        <v>2929</v>
      </c>
      <c r="Q271" t="s">
        <v>3340</v>
      </c>
      <c r="R271" t="s">
        <v>321</v>
      </c>
      <c r="S271" t="s">
        <v>3337</v>
      </c>
      <c r="T271" t="s">
        <v>619</v>
      </c>
      <c r="U271" t="s">
        <v>1440</v>
      </c>
      <c r="V271" t="s">
        <v>1842</v>
      </c>
      <c r="W271" t="s">
        <v>1639</v>
      </c>
      <c r="X271" t="s">
        <v>916</v>
      </c>
      <c r="Y271" t="s">
        <v>401</v>
      </c>
      <c r="Z271" t="s">
        <v>3337</v>
      </c>
      <c r="AA271" t="s">
        <v>789</v>
      </c>
      <c r="AB271" t="s">
        <v>572</v>
      </c>
      <c r="AC271" t="s">
        <v>339</v>
      </c>
      <c r="AD271">
        <v>3.8542000000000001</v>
      </c>
    </row>
    <row r="272" spans="1:30">
      <c r="A272">
        <v>5104002</v>
      </c>
      <c r="B272" t="s">
        <v>4029</v>
      </c>
      <c r="C272" t="s">
        <v>242</v>
      </c>
      <c r="D272" t="s">
        <v>182</v>
      </c>
      <c r="E272" t="s">
        <v>3363</v>
      </c>
      <c r="F272" t="s">
        <v>4030</v>
      </c>
      <c r="G272" t="s">
        <v>3994</v>
      </c>
      <c r="H272" t="s">
        <v>3995</v>
      </c>
      <c r="I272" t="s">
        <v>4026</v>
      </c>
      <c r="J272">
        <v>1</v>
      </c>
      <c r="K272" t="s">
        <v>3341</v>
      </c>
      <c r="L272" t="s">
        <v>3342</v>
      </c>
      <c r="M272" t="s">
        <v>3343</v>
      </c>
      <c r="N272" t="s">
        <v>3344</v>
      </c>
      <c r="O272" t="s">
        <v>3345</v>
      </c>
      <c r="P272" t="s">
        <v>3346</v>
      </c>
      <c r="Q272" t="s">
        <v>3347</v>
      </c>
      <c r="R272" t="s">
        <v>919</v>
      </c>
      <c r="S272" t="s">
        <v>3341</v>
      </c>
      <c r="T272" t="s">
        <v>1727</v>
      </c>
      <c r="U272" t="s">
        <v>746</v>
      </c>
      <c r="V272" t="s">
        <v>259</v>
      </c>
      <c r="W272" t="s">
        <v>1843</v>
      </c>
      <c r="X272" t="s">
        <v>1682</v>
      </c>
      <c r="Y272" t="s">
        <v>1844</v>
      </c>
      <c r="Z272" t="s">
        <v>3341</v>
      </c>
      <c r="AA272" t="s">
        <v>790</v>
      </c>
      <c r="AB272" t="s">
        <v>791</v>
      </c>
      <c r="AC272" t="s">
        <v>792</v>
      </c>
      <c r="AD272">
        <v>0.92010000000000003</v>
      </c>
    </row>
    <row r="273" spans="1:30">
      <c r="A273">
        <v>6101001</v>
      </c>
      <c r="B273" t="s">
        <v>4040</v>
      </c>
      <c r="C273" t="s">
        <v>1144</v>
      </c>
      <c r="D273" t="s">
        <v>472</v>
      </c>
      <c r="E273" t="s">
        <v>2311</v>
      </c>
      <c r="F273" t="s">
        <v>189</v>
      </c>
      <c r="G273" t="s">
        <v>3353</v>
      </c>
      <c r="H273" t="s">
        <v>4036</v>
      </c>
      <c r="I273" t="s">
        <v>3357</v>
      </c>
      <c r="J273">
        <v>1</v>
      </c>
      <c r="K273" t="s">
        <v>3360</v>
      </c>
      <c r="L273" t="s">
        <v>3361</v>
      </c>
      <c r="M273" t="s">
        <v>1815</v>
      </c>
      <c r="N273" t="s">
        <v>575</v>
      </c>
      <c r="O273" t="s">
        <v>2907</v>
      </c>
      <c r="P273" t="s">
        <v>325</v>
      </c>
      <c r="Q273" t="s">
        <v>793</v>
      </c>
      <c r="R273" t="s">
        <v>1580</v>
      </c>
      <c r="S273" t="s">
        <v>3360</v>
      </c>
      <c r="T273" t="s">
        <v>514</v>
      </c>
      <c r="U273" t="s">
        <v>105</v>
      </c>
      <c r="V273" t="s">
        <v>1669</v>
      </c>
      <c r="W273" t="s">
        <v>598</v>
      </c>
      <c r="X273" t="s">
        <v>1484</v>
      </c>
      <c r="Y273" t="s">
        <v>518</v>
      </c>
      <c r="Z273" t="s">
        <v>3360</v>
      </c>
      <c r="AA273" t="s">
        <v>801</v>
      </c>
      <c r="AB273" t="s">
        <v>802</v>
      </c>
      <c r="AC273" t="s">
        <v>803</v>
      </c>
      <c r="AD273">
        <v>0.23180000000000001</v>
      </c>
    </row>
    <row r="274" spans="1:30">
      <c r="A274">
        <v>6101002</v>
      </c>
      <c r="B274" t="s">
        <v>4041</v>
      </c>
      <c r="C274" t="s">
        <v>2289</v>
      </c>
      <c r="D274" t="s">
        <v>3296</v>
      </c>
      <c r="E274" t="s">
        <v>2696</v>
      </c>
      <c r="F274" t="s">
        <v>3356</v>
      </c>
      <c r="G274" t="s">
        <v>3353</v>
      </c>
      <c r="H274" t="s">
        <v>4036</v>
      </c>
      <c r="I274" t="s">
        <v>3357</v>
      </c>
      <c r="J274">
        <v>1</v>
      </c>
      <c r="K274" t="s">
        <v>3362</v>
      </c>
      <c r="L274" t="s">
        <v>3363</v>
      </c>
      <c r="M274" t="s">
        <v>1585</v>
      </c>
      <c r="N274" t="s">
        <v>925</v>
      </c>
      <c r="O274" t="s">
        <v>2945</v>
      </c>
      <c r="P274" t="s">
        <v>3006</v>
      </c>
      <c r="Q274" t="s">
        <v>2720</v>
      </c>
      <c r="R274" t="s">
        <v>1804</v>
      </c>
      <c r="S274" t="s">
        <v>3362</v>
      </c>
      <c r="T274" t="s">
        <v>501</v>
      </c>
      <c r="U274" t="s">
        <v>679</v>
      </c>
      <c r="V274" t="s">
        <v>1669</v>
      </c>
      <c r="W274" t="s">
        <v>1574</v>
      </c>
      <c r="X274" t="s">
        <v>444</v>
      </c>
      <c r="Y274" t="s">
        <v>1852</v>
      </c>
      <c r="Z274" t="s">
        <v>3362</v>
      </c>
      <c r="AA274" t="s">
        <v>48</v>
      </c>
      <c r="AB274" t="s">
        <v>234</v>
      </c>
      <c r="AC274" t="s">
        <v>804</v>
      </c>
      <c r="AD274">
        <v>0.41360000000000002</v>
      </c>
    </row>
    <row r="275" spans="1:30">
      <c r="A275">
        <v>6101004</v>
      </c>
      <c r="B275" t="s">
        <v>4042</v>
      </c>
      <c r="C275" t="s">
        <v>4043</v>
      </c>
      <c r="D275" t="s">
        <v>4044</v>
      </c>
      <c r="E275" t="s">
        <v>4045</v>
      </c>
      <c r="F275" t="s">
        <v>4046</v>
      </c>
      <c r="G275" t="s">
        <v>3353</v>
      </c>
      <c r="H275" t="s">
        <v>4036</v>
      </c>
      <c r="I275" t="s">
        <v>3357</v>
      </c>
      <c r="J275">
        <v>1</v>
      </c>
      <c r="K275" t="s">
        <v>3365</v>
      </c>
      <c r="L275" t="s">
        <v>41</v>
      </c>
      <c r="M275" t="s">
        <v>774</v>
      </c>
      <c r="N275" t="s">
        <v>592</v>
      </c>
      <c r="O275" t="s">
        <v>1789</v>
      </c>
      <c r="P275" t="s">
        <v>250</v>
      </c>
      <c r="Q275" t="s">
        <v>771</v>
      </c>
      <c r="R275" t="s">
        <v>1883</v>
      </c>
      <c r="S275" t="s">
        <v>3365</v>
      </c>
      <c r="T275" t="s">
        <v>1813</v>
      </c>
      <c r="U275" t="s">
        <v>664</v>
      </c>
      <c r="V275" t="s">
        <v>1854</v>
      </c>
      <c r="W275" t="s">
        <v>659</v>
      </c>
      <c r="X275" t="s">
        <v>1603</v>
      </c>
      <c r="Y275" t="s">
        <v>549</v>
      </c>
      <c r="Z275" t="s">
        <v>3365</v>
      </c>
      <c r="AA275" t="s">
        <v>805</v>
      </c>
      <c r="AB275" t="s">
        <v>226</v>
      </c>
      <c r="AC275" t="s">
        <v>797</v>
      </c>
      <c r="AD275">
        <v>0.19059999999999999</v>
      </c>
    </row>
    <row r="276" spans="1:30">
      <c r="A276">
        <v>6101006</v>
      </c>
      <c r="B276" t="s">
        <v>4048</v>
      </c>
      <c r="C276" t="s">
        <v>4049</v>
      </c>
      <c r="D276" t="s">
        <v>4050</v>
      </c>
      <c r="E276" t="s">
        <v>1573</v>
      </c>
      <c r="F276" t="s">
        <v>4051</v>
      </c>
      <c r="G276" t="s">
        <v>3353</v>
      </c>
      <c r="H276" t="s">
        <v>4036</v>
      </c>
      <c r="I276" t="s">
        <v>3357</v>
      </c>
      <c r="J276">
        <v>1</v>
      </c>
      <c r="K276" t="s">
        <v>3369</v>
      </c>
      <c r="L276" t="s">
        <v>2641</v>
      </c>
      <c r="M276" t="s">
        <v>3370</v>
      </c>
      <c r="N276" t="s">
        <v>355</v>
      </c>
      <c r="O276" t="s">
        <v>257</v>
      </c>
      <c r="P276" t="s">
        <v>218</v>
      </c>
      <c r="Q276" t="s">
        <v>495</v>
      </c>
      <c r="R276" t="s">
        <v>1748</v>
      </c>
      <c r="S276" t="s">
        <v>3369</v>
      </c>
      <c r="T276" t="s">
        <v>289</v>
      </c>
      <c r="U276" t="s">
        <v>747</v>
      </c>
      <c r="V276" t="s">
        <v>1855</v>
      </c>
      <c r="W276" t="s">
        <v>810</v>
      </c>
      <c r="X276" t="s">
        <v>670</v>
      </c>
      <c r="Y276" t="s">
        <v>622</v>
      </c>
      <c r="Z276" t="s">
        <v>4276</v>
      </c>
      <c r="AA276" t="s">
        <v>776</v>
      </c>
      <c r="AB276" t="s">
        <v>482</v>
      </c>
      <c r="AC276" t="s">
        <v>557</v>
      </c>
      <c r="AD276">
        <v>0.1086</v>
      </c>
    </row>
    <row r="277" spans="1:30">
      <c r="A277">
        <v>6101007</v>
      </c>
      <c r="B277" t="s">
        <v>4052</v>
      </c>
      <c r="C277" t="s">
        <v>4053</v>
      </c>
      <c r="D277" t="s">
        <v>4054</v>
      </c>
      <c r="E277" t="s">
        <v>411</v>
      </c>
      <c r="F277" t="s">
        <v>52</v>
      </c>
      <c r="G277" t="s">
        <v>3353</v>
      </c>
      <c r="H277" t="s">
        <v>4036</v>
      </c>
      <c r="I277" t="s">
        <v>3357</v>
      </c>
      <c r="J277">
        <v>1</v>
      </c>
      <c r="K277" t="s">
        <v>3371</v>
      </c>
      <c r="L277" t="s">
        <v>3372</v>
      </c>
      <c r="M277" t="s">
        <v>785</v>
      </c>
      <c r="N277" t="s">
        <v>933</v>
      </c>
      <c r="O277" t="s">
        <v>1752</v>
      </c>
      <c r="P277" t="s">
        <v>960</v>
      </c>
      <c r="Q277" t="s">
        <v>459</v>
      </c>
      <c r="R277" t="s">
        <v>579</v>
      </c>
      <c r="S277" t="s">
        <v>3371</v>
      </c>
      <c r="T277" t="s">
        <v>768</v>
      </c>
      <c r="U277" t="s">
        <v>1010</v>
      </c>
      <c r="V277" t="s">
        <v>1856</v>
      </c>
      <c r="W277" t="s">
        <v>477</v>
      </c>
      <c r="X277" t="s">
        <v>813</v>
      </c>
      <c r="Y277" t="s">
        <v>24</v>
      </c>
      <c r="Z277" t="s">
        <v>3371</v>
      </c>
      <c r="AA277" t="s">
        <v>806</v>
      </c>
      <c r="AB277" t="s">
        <v>568</v>
      </c>
      <c r="AC277" t="s">
        <v>51</v>
      </c>
      <c r="AD277">
        <v>0.1847</v>
      </c>
    </row>
    <row r="278" spans="1:30">
      <c r="A278">
        <v>6101009</v>
      </c>
      <c r="B278" t="s">
        <v>4055</v>
      </c>
      <c r="C278" t="s">
        <v>1302</v>
      </c>
      <c r="D278" t="s">
        <v>3352</v>
      </c>
      <c r="E278" t="s">
        <v>637</v>
      </c>
      <c r="F278" t="s">
        <v>2311</v>
      </c>
      <c r="G278" t="s">
        <v>3353</v>
      </c>
      <c r="H278" t="s">
        <v>4036</v>
      </c>
      <c r="I278" t="s">
        <v>3357</v>
      </c>
      <c r="J278">
        <v>1</v>
      </c>
      <c r="K278" t="s">
        <v>3373</v>
      </c>
      <c r="L278" t="s">
        <v>3374</v>
      </c>
      <c r="M278" t="s">
        <v>701</v>
      </c>
      <c r="N278" t="s">
        <v>3375</v>
      </c>
      <c r="O278" t="s">
        <v>2779</v>
      </c>
      <c r="P278" t="s">
        <v>3055</v>
      </c>
      <c r="Q278" t="s">
        <v>3376</v>
      </c>
      <c r="R278" t="s">
        <v>1197</v>
      </c>
      <c r="S278" t="s">
        <v>3373</v>
      </c>
      <c r="T278" t="s">
        <v>362</v>
      </c>
      <c r="U278" t="s">
        <v>1531</v>
      </c>
      <c r="V278" t="s">
        <v>576</v>
      </c>
      <c r="W278" t="s">
        <v>553</v>
      </c>
      <c r="X278" t="s">
        <v>1857</v>
      </c>
      <c r="Y278" t="s">
        <v>51</v>
      </c>
      <c r="Z278" t="s">
        <v>3373</v>
      </c>
      <c r="AA278" t="s">
        <v>54</v>
      </c>
      <c r="AB278" t="s">
        <v>803</v>
      </c>
      <c r="AC278" t="s">
        <v>791</v>
      </c>
      <c r="AD278">
        <v>0.1933</v>
      </c>
    </row>
    <row r="279" spans="1:30">
      <c r="A279">
        <v>6101010</v>
      </c>
      <c r="B279" t="s">
        <v>4056</v>
      </c>
      <c r="C279" t="s">
        <v>4057</v>
      </c>
      <c r="D279" t="s">
        <v>3928</v>
      </c>
      <c r="E279" t="s">
        <v>1113</v>
      </c>
      <c r="F279" t="s">
        <v>845</v>
      </c>
      <c r="G279" t="s">
        <v>3353</v>
      </c>
      <c r="H279" t="s">
        <v>4036</v>
      </c>
      <c r="I279" t="s">
        <v>3357</v>
      </c>
      <c r="J279">
        <v>1</v>
      </c>
      <c r="K279" t="s">
        <v>3377</v>
      </c>
      <c r="L279" t="s">
        <v>3378</v>
      </c>
      <c r="M279" t="s">
        <v>1876</v>
      </c>
      <c r="N279" t="s">
        <v>1196</v>
      </c>
      <c r="O279" t="s">
        <v>2057</v>
      </c>
      <c r="P279" t="s">
        <v>862</v>
      </c>
      <c r="Q279" t="s">
        <v>494</v>
      </c>
      <c r="R279" t="s">
        <v>1698</v>
      </c>
      <c r="S279" t="s">
        <v>3377</v>
      </c>
      <c r="T279" t="s">
        <v>1123</v>
      </c>
      <c r="U279" t="s">
        <v>962</v>
      </c>
      <c r="V279" t="s">
        <v>594</v>
      </c>
      <c r="W279" t="s">
        <v>703</v>
      </c>
      <c r="X279" t="s">
        <v>289</v>
      </c>
      <c r="Y279" t="s">
        <v>626</v>
      </c>
      <c r="Z279" t="s">
        <v>3377</v>
      </c>
      <c r="AA279" t="s">
        <v>791</v>
      </c>
      <c r="AB279" t="s">
        <v>589</v>
      </c>
      <c r="AC279" t="s">
        <v>807</v>
      </c>
      <c r="AD279">
        <v>0.2024</v>
      </c>
    </row>
    <row r="280" spans="1:30">
      <c r="A280">
        <v>6101011</v>
      </c>
      <c r="B280" t="s">
        <v>4058</v>
      </c>
      <c r="C280">
        <v>0</v>
      </c>
      <c r="D280">
        <v>0</v>
      </c>
      <c r="E280">
        <v>0</v>
      </c>
      <c r="F280">
        <v>0</v>
      </c>
      <c r="G280" t="s">
        <v>3353</v>
      </c>
      <c r="H280" t="s">
        <v>4036</v>
      </c>
      <c r="I280" t="s">
        <v>3357</v>
      </c>
      <c r="J280">
        <v>1</v>
      </c>
      <c r="K280" t="s">
        <v>3379</v>
      </c>
      <c r="L280" t="s">
        <v>596</v>
      </c>
      <c r="M280" t="s">
        <v>1514</v>
      </c>
      <c r="N280" t="s">
        <v>1119</v>
      </c>
      <c r="O280" t="s">
        <v>218</v>
      </c>
      <c r="P280" t="s">
        <v>55</v>
      </c>
      <c r="Q280" t="s">
        <v>53</v>
      </c>
      <c r="R280" t="s">
        <v>208</v>
      </c>
      <c r="S280" t="s">
        <v>4212</v>
      </c>
      <c r="T280" t="s">
        <v>562</v>
      </c>
      <c r="U280" t="s">
        <v>1346</v>
      </c>
      <c r="V280" t="s">
        <v>1123</v>
      </c>
      <c r="W280" t="s">
        <v>1532</v>
      </c>
      <c r="X280" t="s">
        <v>807</v>
      </c>
      <c r="Y280" t="s">
        <v>487</v>
      </c>
      <c r="Z280" t="s">
        <v>4212</v>
      </c>
      <c r="AA280" t="s">
        <v>748</v>
      </c>
      <c r="AB280" t="s">
        <v>808</v>
      </c>
      <c r="AC280" t="s">
        <v>809</v>
      </c>
      <c r="AD280">
        <v>0.38059999999999999</v>
      </c>
    </row>
    <row r="281" spans="1:30">
      <c r="A281">
        <v>6101013</v>
      </c>
      <c r="B281" t="s">
        <v>4062</v>
      </c>
      <c r="C281" t="s">
        <v>3510</v>
      </c>
      <c r="D281" t="s">
        <v>4063</v>
      </c>
      <c r="E281" t="s">
        <v>3313</v>
      </c>
      <c r="F281" t="s">
        <v>2595</v>
      </c>
      <c r="G281" t="s">
        <v>3353</v>
      </c>
      <c r="H281" t="s">
        <v>4036</v>
      </c>
      <c r="I281" t="s">
        <v>3357</v>
      </c>
      <c r="J281">
        <v>1</v>
      </c>
      <c r="K281" t="s">
        <v>3380</v>
      </c>
      <c r="L281" t="s">
        <v>2259</v>
      </c>
      <c r="M281" t="s">
        <v>1118</v>
      </c>
      <c r="N281" t="s">
        <v>3381</v>
      </c>
      <c r="O281" t="s">
        <v>271</v>
      </c>
      <c r="P281" t="s">
        <v>84</v>
      </c>
      <c r="Q281" t="s">
        <v>1848</v>
      </c>
      <c r="R281" t="s">
        <v>853</v>
      </c>
      <c r="S281" t="s">
        <v>3380</v>
      </c>
      <c r="T281" t="s">
        <v>606</v>
      </c>
      <c r="U281" t="s">
        <v>1708</v>
      </c>
      <c r="V281" t="s">
        <v>208</v>
      </c>
      <c r="W281" t="s">
        <v>1632</v>
      </c>
      <c r="X281" t="s">
        <v>345</v>
      </c>
      <c r="Y281" t="s">
        <v>1858</v>
      </c>
      <c r="Z281" t="s">
        <v>3380</v>
      </c>
      <c r="AA281" t="s">
        <v>546</v>
      </c>
      <c r="AB281" t="s">
        <v>810</v>
      </c>
      <c r="AC281" t="s">
        <v>797</v>
      </c>
      <c r="AD281">
        <v>0.3836</v>
      </c>
    </row>
    <row r="282" spans="1:30">
      <c r="A282">
        <v>6101014</v>
      </c>
      <c r="B282" t="s">
        <v>4064</v>
      </c>
      <c r="C282" t="s">
        <v>4065</v>
      </c>
      <c r="D282" t="s">
        <v>3218</v>
      </c>
      <c r="E282" t="s">
        <v>473</v>
      </c>
      <c r="F282" t="s">
        <v>3475</v>
      </c>
      <c r="G282" t="s">
        <v>3353</v>
      </c>
      <c r="H282" t="s">
        <v>4036</v>
      </c>
      <c r="I282" t="s">
        <v>3357</v>
      </c>
      <c r="J282">
        <v>1</v>
      </c>
      <c r="K282" t="s">
        <v>3382</v>
      </c>
      <c r="L282" t="s">
        <v>3383</v>
      </c>
      <c r="M282" t="s">
        <v>2752</v>
      </c>
      <c r="N282" t="s">
        <v>1489</v>
      </c>
      <c r="O282" t="s">
        <v>1773</v>
      </c>
      <c r="P282" t="s">
        <v>1914</v>
      </c>
      <c r="Q282" t="s">
        <v>1342</v>
      </c>
      <c r="R282" t="s">
        <v>602</v>
      </c>
      <c r="S282" t="s">
        <v>3382</v>
      </c>
      <c r="T282" t="s">
        <v>773</v>
      </c>
      <c r="U282" t="s">
        <v>100</v>
      </c>
      <c r="V282" t="s">
        <v>901</v>
      </c>
      <c r="W282" t="s">
        <v>197</v>
      </c>
      <c r="X282" t="s">
        <v>113</v>
      </c>
      <c r="Y282" t="s">
        <v>418</v>
      </c>
      <c r="Z282" t="s">
        <v>3382</v>
      </c>
      <c r="AA282" t="s">
        <v>602</v>
      </c>
      <c r="AB282" t="s">
        <v>811</v>
      </c>
      <c r="AC282" t="s">
        <v>475</v>
      </c>
      <c r="AD282">
        <v>0.68489999999999995</v>
      </c>
    </row>
    <row r="283" spans="1:30">
      <c r="A283">
        <v>6201002</v>
      </c>
      <c r="B283" t="s">
        <v>3398</v>
      </c>
      <c r="C283" t="s">
        <v>4073</v>
      </c>
      <c r="D283" t="s">
        <v>4074</v>
      </c>
      <c r="E283" t="s">
        <v>902</v>
      </c>
      <c r="F283" t="s">
        <v>1603</v>
      </c>
      <c r="G283" t="s">
        <v>3353</v>
      </c>
      <c r="H283" t="s">
        <v>4069</v>
      </c>
      <c r="I283" t="s">
        <v>4071</v>
      </c>
      <c r="J283">
        <v>1</v>
      </c>
      <c r="K283" t="s">
        <v>3398</v>
      </c>
      <c r="L283" t="s">
        <v>591</v>
      </c>
      <c r="M283" t="s">
        <v>917</v>
      </c>
      <c r="N283" t="s">
        <v>1469</v>
      </c>
      <c r="O283" t="s">
        <v>854</v>
      </c>
      <c r="P283" t="s">
        <v>1376</v>
      </c>
      <c r="Q283" t="s">
        <v>423</v>
      </c>
      <c r="R283" t="s">
        <v>1767</v>
      </c>
      <c r="S283" t="s">
        <v>3398</v>
      </c>
      <c r="T283" t="s">
        <v>555</v>
      </c>
      <c r="U283" t="s">
        <v>311</v>
      </c>
      <c r="V283" t="s">
        <v>831</v>
      </c>
      <c r="W283" t="s">
        <v>1587</v>
      </c>
      <c r="X283" t="s">
        <v>958</v>
      </c>
      <c r="Y283" t="s">
        <v>1548</v>
      </c>
      <c r="Z283" t="s">
        <v>3398</v>
      </c>
      <c r="AA283" t="s">
        <v>818</v>
      </c>
      <c r="AB283" t="s">
        <v>819</v>
      </c>
      <c r="AC283" t="s">
        <v>820</v>
      </c>
      <c r="AD283">
        <v>0.47770000000000001</v>
      </c>
    </row>
    <row r="284" spans="1:30">
      <c r="A284">
        <v>6201003</v>
      </c>
      <c r="B284" t="s">
        <v>3399</v>
      </c>
      <c r="C284" t="s">
        <v>4075</v>
      </c>
      <c r="D284" t="s">
        <v>2881</v>
      </c>
      <c r="E284" t="s">
        <v>1596</v>
      </c>
      <c r="F284" t="s">
        <v>3142</v>
      </c>
      <c r="G284" t="s">
        <v>3353</v>
      </c>
      <c r="H284" t="s">
        <v>4069</v>
      </c>
      <c r="I284" t="s">
        <v>4071</v>
      </c>
      <c r="J284">
        <v>1</v>
      </c>
      <c r="K284" t="s">
        <v>3399</v>
      </c>
      <c r="L284" t="s">
        <v>1522</v>
      </c>
      <c r="M284" t="s">
        <v>500</v>
      </c>
      <c r="N284" t="s">
        <v>766</v>
      </c>
      <c r="O284" t="s">
        <v>609</v>
      </c>
      <c r="P284" t="s">
        <v>561</v>
      </c>
      <c r="Q284" t="s">
        <v>306</v>
      </c>
      <c r="R284" t="s">
        <v>773</v>
      </c>
      <c r="S284" t="s">
        <v>3399</v>
      </c>
      <c r="T284" t="s">
        <v>542</v>
      </c>
      <c r="U284" t="s">
        <v>209</v>
      </c>
      <c r="V284" t="s">
        <v>479</v>
      </c>
      <c r="W284" t="s">
        <v>172</v>
      </c>
      <c r="X284" t="s">
        <v>262</v>
      </c>
      <c r="Y284" t="s">
        <v>1864</v>
      </c>
      <c r="Z284" t="s">
        <v>3399</v>
      </c>
      <c r="AA284" t="s">
        <v>821</v>
      </c>
      <c r="AB284" t="s">
        <v>822</v>
      </c>
      <c r="AC284" t="s">
        <v>526</v>
      </c>
      <c r="AD284">
        <v>0.45900000000000002</v>
      </c>
    </row>
    <row r="285" spans="1:30">
      <c r="A285">
        <v>6201005</v>
      </c>
      <c r="B285" t="s">
        <v>3400</v>
      </c>
      <c r="C285" t="s">
        <v>4076</v>
      </c>
      <c r="D285" t="s">
        <v>1946</v>
      </c>
      <c r="E285" t="s">
        <v>2464</v>
      </c>
      <c r="F285" t="s">
        <v>1340</v>
      </c>
      <c r="G285" t="s">
        <v>3353</v>
      </c>
      <c r="H285" t="s">
        <v>4069</v>
      </c>
      <c r="I285" t="s">
        <v>4071</v>
      </c>
      <c r="J285">
        <v>1</v>
      </c>
      <c r="K285" t="s">
        <v>3400</v>
      </c>
      <c r="L285" t="s">
        <v>1396</v>
      </c>
      <c r="M285" t="s">
        <v>851</v>
      </c>
      <c r="N285" t="s">
        <v>349</v>
      </c>
      <c r="O285" t="s">
        <v>1523</v>
      </c>
      <c r="P285" t="s">
        <v>453</v>
      </c>
      <c r="Q285" t="s">
        <v>835</v>
      </c>
      <c r="R285" t="s">
        <v>653</v>
      </c>
      <c r="S285" t="s">
        <v>3400</v>
      </c>
      <c r="T285" t="s">
        <v>112</v>
      </c>
      <c r="U285" t="s">
        <v>458</v>
      </c>
      <c r="V285" t="s">
        <v>228</v>
      </c>
      <c r="W285" t="s">
        <v>509</v>
      </c>
      <c r="X285" t="s">
        <v>1107</v>
      </c>
      <c r="Y285" t="s">
        <v>1865</v>
      </c>
      <c r="Z285" t="s">
        <v>4278</v>
      </c>
      <c r="AA285" t="s">
        <v>823</v>
      </c>
      <c r="AB285" t="s">
        <v>824</v>
      </c>
      <c r="AC285" t="s">
        <v>571</v>
      </c>
      <c r="AD285">
        <v>5.6599999999999998E-2</v>
      </c>
    </row>
    <row r="286" spans="1:30">
      <c r="A286">
        <v>6202003</v>
      </c>
      <c r="B286" t="s">
        <v>3405</v>
      </c>
      <c r="C286" t="s">
        <v>4082</v>
      </c>
      <c r="D286" t="s">
        <v>2933</v>
      </c>
      <c r="E286" t="s">
        <v>586</v>
      </c>
      <c r="F286" t="s">
        <v>1340</v>
      </c>
      <c r="G286" t="s">
        <v>3353</v>
      </c>
      <c r="H286" t="s">
        <v>4069</v>
      </c>
      <c r="I286" t="s">
        <v>4080</v>
      </c>
      <c r="J286">
        <v>1</v>
      </c>
      <c r="K286" t="s">
        <v>3405</v>
      </c>
      <c r="L286" t="s">
        <v>1689</v>
      </c>
      <c r="M286" t="s">
        <v>179</v>
      </c>
      <c r="N286" t="s">
        <v>640</v>
      </c>
      <c r="O286" t="s">
        <v>813</v>
      </c>
      <c r="P286" t="s">
        <v>851</v>
      </c>
      <c r="Q286" t="s">
        <v>1596</v>
      </c>
      <c r="R286" t="s">
        <v>1639</v>
      </c>
      <c r="S286" t="s">
        <v>3405</v>
      </c>
      <c r="T286" t="s">
        <v>265</v>
      </c>
      <c r="U286" t="s">
        <v>1202</v>
      </c>
      <c r="V286" t="s">
        <v>974</v>
      </c>
      <c r="W286" t="s">
        <v>1794</v>
      </c>
      <c r="X286" t="s">
        <v>901</v>
      </c>
      <c r="Y286" t="s">
        <v>851</v>
      </c>
      <c r="Z286" t="s">
        <v>3405</v>
      </c>
      <c r="AA286" t="s">
        <v>832</v>
      </c>
      <c r="AB286" t="s">
        <v>487</v>
      </c>
      <c r="AC286" t="s">
        <v>736</v>
      </c>
      <c r="AD286">
        <v>0.1076</v>
      </c>
    </row>
    <row r="287" spans="1:30">
      <c r="A287">
        <v>6202004</v>
      </c>
      <c r="B287" t="s">
        <v>4083</v>
      </c>
      <c r="C287" t="s">
        <v>4084</v>
      </c>
      <c r="D287" t="s">
        <v>890</v>
      </c>
      <c r="E287" t="s">
        <v>1123</v>
      </c>
      <c r="F287" t="s">
        <v>1198</v>
      </c>
      <c r="G287" t="s">
        <v>3353</v>
      </c>
      <c r="H287" t="s">
        <v>4069</v>
      </c>
      <c r="I287" t="s">
        <v>4080</v>
      </c>
      <c r="J287">
        <v>1</v>
      </c>
      <c r="K287" t="s">
        <v>3406</v>
      </c>
      <c r="L287" t="s">
        <v>240</v>
      </c>
      <c r="M287" t="s">
        <v>1531</v>
      </c>
      <c r="N287" t="s">
        <v>286</v>
      </c>
      <c r="O287" t="s">
        <v>1666</v>
      </c>
      <c r="P287" t="s">
        <v>150</v>
      </c>
      <c r="Q287" t="s">
        <v>884</v>
      </c>
      <c r="R287" t="s">
        <v>87</v>
      </c>
      <c r="S287" t="s">
        <v>3406</v>
      </c>
      <c r="T287" t="s">
        <v>224</v>
      </c>
      <c r="U287" t="s">
        <v>749</v>
      </c>
      <c r="V287" t="s">
        <v>518</v>
      </c>
      <c r="W287" t="s">
        <v>1868</v>
      </c>
      <c r="X287" t="s">
        <v>1548</v>
      </c>
      <c r="Y287" t="s">
        <v>297</v>
      </c>
      <c r="Z287" t="s">
        <v>3406</v>
      </c>
      <c r="AA287" t="s">
        <v>833</v>
      </c>
      <c r="AB287" t="s">
        <v>834</v>
      </c>
      <c r="AC287" t="s">
        <v>440</v>
      </c>
      <c r="AD287">
        <v>0.36990000000000001</v>
      </c>
    </row>
    <row r="288" spans="1:30">
      <c r="A288">
        <v>6301001</v>
      </c>
      <c r="B288" t="s">
        <v>4090</v>
      </c>
      <c r="C288" t="s">
        <v>582</v>
      </c>
      <c r="D288" t="s">
        <v>562</v>
      </c>
      <c r="E288" t="s">
        <v>933</v>
      </c>
      <c r="F288" t="s">
        <v>1836</v>
      </c>
      <c r="G288" t="s">
        <v>3353</v>
      </c>
      <c r="H288" t="s">
        <v>3414</v>
      </c>
      <c r="I288" t="s">
        <v>3416</v>
      </c>
      <c r="J288">
        <v>1</v>
      </c>
      <c r="K288" t="s">
        <v>3417</v>
      </c>
      <c r="L288" t="s">
        <v>2779</v>
      </c>
      <c r="M288" t="s">
        <v>302</v>
      </c>
      <c r="N288" t="s">
        <v>271</v>
      </c>
      <c r="O288" t="s">
        <v>1365</v>
      </c>
      <c r="P288" t="s">
        <v>1971</v>
      </c>
      <c r="Q288" t="s">
        <v>709</v>
      </c>
      <c r="R288" t="s">
        <v>1645</v>
      </c>
      <c r="S288" t="s">
        <v>3417</v>
      </c>
      <c r="T288" t="s">
        <v>466</v>
      </c>
      <c r="U288" t="s">
        <v>1800</v>
      </c>
      <c r="V288" t="s">
        <v>1875</v>
      </c>
      <c r="W288" t="s">
        <v>1340</v>
      </c>
      <c r="X288" t="s">
        <v>739</v>
      </c>
      <c r="Y288" t="s">
        <v>1601</v>
      </c>
      <c r="Z288" t="s">
        <v>3417</v>
      </c>
      <c r="AA288" t="s">
        <v>270</v>
      </c>
      <c r="AB288" t="s">
        <v>401</v>
      </c>
      <c r="AC288" t="s">
        <v>502</v>
      </c>
      <c r="AD288">
        <v>0.27979999999999999</v>
      </c>
    </row>
    <row r="289" spans="1:30">
      <c r="A289">
        <v>6301006</v>
      </c>
      <c r="B289" t="s">
        <v>4091</v>
      </c>
      <c r="C289" t="s">
        <v>4092</v>
      </c>
      <c r="D289" t="s">
        <v>2976</v>
      </c>
      <c r="E289" t="s">
        <v>737</v>
      </c>
      <c r="F289" t="s">
        <v>100</v>
      </c>
      <c r="G289" t="s">
        <v>3353</v>
      </c>
      <c r="H289" t="s">
        <v>3414</v>
      </c>
      <c r="I289" t="s">
        <v>3416</v>
      </c>
      <c r="J289">
        <v>1</v>
      </c>
      <c r="K289" t="s">
        <v>3420</v>
      </c>
      <c r="L289" t="s">
        <v>1871</v>
      </c>
      <c r="M289" t="s">
        <v>3421</v>
      </c>
      <c r="N289" t="s">
        <v>516</v>
      </c>
      <c r="O289" t="s">
        <v>652</v>
      </c>
      <c r="P289" t="s">
        <v>2065</v>
      </c>
      <c r="Q289" t="s">
        <v>965</v>
      </c>
      <c r="R289" t="s">
        <v>957</v>
      </c>
      <c r="S289" t="s">
        <v>4215</v>
      </c>
      <c r="T289" t="s">
        <v>741</v>
      </c>
      <c r="U289" t="s">
        <v>688</v>
      </c>
      <c r="V289" t="s">
        <v>343</v>
      </c>
      <c r="W289" t="s">
        <v>113</v>
      </c>
      <c r="X289" t="s">
        <v>717</v>
      </c>
      <c r="Y289" t="s">
        <v>1636</v>
      </c>
      <c r="Z289" t="s">
        <v>4215</v>
      </c>
      <c r="AA289" t="s">
        <v>198</v>
      </c>
      <c r="AB289" t="s">
        <v>477</v>
      </c>
      <c r="AC289" t="s">
        <v>45</v>
      </c>
      <c r="AD289">
        <v>0.36959999999999998</v>
      </c>
    </row>
    <row r="290" spans="1:30">
      <c r="A290">
        <v>6301007</v>
      </c>
      <c r="B290" t="s">
        <v>4093</v>
      </c>
      <c r="C290" t="s">
        <v>784</v>
      </c>
      <c r="D290" t="s">
        <v>1150</v>
      </c>
      <c r="E290" t="s">
        <v>1501</v>
      </c>
      <c r="F290" t="s">
        <v>366</v>
      </c>
      <c r="G290" t="s">
        <v>3353</v>
      </c>
      <c r="H290" t="s">
        <v>3414</v>
      </c>
      <c r="I290" t="s">
        <v>3416</v>
      </c>
      <c r="J290">
        <v>1</v>
      </c>
      <c r="K290" t="s">
        <v>3422</v>
      </c>
      <c r="L290" t="s">
        <v>1017</v>
      </c>
      <c r="M290" t="s">
        <v>1513</v>
      </c>
      <c r="N290" t="s">
        <v>307</v>
      </c>
      <c r="O290" t="s">
        <v>931</v>
      </c>
      <c r="P290" t="s">
        <v>3031</v>
      </c>
      <c r="Q290" t="s">
        <v>613</v>
      </c>
      <c r="R290" t="s">
        <v>1522</v>
      </c>
      <c r="S290" t="s">
        <v>4216</v>
      </c>
      <c r="T290" t="s">
        <v>1876</v>
      </c>
      <c r="U290" t="s">
        <v>665</v>
      </c>
      <c r="V290" t="s">
        <v>1213</v>
      </c>
      <c r="W290" t="s">
        <v>532</v>
      </c>
      <c r="X290" t="s">
        <v>853</v>
      </c>
      <c r="Y290" t="s">
        <v>396</v>
      </c>
      <c r="Z290" t="s">
        <v>4216</v>
      </c>
      <c r="AA290" t="s">
        <v>843</v>
      </c>
      <c r="AB290" t="s">
        <v>844</v>
      </c>
      <c r="AC290" t="s">
        <v>470</v>
      </c>
      <c r="AD290">
        <v>0.18179999999999999</v>
      </c>
    </row>
    <row r="291" spans="1:30">
      <c r="A291">
        <v>6301014</v>
      </c>
      <c r="B291" t="s">
        <v>4094</v>
      </c>
      <c r="C291" t="s">
        <v>3002</v>
      </c>
      <c r="D291" t="s">
        <v>1671</v>
      </c>
      <c r="E291" t="s">
        <v>664</v>
      </c>
      <c r="F291" t="s">
        <v>1580</v>
      </c>
      <c r="G291" t="s">
        <v>3353</v>
      </c>
      <c r="H291" t="s">
        <v>3414</v>
      </c>
      <c r="I291" t="s">
        <v>3416</v>
      </c>
      <c r="J291">
        <v>1</v>
      </c>
      <c r="K291" t="s">
        <v>3428</v>
      </c>
      <c r="L291" t="s">
        <v>922</v>
      </c>
      <c r="M291" t="s">
        <v>2259</v>
      </c>
      <c r="N291" t="s">
        <v>1832</v>
      </c>
      <c r="O291" t="s">
        <v>3215</v>
      </c>
      <c r="P291" t="s">
        <v>162</v>
      </c>
      <c r="Q291" t="s">
        <v>627</v>
      </c>
      <c r="R291" t="s">
        <v>379</v>
      </c>
      <c r="S291" t="s">
        <v>3428</v>
      </c>
      <c r="T291" t="s">
        <v>942</v>
      </c>
      <c r="U291" t="s">
        <v>1851</v>
      </c>
      <c r="V291" t="s">
        <v>587</v>
      </c>
      <c r="W291" t="s">
        <v>852</v>
      </c>
      <c r="X291" t="s">
        <v>685</v>
      </c>
      <c r="Y291" t="s">
        <v>576</v>
      </c>
      <c r="Z291" t="s">
        <v>3428</v>
      </c>
      <c r="AA291" t="s">
        <v>846</v>
      </c>
      <c r="AB291" t="s">
        <v>847</v>
      </c>
      <c r="AC291" t="s">
        <v>848</v>
      </c>
      <c r="AD291">
        <v>0.104</v>
      </c>
    </row>
    <row r="292" spans="1:30">
      <c r="A292">
        <v>6301015</v>
      </c>
      <c r="B292" t="s">
        <v>4095</v>
      </c>
      <c r="C292">
        <v>0</v>
      </c>
      <c r="D292">
        <v>0</v>
      </c>
      <c r="E292">
        <v>0</v>
      </c>
      <c r="F292">
        <v>0</v>
      </c>
      <c r="G292" t="s">
        <v>3353</v>
      </c>
      <c r="H292" t="s">
        <v>3414</v>
      </c>
      <c r="I292" t="s">
        <v>3416</v>
      </c>
      <c r="J292">
        <v>1</v>
      </c>
      <c r="K292" t="s">
        <v>3429</v>
      </c>
      <c r="L292" t="s">
        <v>679</v>
      </c>
      <c r="M292" t="s">
        <v>1596</v>
      </c>
      <c r="N292" t="s">
        <v>770</v>
      </c>
      <c r="O292" t="s">
        <v>670</v>
      </c>
      <c r="P292" t="s">
        <v>1774</v>
      </c>
      <c r="Q292" t="s">
        <v>882</v>
      </c>
      <c r="R292" t="s">
        <v>1457</v>
      </c>
      <c r="S292" t="s">
        <v>3429</v>
      </c>
      <c r="T292" t="s">
        <v>1425</v>
      </c>
      <c r="U292" t="s">
        <v>245</v>
      </c>
      <c r="V292" t="s">
        <v>1878</v>
      </c>
      <c r="W292" t="s">
        <v>1879</v>
      </c>
      <c r="X292" t="s">
        <v>1880</v>
      </c>
      <c r="Y292" t="s">
        <v>948</v>
      </c>
      <c r="Z292" t="s">
        <v>3429</v>
      </c>
      <c r="AA292" t="s">
        <v>849</v>
      </c>
      <c r="AB292" t="s">
        <v>850</v>
      </c>
      <c r="AC292" t="s">
        <v>851</v>
      </c>
      <c r="AD292">
        <v>1.03E-2</v>
      </c>
    </row>
    <row r="293" spans="1:30">
      <c r="A293">
        <v>6301016</v>
      </c>
      <c r="B293" t="s">
        <v>3430</v>
      </c>
      <c r="C293" t="s">
        <v>2907</v>
      </c>
      <c r="D293" t="s">
        <v>1190</v>
      </c>
      <c r="E293" t="s">
        <v>688</v>
      </c>
      <c r="F293" t="s">
        <v>4096</v>
      </c>
      <c r="G293" t="s">
        <v>3353</v>
      </c>
      <c r="H293" t="s">
        <v>3414</v>
      </c>
      <c r="I293" t="s">
        <v>3416</v>
      </c>
      <c r="J293">
        <v>1</v>
      </c>
      <c r="K293" t="s">
        <v>3430</v>
      </c>
      <c r="L293" t="s">
        <v>438</v>
      </c>
      <c r="M293" t="s">
        <v>570</v>
      </c>
      <c r="N293" t="s">
        <v>1128</v>
      </c>
      <c r="O293" t="s">
        <v>2913</v>
      </c>
      <c r="P293" t="s">
        <v>3431</v>
      </c>
      <c r="Q293" t="s">
        <v>1957</v>
      </c>
      <c r="R293" t="s">
        <v>3432</v>
      </c>
      <c r="S293" t="s">
        <v>3430</v>
      </c>
      <c r="T293" t="s">
        <v>1881</v>
      </c>
      <c r="U293" t="s">
        <v>394</v>
      </c>
      <c r="V293" t="s">
        <v>1882</v>
      </c>
      <c r="W293" t="s">
        <v>805</v>
      </c>
      <c r="X293" t="s">
        <v>1648</v>
      </c>
      <c r="Y293" t="s">
        <v>486</v>
      </c>
      <c r="Z293" t="s">
        <v>3430</v>
      </c>
      <c r="AA293" t="s">
        <v>683</v>
      </c>
      <c r="AB293" t="s">
        <v>765</v>
      </c>
      <c r="AC293" t="s">
        <v>852</v>
      </c>
      <c r="AD293">
        <v>0.158</v>
      </c>
    </row>
    <row r="294" spans="1:30">
      <c r="A294">
        <v>6301017</v>
      </c>
      <c r="B294" t="s">
        <v>3433</v>
      </c>
      <c r="C294" t="s">
        <v>2643</v>
      </c>
      <c r="D294" t="s">
        <v>3139</v>
      </c>
      <c r="E294" t="s">
        <v>4097</v>
      </c>
      <c r="F294" t="s">
        <v>4098</v>
      </c>
      <c r="G294" t="s">
        <v>3353</v>
      </c>
      <c r="H294" t="s">
        <v>3414</v>
      </c>
      <c r="I294" t="s">
        <v>3416</v>
      </c>
      <c r="J294">
        <v>1</v>
      </c>
      <c r="K294" t="s">
        <v>3433</v>
      </c>
      <c r="L294" t="s">
        <v>3434</v>
      </c>
      <c r="M294" t="s">
        <v>832</v>
      </c>
      <c r="N294" t="s">
        <v>130</v>
      </c>
      <c r="O294" t="s">
        <v>3305</v>
      </c>
      <c r="P294" t="s">
        <v>905</v>
      </c>
      <c r="Q294" t="s">
        <v>844</v>
      </c>
      <c r="R294" t="s">
        <v>3435</v>
      </c>
      <c r="S294" t="s">
        <v>3433</v>
      </c>
      <c r="T294" t="s">
        <v>446</v>
      </c>
      <c r="U294" t="s">
        <v>745</v>
      </c>
      <c r="V294" t="s">
        <v>1883</v>
      </c>
      <c r="W294" t="s">
        <v>1768</v>
      </c>
      <c r="X294" t="s">
        <v>1672</v>
      </c>
      <c r="Y294" t="s">
        <v>936</v>
      </c>
      <c r="Z294" t="s">
        <v>3433</v>
      </c>
      <c r="AA294" t="s">
        <v>501</v>
      </c>
      <c r="AB294" t="s">
        <v>853</v>
      </c>
      <c r="AC294" t="s">
        <v>854</v>
      </c>
      <c r="AD294">
        <v>0.20960000000000001</v>
      </c>
    </row>
    <row r="295" spans="1:30">
      <c r="A295">
        <v>6301020</v>
      </c>
      <c r="B295" t="s">
        <v>4099</v>
      </c>
      <c r="C295" t="s">
        <v>4100</v>
      </c>
      <c r="D295" t="s">
        <v>544</v>
      </c>
      <c r="E295" t="s">
        <v>359</v>
      </c>
      <c r="F295" t="s">
        <v>747</v>
      </c>
      <c r="G295" t="s">
        <v>3353</v>
      </c>
      <c r="H295" t="s">
        <v>3414</v>
      </c>
      <c r="I295" t="s">
        <v>3416</v>
      </c>
      <c r="J295">
        <v>1</v>
      </c>
      <c r="K295" t="s">
        <v>3436</v>
      </c>
      <c r="L295" t="s">
        <v>3266</v>
      </c>
      <c r="M295" t="s">
        <v>124</v>
      </c>
      <c r="N295" t="s">
        <v>1619</v>
      </c>
      <c r="O295" t="s">
        <v>3437</v>
      </c>
      <c r="P295" t="s">
        <v>562</v>
      </c>
      <c r="Q295" t="s">
        <v>836</v>
      </c>
      <c r="R295" t="s">
        <v>793</v>
      </c>
      <c r="S295" t="s">
        <v>3436</v>
      </c>
      <c r="T295" t="s">
        <v>838</v>
      </c>
      <c r="U295" t="s">
        <v>555</v>
      </c>
      <c r="V295" t="s">
        <v>1022</v>
      </c>
      <c r="W295" t="s">
        <v>573</v>
      </c>
      <c r="X295" t="s">
        <v>1431</v>
      </c>
      <c r="Y295" t="s">
        <v>45</v>
      </c>
      <c r="Z295" t="s">
        <v>3436</v>
      </c>
      <c r="AA295" t="s">
        <v>129</v>
      </c>
      <c r="AB295" t="s">
        <v>570</v>
      </c>
      <c r="AC295" t="s">
        <v>216</v>
      </c>
      <c r="AD295">
        <v>0.14219999999999999</v>
      </c>
    </row>
    <row r="296" spans="1:30">
      <c r="A296">
        <v>7101001</v>
      </c>
      <c r="B296" t="s">
        <v>4104</v>
      </c>
      <c r="C296" t="s">
        <v>4105</v>
      </c>
      <c r="D296" t="s">
        <v>1469</v>
      </c>
      <c r="E296" t="s">
        <v>715</v>
      </c>
      <c r="F296" t="s">
        <v>957</v>
      </c>
      <c r="G296" t="s">
        <v>3438</v>
      </c>
      <c r="H296" t="s">
        <v>4102</v>
      </c>
      <c r="I296" t="s">
        <v>3439</v>
      </c>
      <c r="J296">
        <v>1</v>
      </c>
      <c r="K296" t="s">
        <v>3440</v>
      </c>
      <c r="L296" t="s">
        <v>464</v>
      </c>
      <c r="M296" t="s">
        <v>456</v>
      </c>
      <c r="N296" t="s">
        <v>1771</v>
      </c>
      <c r="O296" t="s">
        <v>1381</v>
      </c>
      <c r="P296" t="s">
        <v>514</v>
      </c>
      <c r="Q296" t="s">
        <v>1751</v>
      </c>
      <c r="R296" t="s">
        <v>1342</v>
      </c>
      <c r="S296" t="s">
        <v>3440</v>
      </c>
      <c r="T296" t="s">
        <v>1709</v>
      </c>
      <c r="U296" t="s">
        <v>811</v>
      </c>
      <c r="V296" t="s">
        <v>1362</v>
      </c>
      <c r="W296" t="s">
        <v>442</v>
      </c>
      <c r="X296" t="s">
        <v>251</v>
      </c>
      <c r="Y296" t="s">
        <v>1573</v>
      </c>
      <c r="Z296" t="s">
        <v>3440</v>
      </c>
      <c r="AA296" t="s">
        <v>753</v>
      </c>
      <c r="AB296" t="s">
        <v>769</v>
      </c>
      <c r="AC296" t="s">
        <v>379</v>
      </c>
      <c r="AD296">
        <v>4.82E-2</v>
      </c>
    </row>
    <row r="297" spans="1:30">
      <c r="A297">
        <v>7101009</v>
      </c>
      <c r="B297" t="s">
        <v>4111</v>
      </c>
      <c r="C297" t="s">
        <v>4112</v>
      </c>
      <c r="D297" t="s">
        <v>51</v>
      </c>
      <c r="E297" t="s">
        <v>708</v>
      </c>
      <c r="F297" t="s">
        <v>3261</v>
      </c>
      <c r="G297" t="s">
        <v>3438</v>
      </c>
      <c r="H297" t="s">
        <v>4102</v>
      </c>
      <c r="I297" t="s">
        <v>3439</v>
      </c>
      <c r="J297">
        <v>1</v>
      </c>
      <c r="K297" t="s">
        <v>3444</v>
      </c>
      <c r="L297" t="s">
        <v>3445</v>
      </c>
      <c r="M297" t="s">
        <v>1117</v>
      </c>
      <c r="N297" t="s">
        <v>743</v>
      </c>
      <c r="O297" t="s">
        <v>230</v>
      </c>
      <c r="P297" t="s">
        <v>1603</v>
      </c>
      <c r="Q297" t="s">
        <v>2049</v>
      </c>
      <c r="R297" t="s">
        <v>1761</v>
      </c>
      <c r="S297" t="s">
        <v>3444</v>
      </c>
      <c r="T297" t="s">
        <v>607</v>
      </c>
      <c r="U297" t="s">
        <v>1863</v>
      </c>
      <c r="V297" t="s">
        <v>497</v>
      </c>
      <c r="W297" t="s">
        <v>512</v>
      </c>
      <c r="X297" t="s">
        <v>1455</v>
      </c>
      <c r="Y297" t="s">
        <v>374</v>
      </c>
      <c r="Z297" t="s">
        <v>3444</v>
      </c>
      <c r="AA297" t="s">
        <v>835</v>
      </c>
      <c r="AB297" t="s">
        <v>513</v>
      </c>
      <c r="AC297" t="s">
        <v>767</v>
      </c>
      <c r="AD297">
        <v>1.2726</v>
      </c>
    </row>
    <row r="298" spans="1:30">
      <c r="A298">
        <v>7101010</v>
      </c>
      <c r="B298" t="s">
        <v>4113</v>
      </c>
      <c r="C298" t="s">
        <v>4114</v>
      </c>
      <c r="D298" t="s">
        <v>1746</v>
      </c>
      <c r="E298" t="s">
        <v>214</v>
      </c>
      <c r="F298" t="s">
        <v>850</v>
      </c>
      <c r="G298" t="s">
        <v>3438</v>
      </c>
      <c r="H298" t="s">
        <v>4102</v>
      </c>
      <c r="I298" t="s">
        <v>3439</v>
      </c>
      <c r="J298">
        <v>1</v>
      </c>
      <c r="K298" t="s">
        <v>3446</v>
      </c>
      <c r="L298" t="s">
        <v>780</v>
      </c>
      <c r="M298" t="s">
        <v>2407</v>
      </c>
      <c r="N298" t="s">
        <v>552</v>
      </c>
      <c r="O298" t="s">
        <v>845</v>
      </c>
      <c r="P298" t="s">
        <v>1379</v>
      </c>
      <c r="Q298" t="s">
        <v>1434</v>
      </c>
      <c r="R298" t="s">
        <v>2770</v>
      </c>
      <c r="S298" t="s">
        <v>3446</v>
      </c>
      <c r="T298" t="s">
        <v>1889</v>
      </c>
      <c r="U298" t="s">
        <v>480</v>
      </c>
      <c r="V298" t="s">
        <v>1518</v>
      </c>
      <c r="W298" t="s">
        <v>463</v>
      </c>
      <c r="X298" t="s">
        <v>447</v>
      </c>
      <c r="Y298" t="s">
        <v>1890</v>
      </c>
      <c r="Z298" t="s">
        <v>3446</v>
      </c>
      <c r="AA298" t="s">
        <v>861</v>
      </c>
      <c r="AB298" t="s">
        <v>253</v>
      </c>
      <c r="AC298" t="s">
        <v>444</v>
      </c>
      <c r="AD298">
        <v>3.9918</v>
      </c>
    </row>
    <row r="299" spans="1:30">
      <c r="A299">
        <v>7201001</v>
      </c>
      <c r="B299" t="s">
        <v>3462</v>
      </c>
      <c r="C299" t="s">
        <v>4117</v>
      </c>
      <c r="D299" t="s">
        <v>558</v>
      </c>
      <c r="E299" t="s">
        <v>257</v>
      </c>
      <c r="F299" t="s">
        <v>1123</v>
      </c>
      <c r="G299" t="s">
        <v>3438</v>
      </c>
      <c r="H299" t="s">
        <v>4115</v>
      </c>
      <c r="I299" t="s">
        <v>3461</v>
      </c>
      <c r="J299">
        <v>1</v>
      </c>
      <c r="K299" t="s">
        <v>3462</v>
      </c>
      <c r="L299" t="s">
        <v>761</v>
      </c>
      <c r="M299" t="s">
        <v>1476</v>
      </c>
      <c r="N299" t="s">
        <v>110</v>
      </c>
      <c r="O299" t="s">
        <v>579</v>
      </c>
      <c r="P299" t="s">
        <v>1026</v>
      </c>
      <c r="Q299" t="s">
        <v>1761</v>
      </c>
      <c r="R299" t="s">
        <v>2554</v>
      </c>
      <c r="S299" t="s">
        <v>3462</v>
      </c>
      <c r="T299" t="s">
        <v>1702</v>
      </c>
      <c r="U299" t="s">
        <v>234</v>
      </c>
      <c r="V299" t="s">
        <v>748</v>
      </c>
      <c r="W299" t="s">
        <v>1196</v>
      </c>
      <c r="X299" t="s">
        <v>321</v>
      </c>
      <c r="Y299" t="s">
        <v>494</v>
      </c>
      <c r="Z299" t="s">
        <v>3462</v>
      </c>
      <c r="AA299" t="s">
        <v>873</v>
      </c>
      <c r="AB299" t="s">
        <v>874</v>
      </c>
      <c r="AC299" t="s">
        <v>24</v>
      </c>
      <c r="AD299">
        <v>0.1885</v>
      </c>
    </row>
    <row r="300" spans="1:30">
      <c r="A300">
        <v>7201003</v>
      </c>
      <c r="B300" t="s">
        <v>4118</v>
      </c>
      <c r="C300" t="s">
        <v>4119</v>
      </c>
      <c r="D300" t="s">
        <v>2339</v>
      </c>
      <c r="E300" t="s">
        <v>1529</v>
      </c>
      <c r="F300" t="s">
        <v>1681</v>
      </c>
      <c r="G300" t="s">
        <v>3438</v>
      </c>
      <c r="H300" t="s">
        <v>4115</v>
      </c>
      <c r="I300" t="s">
        <v>3461</v>
      </c>
      <c r="J300">
        <v>1</v>
      </c>
      <c r="K300" t="s">
        <v>3463</v>
      </c>
      <c r="L300" t="s">
        <v>256</v>
      </c>
      <c r="M300" t="s">
        <v>923</v>
      </c>
      <c r="N300" t="s">
        <v>1884</v>
      </c>
      <c r="O300" t="s">
        <v>59</v>
      </c>
      <c r="P300" t="s">
        <v>1030</v>
      </c>
      <c r="Q300" t="s">
        <v>414</v>
      </c>
      <c r="R300" t="s">
        <v>769</v>
      </c>
      <c r="S300" t="s">
        <v>3463</v>
      </c>
      <c r="T300" t="s">
        <v>718</v>
      </c>
      <c r="U300" t="s">
        <v>834</v>
      </c>
      <c r="V300" t="s">
        <v>1899</v>
      </c>
      <c r="W300" t="s">
        <v>254</v>
      </c>
      <c r="X300" t="s">
        <v>1900</v>
      </c>
      <c r="Y300" t="s">
        <v>1067</v>
      </c>
      <c r="Z300" t="s">
        <v>3463</v>
      </c>
      <c r="AA300" t="s">
        <v>876</v>
      </c>
      <c r="AB300" t="s">
        <v>877</v>
      </c>
      <c r="AC300" t="s">
        <v>878</v>
      </c>
      <c r="AD300">
        <v>1.38E-2</v>
      </c>
    </row>
    <row r="301" spans="1:30">
      <c r="A301">
        <v>7201006</v>
      </c>
      <c r="B301" t="s">
        <v>4120</v>
      </c>
      <c r="C301" t="s">
        <v>4121</v>
      </c>
      <c r="D301" t="s">
        <v>3637</v>
      </c>
      <c r="E301" t="s">
        <v>1615</v>
      </c>
      <c r="F301" t="s">
        <v>1848</v>
      </c>
      <c r="G301" t="s">
        <v>3438</v>
      </c>
      <c r="H301" t="s">
        <v>4115</v>
      </c>
      <c r="I301" t="s">
        <v>3461</v>
      </c>
      <c r="J301">
        <v>1</v>
      </c>
      <c r="K301" t="s">
        <v>3464</v>
      </c>
      <c r="L301" t="s">
        <v>276</v>
      </c>
      <c r="M301" t="s">
        <v>810</v>
      </c>
      <c r="N301" t="s">
        <v>3314</v>
      </c>
      <c r="O301" t="s">
        <v>398</v>
      </c>
      <c r="P301" t="s">
        <v>1062</v>
      </c>
      <c r="Q301" t="s">
        <v>321</v>
      </c>
      <c r="R301" t="s">
        <v>1572</v>
      </c>
      <c r="S301" t="s">
        <v>3464</v>
      </c>
      <c r="T301" t="s">
        <v>703</v>
      </c>
      <c r="U301" t="s">
        <v>221</v>
      </c>
      <c r="V301" t="s">
        <v>382</v>
      </c>
      <c r="W301" t="s">
        <v>1901</v>
      </c>
      <c r="X301" t="s">
        <v>850</v>
      </c>
      <c r="Y301" t="s">
        <v>927</v>
      </c>
      <c r="Z301" t="s">
        <v>3464</v>
      </c>
      <c r="AA301" t="s">
        <v>841</v>
      </c>
      <c r="AB301" t="s">
        <v>124</v>
      </c>
      <c r="AC301" t="s">
        <v>715</v>
      </c>
      <c r="AD301">
        <v>0.15820000000000001</v>
      </c>
    </row>
    <row r="302" spans="1:30">
      <c r="A302">
        <v>7201019</v>
      </c>
      <c r="B302" t="s">
        <v>3471</v>
      </c>
      <c r="C302" t="s">
        <v>609</v>
      </c>
      <c r="D302" t="s">
        <v>785</v>
      </c>
      <c r="E302" t="s">
        <v>4126</v>
      </c>
      <c r="F302" t="s">
        <v>1513</v>
      </c>
      <c r="G302" t="s">
        <v>3438</v>
      </c>
      <c r="H302" t="s">
        <v>4115</v>
      </c>
      <c r="I302" t="s">
        <v>3461</v>
      </c>
      <c r="J302">
        <v>1</v>
      </c>
      <c r="K302" t="s">
        <v>3471</v>
      </c>
      <c r="L302" t="s">
        <v>2898</v>
      </c>
      <c r="M302" t="s">
        <v>1476</v>
      </c>
      <c r="N302" t="s">
        <v>807</v>
      </c>
      <c r="O302" t="s">
        <v>3095</v>
      </c>
      <c r="P302" t="s">
        <v>2407</v>
      </c>
      <c r="Q302" t="s">
        <v>513</v>
      </c>
      <c r="R302" t="s">
        <v>1587</v>
      </c>
      <c r="S302" t="s">
        <v>3471</v>
      </c>
      <c r="T302" t="s">
        <v>598</v>
      </c>
      <c r="U302" t="s">
        <v>580</v>
      </c>
      <c r="V302" t="s">
        <v>791</v>
      </c>
      <c r="W302" t="s">
        <v>793</v>
      </c>
      <c r="X302" t="s">
        <v>916</v>
      </c>
      <c r="Y302" t="s">
        <v>1857</v>
      </c>
      <c r="Z302" t="s">
        <v>3471</v>
      </c>
      <c r="AA302" t="s">
        <v>520</v>
      </c>
      <c r="AB302" t="s">
        <v>359</v>
      </c>
      <c r="AC302" t="s">
        <v>881</v>
      </c>
      <c r="AD302">
        <v>9.8900000000000002E-2</v>
      </c>
    </row>
    <row r="303" spans="1:30">
      <c r="A303">
        <v>7201020</v>
      </c>
      <c r="B303" t="s">
        <v>3472</v>
      </c>
      <c r="C303">
        <v>0</v>
      </c>
      <c r="D303">
        <v>0</v>
      </c>
      <c r="E303">
        <v>0</v>
      </c>
      <c r="F303">
        <v>0</v>
      </c>
      <c r="G303" t="s">
        <v>3438</v>
      </c>
      <c r="H303" t="s">
        <v>4115</v>
      </c>
      <c r="I303" t="s">
        <v>3461</v>
      </c>
      <c r="J303">
        <v>1</v>
      </c>
      <c r="K303" t="s">
        <v>3472</v>
      </c>
      <c r="L303" t="s">
        <v>426</v>
      </c>
      <c r="M303" t="s">
        <v>911</v>
      </c>
      <c r="N303" t="s">
        <v>3031</v>
      </c>
      <c r="O303" t="s">
        <v>247</v>
      </c>
      <c r="P303" t="s">
        <v>2588</v>
      </c>
      <c r="Q303" t="s">
        <v>2809</v>
      </c>
      <c r="R303" t="s">
        <v>156</v>
      </c>
      <c r="S303" t="s">
        <v>4219</v>
      </c>
      <c r="T303" t="s">
        <v>493</v>
      </c>
      <c r="U303" t="s">
        <v>252</v>
      </c>
      <c r="V303" t="s">
        <v>472</v>
      </c>
      <c r="W303" t="s">
        <v>768</v>
      </c>
      <c r="X303" t="s">
        <v>179</v>
      </c>
      <c r="Y303" t="s">
        <v>916</v>
      </c>
      <c r="Z303" t="s">
        <v>4219</v>
      </c>
      <c r="AA303" t="s">
        <v>882</v>
      </c>
      <c r="AB303" t="s">
        <v>520</v>
      </c>
      <c r="AC303" t="s">
        <v>500</v>
      </c>
      <c r="AD303">
        <v>0.25169999999999998</v>
      </c>
    </row>
    <row r="304" spans="1:30">
      <c r="A304">
        <v>7201023</v>
      </c>
      <c r="B304" t="s">
        <v>4127</v>
      </c>
      <c r="C304" t="s">
        <v>4128</v>
      </c>
      <c r="D304" t="s">
        <v>1218</v>
      </c>
      <c r="E304" t="s">
        <v>1018</v>
      </c>
      <c r="F304" t="s">
        <v>370</v>
      </c>
      <c r="G304" t="s">
        <v>3438</v>
      </c>
      <c r="H304" t="s">
        <v>4115</v>
      </c>
      <c r="I304" t="s">
        <v>3461</v>
      </c>
      <c r="J304">
        <v>1</v>
      </c>
      <c r="K304" t="s">
        <v>3473</v>
      </c>
      <c r="L304" t="s">
        <v>797</v>
      </c>
      <c r="M304" t="s">
        <v>598</v>
      </c>
      <c r="N304" t="s">
        <v>879</v>
      </c>
      <c r="O304" t="s">
        <v>2666</v>
      </c>
      <c r="P304" t="s">
        <v>1843</v>
      </c>
      <c r="Q304" t="s">
        <v>411</v>
      </c>
      <c r="R304" t="s">
        <v>1574</v>
      </c>
      <c r="S304" t="s">
        <v>3473</v>
      </c>
      <c r="T304" t="s">
        <v>1907</v>
      </c>
      <c r="U304" t="s">
        <v>1774</v>
      </c>
      <c r="V304" t="s">
        <v>1411</v>
      </c>
      <c r="W304" t="s">
        <v>607</v>
      </c>
      <c r="X304" t="s">
        <v>30</v>
      </c>
      <c r="Y304" t="s">
        <v>602</v>
      </c>
      <c r="Z304" t="s">
        <v>3473</v>
      </c>
      <c r="AA304" t="s">
        <v>883</v>
      </c>
      <c r="AB304" t="s">
        <v>179</v>
      </c>
      <c r="AC304" t="s">
        <v>541</v>
      </c>
      <c r="AD304">
        <v>0.43569999999999998</v>
      </c>
    </row>
    <row r="305" spans="1:30">
      <c r="A305">
        <v>7201052</v>
      </c>
      <c r="B305" t="s">
        <v>4129</v>
      </c>
      <c r="C305" t="s">
        <v>775</v>
      </c>
      <c r="D305" t="s">
        <v>112</v>
      </c>
      <c r="E305" t="s">
        <v>4130</v>
      </c>
      <c r="F305" t="s">
        <v>4131</v>
      </c>
      <c r="G305" t="s">
        <v>3438</v>
      </c>
      <c r="H305" t="s">
        <v>4115</v>
      </c>
      <c r="I305" t="s">
        <v>3461</v>
      </c>
      <c r="J305">
        <v>1</v>
      </c>
      <c r="K305" t="s">
        <v>3476</v>
      </c>
      <c r="L305" t="s">
        <v>3412</v>
      </c>
      <c r="M305" t="s">
        <v>719</v>
      </c>
      <c r="N305" t="s">
        <v>1372</v>
      </c>
      <c r="O305" t="s">
        <v>132</v>
      </c>
      <c r="P305" t="s">
        <v>1762</v>
      </c>
      <c r="Q305" t="s">
        <v>742</v>
      </c>
      <c r="R305" t="s">
        <v>1594</v>
      </c>
      <c r="S305" t="s">
        <v>4220</v>
      </c>
      <c r="T305" t="s">
        <v>606</v>
      </c>
      <c r="U305" t="s">
        <v>1292</v>
      </c>
      <c r="V305" t="s">
        <v>916</v>
      </c>
      <c r="W305" t="s">
        <v>294</v>
      </c>
      <c r="X305" t="s">
        <v>548</v>
      </c>
      <c r="Y305" t="s">
        <v>614</v>
      </c>
      <c r="Z305" t="s">
        <v>4288</v>
      </c>
      <c r="AA305" t="s">
        <v>884</v>
      </c>
      <c r="AB305" t="s">
        <v>881</v>
      </c>
      <c r="AC305" t="s">
        <v>885</v>
      </c>
      <c r="AD305">
        <v>0.12839999999999999</v>
      </c>
    </row>
    <row r="306" spans="1:30">
      <c r="A306">
        <v>7201068</v>
      </c>
      <c r="B306" t="s">
        <v>3482</v>
      </c>
      <c r="C306" t="s">
        <v>4133</v>
      </c>
      <c r="D306" t="s">
        <v>3457</v>
      </c>
      <c r="E306" t="s">
        <v>944</v>
      </c>
      <c r="F306" t="s">
        <v>319</v>
      </c>
      <c r="G306" t="s">
        <v>3438</v>
      </c>
      <c r="H306" t="s">
        <v>4115</v>
      </c>
      <c r="I306" t="s">
        <v>3461</v>
      </c>
      <c r="J306">
        <v>1</v>
      </c>
      <c r="K306" t="s">
        <v>3482</v>
      </c>
      <c r="L306" t="s">
        <v>1816</v>
      </c>
      <c r="M306" t="s">
        <v>317</v>
      </c>
      <c r="N306" t="s">
        <v>95</v>
      </c>
      <c r="O306" t="s">
        <v>558</v>
      </c>
      <c r="P306" t="s">
        <v>1804</v>
      </c>
      <c r="Q306" t="s">
        <v>667</v>
      </c>
      <c r="R306" t="s">
        <v>870</v>
      </c>
      <c r="S306" t="s">
        <v>3482</v>
      </c>
      <c r="T306" t="s">
        <v>1768</v>
      </c>
      <c r="U306" t="s">
        <v>930</v>
      </c>
      <c r="V306" t="s">
        <v>1761</v>
      </c>
      <c r="W306" t="s">
        <v>1910</v>
      </c>
      <c r="X306" t="s">
        <v>1911</v>
      </c>
      <c r="Y306" t="s">
        <v>216</v>
      </c>
      <c r="Z306" t="s">
        <v>3482</v>
      </c>
      <c r="AA306" t="s">
        <v>204</v>
      </c>
      <c r="AB306" t="s">
        <v>106</v>
      </c>
      <c r="AC306" t="s">
        <v>591</v>
      </c>
      <c r="AD306">
        <v>3.5999999999999999E-3</v>
      </c>
    </row>
    <row r="307" spans="1:30">
      <c r="A307">
        <v>7201090</v>
      </c>
      <c r="B307" t="s">
        <v>3495</v>
      </c>
      <c r="C307" t="s">
        <v>4134</v>
      </c>
      <c r="D307" t="s">
        <v>773</v>
      </c>
      <c r="E307" t="s">
        <v>1937</v>
      </c>
      <c r="F307" t="s">
        <v>410</v>
      </c>
      <c r="G307" t="s">
        <v>3438</v>
      </c>
      <c r="H307" t="s">
        <v>4115</v>
      </c>
      <c r="I307" t="s">
        <v>3461</v>
      </c>
      <c r="J307">
        <v>1</v>
      </c>
      <c r="K307" t="s">
        <v>3495</v>
      </c>
      <c r="L307" t="s">
        <v>1167</v>
      </c>
      <c r="M307" t="s">
        <v>3496</v>
      </c>
      <c r="N307" t="s">
        <v>1639</v>
      </c>
      <c r="O307" t="s">
        <v>1580</v>
      </c>
      <c r="P307" t="s">
        <v>635</v>
      </c>
      <c r="Q307" t="s">
        <v>325</v>
      </c>
      <c r="R307" t="s">
        <v>1639</v>
      </c>
      <c r="S307" t="s">
        <v>3495</v>
      </c>
      <c r="T307" t="s">
        <v>906</v>
      </c>
      <c r="U307" t="s">
        <v>1342</v>
      </c>
      <c r="V307" t="s">
        <v>1913</v>
      </c>
      <c r="W307" t="s">
        <v>1587</v>
      </c>
      <c r="X307" t="s">
        <v>1914</v>
      </c>
      <c r="Y307" t="s">
        <v>1915</v>
      </c>
      <c r="Z307" t="s">
        <v>3495</v>
      </c>
      <c r="AA307" t="s">
        <v>888</v>
      </c>
      <c r="AB307" t="s">
        <v>889</v>
      </c>
      <c r="AC307" t="s">
        <v>870</v>
      </c>
      <c r="AD307">
        <v>0.4279</v>
      </c>
    </row>
    <row r="308" spans="1:30">
      <c r="A308">
        <v>7201095</v>
      </c>
      <c r="B308" t="s">
        <v>4135</v>
      </c>
      <c r="C308" t="s">
        <v>4136</v>
      </c>
      <c r="D308" t="s">
        <v>823</v>
      </c>
      <c r="E308" t="s">
        <v>2231</v>
      </c>
      <c r="F308" t="s">
        <v>1577</v>
      </c>
      <c r="G308" t="s">
        <v>3438</v>
      </c>
      <c r="H308" t="s">
        <v>4115</v>
      </c>
      <c r="I308" t="s">
        <v>3461</v>
      </c>
      <c r="J308">
        <v>1</v>
      </c>
      <c r="K308" t="s">
        <v>3498</v>
      </c>
      <c r="L308" t="s">
        <v>871</v>
      </c>
      <c r="M308" t="s">
        <v>1322</v>
      </c>
      <c r="N308" t="s">
        <v>3038</v>
      </c>
      <c r="O308" t="s">
        <v>3499</v>
      </c>
      <c r="P308" t="s">
        <v>1564</v>
      </c>
      <c r="Q308" t="s">
        <v>3500</v>
      </c>
      <c r="R308" t="s">
        <v>2456</v>
      </c>
      <c r="S308" t="s">
        <v>3498</v>
      </c>
      <c r="T308" t="s">
        <v>521</v>
      </c>
      <c r="U308" t="s">
        <v>956</v>
      </c>
      <c r="V308" t="s">
        <v>1916</v>
      </c>
      <c r="W308" t="s">
        <v>99</v>
      </c>
      <c r="X308" t="s">
        <v>1917</v>
      </c>
      <c r="Y308" t="s">
        <v>238</v>
      </c>
      <c r="Z308" t="s">
        <v>3498</v>
      </c>
      <c r="AA308" t="s">
        <v>890</v>
      </c>
      <c r="AB308" t="s">
        <v>891</v>
      </c>
      <c r="AC308" t="s">
        <v>892</v>
      </c>
      <c r="AD308">
        <v>0.37159999999999999</v>
      </c>
    </row>
    <row r="309" spans="1:30">
      <c r="A309">
        <v>7202041</v>
      </c>
      <c r="B309" t="s">
        <v>4138</v>
      </c>
      <c r="C309" t="s">
        <v>2184</v>
      </c>
      <c r="D309" t="s">
        <v>1311</v>
      </c>
      <c r="E309" t="s">
        <v>660</v>
      </c>
      <c r="F309" t="s">
        <v>4137</v>
      </c>
      <c r="G309" t="s">
        <v>3438</v>
      </c>
      <c r="H309" t="s">
        <v>4115</v>
      </c>
      <c r="I309" t="s">
        <v>3503</v>
      </c>
      <c r="J309">
        <v>1</v>
      </c>
      <c r="K309" t="s">
        <v>3504</v>
      </c>
      <c r="L309" t="s">
        <v>1826</v>
      </c>
      <c r="M309" t="s">
        <v>2716</v>
      </c>
      <c r="N309" t="s">
        <v>253</v>
      </c>
      <c r="O309" t="s">
        <v>2875</v>
      </c>
      <c r="P309" t="s">
        <v>2138</v>
      </c>
      <c r="Q309" t="s">
        <v>297</v>
      </c>
      <c r="R309" t="s">
        <v>654</v>
      </c>
      <c r="S309" t="s">
        <v>3504</v>
      </c>
      <c r="T309" t="s">
        <v>1918</v>
      </c>
      <c r="U309" t="s">
        <v>1898</v>
      </c>
      <c r="V309" t="s">
        <v>688</v>
      </c>
      <c r="W309" t="s">
        <v>1919</v>
      </c>
      <c r="X309" t="s">
        <v>1594</v>
      </c>
      <c r="Y309" t="s">
        <v>689</v>
      </c>
      <c r="Z309" t="s">
        <v>3504</v>
      </c>
      <c r="AA309" t="s">
        <v>893</v>
      </c>
      <c r="AB309" t="s">
        <v>894</v>
      </c>
      <c r="AC309" t="s">
        <v>895</v>
      </c>
      <c r="AD309">
        <v>1.0395000000000001</v>
      </c>
    </row>
  </sheetData>
  <sortState ref="A2:AC309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9"/>
  <sheetViews>
    <sheetView topLeftCell="A363" workbookViewId="0">
      <selection activeCell="A7" sqref="A7"/>
    </sheetView>
  </sheetViews>
  <sheetFormatPr baseColWidth="10" defaultRowHeight="12" x14ac:dyDescent="0"/>
  <sheetData>
    <row r="1" spans="1:3">
      <c r="A1" t="s">
        <v>4296</v>
      </c>
      <c r="B1" t="s">
        <v>0</v>
      </c>
    </row>
    <row r="2" spans="1:3">
      <c r="B2" t="s">
        <v>1</v>
      </c>
    </row>
    <row r="3" spans="1:3">
      <c r="B3" t="s">
        <v>4297</v>
      </c>
    </row>
    <row r="4" spans="1:3">
      <c r="B4" t="s">
        <v>4298</v>
      </c>
    </row>
    <row r="5" spans="1:3">
      <c r="B5" t="s">
        <v>4</v>
      </c>
    </row>
    <row r="6" spans="1:3">
      <c r="A6">
        <v>0</v>
      </c>
      <c r="B6" t="s">
        <v>9</v>
      </c>
      <c r="C6">
        <v>100</v>
      </c>
    </row>
    <row r="7" spans="1:3">
      <c r="A7">
        <v>1</v>
      </c>
      <c r="B7" t="s">
        <v>1972</v>
      </c>
      <c r="C7">
        <v>24.9757</v>
      </c>
    </row>
    <row r="8" spans="1:3">
      <c r="A8">
        <v>11</v>
      </c>
      <c r="B8" t="s">
        <v>1974</v>
      </c>
      <c r="C8">
        <v>16.404</v>
      </c>
    </row>
    <row r="9" spans="1:3">
      <c r="A9">
        <v>1101</v>
      </c>
      <c r="B9" t="s">
        <v>1976</v>
      </c>
      <c r="C9">
        <v>0.93710000000000004</v>
      </c>
    </row>
    <row r="10" spans="1:3">
      <c r="A10">
        <v>1101002</v>
      </c>
      <c r="B10" t="s">
        <v>1983</v>
      </c>
      <c r="C10">
        <v>0.58420000000000005</v>
      </c>
    </row>
    <row r="11" spans="1:3">
      <c r="A11">
        <v>1101051</v>
      </c>
      <c r="B11" t="s">
        <v>1991</v>
      </c>
      <c r="C11">
        <v>2.3099999999999999E-2</v>
      </c>
    </row>
    <row r="12" spans="1:3">
      <c r="A12">
        <v>1101052</v>
      </c>
      <c r="B12" t="s">
        <v>1995</v>
      </c>
      <c r="C12">
        <v>8.5500000000000007E-2</v>
      </c>
    </row>
    <row r="13" spans="1:3">
      <c r="A13">
        <v>1101053</v>
      </c>
      <c r="B13" t="s">
        <v>2002</v>
      </c>
      <c r="C13">
        <v>3.5999999999999997E-2</v>
      </c>
    </row>
    <row r="14" spans="1:3">
      <c r="A14">
        <v>1101073</v>
      </c>
      <c r="B14" t="s">
        <v>4240</v>
      </c>
      <c r="C14">
        <v>0.20830000000000001</v>
      </c>
    </row>
    <row r="15" spans="1:3">
      <c r="A15">
        <v>1102</v>
      </c>
      <c r="B15" t="s">
        <v>2031</v>
      </c>
      <c r="C15">
        <v>0.73009999999999997</v>
      </c>
    </row>
    <row r="16" spans="1:3">
      <c r="A16">
        <v>1102001</v>
      </c>
      <c r="B16" t="s">
        <v>2034</v>
      </c>
      <c r="C16">
        <v>1.2200000000000001E-2</v>
      </c>
    </row>
    <row r="17" spans="1:3">
      <c r="A17">
        <v>1102006</v>
      </c>
      <c r="B17" t="s">
        <v>2039</v>
      </c>
      <c r="C17">
        <v>0.28160000000000002</v>
      </c>
    </row>
    <row r="18" spans="1:3">
      <c r="A18">
        <v>1102008</v>
      </c>
      <c r="B18" t="s">
        <v>2042</v>
      </c>
      <c r="C18">
        <v>2.5999999999999999E-2</v>
      </c>
    </row>
    <row r="19" spans="1:3">
      <c r="A19">
        <v>1102009</v>
      </c>
      <c r="B19" t="s">
        <v>2045</v>
      </c>
      <c r="C19">
        <v>4.7999999999999996E-3</v>
      </c>
    </row>
    <row r="20" spans="1:3">
      <c r="A20">
        <v>1102010</v>
      </c>
      <c r="B20" t="s">
        <v>2048</v>
      </c>
      <c r="C20">
        <v>5.0000000000000001E-3</v>
      </c>
    </row>
    <row r="21" spans="1:3">
      <c r="A21">
        <v>1102012</v>
      </c>
      <c r="B21" t="s">
        <v>2050</v>
      </c>
      <c r="C21">
        <v>9.2499999999999999E-2</v>
      </c>
    </row>
    <row r="22" spans="1:3">
      <c r="A22">
        <v>1102013</v>
      </c>
      <c r="B22" t="s">
        <v>2055</v>
      </c>
      <c r="C22">
        <v>8.0000000000000002E-3</v>
      </c>
    </row>
    <row r="23" spans="1:3">
      <c r="A23">
        <v>1102023</v>
      </c>
      <c r="B23" t="s">
        <v>2070</v>
      </c>
      <c r="C23">
        <v>0.2029</v>
      </c>
    </row>
    <row r="24" spans="1:3">
      <c r="A24">
        <v>1102029</v>
      </c>
      <c r="B24" t="s">
        <v>4163</v>
      </c>
      <c r="C24">
        <v>9.7000000000000003E-2</v>
      </c>
    </row>
    <row r="25" spans="1:3">
      <c r="A25">
        <v>1103</v>
      </c>
      <c r="B25" t="s">
        <v>2091</v>
      </c>
      <c r="C25">
        <v>0.87109999999999999</v>
      </c>
    </row>
    <row r="26" spans="1:3">
      <c r="A26">
        <v>1103003</v>
      </c>
      <c r="B26" t="s">
        <v>2100</v>
      </c>
      <c r="C26">
        <v>0.3281</v>
      </c>
    </row>
    <row r="27" spans="1:3">
      <c r="A27">
        <v>1103004</v>
      </c>
      <c r="B27" t="s">
        <v>2108</v>
      </c>
      <c r="C27">
        <v>1.21E-2</v>
      </c>
    </row>
    <row r="28" spans="1:3">
      <c r="A28">
        <v>1103005</v>
      </c>
      <c r="B28" t="s">
        <v>2115</v>
      </c>
      <c r="C28">
        <v>1.32E-2</v>
      </c>
    </row>
    <row r="29" spans="1:3">
      <c r="A29">
        <v>1103017</v>
      </c>
      <c r="B29" t="s">
        <v>2122</v>
      </c>
      <c r="C29">
        <v>1.0999999999999999E-2</v>
      </c>
    </row>
    <row r="30" spans="1:3">
      <c r="A30">
        <v>1103026</v>
      </c>
      <c r="B30" t="s">
        <v>2146</v>
      </c>
      <c r="C30">
        <v>8.2000000000000007E-3</v>
      </c>
    </row>
    <row r="31" spans="1:3">
      <c r="A31">
        <v>1103027</v>
      </c>
      <c r="B31" t="s">
        <v>2151</v>
      </c>
      <c r="C31">
        <v>3.5000000000000001E-3</v>
      </c>
    </row>
    <row r="32" spans="1:3">
      <c r="A32">
        <v>1103028</v>
      </c>
      <c r="B32" t="s">
        <v>2158</v>
      </c>
      <c r="C32">
        <v>0.30159999999999998</v>
      </c>
    </row>
    <row r="33" spans="1:3">
      <c r="A33">
        <v>1103043</v>
      </c>
      <c r="B33" t="s">
        <v>2170</v>
      </c>
      <c r="C33">
        <v>0.124</v>
      </c>
    </row>
    <row r="34" spans="1:3">
      <c r="A34">
        <v>1103044</v>
      </c>
      <c r="B34" t="s">
        <v>2177</v>
      </c>
      <c r="C34">
        <v>5.7599999999999998E-2</v>
      </c>
    </row>
    <row r="35" spans="1:3">
      <c r="A35">
        <v>1103046</v>
      </c>
      <c r="B35" t="s">
        <v>4241</v>
      </c>
      <c r="C35">
        <v>1.17E-2</v>
      </c>
    </row>
    <row r="36" spans="1:3">
      <c r="A36">
        <v>1104</v>
      </c>
      <c r="B36" t="s">
        <v>2194</v>
      </c>
      <c r="C36">
        <v>0.82520000000000004</v>
      </c>
    </row>
    <row r="37" spans="1:3">
      <c r="A37">
        <v>1104003</v>
      </c>
      <c r="B37" t="s">
        <v>2199</v>
      </c>
      <c r="C37">
        <v>0.1108</v>
      </c>
    </row>
    <row r="38" spans="1:3">
      <c r="A38">
        <v>1104004</v>
      </c>
      <c r="B38" t="s">
        <v>2204</v>
      </c>
      <c r="C38">
        <v>0.29609999999999997</v>
      </c>
    </row>
    <row r="39" spans="1:3">
      <c r="A39">
        <v>1104018</v>
      </c>
      <c r="B39" t="s">
        <v>4242</v>
      </c>
      <c r="C39">
        <v>1.52E-2</v>
      </c>
    </row>
    <row r="40" spans="1:3">
      <c r="A40">
        <v>1104023</v>
      </c>
      <c r="B40" t="s">
        <v>4164</v>
      </c>
      <c r="C40">
        <v>0.12609999999999999</v>
      </c>
    </row>
    <row r="41" spans="1:3">
      <c r="A41">
        <v>1104032</v>
      </c>
      <c r="B41" t="s">
        <v>2242</v>
      </c>
      <c r="C41">
        <v>0.12690000000000001</v>
      </c>
    </row>
    <row r="42" spans="1:3">
      <c r="A42">
        <v>1104052</v>
      </c>
      <c r="B42" t="s">
        <v>4166</v>
      </c>
      <c r="C42">
        <v>0.1457</v>
      </c>
    </row>
    <row r="43" spans="1:3">
      <c r="A43">
        <v>1104060</v>
      </c>
      <c r="B43" t="s">
        <v>2253</v>
      </c>
      <c r="C43">
        <v>4.3E-3</v>
      </c>
    </row>
    <row r="44" spans="1:3">
      <c r="A44">
        <v>1105</v>
      </c>
      <c r="B44" t="s">
        <v>2278</v>
      </c>
      <c r="C44">
        <v>0.2752</v>
      </c>
    </row>
    <row r="45" spans="1:3">
      <c r="A45">
        <v>1105001</v>
      </c>
      <c r="B45" t="s">
        <v>2282</v>
      </c>
      <c r="C45">
        <v>0.14180000000000001</v>
      </c>
    </row>
    <row r="46" spans="1:3">
      <c r="A46">
        <v>1105004</v>
      </c>
      <c r="B46" t="s">
        <v>2293</v>
      </c>
      <c r="C46">
        <v>1.14E-2</v>
      </c>
    </row>
    <row r="47" spans="1:3">
      <c r="A47">
        <v>1105005</v>
      </c>
      <c r="B47" t="s">
        <v>2296</v>
      </c>
      <c r="C47">
        <v>2.1299999999999999E-2</v>
      </c>
    </row>
    <row r="48" spans="1:3">
      <c r="A48">
        <v>1105006</v>
      </c>
      <c r="B48" t="s">
        <v>2299</v>
      </c>
      <c r="C48">
        <v>4.7999999999999996E-3</v>
      </c>
    </row>
    <row r="49" spans="1:3">
      <c r="A49">
        <v>1105010</v>
      </c>
      <c r="B49" t="s">
        <v>2304</v>
      </c>
      <c r="C49">
        <v>3.6999999999999998E-2</v>
      </c>
    </row>
    <row r="50" spans="1:3">
      <c r="A50">
        <v>1105012</v>
      </c>
      <c r="B50" t="s">
        <v>2310</v>
      </c>
      <c r="C50">
        <v>4.0300000000000002E-2</v>
      </c>
    </row>
    <row r="51" spans="1:3">
      <c r="A51">
        <v>1105013</v>
      </c>
      <c r="B51" t="s">
        <v>2312</v>
      </c>
      <c r="C51">
        <v>2.0000000000000001E-4</v>
      </c>
    </row>
    <row r="52" spans="1:3">
      <c r="A52">
        <v>1105019</v>
      </c>
      <c r="B52" t="s">
        <v>2318</v>
      </c>
      <c r="C52">
        <v>1.8499999999999999E-2</v>
      </c>
    </row>
    <row r="53" spans="1:3">
      <c r="A53">
        <v>1106</v>
      </c>
      <c r="B53" t="s">
        <v>2321</v>
      </c>
      <c r="C53">
        <v>1.0176000000000001</v>
      </c>
    </row>
    <row r="54" spans="1:3">
      <c r="A54">
        <v>1106001</v>
      </c>
      <c r="B54" t="s">
        <v>2326</v>
      </c>
      <c r="C54">
        <v>1.6299999999999999E-2</v>
      </c>
    </row>
    <row r="55" spans="1:3">
      <c r="A55">
        <v>1106003</v>
      </c>
      <c r="B55" t="s">
        <v>2330</v>
      </c>
      <c r="C55">
        <v>3.6700000000000003E-2</v>
      </c>
    </row>
    <row r="56" spans="1:3">
      <c r="A56">
        <v>1106004</v>
      </c>
      <c r="B56" t="s">
        <v>2334</v>
      </c>
      <c r="C56">
        <v>1.2999999999999999E-3</v>
      </c>
    </row>
    <row r="57" spans="1:3">
      <c r="A57">
        <v>1106005</v>
      </c>
      <c r="B57" t="s">
        <v>2342</v>
      </c>
      <c r="C57">
        <v>0.10390000000000001</v>
      </c>
    </row>
    <row r="58" spans="1:3">
      <c r="A58">
        <v>1106006</v>
      </c>
      <c r="B58" t="s">
        <v>2346</v>
      </c>
      <c r="C58">
        <v>4.3E-3</v>
      </c>
    </row>
    <row r="59" spans="1:3">
      <c r="A59">
        <v>1106008</v>
      </c>
      <c r="B59" t="s">
        <v>2351</v>
      </c>
      <c r="C59">
        <v>0.20749999999999999</v>
      </c>
    </row>
    <row r="60" spans="1:3">
      <c r="A60">
        <v>1106011</v>
      </c>
      <c r="B60" t="s">
        <v>2354</v>
      </c>
      <c r="C60">
        <v>1.01E-2</v>
      </c>
    </row>
    <row r="61" spans="1:3">
      <c r="A61">
        <v>1106015</v>
      </c>
      <c r="B61" t="s">
        <v>2374</v>
      </c>
      <c r="C61">
        <v>1.9E-3</v>
      </c>
    </row>
    <row r="62" spans="1:3">
      <c r="A62">
        <v>1106017</v>
      </c>
      <c r="B62" t="s">
        <v>2378</v>
      </c>
      <c r="C62">
        <v>0.14269999999999999</v>
      </c>
    </row>
    <row r="63" spans="1:3">
      <c r="A63">
        <v>1106018</v>
      </c>
      <c r="B63" t="s">
        <v>2384</v>
      </c>
      <c r="C63">
        <v>9.1700000000000004E-2</v>
      </c>
    </row>
    <row r="64" spans="1:3">
      <c r="A64">
        <v>1106019</v>
      </c>
      <c r="B64" t="s">
        <v>2389</v>
      </c>
      <c r="C64">
        <v>1.37E-2</v>
      </c>
    </row>
    <row r="65" spans="1:3">
      <c r="A65">
        <v>1106020</v>
      </c>
      <c r="B65" t="s">
        <v>2394</v>
      </c>
      <c r="C65">
        <v>7.1999999999999998E-3</v>
      </c>
    </row>
    <row r="66" spans="1:3">
      <c r="A66">
        <v>1106021</v>
      </c>
      <c r="B66" t="s">
        <v>2399</v>
      </c>
      <c r="C66">
        <v>5.7299999999999997E-2</v>
      </c>
    </row>
    <row r="67" spans="1:3">
      <c r="A67">
        <v>1106023</v>
      </c>
      <c r="B67" t="s">
        <v>2405</v>
      </c>
      <c r="C67">
        <v>2.1100000000000001E-2</v>
      </c>
    </row>
    <row r="68" spans="1:3">
      <c r="A68">
        <v>1106027</v>
      </c>
      <c r="B68" t="s">
        <v>2422</v>
      </c>
      <c r="C68">
        <v>4.0899999999999999E-2</v>
      </c>
    </row>
    <row r="69" spans="1:3">
      <c r="A69">
        <v>1106028</v>
      </c>
      <c r="B69" t="s">
        <v>2427</v>
      </c>
      <c r="C69">
        <v>8.8099999999999998E-2</v>
      </c>
    </row>
    <row r="70" spans="1:3">
      <c r="A70">
        <v>1106039</v>
      </c>
      <c r="B70" t="s">
        <v>2438</v>
      </c>
      <c r="C70">
        <v>0.15629999999999999</v>
      </c>
    </row>
    <row r="71" spans="1:3">
      <c r="A71">
        <v>1106051</v>
      </c>
      <c r="B71" t="s">
        <v>2444</v>
      </c>
      <c r="C71">
        <v>1.3899999999999999E-2</v>
      </c>
    </row>
    <row r="72" spans="1:3">
      <c r="A72">
        <v>1106084</v>
      </c>
      <c r="B72" t="s">
        <v>4167</v>
      </c>
      <c r="C72">
        <v>2.7000000000000001E-3</v>
      </c>
    </row>
    <row r="73" spans="1:3">
      <c r="A73">
        <v>1107</v>
      </c>
      <c r="B73" t="s">
        <v>2454</v>
      </c>
      <c r="C73">
        <v>2.5990000000000002</v>
      </c>
    </row>
    <row r="74" spans="1:3">
      <c r="A74">
        <v>1107009</v>
      </c>
      <c r="B74" t="s">
        <v>2460</v>
      </c>
      <c r="C74">
        <v>2.3400000000000001E-2</v>
      </c>
    </row>
    <row r="75" spans="1:3">
      <c r="A75">
        <v>1107018</v>
      </c>
      <c r="B75" t="s">
        <v>2462</v>
      </c>
      <c r="C75">
        <v>0.2261</v>
      </c>
    </row>
    <row r="76" spans="1:3">
      <c r="A76">
        <v>1107031</v>
      </c>
      <c r="B76" t="s">
        <v>2467</v>
      </c>
      <c r="C76">
        <v>1.0800000000000001E-2</v>
      </c>
    </row>
    <row r="77" spans="1:3">
      <c r="A77">
        <v>1107084</v>
      </c>
      <c r="B77" t="s">
        <v>2476</v>
      </c>
      <c r="C77">
        <v>0.35099999999999998</v>
      </c>
    </row>
    <row r="78" spans="1:3">
      <c r="A78">
        <v>1107085</v>
      </c>
      <c r="B78" t="s">
        <v>2479</v>
      </c>
      <c r="C78">
        <v>5.0200000000000002E-2</v>
      </c>
    </row>
    <row r="79" spans="1:3">
      <c r="A79">
        <v>1107087</v>
      </c>
      <c r="B79" t="s">
        <v>2481</v>
      </c>
      <c r="C79">
        <v>0.2732</v>
      </c>
    </row>
    <row r="80" spans="1:3">
      <c r="A80">
        <v>1107088</v>
      </c>
      <c r="B80" t="s">
        <v>2485</v>
      </c>
      <c r="C80">
        <v>0.4239</v>
      </c>
    </row>
    <row r="81" spans="1:3">
      <c r="A81">
        <v>1107089</v>
      </c>
      <c r="B81" t="s">
        <v>2489</v>
      </c>
      <c r="C81">
        <v>0.1991</v>
      </c>
    </row>
    <row r="82" spans="1:3">
      <c r="A82">
        <v>1107090</v>
      </c>
      <c r="B82" t="s">
        <v>2494</v>
      </c>
      <c r="C82">
        <v>1.6799999999999999E-2</v>
      </c>
    </row>
    <row r="83" spans="1:3">
      <c r="A83">
        <v>1107091</v>
      </c>
      <c r="B83" t="s">
        <v>4243</v>
      </c>
      <c r="C83">
        <v>6.0900000000000003E-2</v>
      </c>
    </row>
    <row r="84" spans="1:3">
      <c r="A84">
        <v>1107093</v>
      </c>
      <c r="B84" t="s">
        <v>2501</v>
      </c>
      <c r="C84">
        <v>0.1389</v>
      </c>
    </row>
    <row r="85" spans="1:3">
      <c r="A85">
        <v>1107094</v>
      </c>
      <c r="B85" t="s">
        <v>2506</v>
      </c>
      <c r="C85">
        <v>0.1222</v>
      </c>
    </row>
    <row r="86" spans="1:3">
      <c r="A86">
        <v>1107095</v>
      </c>
      <c r="B86" t="s">
        <v>2508</v>
      </c>
      <c r="C86">
        <v>0.28399999999999997</v>
      </c>
    </row>
    <row r="87" spans="1:3">
      <c r="A87">
        <v>1107096</v>
      </c>
      <c r="B87" t="s">
        <v>2512</v>
      </c>
      <c r="C87">
        <v>3.2000000000000001E-2</v>
      </c>
    </row>
    <row r="88" spans="1:3">
      <c r="A88">
        <v>1107097</v>
      </c>
      <c r="B88" t="s">
        <v>4169</v>
      </c>
      <c r="C88">
        <v>3.7000000000000002E-3</v>
      </c>
    </row>
    <row r="89" spans="1:3">
      <c r="A89">
        <v>1107099</v>
      </c>
      <c r="B89" t="s">
        <v>2516</v>
      </c>
      <c r="C89">
        <v>0.38290000000000002</v>
      </c>
    </row>
    <row r="90" spans="1:3">
      <c r="A90">
        <v>1108</v>
      </c>
      <c r="B90" t="s">
        <v>2519</v>
      </c>
      <c r="C90">
        <v>0.33489999999999998</v>
      </c>
    </row>
    <row r="91" spans="1:3">
      <c r="A91">
        <v>1108002</v>
      </c>
      <c r="B91" t="s">
        <v>2523</v>
      </c>
      <c r="C91">
        <v>5.3E-3</v>
      </c>
    </row>
    <row r="92" spans="1:3">
      <c r="A92">
        <v>1108003</v>
      </c>
      <c r="B92" t="s">
        <v>4244</v>
      </c>
      <c r="C92">
        <v>8.0000000000000004E-4</v>
      </c>
    </row>
    <row r="93" spans="1:3">
      <c r="A93">
        <v>1108004</v>
      </c>
      <c r="B93" t="s">
        <v>2527</v>
      </c>
      <c r="C93">
        <v>2.92E-2</v>
      </c>
    </row>
    <row r="94" spans="1:3">
      <c r="A94">
        <v>1108005</v>
      </c>
      <c r="B94" t="s">
        <v>2532</v>
      </c>
      <c r="C94">
        <v>2.5000000000000001E-3</v>
      </c>
    </row>
    <row r="95" spans="1:3">
      <c r="A95">
        <v>1108006</v>
      </c>
      <c r="B95" t="s">
        <v>4170</v>
      </c>
      <c r="C95">
        <v>4.8399999999999999E-2</v>
      </c>
    </row>
    <row r="96" spans="1:3">
      <c r="A96">
        <v>1108012</v>
      </c>
      <c r="B96" t="s">
        <v>2545</v>
      </c>
      <c r="C96">
        <v>1.3299999999999999E-2</v>
      </c>
    </row>
    <row r="97" spans="1:3">
      <c r="A97">
        <v>1108013</v>
      </c>
      <c r="B97" t="s">
        <v>2550</v>
      </c>
      <c r="C97">
        <v>5.1799999999999999E-2</v>
      </c>
    </row>
    <row r="98" spans="1:3">
      <c r="A98">
        <v>1108015</v>
      </c>
      <c r="B98" t="s">
        <v>2553</v>
      </c>
      <c r="C98">
        <v>3.3E-3</v>
      </c>
    </row>
    <row r="99" spans="1:3">
      <c r="A99">
        <v>1108019</v>
      </c>
      <c r="B99" t="s">
        <v>2557</v>
      </c>
      <c r="C99">
        <v>6.8999999999999999E-3</v>
      </c>
    </row>
    <row r="100" spans="1:3">
      <c r="A100">
        <v>1108024</v>
      </c>
      <c r="B100" t="s">
        <v>4245</v>
      </c>
      <c r="C100">
        <v>4.0000000000000002E-4</v>
      </c>
    </row>
    <row r="101" spans="1:3">
      <c r="A101">
        <v>1108028</v>
      </c>
      <c r="B101" t="s">
        <v>2561</v>
      </c>
      <c r="C101">
        <v>8.0000000000000004E-4</v>
      </c>
    </row>
    <row r="102" spans="1:3">
      <c r="A102">
        <v>1108029</v>
      </c>
      <c r="B102" t="s">
        <v>4172</v>
      </c>
      <c r="C102">
        <v>8.6999999999999994E-3</v>
      </c>
    </row>
    <row r="103" spans="1:3">
      <c r="A103">
        <v>1108031</v>
      </c>
      <c r="B103" t="s">
        <v>4173</v>
      </c>
      <c r="C103">
        <v>1.8700000000000001E-2</v>
      </c>
    </row>
    <row r="104" spans="1:3">
      <c r="A104">
        <v>1108032</v>
      </c>
      <c r="B104" t="s">
        <v>2565</v>
      </c>
      <c r="C104">
        <v>7.1000000000000004E-3</v>
      </c>
    </row>
    <row r="105" spans="1:3">
      <c r="A105">
        <v>1108038</v>
      </c>
      <c r="B105" t="s">
        <v>2574</v>
      </c>
      <c r="C105">
        <v>7.4499999999999997E-2</v>
      </c>
    </row>
    <row r="106" spans="1:3">
      <c r="A106">
        <v>1108045</v>
      </c>
      <c r="B106" t="s">
        <v>2580</v>
      </c>
      <c r="C106">
        <v>7.1000000000000004E-3</v>
      </c>
    </row>
    <row r="107" spans="1:3">
      <c r="A107">
        <v>1108049</v>
      </c>
      <c r="B107" t="s">
        <v>4246</v>
      </c>
      <c r="C107">
        <v>1.4E-3</v>
      </c>
    </row>
    <row r="108" spans="1:3">
      <c r="A108">
        <v>1108075</v>
      </c>
      <c r="B108" t="s">
        <v>4247</v>
      </c>
      <c r="C108">
        <v>6.3E-3</v>
      </c>
    </row>
    <row r="109" spans="1:3">
      <c r="A109">
        <v>1108080</v>
      </c>
      <c r="B109" t="s">
        <v>4248</v>
      </c>
      <c r="C109">
        <v>1.9300000000000001E-2</v>
      </c>
    </row>
    <row r="110" spans="1:3">
      <c r="A110">
        <v>1108083</v>
      </c>
      <c r="B110" t="s">
        <v>4249</v>
      </c>
      <c r="C110">
        <v>5.5999999999999999E-3</v>
      </c>
    </row>
    <row r="111" spans="1:3">
      <c r="A111">
        <v>1108088</v>
      </c>
      <c r="B111" t="s">
        <v>2601</v>
      </c>
      <c r="C111">
        <v>2.1700000000000001E-2</v>
      </c>
    </row>
    <row r="112" spans="1:3">
      <c r="A112">
        <v>1108096</v>
      </c>
      <c r="B112" t="s">
        <v>4250</v>
      </c>
      <c r="C112">
        <v>1.4E-3</v>
      </c>
    </row>
    <row r="113" spans="1:3">
      <c r="A113">
        <v>1108112</v>
      </c>
      <c r="B113" t="s">
        <v>4251</v>
      </c>
      <c r="C113">
        <v>4.0000000000000002E-4</v>
      </c>
    </row>
    <row r="114" spans="1:3">
      <c r="A114">
        <v>1109</v>
      </c>
      <c r="B114" t="s">
        <v>2605</v>
      </c>
      <c r="C114">
        <v>0.81779999999999997</v>
      </c>
    </row>
    <row r="115" spans="1:3">
      <c r="A115">
        <v>1109002</v>
      </c>
      <c r="B115" t="s">
        <v>2608</v>
      </c>
      <c r="C115">
        <v>0.1323</v>
      </c>
    </row>
    <row r="116" spans="1:3">
      <c r="A116">
        <v>1109007</v>
      </c>
      <c r="B116" t="s">
        <v>4252</v>
      </c>
      <c r="C116">
        <v>0.1181</v>
      </c>
    </row>
    <row r="117" spans="1:3">
      <c r="A117">
        <v>1109008</v>
      </c>
      <c r="B117" t="s">
        <v>2616</v>
      </c>
      <c r="C117">
        <v>0.30349999999999999</v>
      </c>
    </row>
    <row r="118" spans="1:3">
      <c r="A118">
        <v>1109010</v>
      </c>
      <c r="B118" t="s">
        <v>2618</v>
      </c>
      <c r="C118">
        <v>9.8599999999999993E-2</v>
      </c>
    </row>
    <row r="119" spans="1:3">
      <c r="A119">
        <v>1109012</v>
      </c>
      <c r="B119" t="s">
        <v>4253</v>
      </c>
      <c r="C119">
        <v>7.9000000000000008E-3</v>
      </c>
    </row>
    <row r="120" spans="1:3">
      <c r="A120">
        <v>1109056</v>
      </c>
      <c r="B120" t="s">
        <v>4254</v>
      </c>
      <c r="C120">
        <v>0.14069999999999999</v>
      </c>
    </row>
    <row r="121" spans="1:3">
      <c r="A121">
        <v>1109058</v>
      </c>
      <c r="B121" t="s">
        <v>2642</v>
      </c>
      <c r="C121">
        <v>1.49E-2</v>
      </c>
    </row>
    <row r="122" spans="1:3">
      <c r="A122">
        <v>1109088</v>
      </c>
      <c r="B122" t="s">
        <v>4255</v>
      </c>
      <c r="C122">
        <v>1.8E-3</v>
      </c>
    </row>
    <row r="123" spans="1:3">
      <c r="A123">
        <v>1110</v>
      </c>
      <c r="B123" t="s">
        <v>2648</v>
      </c>
      <c r="C123">
        <v>1.1423000000000001</v>
      </c>
    </row>
    <row r="124" spans="1:3">
      <c r="A124">
        <v>1110009</v>
      </c>
      <c r="B124" t="s">
        <v>4175</v>
      </c>
      <c r="C124">
        <v>0.4889</v>
      </c>
    </row>
    <row r="125" spans="1:3">
      <c r="A125">
        <v>1110010</v>
      </c>
      <c r="B125" t="s">
        <v>4176</v>
      </c>
      <c r="C125">
        <v>0.41270000000000001</v>
      </c>
    </row>
    <row r="126" spans="1:3">
      <c r="A126">
        <v>1110044</v>
      </c>
      <c r="B126" t="s">
        <v>2667</v>
      </c>
      <c r="C126">
        <v>0.2407</v>
      </c>
    </row>
    <row r="127" spans="1:3">
      <c r="A127">
        <v>1111</v>
      </c>
      <c r="B127" t="s">
        <v>2671</v>
      </c>
      <c r="C127">
        <v>2.032</v>
      </c>
    </row>
    <row r="128" spans="1:3">
      <c r="A128">
        <v>1111004</v>
      </c>
      <c r="B128" t="s">
        <v>4256</v>
      </c>
      <c r="C128">
        <v>0.99680000000000002</v>
      </c>
    </row>
    <row r="129" spans="1:3">
      <c r="A129">
        <v>1111008</v>
      </c>
      <c r="B129" t="s">
        <v>2679</v>
      </c>
      <c r="C129">
        <v>1.6299999999999999E-2</v>
      </c>
    </row>
    <row r="130" spans="1:3">
      <c r="A130">
        <v>1111009</v>
      </c>
      <c r="B130" t="s">
        <v>2682</v>
      </c>
      <c r="C130">
        <v>0.24529999999999999</v>
      </c>
    </row>
    <row r="131" spans="1:3">
      <c r="A131">
        <v>1111011</v>
      </c>
      <c r="B131" t="s">
        <v>4177</v>
      </c>
      <c r="C131">
        <v>0.52680000000000005</v>
      </c>
    </row>
    <row r="132" spans="1:3">
      <c r="A132">
        <v>1111012</v>
      </c>
      <c r="B132" t="s">
        <v>2683</v>
      </c>
      <c r="C132">
        <v>2.3999999999999998E-3</v>
      </c>
    </row>
    <row r="133" spans="1:3">
      <c r="A133">
        <v>1111019</v>
      </c>
      <c r="B133" t="s">
        <v>4257</v>
      </c>
      <c r="C133">
        <v>0.2233</v>
      </c>
    </row>
    <row r="134" spans="1:3">
      <c r="A134">
        <v>1111031</v>
      </c>
      <c r="B134" t="s">
        <v>2702</v>
      </c>
      <c r="C134">
        <v>2.1100000000000001E-2</v>
      </c>
    </row>
    <row r="135" spans="1:3">
      <c r="A135">
        <v>1112</v>
      </c>
      <c r="B135" t="s">
        <v>2722</v>
      </c>
      <c r="C135">
        <v>1.9734</v>
      </c>
    </row>
    <row r="136" spans="1:3">
      <c r="A136">
        <v>1112003</v>
      </c>
      <c r="B136" t="s">
        <v>2724</v>
      </c>
      <c r="C136">
        <v>0.4869</v>
      </c>
    </row>
    <row r="137" spans="1:3">
      <c r="A137">
        <v>1112015</v>
      </c>
      <c r="B137" t="s">
        <v>2731</v>
      </c>
      <c r="C137">
        <v>1.1294999999999999</v>
      </c>
    </row>
    <row r="138" spans="1:3">
      <c r="A138">
        <v>1112017</v>
      </c>
      <c r="B138" t="s">
        <v>2736</v>
      </c>
      <c r="C138">
        <v>0.1053</v>
      </c>
    </row>
    <row r="139" spans="1:3">
      <c r="A139">
        <v>1112018</v>
      </c>
      <c r="B139" t="s">
        <v>2739</v>
      </c>
      <c r="C139">
        <v>0.12230000000000001</v>
      </c>
    </row>
    <row r="140" spans="1:3">
      <c r="A140">
        <v>1112019</v>
      </c>
      <c r="B140" t="s">
        <v>2743</v>
      </c>
      <c r="C140">
        <v>0.10920000000000001</v>
      </c>
    </row>
    <row r="141" spans="1:3">
      <c r="A141">
        <v>1112025</v>
      </c>
      <c r="B141" t="s">
        <v>2749</v>
      </c>
      <c r="C141">
        <v>2.0199999999999999E-2</v>
      </c>
    </row>
    <row r="142" spans="1:3">
      <c r="A142">
        <v>1113</v>
      </c>
      <c r="B142" t="s">
        <v>2755</v>
      </c>
      <c r="C142">
        <v>0.47120000000000001</v>
      </c>
    </row>
    <row r="143" spans="1:3">
      <c r="A143">
        <v>1113013</v>
      </c>
      <c r="B143" t="s">
        <v>2759</v>
      </c>
      <c r="C143">
        <v>0.28989999999999999</v>
      </c>
    </row>
    <row r="144" spans="1:3">
      <c r="A144">
        <v>1113014</v>
      </c>
      <c r="B144" t="s">
        <v>2766</v>
      </c>
      <c r="C144">
        <v>2.47E-2</v>
      </c>
    </row>
    <row r="145" spans="1:3">
      <c r="A145">
        <v>1113040</v>
      </c>
      <c r="B145" t="s">
        <v>4258</v>
      </c>
      <c r="C145">
        <v>0.1565</v>
      </c>
    </row>
    <row r="146" spans="1:3">
      <c r="A146">
        <v>1114</v>
      </c>
      <c r="B146" t="s">
        <v>2778</v>
      </c>
      <c r="C146">
        <v>1.8275999999999999</v>
      </c>
    </row>
    <row r="147" spans="1:3">
      <c r="A147">
        <v>1114001</v>
      </c>
      <c r="B147" t="s">
        <v>2780</v>
      </c>
      <c r="C147">
        <v>0.1578</v>
      </c>
    </row>
    <row r="148" spans="1:3">
      <c r="A148">
        <v>1114004</v>
      </c>
      <c r="B148" t="s">
        <v>4259</v>
      </c>
      <c r="C148">
        <v>4.5999999999999999E-2</v>
      </c>
    </row>
    <row r="149" spans="1:3">
      <c r="A149">
        <v>1114022</v>
      </c>
      <c r="B149" t="s">
        <v>2785</v>
      </c>
      <c r="C149">
        <v>0.34150000000000003</v>
      </c>
    </row>
    <row r="150" spans="1:3">
      <c r="A150">
        <v>1114023</v>
      </c>
      <c r="B150" t="s">
        <v>2791</v>
      </c>
      <c r="C150">
        <v>1.4500000000000001E-2</v>
      </c>
    </row>
    <row r="151" spans="1:3">
      <c r="A151">
        <v>1114029</v>
      </c>
      <c r="B151" t="s">
        <v>4178</v>
      </c>
      <c r="C151">
        <v>5.5399999999999998E-2</v>
      </c>
    </row>
    <row r="152" spans="1:3">
      <c r="A152">
        <v>1114083</v>
      </c>
      <c r="B152" t="s">
        <v>4179</v>
      </c>
      <c r="C152">
        <v>0.71540000000000004</v>
      </c>
    </row>
    <row r="153" spans="1:3">
      <c r="A153">
        <v>1114084</v>
      </c>
      <c r="B153" t="s">
        <v>2797</v>
      </c>
      <c r="C153">
        <v>0.38690000000000002</v>
      </c>
    </row>
    <row r="154" spans="1:3">
      <c r="A154">
        <v>1114085</v>
      </c>
      <c r="B154" t="s">
        <v>2799</v>
      </c>
      <c r="C154">
        <v>0.11</v>
      </c>
    </row>
    <row r="155" spans="1:3">
      <c r="A155">
        <v>1115</v>
      </c>
      <c r="B155" t="s">
        <v>2807</v>
      </c>
      <c r="C155">
        <v>0.1628</v>
      </c>
    </row>
    <row r="156" spans="1:3">
      <c r="A156">
        <v>1115004</v>
      </c>
      <c r="B156" t="s">
        <v>2810</v>
      </c>
      <c r="C156">
        <v>7.1999999999999998E-3</v>
      </c>
    </row>
    <row r="157" spans="1:3">
      <c r="A157">
        <v>1115006</v>
      </c>
      <c r="B157" t="s">
        <v>4180</v>
      </c>
      <c r="C157">
        <v>6.0000000000000001E-3</v>
      </c>
    </row>
    <row r="158" spans="1:3">
      <c r="A158">
        <v>1115016</v>
      </c>
      <c r="B158" t="s">
        <v>2823</v>
      </c>
      <c r="C158">
        <v>1.4500000000000001E-2</v>
      </c>
    </row>
    <row r="159" spans="1:3">
      <c r="A159">
        <v>1115017</v>
      </c>
      <c r="B159" t="s">
        <v>2826</v>
      </c>
      <c r="C159">
        <v>4.8999999999999998E-3</v>
      </c>
    </row>
    <row r="160" spans="1:3">
      <c r="A160">
        <v>1115039</v>
      </c>
      <c r="B160" t="s">
        <v>4182</v>
      </c>
      <c r="C160">
        <v>4.2999999999999997E-2</v>
      </c>
    </row>
    <row r="161" spans="1:3">
      <c r="A161">
        <v>1115050</v>
      </c>
      <c r="B161" t="s">
        <v>4183</v>
      </c>
      <c r="C161">
        <v>3.8999999999999998E-3</v>
      </c>
    </row>
    <row r="162" spans="1:3">
      <c r="A162">
        <v>1115051</v>
      </c>
      <c r="B162" t="s">
        <v>4184</v>
      </c>
      <c r="C162">
        <v>5.8999999999999999E-3</v>
      </c>
    </row>
    <row r="163" spans="1:3">
      <c r="A163">
        <v>1115053</v>
      </c>
      <c r="B163" t="s">
        <v>4185</v>
      </c>
      <c r="C163">
        <v>3.3E-3</v>
      </c>
    </row>
    <row r="164" spans="1:3">
      <c r="A164">
        <v>1115056</v>
      </c>
      <c r="B164" t="s">
        <v>2839</v>
      </c>
      <c r="C164">
        <v>9.5999999999999992E-3</v>
      </c>
    </row>
    <row r="165" spans="1:3">
      <c r="A165">
        <v>1115057</v>
      </c>
      <c r="B165" t="s">
        <v>2842</v>
      </c>
      <c r="C165">
        <v>2.6800000000000001E-2</v>
      </c>
    </row>
    <row r="166" spans="1:3">
      <c r="A166">
        <v>1115058</v>
      </c>
      <c r="B166" t="s">
        <v>4186</v>
      </c>
      <c r="C166">
        <v>0.02</v>
      </c>
    </row>
    <row r="167" spans="1:3">
      <c r="A167">
        <v>1115075</v>
      </c>
      <c r="B167" t="s">
        <v>4188</v>
      </c>
      <c r="C167">
        <v>1.77E-2</v>
      </c>
    </row>
    <row r="168" spans="1:3">
      <c r="A168">
        <v>1116</v>
      </c>
      <c r="B168" t="s">
        <v>2849</v>
      </c>
      <c r="C168">
        <v>0.38690000000000002</v>
      </c>
    </row>
    <row r="169" spans="1:3">
      <c r="A169">
        <v>1116001</v>
      </c>
      <c r="B169" t="s">
        <v>2851</v>
      </c>
      <c r="C169">
        <v>4.5999999999999999E-3</v>
      </c>
    </row>
    <row r="170" spans="1:3">
      <c r="A170">
        <v>1116005</v>
      </c>
      <c r="B170" t="s">
        <v>4189</v>
      </c>
      <c r="C170">
        <v>0.1497</v>
      </c>
    </row>
    <row r="171" spans="1:3">
      <c r="A171">
        <v>1116010</v>
      </c>
      <c r="B171" t="s">
        <v>2858</v>
      </c>
      <c r="C171">
        <v>8.2900000000000001E-2</v>
      </c>
    </row>
    <row r="172" spans="1:3">
      <c r="A172">
        <v>1116013</v>
      </c>
      <c r="B172" t="s">
        <v>4260</v>
      </c>
      <c r="C172">
        <v>7.7999999999999996E-3</v>
      </c>
    </row>
    <row r="173" spans="1:3">
      <c r="A173">
        <v>1116026</v>
      </c>
      <c r="B173" t="s">
        <v>2873</v>
      </c>
      <c r="C173">
        <v>7.7000000000000002E-3</v>
      </c>
    </row>
    <row r="174" spans="1:3">
      <c r="A174">
        <v>1116033</v>
      </c>
      <c r="B174" t="s">
        <v>2876</v>
      </c>
      <c r="C174">
        <v>5.1700000000000003E-2</v>
      </c>
    </row>
    <row r="175" spans="1:3">
      <c r="A175">
        <v>1116041</v>
      </c>
      <c r="B175" t="s">
        <v>2880</v>
      </c>
      <c r="C175">
        <v>5.1000000000000004E-3</v>
      </c>
    </row>
    <row r="176" spans="1:3">
      <c r="A176">
        <v>1116048</v>
      </c>
      <c r="B176" t="s">
        <v>2883</v>
      </c>
      <c r="C176">
        <v>2.58E-2</v>
      </c>
    </row>
    <row r="177" spans="1:3">
      <c r="A177">
        <v>1116071</v>
      </c>
      <c r="B177" t="s">
        <v>2892</v>
      </c>
      <c r="C177">
        <v>5.16E-2</v>
      </c>
    </row>
    <row r="178" spans="1:3">
      <c r="A178">
        <v>12</v>
      </c>
      <c r="B178" t="s">
        <v>2899</v>
      </c>
      <c r="C178">
        <v>8.5716999999999999</v>
      </c>
    </row>
    <row r="179" spans="1:3">
      <c r="A179">
        <v>1201</v>
      </c>
      <c r="B179" t="s">
        <v>2899</v>
      </c>
      <c r="C179">
        <v>8.5716999999999999</v>
      </c>
    </row>
    <row r="180" spans="1:3">
      <c r="A180">
        <v>1201001</v>
      </c>
      <c r="B180" t="s">
        <v>2900</v>
      </c>
      <c r="C180">
        <v>5.0625999999999998</v>
      </c>
    </row>
    <row r="181" spans="1:3">
      <c r="A181">
        <v>1201003</v>
      </c>
      <c r="B181" t="s">
        <v>2903</v>
      </c>
      <c r="C181">
        <v>1.9657</v>
      </c>
    </row>
    <row r="182" spans="1:3">
      <c r="A182">
        <v>1201005</v>
      </c>
      <c r="B182" t="s">
        <v>2905</v>
      </c>
      <c r="C182">
        <v>9.9500000000000005E-2</v>
      </c>
    </row>
    <row r="183" spans="1:3">
      <c r="A183">
        <v>1201007</v>
      </c>
      <c r="B183" t="s">
        <v>4179</v>
      </c>
      <c r="C183">
        <v>0.3679</v>
      </c>
    </row>
    <row r="184" spans="1:3">
      <c r="A184">
        <v>1201009</v>
      </c>
      <c r="B184" t="s">
        <v>2908</v>
      </c>
      <c r="C184">
        <v>7.0800000000000002E-2</v>
      </c>
    </row>
    <row r="185" spans="1:3">
      <c r="A185">
        <v>1201048</v>
      </c>
      <c r="B185" t="s">
        <v>2797</v>
      </c>
      <c r="C185">
        <v>0.68420000000000003</v>
      </c>
    </row>
    <row r="186" spans="1:3">
      <c r="A186">
        <v>1201051</v>
      </c>
      <c r="B186" t="s">
        <v>2799</v>
      </c>
      <c r="C186">
        <v>6.6900000000000001E-2</v>
      </c>
    </row>
    <row r="187" spans="1:3">
      <c r="A187">
        <v>1201061</v>
      </c>
      <c r="B187" t="s">
        <v>2921</v>
      </c>
      <c r="C187">
        <v>0.25409999999999999</v>
      </c>
    </row>
    <row r="188" spans="1:3">
      <c r="A188">
        <v>2</v>
      </c>
      <c r="B188" t="s">
        <v>2923</v>
      </c>
      <c r="C188">
        <v>14.3612</v>
      </c>
    </row>
    <row r="189" spans="1:3">
      <c r="A189">
        <v>21</v>
      </c>
      <c r="B189" t="s">
        <v>2924</v>
      </c>
      <c r="C189">
        <v>10.554500000000001</v>
      </c>
    </row>
    <row r="190" spans="1:3">
      <c r="A190">
        <v>2101</v>
      </c>
      <c r="B190" t="s">
        <v>2925</v>
      </c>
      <c r="C190">
        <v>7.1894999999999998</v>
      </c>
    </row>
    <row r="191" spans="1:3">
      <c r="A191">
        <v>2101001</v>
      </c>
      <c r="B191" t="s">
        <v>2926</v>
      </c>
      <c r="C191">
        <v>4.0279999999999996</v>
      </c>
    </row>
    <row r="192" spans="1:3">
      <c r="A192">
        <v>2101002</v>
      </c>
      <c r="B192" t="s">
        <v>2927</v>
      </c>
      <c r="C192">
        <v>1.6272</v>
      </c>
    </row>
    <row r="193" spans="1:3">
      <c r="A193">
        <v>2101004</v>
      </c>
      <c r="B193" t="s">
        <v>2931</v>
      </c>
      <c r="C193">
        <v>1.5163</v>
      </c>
    </row>
    <row r="194" spans="1:3">
      <c r="A194">
        <v>2101012</v>
      </c>
      <c r="B194" t="s">
        <v>2939</v>
      </c>
      <c r="C194">
        <v>1.7999999999999999E-2</v>
      </c>
    </row>
    <row r="195" spans="1:3">
      <c r="A195">
        <v>2103</v>
      </c>
      <c r="B195" t="s">
        <v>2940</v>
      </c>
      <c r="C195">
        <v>2.5162</v>
      </c>
    </row>
    <row r="196" spans="1:3">
      <c r="A196">
        <v>2103005</v>
      </c>
      <c r="B196" t="s">
        <v>2942</v>
      </c>
      <c r="C196">
        <v>4.9399999999999999E-2</v>
      </c>
    </row>
    <row r="197" spans="1:3">
      <c r="A197">
        <v>2103008</v>
      </c>
      <c r="B197" t="s">
        <v>2944</v>
      </c>
      <c r="C197">
        <v>2.3300000000000001E-2</v>
      </c>
    </row>
    <row r="198" spans="1:3">
      <c r="A198">
        <v>2103009</v>
      </c>
      <c r="B198" t="s">
        <v>2947</v>
      </c>
      <c r="C198">
        <v>3.15E-2</v>
      </c>
    </row>
    <row r="199" spans="1:3">
      <c r="A199">
        <v>2103012</v>
      </c>
      <c r="B199" t="s">
        <v>4261</v>
      </c>
      <c r="C199">
        <v>2.2800000000000001E-2</v>
      </c>
    </row>
    <row r="200" spans="1:3">
      <c r="A200">
        <v>2103014</v>
      </c>
      <c r="B200" t="s">
        <v>2952</v>
      </c>
      <c r="C200">
        <v>0.22989999999999999</v>
      </c>
    </row>
    <row r="201" spans="1:3">
      <c r="A201">
        <v>2103032</v>
      </c>
      <c r="B201" t="s">
        <v>4262</v>
      </c>
      <c r="C201">
        <v>0.18179999999999999</v>
      </c>
    </row>
    <row r="202" spans="1:3">
      <c r="A202">
        <v>2103039</v>
      </c>
      <c r="B202" t="s">
        <v>4192</v>
      </c>
      <c r="C202">
        <v>0.1857</v>
      </c>
    </row>
    <row r="203" spans="1:3">
      <c r="A203">
        <v>2103040</v>
      </c>
      <c r="B203" t="s">
        <v>4193</v>
      </c>
      <c r="C203">
        <v>0.1341</v>
      </c>
    </row>
    <row r="204" spans="1:3">
      <c r="A204">
        <v>2103041</v>
      </c>
      <c r="B204" t="s">
        <v>4194</v>
      </c>
      <c r="C204">
        <v>6.08E-2</v>
      </c>
    </row>
    <row r="205" spans="1:3">
      <c r="A205">
        <v>2103042</v>
      </c>
      <c r="B205" t="s">
        <v>4195</v>
      </c>
      <c r="C205">
        <v>1.4659</v>
      </c>
    </row>
    <row r="206" spans="1:3">
      <c r="A206">
        <v>2103048</v>
      </c>
      <c r="B206" t="s">
        <v>4196</v>
      </c>
      <c r="C206">
        <v>5.2900000000000003E-2</v>
      </c>
    </row>
    <row r="207" spans="1:3">
      <c r="A207">
        <v>2103055</v>
      </c>
      <c r="B207" t="s">
        <v>4263</v>
      </c>
      <c r="C207">
        <v>7.8200000000000006E-2</v>
      </c>
    </row>
    <row r="208" spans="1:3">
      <c r="A208">
        <v>2104</v>
      </c>
      <c r="B208" t="s">
        <v>2957</v>
      </c>
      <c r="C208">
        <v>0.8488</v>
      </c>
    </row>
    <row r="209" spans="1:3">
      <c r="A209">
        <v>2104005</v>
      </c>
      <c r="B209" t="s">
        <v>2962</v>
      </c>
      <c r="C209">
        <v>5.3999999999999999E-2</v>
      </c>
    </row>
    <row r="210" spans="1:3">
      <c r="A210">
        <v>2104008</v>
      </c>
      <c r="B210" t="s">
        <v>2966</v>
      </c>
      <c r="C210">
        <v>0.126</v>
      </c>
    </row>
    <row r="211" spans="1:3">
      <c r="A211">
        <v>2104009</v>
      </c>
      <c r="B211" t="s">
        <v>2970</v>
      </c>
      <c r="C211">
        <v>0.33689999999999998</v>
      </c>
    </row>
    <row r="212" spans="1:3">
      <c r="A212">
        <v>2104012</v>
      </c>
      <c r="B212" t="s">
        <v>2973</v>
      </c>
      <c r="C212">
        <v>4.7100000000000003E-2</v>
      </c>
    </row>
    <row r="213" spans="1:3">
      <c r="A213">
        <v>2104013</v>
      </c>
      <c r="B213" t="s">
        <v>2974</v>
      </c>
      <c r="C213">
        <v>5.1000000000000004E-3</v>
      </c>
    </row>
    <row r="214" spans="1:3">
      <c r="A214">
        <v>2104015</v>
      </c>
      <c r="B214" t="s">
        <v>2980</v>
      </c>
      <c r="C214">
        <v>9.8000000000000004E-2</v>
      </c>
    </row>
    <row r="215" spans="1:3">
      <c r="A215">
        <v>2104016</v>
      </c>
      <c r="B215" t="s">
        <v>2983</v>
      </c>
      <c r="C215">
        <v>5.11E-2</v>
      </c>
    </row>
    <row r="216" spans="1:3">
      <c r="A216">
        <v>2104032</v>
      </c>
      <c r="B216" t="s">
        <v>4264</v>
      </c>
      <c r="C216">
        <v>0.13059999999999999</v>
      </c>
    </row>
    <row r="217" spans="1:3">
      <c r="A217">
        <v>22</v>
      </c>
      <c r="B217" t="s">
        <v>3004</v>
      </c>
      <c r="C217">
        <v>3.8067000000000002</v>
      </c>
    </row>
    <row r="218" spans="1:3">
      <c r="A218">
        <v>2201</v>
      </c>
      <c r="B218" t="s">
        <v>3008</v>
      </c>
      <c r="C218">
        <v>1.1747000000000001</v>
      </c>
    </row>
    <row r="219" spans="1:3">
      <c r="A219">
        <v>2201003</v>
      </c>
      <c r="B219" t="s">
        <v>3012</v>
      </c>
      <c r="C219">
        <v>7.1999999999999998E-3</v>
      </c>
    </row>
    <row r="220" spans="1:3">
      <c r="A220">
        <v>2201004</v>
      </c>
      <c r="B220" t="s">
        <v>3014</v>
      </c>
      <c r="C220">
        <v>1.0933999999999999</v>
      </c>
    </row>
    <row r="221" spans="1:3">
      <c r="A221">
        <v>2201005</v>
      </c>
      <c r="B221" t="s">
        <v>3019</v>
      </c>
      <c r="C221">
        <v>7.3999999999999996E-2</v>
      </c>
    </row>
    <row r="222" spans="1:3">
      <c r="A222">
        <v>2202</v>
      </c>
      <c r="B222" t="s">
        <v>3022</v>
      </c>
      <c r="C222">
        <v>2.6320999999999999</v>
      </c>
    </row>
    <row r="223" spans="1:3">
      <c r="A223">
        <v>2202003</v>
      </c>
      <c r="B223" t="s">
        <v>3022</v>
      </c>
      <c r="C223">
        <v>2.6320999999999999</v>
      </c>
    </row>
    <row r="224" spans="1:3">
      <c r="A224">
        <v>3</v>
      </c>
      <c r="B224" t="s">
        <v>3028</v>
      </c>
      <c r="C224">
        <v>4.4973999999999998</v>
      </c>
    </row>
    <row r="225" spans="1:3">
      <c r="A225">
        <v>31</v>
      </c>
      <c r="B225" t="s">
        <v>3030</v>
      </c>
      <c r="C225">
        <v>2.3128000000000002</v>
      </c>
    </row>
    <row r="226" spans="1:3">
      <c r="A226">
        <v>3101</v>
      </c>
      <c r="B226" t="s">
        <v>3033</v>
      </c>
      <c r="C226">
        <v>1.4822</v>
      </c>
    </row>
    <row r="227" spans="1:3">
      <c r="A227">
        <v>3101002</v>
      </c>
      <c r="B227" t="s">
        <v>3036</v>
      </c>
      <c r="C227">
        <v>0.61329999999999996</v>
      </c>
    </row>
    <row r="228" spans="1:3">
      <c r="A228">
        <v>3101003</v>
      </c>
      <c r="B228" t="s">
        <v>3039</v>
      </c>
      <c r="C228">
        <v>0.5272</v>
      </c>
    </row>
    <row r="229" spans="1:3">
      <c r="A229">
        <v>3101015</v>
      </c>
      <c r="B229" t="s">
        <v>3040</v>
      </c>
      <c r="C229">
        <v>0.20150000000000001</v>
      </c>
    </row>
    <row r="230" spans="1:3">
      <c r="A230">
        <v>3101016</v>
      </c>
      <c r="B230" t="s">
        <v>4265</v>
      </c>
      <c r="C230">
        <v>1.35E-2</v>
      </c>
    </row>
    <row r="231" spans="1:3">
      <c r="A231">
        <v>3101017</v>
      </c>
      <c r="B231" t="s">
        <v>3041</v>
      </c>
      <c r="C231">
        <v>0.1268</v>
      </c>
    </row>
    <row r="232" spans="1:3">
      <c r="A232">
        <v>3102</v>
      </c>
      <c r="B232" t="s">
        <v>3044</v>
      </c>
      <c r="C232">
        <v>0.51459999999999995</v>
      </c>
    </row>
    <row r="233" spans="1:3">
      <c r="A233">
        <v>3102005</v>
      </c>
      <c r="B233" t="s">
        <v>3046</v>
      </c>
      <c r="C233">
        <v>7.8299999999999995E-2</v>
      </c>
    </row>
    <row r="234" spans="1:3">
      <c r="A234">
        <v>3102006</v>
      </c>
      <c r="B234" t="s">
        <v>3048</v>
      </c>
      <c r="C234">
        <v>8.5400000000000004E-2</v>
      </c>
    </row>
    <row r="235" spans="1:3">
      <c r="A235">
        <v>3102007</v>
      </c>
      <c r="B235" t="s">
        <v>4266</v>
      </c>
      <c r="C235">
        <v>9.3700000000000006E-2</v>
      </c>
    </row>
    <row r="236" spans="1:3">
      <c r="A236">
        <v>3102009</v>
      </c>
      <c r="B236" t="s">
        <v>4267</v>
      </c>
      <c r="C236">
        <v>5.9200000000000003E-2</v>
      </c>
    </row>
    <row r="237" spans="1:3">
      <c r="A237">
        <v>3102010</v>
      </c>
      <c r="B237" t="s">
        <v>4199</v>
      </c>
      <c r="C237">
        <v>4.1599999999999998E-2</v>
      </c>
    </row>
    <row r="238" spans="1:3">
      <c r="A238">
        <v>3102035</v>
      </c>
      <c r="B238" t="s">
        <v>3071</v>
      </c>
      <c r="C238">
        <v>2.3900000000000001E-2</v>
      </c>
    </row>
    <row r="239" spans="1:3">
      <c r="A239">
        <v>3102040</v>
      </c>
      <c r="B239" t="s">
        <v>4200</v>
      </c>
      <c r="C239">
        <v>0.13250000000000001</v>
      </c>
    </row>
    <row r="240" spans="1:3">
      <c r="A240">
        <v>3103</v>
      </c>
      <c r="B240" t="s">
        <v>3090</v>
      </c>
      <c r="C240">
        <v>0.316</v>
      </c>
    </row>
    <row r="241" spans="1:3">
      <c r="A241">
        <v>3103001</v>
      </c>
      <c r="B241" t="s">
        <v>3092</v>
      </c>
      <c r="C241">
        <v>0.23849999999999999</v>
      </c>
    </row>
    <row r="242" spans="1:3">
      <c r="A242">
        <v>3103003</v>
      </c>
      <c r="B242" t="s">
        <v>3096</v>
      </c>
      <c r="C242">
        <v>7.7499999999999999E-2</v>
      </c>
    </row>
    <row r="243" spans="1:3">
      <c r="A243">
        <v>32</v>
      </c>
      <c r="B243" t="s">
        <v>3097</v>
      </c>
      <c r="C243">
        <v>1.8210999999999999</v>
      </c>
    </row>
    <row r="244" spans="1:3">
      <c r="A244">
        <v>3201</v>
      </c>
      <c r="B244" t="s">
        <v>3098</v>
      </c>
      <c r="C244">
        <v>1.0689</v>
      </c>
    </row>
    <row r="245" spans="1:3">
      <c r="A245">
        <v>3201001</v>
      </c>
      <c r="B245" t="s">
        <v>3099</v>
      </c>
      <c r="C245">
        <v>0.49930000000000002</v>
      </c>
    </row>
    <row r="246" spans="1:3">
      <c r="A246">
        <v>3201002</v>
      </c>
      <c r="B246" t="s">
        <v>4268</v>
      </c>
      <c r="C246">
        <v>3.8199999999999998E-2</v>
      </c>
    </row>
    <row r="247" spans="1:3">
      <c r="A247">
        <v>3201006</v>
      </c>
      <c r="B247" t="s">
        <v>3106</v>
      </c>
      <c r="C247">
        <v>0.2215</v>
      </c>
    </row>
    <row r="248" spans="1:3">
      <c r="A248">
        <v>3201012</v>
      </c>
      <c r="B248" t="s">
        <v>3112</v>
      </c>
      <c r="C248">
        <v>3.0000000000000001E-3</v>
      </c>
    </row>
    <row r="249" spans="1:3">
      <c r="A249">
        <v>3201013</v>
      </c>
      <c r="B249" t="s">
        <v>3113</v>
      </c>
      <c r="C249">
        <v>2.63E-2</v>
      </c>
    </row>
    <row r="250" spans="1:3">
      <c r="A250">
        <v>3201021</v>
      </c>
      <c r="B250" t="s">
        <v>3114</v>
      </c>
      <c r="C250">
        <v>0.20730000000000001</v>
      </c>
    </row>
    <row r="251" spans="1:3">
      <c r="A251">
        <v>3201050</v>
      </c>
      <c r="B251" t="s">
        <v>3132</v>
      </c>
      <c r="C251">
        <v>2.29E-2</v>
      </c>
    </row>
    <row r="252" spans="1:3">
      <c r="A252">
        <v>3201065</v>
      </c>
      <c r="B252" t="s">
        <v>3135</v>
      </c>
      <c r="C252">
        <v>5.0299999999999997E-2</v>
      </c>
    </row>
    <row r="253" spans="1:3">
      <c r="A253">
        <v>3202</v>
      </c>
      <c r="B253" t="s">
        <v>3137</v>
      </c>
      <c r="C253">
        <v>0.75209999999999999</v>
      </c>
    </row>
    <row r="254" spans="1:3">
      <c r="A254">
        <v>3202001</v>
      </c>
      <c r="B254" t="s">
        <v>3140</v>
      </c>
      <c r="C254">
        <v>0.22220000000000001</v>
      </c>
    </row>
    <row r="255" spans="1:3">
      <c r="A255">
        <v>3202003</v>
      </c>
      <c r="B255" t="s">
        <v>3141</v>
      </c>
      <c r="C255">
        <v>7.9000000000000001E-2</v>
      </c>
    </row>
    <row r="256" spans="1:3">
      <c r="A256">
        <v>3202005</v>
      </c>
      <c r="B256" t="s">
        <v>4201</v>
      </c>
      <c r="C256">
        <v>7.4300000000000005E-2</v>
      </c>
    </row>
    <row r="257" spans="1:3">
      <c r="A257">
        <v>3202013</v>
      </c>
      <c r="B257" t="s">
        <v>4269</v>
      </c>
      <c r="C257">
        <v>8.3000000000000001E-3</v>
      </c>
    </row>
    <row r="258" spans="1:3">
      <c r="A258">
        <v>3202028</v>
      </c>
      <c r="B258" t="s">
        <v>3151</v>
      </c>
      <c r="C258">
        <v>0.36830000000000002</v>
      </c>
    </row>
    <row r="259" spans="1:3">
      <c r="A259">
        <v>33</v>
      </c>
      <c r="B259" t="s">
        <v>3156</v>
      </c>
      <c r="C259">
        <v>0.36349999999999999</v>
      </c>
    </row>
    <row r="260" spans="1:3">
      <c r="A260">
        <v>3301</v>
      </c>
      <c r="B260" t="s">
        <v>3156</v>
      </c>
      <c r="C260">
        <v>0.36349999999999999</v>
      </c>
    </row>
    <row r="261" spans="1:3">
      <c r="A261">
        <v>3301002</v>
      </c>
      <c r="B261" t="s">
        <v>4270</v>
      </c>
      <c r="C261">
        <v>7.7299999999999994E-2</v>
      </c>
    </row>
    <row r="262" spans="1:3">
      <c r="A262">
        <v>3301006</v>
      </c>
      <c r="B262" t="s">
        <v>4202</v>
      </c>
      <c r="C262">
        <v>7.8200000000000006E-2</v>
      </c>
    </row>
    <row r="263" spans="1:3">
      <c r="A263">
        <v>3301009</v>
      </c>
      <c r="B263" t="s">
        <v>3158</v>
      </c>
      <c r="C263">
        <v>4.7000000000000002E-3</v>
      </c>
    </row>
    <row r="264" spans="1:3">
      <c r="A264">
        <v>3301015</v>
      </c>
      <c r="B264" t="s">
        <v>4271</v>
      </c>
      <c r="C264">
        <v>6.2899999999999998E-2</v>
      </c>
    </row>
    <row r="265" spans="1:3">
      <c r="A265">
        <v>3301022</v>
      </c>
      <c r="B265" t="s">
        <v>3164</v>
      </c>
      <c r="C265">
        <v>0.13869999999999999</v>
      </c>
    </row>
    <row r="266" spans="1:3">
      <c r="A266">
        <v>3301044</v>
      </c>
      <c r="B266" t="s">
        <v>4272</v>
      </c>
      <c r="C266">
        <v>1.6999999999999999E-3</v>
      </c>
    </row>
    <row r="267" spans="1:3">
      <c r="A267">
        <v>4</v>
      </c>
      <c r="B267" t="s">
        <v>3169</v>
      </c>
      <c r="C267">
        <v>6.4855</v>
      </c>
    </row>
    <row r="268" spans="1:3">
      <c r="A268">
        <v>41</v>
      </c>
      <c r="B268" t="s">
        <v>3170</v>
      </c>
      <c r="C268">
        <v>4.1548999999999996</v>
      </c>
    </row>
    <row r="269" spans="1:3">
      <c r="A269">
        <v>4101</v>
      </c>
      <c r="B269" t="s">
        <v>3171</v>
      </c>
      <c r="C269">
        <v>1.5031000000000001</v>
      </c>
    </row>
    <row r="270" spans="1:3">
      <c r="A270">
        <v>4101002</v>
      </c>
      <c r="B270" t="s">
        <v>3172</v>
      </c>
      <c r="C270">
        <v>0.4622</v>
      </c>
    </row>
    <row r="271" spans="1:3">
      <c r="A271">
        <v>4101004</v>
      </c>
      <c r="B271" t="s">
        <v>3174</v>
      </c>
      <c r="C271">
        <v>6.1499999999999999E-2</v>
      </c>
    </row>
    <row r="272" spans="1:3">
      <c r="A272">
        <v>4101005</v>
      </c>
      <c r="B272" t="s">
        <v>3175</v>
      </c>
      <c r="C272">
        <v>8.48E-2</v>
      </c>
    </row>
    <row r="273" spans="1:3">
      <c r="A273">
        <v>4101006</v>
      </c>
      <c r="B273" t="s">
        <v>3176</v>
      </c>
      <c r="C273">
        <v>0.23669999999999999</v>
      </c>
    </row>
    <row r="274" spans="1:3">
      <c r="A274">
        <v>4101008</v>
      </c>
      <c r="B274" t="s">
        <v>3177</v>
      </c>
      <c r="C274">
        <v>2.4400000000000002E-2</v>
      </c>
    </row>
    <row r="275" spans="1:3">
      <c r="A275">
        <v>4101009</v>
      </c>
      <c r="B275" t="s">
        <v>4203</v>
      </c>
      <c r="C275">
        <v>0.63349999999999995</v>
      </c>
    </row>
    <row r="276" spans="1:3">
      <c r="A276">
        <v>4102</v>
      </c>
      <c r="B276" t="s">
        <v>3186</v>
      </c>
      <c r="C276">
        <v>1.9192</v>
      </c>
    </row>
    <row r="277" spans="1:3">
      <c r="A277">
        <v>4102002</v>
      </c>
      <c r="B277" t="s">
        <v>3187</v>
      </c>
      <c r="C277">
        <v>0.52039999999999997</v>
      </c>
    </row>
    <row r="278" spans="1:3">
      <c r="A278">
        <v>4102003</v>
      </c>
      <c r="B278" t="s">
        <v>3188</v>
      </c>
      <c r="C278">
        <v>7.7100000000000002E-2</v>
      </c>
    </row>
    <row r="279" spans="1:3">
      <c r="A279">
        <v>4102004</v>
      </c>
      <c r="B279" t="s">
        <v>3189</v>
      </c>
      <c r="C279">
        <v>2.5000000000000001E-2</v>
      </c>
    </row>
    <row r="280" spans="1:3">
      <c r="A280">
        <v>4102005</v>
      </c>
      <c r="B280" t="s">
        <v>3190</v>
      </c>
      <c r="C280">
        <v>0.3352</v>
      </c>
    </row>
    <row r="281" spans="1:3">
      <c r="A281">
        <v>4102008</v>
      </c>
      <c r="B281" t="s">
        <v>3192</v>
      </c>
      <c r="C281">
        <v>0.70660000000000001</v>
      </c>
    </row>
    <row r="282" spans="1:3">
      <c r="A282">
        <v>4102010</v>
      </c>
      <c r="B282" t="s">
        <v>3195</v>
      </c>
      <c r="C282">
        <v>0.15840000000000001</v>
      </c>
    </row>
    <row r="283" spans="1:3">
      <c r="A283">
        <v>4102013</v>
      </c>
      <c r="B283" t="s">
        <v>3201</v>
      </c>
      <c r="C283">
        <v>9.6500000000000002E-2</v>
      </c>
    </row>
    <row r="284" spans="1:3">
      <c r="A284">
        <v>4103</v>
      </c>
      <c r="B284" t="s">
        <v>3207</v>
      </c>
      <c r="C284">
        <v>0.73260000000000003</v>
      </c>
    </row>
    <row r="285" spans="1:3">
      <c r="A285">
        <v>4103001</v>
      </c>
      <c r="B285" t="s">
        <v>4273</v>
      </c>
      <c r="C285">
        <v>2.5100000000000001E-2</v>
      </c>
    </row>
    <row r="286" spans="1:3">
      <c r="A286">
        <v>4103002</v>
      </c>
      <c r="B286" t="s">
        <v>3209</v>
      </c>
      <c r="C286">
        <v>0.13600000000000001</v>
      </c>
    </row>
    <row r="287" spans="1:3">
      <c r="A287">
        <v>4103005</v>
      </c>
      <c r="B287" t="s">
        <v>3210</v>
      </c>
      <c r="C287">
        <v>4.5600000000000002E-2</v>
      </c>
    </row>
    <row r="288" spans="1:3">
      <c r="A288">
        <v>4103007</v>
      </c>
      <c r="B288" t="s">
        <v>3212</v>
      </c>
      <c r="C288">
        <v>7.6899999999999996E-2</v>
      </c>
    </row>
    <row r="289" spans="1:3">
      <c r="A289">
        <v>4103008</v>
      </c>
      <c r="B289" t="s">
        <v>3216</v>
      </c>
      <c r="C289">
        <v>0.1134</v>
      </c>
    </row>
    <row r="290" spans="1:3">
      <c r="A290">
        <v>4103011</v>
      </c>
      <c r="B290" t="s">
        <v>4204</v>
      </c>
      <c r="C290">
        <v>0.2903</v>
      </c>
    </row>
    <row r="291" spans="1:3">
      <c r="A291">
        <v>4103031</v>
      </c>
      <c r="B291" t="s">
        <v>4205</v>
      </c>
      <c r="C291">
        <v>4.53E-2</v>
      </c>
    </row>
    <row r="292" spans="1:3">
      <c r="A292">
        <v>42</v>
      </c>
      <c r="B292" t="s">
        <v>3237</v>
      </c>
      <c r="C292">
        <v>1.8926000000000001</v>
      </c>
    </row>
    <row r="293" spans="1:3">
      <c r="A293">
        <v>4201</v>
      </c>
      <c r="B293" t="s">
        <v>3237</v>
      </c>
      <c r="C293">
        <v>1.8926000000000001</v>
      </c>
    </row>
    <row r="294" spans="1:3">
      <c r="A294">
        <v>4201002</v>
      </c>
      <c r="B294" t="s">
        <v>3239</v>
      </c>
      <c r="C294">
        <v>0.21079999999999999</v>
      </c>
    </row>
    <row r="295" spans="1:3">
      <c r="A295">
        <v>4201003</v>
      </c>
      <c r="B295" t="s">
        <v>3240</v>
      </c>
      <c r="C295">
        <v>0.34260000000000002</v>
      </c>
    </row>
    <row r="296" spans="1:3">
      <c r="A296">
        <v>4201004</v>
      </c>
      <c r="B296" t="s">
        <v>3241</v>
      </c>
      <c r="C296">
        <v>1.35E-2</v>
      </c>
    </row>
    <row r="297" spans="1:3">
      <c r="A297">
        <v>4201006</v>
      </c>
      <c r="B297" t="s">
        <v>3242</v>
      </c>
      <c r="C297">
        <v>2.1399999999999999E-2</v>
      </c>
    </row>
    <row r="298" spans="1:3">
      <c r="A298">
        <v>4201007</v>
      </c>
      <c r="B298" t="s">
        <v>3244</v>
      </c>
      <c r="C298">
        <v>0.38679999999999998</v>
      </c>
    </row>
    <row r="299" spans="1:3">
      <c r="A299">
        <v>4201008</v>
      </c>
      <c r="B299" t="s">
        <v>3246</v>
      </c>
      <c r="C299">
        <v>3.2000000000000001E-2</v>
      </c>
    </row>
    <row r="300" spans="1:3">
      <c r="A300">
        <v>4201015</v>
      </c>
      <c r="B300" t="s">
        <v>4206</v>
      </c>
      <c r="C300">
        <v>0.2082</v>
      </c>
    </row>
    <row r="301" spans="1:3">
      <c r="A301">
        <v>4201063</v>
      </c>
      <c r="B301" t="s">
        <v>3252</v>
      </c>
      <c r="C301">
        <v>0.67730000000000001</v>
      </c>
    </row>
    <row r="302" spans="1:3">
      <c r="A302">
        <v>43</v>
      </c>
      <c r="B302" t="s">
        <v>3253</v>
      </c>
      <c r="C302">
        <v>0.35499999999999998</v>
      </c>
    </row>
    <row r="303" spans="1:3">
      <c r="A303">
        <v>4301</v>
      </c>
      <c r="B303" t="s">
        <v>3253</v>
      </c>
      <c r="C303">
        <v>0.35499999999999998</v>
      </c>
    </row>
    <row r="304" spans="1:3">
      <c r="A304">
        <v>4301001</v>
      </c>
      <c r="B304" t="s">
        <v>3256</v>
      </c>
      <c r="C304">
        <v>0.1699</v>
      </c>
    </row>
    <row r="305" spans="1:3">
      <c r="A305">
        <v>4301002</v>
      </c>
      <c r="B305" t="s">
        <v>3258</v>
      </c>
      <c r="C305">
        <v>0.16969999999999999</v>
      </c>
    </row>
    <row r="306" spans="1:3">
      <c r="A306">
        <v>4301004</v>
      </c>
      <c r="B306" t="s">
        <v>3262</v>
      </c>
      <c r="C306">
        <v>1.54E-2</v>
      </c>
    </row>
    <row r="307" spans="1:3">
      <c r="A307">
        <v>44</v>
      </c>
      <c r="B307" t="s">
        <v>3264</v>
      </c>
      <c r="C307">
        <v>8.3000000000000004E-2</v>
      </c>
    </row>
    <row r="308" spans="1:3">
      <c r="A308">
        <v>4401</v>
      </c>
      <c r="B308" t="s">
        <v>3264</v>
      </c>
      <c r="C308">
        <v>8.3000000000000004E-2</v>
      </c>
    </row>
    <row r="309" spans="1:3">
      <c r="A309">
        <v>4401001</v>
      </c>
      <c r="B309" t="s">
        <v>3265</v>
      </c>
      <c r="C309">
        <v>5.1400000000000001E-2</v>
      </c>
    </row>
    <row r="310" spans="1:3">
      <c r="A310">
        <v>4401002</v>
      </c>
      <c r="B310" t="s">
        <v>3267</v>
      </c>
      <c r="C310">
        <v>1.66E-2</v>
      </c>
    </row>
    <row r="311" spans="1:3">
      <c r="A311">
        <v>4401005</v>
      </c>
      <c r="B311" t="s">
        <v>3268</v>
      </c>
      <c r="C311">
        <v>1.49E-2</v>
      </c>
    </row>
    <row r="312" spans="1:3">
      <c r="A312">
        <v>5</v>
      </c>
      <c r="B312" t="s">
        <v>3270</v>
      </c>
      <c r="C312">
        <v>18.7773</v>
      </c>
    </row>
    <row r="313" spans="1:3">
      <c r="A313">
        <v>51</v>
      </c>
      <c r="B313" t="s">
        <v>3270</v>
      </c>
      <c r="C313">
        <v>18.7773</v>
      </c>
    </row>
    <row r="314" spans="1:3">
      <c r="A314">
        <v>5101</v>
      </c>
      <c r="B314" t="s">
        <v>3272</v>
      </c>
      <c r="C314">
        <v>4.5869999999999997</v>
      </c>
    </row>
    <row r="315" spans="1:3">
      <c r="A315">
        <v>5101001</v>
      </c>
      <c r="B315" t="s">
        <v>3274</v>
      </c>
      <c r="C315">
        <v>2.4862000000000002</v>
      </c>
    </row>
    <row r="316" spans="1:3">
      <c r="A316">
        <v>5101002</v>
      </c>
      <c r="B316" t="s">
        <v>3276</v>
      </c>
      <c r="C316">
        <v>0.37440000000000001</v>
      </c>
    </row>
    <row r="317" spans="1:3">
      <c r="A317">
        <v>5101004</v>
      </c>
      <c r="B317" t="s">
        <v>3277</v>
      </c>
      <c r="C317">
        <v>5.4699999999999999E-2</v>
      </c>
    </row>
    <row r="318" spans="1:3">
      <c r="A318">
        <v>5101006</v>
      </c>
      <c r="B318" t="s">
        <v>3280</v>
      </c>
      <c r="C318">
        <v>0.70830000000000004</v>
      </c>
    </row>
    <row r="319" spans="1:3">
      <c r="A319">
        <v>5101007</v>
      </c>
      <c r="B319" t="s">
        <v>3283</v>
      </c>
      <c r="C319">
        <v>0.25259999999999999</v>
      </c>
    </row>
    <row r="320" spans="1:3">
      <c r="A320">
        <v>5101010</v>
      </c>
      <c r="B320" t="s">
        <v>3288</v>
      </c>
      <c r="C320">
        <v>0.54079999999999995</v>
      </c>
    </row>
    <row r="321" spans="1:3">
      <c r="A321">
        <v>5101011</v>
      </c>
      <c r="B321" t="s">
        <v>3293</v>
      </c>
      <c r="C321">
        <v>6.3600000000000004E-2</v>
      </c>
    </row>
    <row r="322" spans="1:3">
      <c r="A322">
        <v>5101022</v>
      </c>
      <c r="B322" t="s">
        <v>4274</v>
      </c>
      <c r="C322">
        <v>8.9999999999999993E-3</v>
      </c>
    </row>
    <row r="323" spans="1:3">
      <c r="A323">
        <v>5101026</v>
      </c>
      <c r="B323" t="s">
        <v>3301</v>
      </c>
      <c r="C323">
        <v>9.7299999999999998E-2</v>
      </c>
    </row>
    <row r="324" spans="1:3">
      <c r="A324">
        <v>5102</v>
      </c>
      <c r="B324" t="s">
        <v>3302</v>
      </c>
      <c r="C324">
        <v>9.1632999999999996</v>
      </c>
    </row>
    <row r="325" spans="1:3">
      <c r="A325">
        <v>5102001</v>
      </c>
      <c r="B325" t="s">
        <v>3303</v>
      </c>
      <c r="C325">
        <v>3.1555</v>
      </c>
    </row>
    <row r="326" spans="1:3">
      <c r="A326">
        <v>5102004</v>
      </c>
      <c r="B326" t="s">
        <v>3306</v>
      </c>
      <c r="C326">
        <v>0.92120000000000002</v>
      </c>
    </row>
    <row r="327" spans="1:3">
      <c r="A327">
        <v>5102005</v>
      </c>
      <c r="B327" t="s">
        <v>3310</v>
      </c>
      <c r="C327">
        <v>0.31140000000000001</v>
      </c>
    </row>
    <row r="328" spans="1:3">
      <c r="A328">
        <v>5102006</v>
      </c>
      <c r="B328" t="s">
        <v>4207</v>
      </c>
      <c r="C328">
        <v>3.5200000000000002E-2</v>
      </c>
    </row>
    <row r="329" spans="1:3">
      <c r="A329">
        <v>5102007</v>
      </c>
      <c r="B329" t="s">
        <v>3312</v>
      </c>
      <c r="C329">
        <v>0.10249999999999999</v>
      </c>
    </row>
    <row r="330" spans="1:3">
      <c r="A330">
        <v>5102009</v>
      </c>
      <c r="B330" t="s">
        <v>3316</v>
      </c>
      <c r="C330">
        <v>0.37430000000000002</v>
      </c>
    </row>
    <row r="331" spans="1:3">
      <c r="A331">
        <v>5102010</v>
      </c>
      <c r="B331" t="s">
        <v>4275</v>
      </c>
      <c r="C331">
        <v>0.2223</v>
      </c>
    </row>
    <row r="332" spans="1:3">
      <c r="A332">
        <v>5102011</v>
      </c>
      <c r="B332" t="s">
        <v>3322</v>
      </c>
      <c r="C332">
        <v>1.7179</v>
      </c>
    </row>
    <row r="333" spans="1:3">
      <c r="A333">
        <v>5102013</v>
      </c>
      <c r="B333" t="s">
        <v>3323</v>
      </c>
      <c r="C333">
        <v>0.1076</v>
      </c>
    </row>
    <row r="334" spans="1:3">
      <c r="A334">
        <v>5102015</v>
      </c>
      <c r="B334" t="s">
        <v>3324</v>
      </c>
      <c r="C334">
        <v>0.1133</v>
      </c>
    </row>
    <row r="335" spans="1:3">
      <c r="A335">
        <v>5102019</v>
      </c>
      <c r="B335" t="s">
        <v>3328</v>
      </c>
      <c r="C335">
        <v>4.3200000000000002E-2</v>
      </c>
    </row>
    <row r="336" spans="1:3">
      <c r="A336">
        <v>5102020</v>
      </c>
      <c r="B336" t="s">
        <v>4208</v>
      </c>
      <c r="C336">
        <v>1.3149999999999999</v>
      </c>
    </row>
    <row r="337" spans="1:3">
      <c r="A337">
        <v>5102037</v>
      </c>
      <c r="B337" t="s">
        <v>3330</v>
      </c>
      <c r="C337">
        <v>5.1200000000000002E-2</v>
      </c>
    </row>
    <row r="338" spans="1:3">
      <c r="A338">
        <v>5102051</v>
      </c>
      <c r="B338" t="s">
        <v>4210</v>
      </c>
      <c r="C338">
        <v>6.7000000000000002E-3</v>
      </c>
    </row>
    <row r="339" spans="1:3">
      <c r="A339">
        <v>5102053</v>
      </c>
      <c r="B339" t="s">
        <v>3332</v>
      </c>
      <c r="C339">
        <v>0.68579999999999997</v>
      </c>
    </row>
    <row r="340" spans="1:3">
      <c r="A340">
        <v>5104</v>
      </c>
      <c r="B340" t="s">
        <v>3334</v>
      </c>
      <c r="C340">
        <v>5.0270000000000001</v>
      </c>
    </row>
    <row r="341" spans="1:3">
      <c r="A341">
        <v>5104001</v>
      </c>
      <c r="B341" t="s">
        <v>3337</v>
      </c>
      <c r="C341">
        <v>3.8542000000000001</v>
      </c>
    </row>
    <row r="342" spans="1:3">
      <c r="A342">
        <v>5104002</v>
      </c>
      <c r="B342" t="s">
        <v>3341</v>
      </c>
      <c r="C342">
        <v>0.92010000000000003</v>
      </c>
    </row>
    <row r="343" spans="1:3">
      <c r="A343">
        <v>5104003</v>
      </c>
      <c r="B343" t="s">
        <v>3348</v>
      </c>
      <c r="C343">
        <v>0.14430000000000001</v>
      </c>
    </row>
    <row r="344" spans="1:3">
      <c r="A344">
        <v>5104005</v>
      </c>
      <c r="B344" t="s">
        <v>4211</v>
      </c>
      <c r="C344">
        <v>0.1084</v>
      </c>
    </row>
    <row r="345" spans="1:3">
      <c r="A345">
        <v>6</v>
      </c>
      <c r="B345" t="s">
        <v>3353</v>
      </c>
      <c r="C345">
        <v>11.2172</v>
      </c>
    </row>
    <row r="346" spans="1:3">
      <c r="A346">
        <v>61</v>
      </c>
      <c r="B346" t="s">
        <v>3354</v>
      </c>
      <c r="C346">
        <v>3.6532</v>
      </c>
    </row>
    <row r="347" spans="1:3">
      <c r="A347">
        <v>6101</v>
      </c>
      <c r="B347" t="s">
        <v>3357</v>
      </c>
      <c r="C347">
        <v>3.3702999999999999</v>
      </c>
    </row>
    <row r="348" spans="1:3">
      <c r="A348">
        <v>6101001</v>
      </c>
      <c r="B348" t="s">
        <v>3360</v>
      </c>
      <c r="C348">
        <v>0.23180000000000001</v>
      </c>
    </row>
    <row r="349" spans="1:3">
      <c r="A349">
        <v>6101002</v>
      </c>
      <c r="B349" t="s">
        <v>3362</v>
      </c>
      <c r="C349">
        <v>0.41360000000000002</v>
      </c>
    </row>
    <row r="350" spans="1:3">
      <c r="A350">
        <v>6101003</v>
      </c>
      <c r="B350" t="s">
        <v>3364</v>
      </c>
      <c r="C350">
        <v>0.317</v>
      </c>
    </row>
    <row r="351" spans="1:3">
      <c r="A351">
        <v>6101004</v>
      </c>
      <c r="B351" t="s">
        <v>3365</v>
      </c>
      <c r="C351">
        <v>0.19059999999999999</v>
      </c>
    </row>
    <row r="352" spans="1:3">
      <c r="A352">
        <v>6101006</v>
      </c>
      <c r="B352" t="s">
        <v>4276</v>
      </c>
      <c r="C352">
        <v>0.1086</v>
      </c>
    </row>
    <row r="353" spans="1:3">
      <c r="A353">
        <v>6101007</v>
      </c>
      <c r="B353" t="s">
        <v>3371</v>
      </c>
      <c r="C353">
        <v>0.1847</v>
      </c>
    </row>
    <row r="354" spans="1:3">
      <c r="A354">
        <v>6101009</v>
      </c>
      <c r="B354" t="s">
        <v>3373</v>
      </c>
      <c r="C354">
        <v>0.1933</v>
      </c>
    </row>
    <row r="355" spans="1:3">
      <c r="A355">
        <v>6101010</v>
      </c>
      <c r="B355" t="s">
        <v>3377</v>
      </c>
      <c r="C355">
        <v>0.2024</v>
      </c>
    </row>
    <row r="356" spans="1:3">
      <c r="A356">
        <v>6101011</v>
      </c>
      <c r="B356" t="s">
        <v>4212</v>
      </c>
      <c r="C356">
        <v>0.38059999999999999</v>
      </c>
    </row>
    <row r="357" spans="1:3">
      <c r="A357">
        <v>6101013</v>
      </c>
      <c r="B357" t="s">
        <v>3380</v>
      </c>
      <c r="C357">
        <v>0.3836</v>
      </c>
    </row>
    <row r="358" spans="1:3">
      <c r="A358">
        <v>6101014</v>
      </c>
      <c r="B358" t="s">
        <v>3382</v>
      </c>
      <c r="C358">
        <v>0.68489999999999995</v>
      </c>
    </row>
    <row r="359" spans="1:3">
      <c r="A359">
        <v>6101051</v>
      </c>
      <c r="B359" t="s">
        <v>4213</v>
      </c>
      <c r="C359">
        <v>7.9200000000000007E-2</v>
      </c>
    </row>
    <row r="360" spans="1:3">
      <c r="A360">
        <v>6102</v>
      </c>
      <c r="B360" t="s">
        <v>4214</v>
      </c>
      <c r="C360">
        <v>0.28289999999999998</v>
      </c>
    </row>
    <row r="361" spans="1:3">
      <c r="A361">
        <v>6102002</v>
      </c>
      <c r="B361" t="s">
        <v>3391</v>
      </c>
      <c r="C361">
        <v>4.7500000000000001E-2</v>
      </c>
    </row>
    <row r="362" spans="1:3">
      <c r="A362">
        <v>6102003</v>
      </c>
      <c r="B362" t="s">
        <v>3393</v>
      </c>
      <c r="C362">
        <v>9.7500000000000003E-2</v>
      </c>
    </row>
    <row r="363" spans="1:3">
      <c r="A363">
        <v>6102011</v>
      </c>
      <c r="B363" t="s">
        <v>4277</v>
      </c>
      <c r="C363">
        <v>0.13800000000000001</v>
      </c>
    </row>
    <row r="364" spans="1:3">
      <c r="A364">
        <v>62</v>
      </c>
      <c r="B364" t="s">
        <v>3396</v>
      </c>
      <c r="C364">
        <v>4.9043999999999999</v>
      </c>
    </row>
    <row r="365" spans="1:3">
      <c r="A365">
        <v>6201</v>
      </c>
      <c r="B365" t="s">
        <v>3397</v>
      </c>
      <c r="C365">
        <v>1.1382000000000001</v>
      </c>
    </row>
    <row r="366" spans="1:3">
      <c r="A366">
        <v>6201002</v>
      </c>
      <c r="B366" t="s">
        <v>3398</v>
      </c>
      <c r="C366">
        <v>0.47770000000000001</v>
      </c>
    </row>
    <row r="367" spans="1:3">
      <c r="A367">
        <v>6201003</v>
      </c>
      <c r="B367" t="s">
        <v>3399</v>
      </c>
      <c r="C367">
        <v>0.45900000000000002</v>
      </c>
    </row>
    <row r="368" spans="1:3">
      <c r="A368">
        <v>6201005</v>
      </c>
      <c r="B368" t="s">
        <v>4278</v>
      </c>
      <c r="C368">
        <v>5.6599999999999998E-2</v>
      </c>
    </row>
    <row r="369" spans="1:3">
      <c r="A369">
        <v>6201006</v>
      </c>
      <c r="B369" t="s">
        <v>3401</v>
      </c>
      <c r="C369">
        <v>3.2000000000000002E-3</v>
      </c>
    </row>
    <row r="370" spans="1:3">
      <c r="A370">
        <v>6201007</v>
      </c>
      <c r="B370" t="s">
        <v>4279</v>
      </c>
      <c r="C370">
        <v>6.0299999999999999E-2</v>
      </c>
    </row>
    <row r="371" spans="1:3">
      <c r="A371">
        <v>6201010</v>
      </c>
      <c r="B371" t="s">
        <v>4280</v>
      </c>
      <c r="C371">
        <v>8.14E-2</v>
      </c>
    </row>
    <row r="372" spans="1:3">
      <c r="A372">
        <v>6202</v>
      </c>
      <c r="B372" t="s">
        <v>3404</v>
      </c>
      <c r="C372">
        <v>0.58160000000000001</v>
      </c>
    </row>
    <row r="373" spans="1:3">
      <c r="A373">
        <v>6202003</v>
      </c>
      <c r="B373" t="s">
        <v>3405</v>
      </c>
      <c r="C373">
        <v>0.1076</v>
      </c>
    </row>
    <row r="374" spans="1:3">
      <c r="A374">
        <v>6202004</v>
      </c>
      <c r="B374" t="s">
        <v>3406</v>
      </c>
      <c r="C374">
        <v>0.36990000000000001</v>
      </c>
    </row>
    <row r="375" spans="1:3">
      <c r="A375">
        <v>6202006</v>
      </c>
      <c r="B375" t="s">
        <v>4281</v>
      </c>
      <c r="C375">
        <v>0.1041</v>
      </c>
    </row>
    <row r="376" spans="1:3">
      <c r="A376">
        <v>6203</v>
      </c>
      <c r="B376" t="s">
        <v>3411</v>
      </c>
      <c r="C376">
        <v>3.1846999999999999</v>
      </c>
    </row>
    <row r="377" spans="1:3">
      <c r="A377">
        <v>6203001</v>
      </c>
      <c r="B377" t="s">
        <v>3411</v>
      </c>
      <c r="C377">
        <v>3.1846999999999999</v>
      </c>
    </row>
    <row r="378" spans="1:3">
      <c r="A378">
        <v>63</v>
      </c>
      <c r="B378" t="s">
        <v>3414</v>
      </c>
      <c r="C378">
        <v>2.6595</v>
      </c>
    </row>
    <row r="379" spans="1:3">
      <c r="A379">
        <v>6301</v>
      </c>
      <c r="B379" t="s">
        <v>3416</v>
      </c>
      <c r="C379">
        <v>2.6595</v>
      </c>
    </row>
    <row r="380" spans="1:3">
      <c r="A380">
        <v>6301001</v>
      </c>
      <c r="B380" t="s">
        <v>3417</v>
      </c>
      <c r="C380">
        <v>0.27979999999999999</v>
      </c>
    </row>
    <row r="381" spans="1:3">
      <c r="A381">
        <v>6301002</v>
      </c>
      <c r="B381" t="s">
        <v>4282</v>
      </c>
      <c r="C381">
        <v>5.9700000000000003E-2</v>
      </c>
    </row>
    <row r="382" spans="1:3">
      <c r="A382">
        <v>6301004</v>
      </c>
      <c r="B382" t="s">
        <v>4283</v>
      </c>
      <c r="C382">
        <v>1.37E-2</v>
      </c>
    </row>
    <row r="383" spans="1:3">
      <c r="A383">
        <v>6301006</v>
      </c>
      <c r="B383" t="s">
        <v>4215</v>
      </c>
      <c r="C383">
        <v>0.36959999999999998</v>
      </c>
    </row>
    <row r="384" spans="1:3">
      <c r="A384">
        <v>6301007</v>
      </c>
      <c r="B384" t="s">
        <v>4216</v>
      </c>
      <c r="C384">
        <v>0.18179999999999999</v>
      </c>
    </row>
    <row r="385" spans="1:3">
      <c r="A385">
        <v>6301010</v>
      </c>
      <c r="B385" t="s">
        <v>3423</v>
      </c>
      <c r="C385">
        <v>9.5200000000000007E-2</v>
      </c>
    </row>
    <row r="386" spans="1:3">
      <c r="A386">
        <v>6301011</v>
      </c>
      <c r="B386" t="s">
        <v>3424</v>
      </c>
      <c r="C386">
        <v>1.0356000000000001</v>
      </c>
    </row>
    <row r="387" spans="1:3">
      <c r="A387">
        <v>6301014</v>
      </c>
      <c r="B387" t="s">
        <v>3428</v>
      </c>
      <c r="C387">
        <v>0.104</v>
      </c>
    </row>
    <row r="388" spans="1:3">
      <c r="A388">
        <v>6301015</v>
      </c>
      <c r="B388" t="s">
        <v>3429</v>
      </c>
      <c r="C388">
        <v>1.03E-2</v>
      </c>
    </row>
    <row r="389" spans="1:3">
      <c r="A389">
        <v>6301016</v>
      </c>
      <c r="B389" t="s">
        <v>3430</v>
      </c>
      <c r="C389">
        <v>0.158</v>
      </c>
    </row>
    <row r="390" spans="1:3">
      <c r="A390">
        <v>6301017</v>
      </c>
      <c r="B390" t="s">
        <v>3433</v>
      </c>
      <c r="C390">
        <v>0.20960000000000001</v>
      </c>
    </row>
    <row r="391" spans="1:3">
      <c r="A391">
        <v>6301020</v>
      </c>
      <c r="B391" t="s">
        <v>3436</v>
      </c>
      <c r="C391">
        <v>0.14219999999999999</v>
      </c>
    </row>
    <row r="392" spans="1:3">
      <c r="A392">
        <v>7</v>
      </c>
      <c r="B392" t="s">
        <v>3438</v>
      </c>
      <c r="C392">
        <v>10.6332</v>
      </c>
    </row>
    <row r="393" spans="1:3">
      <c r="A393">
        <v>71</v>
      </c>
      <c r="B393" t="s">
        <v>3439</v>
      </c>
      <c r="C393">
        <v>6.4881000000000002</v>
      </c>
    </row>
    <row r="394" spans="1:3">
      <c r="A394">
        <v>7101</v>
      </c>
      <c r="B394" t="s">
        <v>3439</v>
      </c>
      <c r="C394">
        <v>6.4881000000000002</v>
      </c>
    </row>
    <row r="395" spans="1:3">
      <c r="A395">
        <v>7101001</v>
      </c>
      <c r="B395" t="s">
        <v>3440</v>
      </c>
      <c r="C395">
        <v>4.82E-2</v>
      </c>
    </row>
    <row r="396" spans="1:3">
      <c r="A396">
        <v>7101005</v>
      </c>
      <c r="B396" t="s">
        <v>4284</v>
      </c>
      <c r="C396">
        <v>0.44359999999999999</v>
      </c>
    </row>
    <row r="397" spans="1:3">
      <c r="A397">
        <v>7101009</v>
      </c>
      <c r="B397" t="s">
        <v>3444</v>
      </c>
      <c r="C397">
        <v>1.2726</v>
      </c>
    </row>
    <row r="398" spans="1:3">
      <c r="A398">
        <v>7101010</v>
      </c>
      <c r="B398" t="s">
        <v>3446</v>
      </c>
      <c r="C398">
        <v>3.9918</v>
      </c>
    </row>
    <row r="399" spans="1:3">
      <c r="A399">
        <v>7101014</v>
      </c>
      <c r="B399" t="s">
        <v>3447</v>
      </c>
      <c r="C399">
        <v>1.41E-2</v>
      </c>
    </row>
    <row r="400" spans="1:3">
      <c r="A400">
        <v>7101036</v>
      </c>
      <c r="B400" t="s">
        <v>3453</v>
      </c>
      <c r="C400">
        <v>8.4599999999999995E-2</v>
      </c>
    </row>
    <row r="401" spans="1:3">
      <c r="A401">
        <v>7101076</v>
      </c>
      <c r="B401" t="s">
        <v>3458</v>
      </c>
      <c r="C401">
        <v>0.61899999999999999</v>
      </c>
    </row>
    <row r="402" spans="1:3">
      <c r="A402">
        <v>7101090</v>
      </c>
      <c r="B402" t="s">
        <v>3459</v>
      </c>
      <c r="C402">
        <v>1.4E-2</v>
      </c>
    </row>
    <row r="403" spans="1:3">
      <c r="A403">
        <v>72</v>
      </c>
      <c r="B403" t="s">
        <v>4285</v>
      </c>
      <c r="C403">
        <v>4.1451000000000002</v>
      </c>
    </row>
    <row r="404" spans="1:3">
      <c r="A404">
        <v>7201</v>
      </c>
      <c r="B404" t="s">
        <v>3461</v>
      </c>
      <c r="C404">
        <v>3.0335999999999999</v>
      </c>
    </row>
    <row r="405" spans="1:3">
      <c r="A405">
        <v>7201001</v>
      </c>
      <c r="B405" t="s">
        <v>3462</v>
      </c>
      <c r="C405">
        <v>0.1885</v>
      </c>
    </row>
    <row r="406" spans="1:3">
      <c r="A406">
        <v>7201002</v>
      </c>
      <c r="B406" t="s">
        <v>4286</v>
      </c>
      <c r="C406">
        <v>5.6399999999999999E-2</v>
      </c>
    </row>
    <row r="407" spans="1:3">
      <c r="A407">
        <v>7201003</v>
      </c>
      <c r="B407" t="s">
        <v>3463</v>
      </c>
      <c r="C407">
        <v>1.38E-2</v>
      </c>
    </row>
    <row r="408" spans="1:3">
      <c r="A408">
        <v>7201006</v>
      </c>
      <c r="B408" t="s">
        <v>3464</v>
      </c>
      <c r="C408">
        <v>0.15820000000000001</v>
      </c>
    </row>
    <row r="409" spans="1:3">
      <c r="A409">
        <v>7201010</v>
      </c>
      <c r="B409" t="s">
        <v>3466</v>
      </c>
      <c r="C409">
        <v>4.3299999999999998E-2</v>
      </c>
    </row>
    <row r="410" spans="1:3">
      <c r="A410">
        <v>7201018</v>
      </c>
      <c r="B410" t="s">
        <v>4287</v>
      </c>
      <c r="C410">
        <v>0.20960000000000001</v>
      </c>
    </row>
    <row r="411" spans="1:3">
      <c r="A411">
        <v>7201019</v>
      </c>
      <c r="B411" t="s">
        <v>3471</v>
      </c>
      <c r="C411">
        <v>9.8900000000000002E-2</v>
      </c>
    </row>
    <row r="412" spans="1:3">
      <c r="A412">
        <v>7201020</v>
      </c>
      <c r="B412" t="s">
        <v>4219</v>
      </c>
      <c r="C412">
        <v>0.25169999999999998</v>
      </c>
    </row>
    <row r="413" spans="1:3">
      <c r="A413">
        <v>7201023</v>
      </c>
      <c r="B413" t="s">
        <v>3473</v>
      </c>
      <c r="C413">
        <v>0.43569999999999998</v>
      </c>
    </row>
    <row r="414" spans="1:3">
      <c r="A414">
        <v>7201052</v>
      </c>
      <c r="B414" t="s">
        <v>4288</v>
      </c>
      <c r="C414">
        <v>0.12839999999999999</v>
      </c>
    </row>
    <row r="415" spans="1:3">
      <c r="A415">
        <v>7201054</v>
      </c>
      <c r="B415" t="s">
        <v>4289</v>
      </c>
      <c r="C415">
        <v>0.29070000000000001</v>
      </c>
    </row>
    <row r="416" spans="1:3">
      <c r="A416">
        <v>7201063</v>
      </c>
      <c r="B416" t="s">
        <v>4221</v>
      </c>
      <c r="C416">
        <v>0.3553</v>
      </c>
    </row>
    <row r="417" spans="1:3">
      <c r="A417">
        <v>7201068</v>
      </c>
      <c r="B417" t="s">
        <v>3482</v>
      </c>
      <c r="C417">
        <v>3.5999999999999999E-3</v>
      </c>
    </row>
    <row r="418" spans="1:3">
      <c r="A418">
        <v>7201090</v>
      </c>
      <c r="B418" t="s">
        <v>3495</v>
      </c>
      <c r="C418">
        <v>0.4279</v>
      </c>
    </row>
    <row r="419" spans="1:3">
      <c r="A419">
        <v>7201095</v>
      </c>
      <c r="B419" t="s">
        <v>3498</v>
      </c>
      <c r="C419">
        <v>0.37159999999999999</v>
      </c>
    </row>
    <row r="420" spans="1:3">
      <c r="A420">
        <v>7202</v>
      </c>
      <c r="B420" t="s">
        <v>3503</v>
      </c>
      <c r="C420">
        <v>1.0395000000000001</v>
      </c>
    </row>
    <row r="421" spans="1:3">
      <c r="A421">
        <v>7202041</v>
      </c>
      <c r="B421" t="s">
        <v>3504</v>
      </c>
      <c r="C421">
        <v>1.0395000000000001</v>
      </c>
    </row>
    <row r="422" spans="1:3">
      <c r="A422">
        <v>7203</v>
      </c>
      <c r="B422" t="s">
        <v>3505</v>
      </c>
      <c r="C422">
        <v>7.2099999999999997E-2</v>
      </c>
    </row>
    <row r="423" spans="1:3">
      <c r="A423">
        <v>7203001</v>
      </c>
      <c r="B423" t="s">
        <v>3506</v>
      </c>
      <c r="C423">
        <v>4.8399999999999999E-2</v>
      </c>
    </row>
    <row r="424" spans="1:3">
      <c r="A424">
        <v>7203003</v>
      </c>
      <c r="B424" t="s">
        <v>3509</v>
      </c>
      <c r="C424">
        <v>2.3699999999999999E-2</v>
      </c>
    </row>
    <row r="425" spans="1:3">
      <c r="A425">
        <v>8</v>
      </c>
      <c r="B425" t="s">
        <v>3514</v>
      </c>
      <c r="C425">
        <v>4.6920000000000002</v>
      </c>
    </row>
    <row r="426" spans="1:3">
      <c r="A426">
        <v>81</v>
      </c>
      <c r="B426" t="s">
        <v>3515</v>
      </c>
      <c r="C426">
        <v>4.6920000000000002</v>
      </c>
    </row>
    <row r="427" spans="1:3">
      <c r="A427">
        <v>8101</v>
      </c>
      <c r="B427" t="s">
        <v>4290</v>
      </c>
      <c r="C427">
        <v>3.0146999999999999</v>
      </c>
    </row>
    <row r="428" spans="1:3">
      <c r="A428">
        <v>8101001</v>
      </c>
      <c r="B428" t="s">
        <v>3517</v>
      </c>
      <c r="C428">
        <v>1.5800000000000002E-2</v>
      </c>
    </row>
    <row r="429" spans="1:3">
      <c r="A429">
        <v>8101002</v>
      </c>
      <c r="B429" t="s">
        <v>4222</v>
      </c>
      <c r="C429">
        <v>0.19420000000000001</v>
      </c>
    </row>
    <row r="430" spans="1:3">
      <c r="A430">
        <v>8101003</v>
      </c>
      <c r="B430" t="s">
        <v>4223</v>
      </c>
      <c r="C430">
        <v>0.749</v>
      </c>
    </row>
    <row r="431" spans="1:3">
      <c r="A431">
        <v>8101004</v>
      </c>
      <c r="B431" t="s">
        <v>4224</v>
      </c>
      <c r="C431">
        <v>0.35160000000000002</v>
      </c>
    </row>
    <row r="432" spans="1:3">
      <c r="A432">
        <v>8101005</v>
      </c>
      <c r="B432" t="s">
        <v>4225</v>
      </c>
      <c r="C432">
        <v>1.4710000000000001</v>
      </c>
    </row>
    <row r="433" spans="1:3">
      <c r="A433">
        <v>8101006</v>
      </c>
      <c r="B433" t="s">
        <v>4226</v>
      </c>
      <c r="C433">
        <v>0.2331</v>
      </c>
    </row>
    <row r="434" spans="1:3">
      <c r="A434">
        <v>8102</v>
      </c>
      <c r="B434" t="s">
        <v>3526</v>
      </c>
      <c r="C434">
        <v>0.53120000000000001</v>
      </c>
    </row>
    <row r="435" spans="1:3">
      <c r="A435">
        <v>8102001</v>
      </c>
      <c r="B435" t="s">
        <v>3528</v>
      </c>
      <c r="C435">
        <v>0.13159999999999999</v>
      </c>
    </row>
    <row r="436" spans="1:3">
      <c r="A436">
        <v>8102002</v>
      </c>
      <c r="B436" t="s">
        <v>3531</v>
      </c>
      <c r="C436">
        <v>3.9399999999999998E-2</v>
      </c>
    </row>
    <row r="437" spans="1:3">
      <c r="A437">
        <v>8102004</v>
      </c>
      <c r="B437" t="s">
        <v>4228</v>
      </c>
      <c r="C437">
        <v>0.2112</v>
      </c>
    </row>
    <row r="438" spans="1:3">
      <c r="A438">
        <v>8102005</v>
      </c>
      <c r="B438" t="s">
        <v>4229</v>
      </c>
      <c r="C438">
        <v>0.14899999999999999</v>
      </c>
    </row>
    <row r="439" spans="1:3">
      <c r="A439">
        <v>8103</v>
      </c>
      <c r="B439" t="s">
        <v>3537</v>
      </c>
      <c r="C439">
        <v>0.34139999999999998</v>
      </c>
    </row>
    <row r="440" spans="1:3">
      <c r="A440">
        <v>8103001</v>
      </c>
      <c r="B440" t="s">
        <v>3538</v>
      </c>
      <c r="C440">
        <v>0.13880000000000001</v>
      </c>
    </row>
    <row r="441" spans="1:3">
      <c r="A441">
        <v>8103002</v>
      </c>
      <c r="B441" t="s">
        <v>3539</v>
      </c>
      <c r="C441">
        <v>2.53E-2</v>
      </c>
    </row>
    <row r="442" spans="1:3">
      <c r="A442">
        <v>8103014</v>
      </c>
      <c r="B442" t="s">
        <v>3540</v>
      </c>
      <c r="C442">
        <v>0.1772</v>
      </c>
    </row>
    <row r="443" spans="1:3">
      <c r="A443">
        <v>8104</v>
      </c>
      <c r="B443" t="s">
        <v>3523</v>
      </c>
      <c r="C443">
        <v>0.80469999999999997</v>
      </c>
    </row>
    <row r="444" spans="1:3">
      <c r="A444">
        <v>8104001</v>
      </c>
      <c r="B444" t="s">
        <v>4230</v>
      </c>
      <c r="C444">
        <v>0.16300000000000001</v>
      </c>
    </row>
    <row r="445" spans="1:3">
      <c r="A445">
        <v>8104002</v>
      </c>
      <c r="B445" t="s">
        <v>4231</v>
      </c>
      <c r="C445">
        <v>7.9899999999999999E-2</v>
      </c>
    </row>
    <row r="446" spans="1:3">
      <c r="A446">
        <v>8104003</v>
      </c>
      <c r="B446" t="s">
        <v>4232</v>
      </c>
      <c r="C446">
        <v>0.24660000000000001</v>
      </c>
    </row>
    <row r="447" spans="1:3">
      <c r="A447">
        <v>8104004</v>
      </c>
      <c r="B447" t="s">
        <v>4233</v>
      </c>
      <c r="C447">
        <v>9.9500000000000005E-2</v>
      </c>
    </row>
    <row r="448" spans="1:3">
      <c r="A448">
        <v>8104006</v>
      </c>
      <c r="B448" t="s">
        <v>4291</v>
      </c>
      <c r="C448">
        <v>0.21560000000000001</v>
      </c>
    </row>
    <row r="449" spans="1:3">
      <c r="A449">
        <v>9</v>
      </c>
      <c r="B449" t="s">
        <v>3541</v>
      </c>
      <c r="C449">
        <v>4.3606999999999996</v>
      </c>
    </row>
    <row r="450" spans="1:3">
      <c r="A450">
        <v>91</v>
      </c>
      <c r="B450" t="s">
        <v>3541</v>
      </c>
      <c r="C450">
        <v>4.3606999999999996</v>
      </c>
    </row>
    <row r="451" spans="1:3">
      <c r="A451">
        <v>9101</v>
      </c>
      <c r="B451" t="s">
        <v>3541</v>
      </c>
      <c r="C451">
        <v>4.3606999999999996</v>
      </c>
    </row>
    <row r="452" spans="1:3">
      <c r="A452">
        <v>9101001</v>
      </c>
      <c r="B452" t="s">
        <v>3543</v>
      </c>
      <c r="C452">
        <v>1.1299999999999999E-2</v>
      </c>
    </row>
    <row r="453" spans="1:3">
      <c r="A453">
        <v>9101002</v>
      </c>
      <c r="B453" t="s">
        <v>3545</v>
      </c>
      <c r="C453">
        <v>1.2436</v>
      </c>
    </row>
    <row r="454" spans="1:3">
      <c r="A454">
        <v>9101003</v>
      </c>
      <c r="B454" t="s">
        <v>3549</v>
      </c>
      <c r="C454">
        <v>0.1053</v>
      </c>
    </row>
    <row r="455" spans="1:3">
      <c r="A455">
        <v>9101008</v>
      </c>
      <c r="B455" t="s">
        <v>3551</v>
      </c>
      <c r="C455">
        <v>1.4195</v>
      </c>
    </row>
    <row r="456" spans="1:3">
      <c r="A456">
        <v>9101018</v>
      </c>
      <c r="B456" t="s">
        <v>4239</v>
      </c>
      <c r="C456">
        <v>0.27929999999999999</v>
      </c>
    </row>
    <row r="457" spans="1:3">
      <c r="A457">
        <v>9101019</v>
      </c>
      <c r="B457" t="s">
        <v>3554</v>
      </c>
      <c r="C457">
        <v>0.1946</v>
      </c>
    </row>
    <row r="458" spans="1:3">
      <c r="A458">
        <v>9101021</v>
      </c>
      <c r="B458" t="s">
        <v>4292</v>
      </c>
      <c r="C458">
        <v>0.79149999999999998</v>
      </c>
    </row>
    <row r="459" spans="1:3">
      <c r="A459">
        <v>9101022</v>
      </c>
      <c r="B459" t="s">
        <v>4293</v>
      </c>
      <c r="C459">
        <v>0.3155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tabelao cmo tudo</vt:lpstr>
      <vt:lpstr>tabelao simples</vt:lpstr>
      <vt:lpstr>pesos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Burgarelli</cp:lastModifiedBy>
  <dcterms:modified xsi:type="dcterms:W3CDTF">2014-07-02T01:32:38Z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2014-07-01T21:24:44.00Z</dcterms:modified>
  <cp:revision>10</cp:revision>
</cp:coreProperties>
</file>