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D:\Datasets\Flebotomineos Brasil\"/>
    </mc:Choice>
  </mc:AlternateContent>
  <xr:revisionPtr revIDLastSave="0" documentId="13_ncr:1_{720D7E6D-DCD3-44AF-89FE-8F96635DC981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Planilha ajustada" sheetId="3" r:id="rId1"/>
    <sheet name="Referências" sheetId="4" r:id="rId2"/>
    <sheet name="Planilha" sheetId="2" r:id="rId3"/>
    <sheet name="códigos" sheetId="1" r:id="rId4"/>
    <sheet name="lookup formula referencia" sheetId="5" r:id="rId5"/>
  </sheets>
  <definedNames>
    <definedName name="_xlnm._FilterDatabase" localSheetId="3" hidden="1">códigos!$C$1:$C$310</definedName>
    <definedName name="_xlnm._FilterDatabase" localSheetId="2" hidden="1">Planilha!$C$1:$C$302</definedName>
    <definedName name="_xlnm._FilterDatabase" localSheetId="1" hidden="1">Referências!$A$1:$D$212</definedName>
    <definedName name="ExternalData_1" localSheetId="0" hidden="1">'Planilha ajustada'!$A$1:$J$1809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" i="2" l="1"/>
  <c r="H5" i="2"/>
  <c r="H47" i="2"/>
  <c r="H162" i="2"/>
  <c r="H191" i="2"/>
  <c r="H225" i="2"/>
  <c r="H237" i="2"/>
  <c r="H238" i="2"/>
  <c r="H246" i="2"/>
  <c r="H247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141" i="2"/>
  <c r="I142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22" i="2"/>
  <c r="I125" i="2"/>
  <c r="I127" i="2"/>
  <c r="I123" i="2"/>
  <c r="I124" i="2"/>
  <c r="I126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84" i="2"/>
  <c r="I85" i="2"/>
  <c r="I86" i="2"/>
  <c r="I81" i="2"/>
  <c r="I82" i="2"/>
  <c r="I83" i="2"/>
  <c r="I103" i="2"/>
  <c r="I104" i="2"/>
  <c r="I105" i="2"/>
  <c r="I106" i="2"/>
  <c r="I107" i="2"/>
  <c r="I108" i="2"/>
  <c r="I109" i="2"/>
  <c r="I110" i="2"/>
  <c r="I111" i="2"/>
  <c r="I112" i="2"/>
  <c r="I113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46" i="2"/>
  <c r="I147" i="2"/>
  <c r="I148" i="2"/>
  <c r="I143" i="2"/>
  <c r="I144" i="2"/>
  <c r="I145" i="2"/>
  <c r="I173" i="2"/>
  <c r="I174" i="2"/>
  <c r="I175" i="2"/>
  <c r="I176" i="2"/>
  <c r="I177" i="2"/>
  <c r="I178" i="2"/>
  <c r="I179" i="2"/>
  <c r="I165" i="2"/>
  <c r="I171" i="2"/>
  <c r="I166" i="2"/>
  <c r="I167" i="2"/>
  <c r="I168" i="2"/>
  <c r="I163" i="2"/>
  <c r="I164" i="2"/>
  <c r="I169" i="2"/>
  <c r="I170" i="2"/>
  <c r="I172" i="2"/>
  <c r="I180" i="2"/>
  <c r="I181" i="2"/>
  <c r="I79" i="2"/>
  <c r="I80" i="2"/>
  <c r="I182" i="2"/>
  <c r="I183" i="2"/>
  <c r="I184" i="2"/>
  <c r="I185" i="2"/>
  <c r="I186" i="2"/>
  <c r="I187" i="2"/>
  <c r="I188" i="2"/>
  <c r="I289" i="2"/>
  <c r="I290" i="2"/>
  <c r="I291" i="2"/>
  <c r="I292" i="2"/>
  <c r="I293" i="2"/>
  <c r="I294" i="2"/>
  <c r="I295" i="2"/>
  <c r="I296" i="2"/>
  <c r="I297" i="2"/>
  <c r="I298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62" i="2"/>
  <c r="I63" i="2"/>
  <c r="I64" i="2"/>
  <c r="I67" i="2"/>
  <c r="I69" i="2"/>
  <c r="I70" i="2"/>
  <c r="I71" i="2"/>
  <c r="I74" i="2"/>
  <c r="I75" i="2"/>
  <c r="I73" i="2"/>
  <c r="I77" i="2"/>
  <c r="I65" i="2"/>
  <c r="I66" i="2"/>
  <c r="I68" i="2"/>
  <c r="I72" i="2"/>
  <c r="I76" i="2"/>
  <c r="I56" i="2"/>
  <c r="I60" i="2"/>
  <c r="I51" i="2"/>
  <c r="I52" i="2"/>
  <c r="I55" i="2"/>
  <c r="I57" i="2"/>
  <c r="I61" i="2"/>
  <c r="I53" i="2"/>
  <c r="I54" i="2"/>
  <c r="I58" i="2"/>
  <c r="I59" i="2"/>
  <c r="I7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17" i="2"/>
  <c r="I218" i="2"/>
  <c r="I209" i="2"/>
  <c r="I210" i="2"/>
  <c r="I212" i="2"/>
  <c r="I202" i="2"/>
  <c r="I203" i="2"/>
  <c r="I204" i="2"/>
  <c r="I205" i="2"/>
  <c r="I206" i="2"/>
  <c r="I207" i="2"/>
  <c r="I208" i="2"/>
  <c r="I211" i="2"/>
  <c r="I213" i="2"/>
  <c r="I214" i="2"/>
  <c r="I215" i="2"/>
  <c r="I216" i="2"/>
  <c r="I219" i="2"/>
  <c r="I299" i="2"/>
  <c r="I300" i="2"/>
  <c r="I301" i="2"/>
  <c r="I302" i="2"/>
  <c r="I114" i="2"/>
  <c r="I115" i="2"/>
  <c r="I118" i="2"/>
  <c r="I119" i="2"/>
  <c r="I120" i="2"/>
  <c r="I121" i="2"/>
  <c r="I116" i="2"/>
  <c r="I117" i="2"/>
  <c r="I2" i="2"/>
  <c r="I3" i="2"/>
  <c r="I4" i="2"/>
  <c r="I5" i="2"/>
  <c r="I6" i="2"/>
  <c r="I221" i="2"/>
  <c r="I242" i="2"/>
  <c r="I243" i="2"/>
  <c r="I220" i="2"/>
  <c r="I227" i="2"/>
  <c r="I230" i="2"/>
  <c r="I222" i="2"/>
  <c r="I225" i="2"/>
  <c r="I233" i="2"/>
  <c r="I237" i="2"/>
  <c r="I238" i="2"/>
  <c r="I241" i="2"/>
  <c r="I244" i="2"/>
  <c r="I245" i="2"/>
  <c r="I249" i="2"/>
  <c r="I229" i="2"/>
  <c r="I231" i="2"/>
  <c r="I234" i="2"/>
  <c r="I235" i="2"/>
  <c r="I236" i="2"/>
  <c r="I239" i="2"/>
  <c r="I223" i="2"/>
  <c r="I226" i="2"/>
  <c r="I228" i="2"/>
  <c r="I232" i="2"/>
  <c r="I240" i="2"/>
  <c r="I247" i="2"/>
  <c r="I246" i="2"/>
  <c r="I248" i="2"/>
  <c r="I224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35" i="2"/>
  <c r="I8" i="2"/>
  <c r="I7" i="2"/>
  <c r="H302" i="1"/>
  <c r="E302" i="1"/>
  <c r="F302" i="1" s="1"/>
  <c r="D302" i="1"/>
  <c r="H301" i="1"/>
  <c r="E301" i="1"/>
  <c r="F301" i="1" s="1"/>
  <c r="D301" i="1"/>
  <c r="H300" i="1"/>
  <c r="E300" i="1"/>
  <c r="D300" i="1"/>
  <c r="H299" i="1"/>
  <c r="E299" i="1"/>
  <c r="F299" i="1" s="1"/>
  <c r="D299" i="1"/>
  <c r="H298" i="1"/>
  <c r="E298" i="1"/>
  <c r="F298" i="1" s="1"/>
  <c r="D298" i="1"/>
  <c r="H297" i="1"/>
  <c r="E297" i="1"/>
  <c r="F297" i="1" s="1"/>
  <c r="D297" i="1"/>
  <c r="H296" i="1"/>
  <c r="E296" i="1"/>
  <c r="F296" i="1" s="1"/>
  <c r="D296" i="1"/>
  <c r="H295" i="1"/>
  <c r="E295" i="1"/>
  <c r="F295" i="1" s="1"/>
  <c r="D295" i="1"/>
  <c r="H294" i="1"/>
  <c r="E294" i="1"/>
  <c r="F294" i="1" s="1"/>
  <c r="D294" i="1"/>
  <c r="H293" i="1"/>
  <c r="E293" i="1"/>
  <c r="F293" i="1" s="1"/>
  <c r="D293" i="1"/>
  <c r="H292" i="1"/>
  <c r="E292" i="1"/>
  <c r="F292" i="1" s="1"/>
  <c r="D292" i="1"/>
  <c r="H291" i="1"/>
  <c r="E291" i="1"/>
  <c r="F291" i="1" s="1"/>
  <c r="D291" i="1"/>
  <c r="H290" i="1"/>
  <c r="E290" i="1"/>
  <c r="F290" i="1" s="1"/>
  <c r="D290" i="1"/>
  <c r="H289" i="1"/>
  <c r="E289" i="1"/>
  <c r="F289" i="1" s="1"/>
  <c r="D289" i="1"/>
  <c r="H288" i="1"/>
  <c r="E288" i="1"/>
  <c r="F288" i="1" s="1"/>
  <c r="D288" i="1"/>
  <c r="H287" i="1"/>
  <c r="E287" i="1"/>
  <c r="F287" i="1" s="1"/>
  <c r="D287" i="1"/>
  <c r="H286" i="1"/>
  <c r="E286" i="1"/>
  <c r="D286" i="1"/>
  <c r="H285" i="1"/>
  <c r="E285" i="1"/>
  <c r="F285" i="1" s="1"/>
  <c r="D285" i="1"/>
  <c r="H284" i="1"/>
  <c r="E284" i="1"/>
  <c r="F284" i="1" s="1"/>
  <c r="D284" i="1"/>
  <c r="H283" i="1"/>
  <c r="E283" i="1"/>
  <c r="F283" i="1" s="1"/>
  <c r="D283" i="1"/>
  <c r="H282" i="1"/>
  <c r="E282" i="1"/>
  <c r="F282" i="1" s="1"/>
  <c r="D282" i="1"/>
  <c r="H281" i="1"/>
  <c r="E281" i="1"/>
  <c r="F281" i="1" s="1"/>
  <c r="D281" i="1"/>
  <c r="H280" i="1"/>
  <c r="E280" i="1"/>
  <c r="F280" i="1" s="1"/>
  <c r="D280" i="1"/>
  <c r="H279" i="1"/>
  <c r="E279" i="1"/>
  <c r="F279" i="1" s="1"/>
  <c r="D279" i="1"/>
  <c r="H278" i="1"/>
  <c r="E278" i="1"/>
  <c r="F278" i="1" s="1"/>
  <c r="D278" i="1"/>
  <c r="H277" i="1"/>
  <c r="E277" i="1"/>
  <c r="F277" i="1" s="1"/>
  <c r="D277" i="1"/>
  <c r="H276" i="1"/>
  <c r="E276" i="1"/>
  <c r="F276" i="1" s="1"/>
  <c r="D276" i="1"/>
  <c r="H275" i="1"/>
  <c r="E275" i="1"/>
  <c r="F275" i="1" s="1"/>
  <c r="D275" i="1"/>
  <c r="H274" i="1"/>
  <c r="E274" i="1"/>
  <c r="H273" i="1"/>
  <c r="E273" i="1"/>
  <c r="F273" i="1" s="1"/>
  <c r="D273" i="1"/>
  <c r="H272" i="1"/>
  <c r="E272" i="1"/>
  <c r="F272" i="1" s="1"/>
  <c r="D272" i="1"/>
  <c r="H271" i="1"/>
  <c r="E271" i="1"/>
  <c r="F271" i="1" s="1"/>
  <c r="D271" i="1"/>
  <c r="H270" i="1"/>
  <c r="E270" i="1"/>
  <c r="F270" i="1" s="1"/>
  <c r="D270" i="1"/>
  <c r="H269" i="1"/>
  <c r="E269" i="1"/>
  <c r="F269" i="1" s="1"/>
  <c r="D269" i="1"/>
  <c r="H268" i="1"/>
  <c r="E268" i="1"/>
  <c r="F268" i="1" s="1"/>
  <c r="D268" i="1"/>
  <c r="H267" i="1"/>
  <c r="E267" i="1"/>
  <c r="F267" i="1" s="1"/>
  <c r="D267" i="1"/>
  <c r="H266" i="1"/>
  <c r="E266" i="1"/>
  <c r="F266" i="1" s="1"/>
  <c r="D266" i="1"/>
  <c r="H265" i="1"/>
  <c r="E265" i="1"/>
  <c r="F265" i="1" s="1"/>
  <c r="D265" i="1"/>
  <c r="H264" i="1"/>
  <c r="E264" i="1"/>
  <c r="F264" i="1" s="1"/>
  <c r="D264" i="1"/>
  <c r="H263" i="1"/>
  <c r="E263" i="1"/>
  <c r="D263" i="1"/>
  <c r="H262" i="1"/>
  <c r="E262" i="1"/>
  <c r="F262" i="1" s="1"/>
  <c r="D262" i="1"/>
  <c r="H261" i="1"/>
  <c r="E261" i="1"/>
  <c r="F261" i="1" s="1"/>
  <c r="D261" i="1"/>
  <c r="H260" i="1"/>
  <c r="E260" i="1"/>
  <c r="F260" i="1" s="1"/>
  <c r="D260" i="1"/>
  <c r="H259" i="1"/>
  <c r="F259" i="1"/>
  <c r="E259" i="1"/>
  <c r="D259" i="1"/>
  <c r="H258" i="1"/>
  <c r="E258" i="1"/>
  <c r="H257" i="1"/>
  <c r="E257" i="1"/>
  <c r="H256" i="1"/>
  <c r="E256" i="1"/>
  <c r="F256" i="1" s="1"/>
  <c r="D256" i="1"/>
  <c r="H255" i="1"/>
  <c r="E255" i="1"/>
  <c r="F255" i="1" s="1"/>
  <c r="D255" i="1"/>
  <c r="H254" i="1"/>
  <c r="E254" i="1"/>
  <c r="F254" i="1" s="1"/>
  <c r="D254" i="1"/>
  <c r="H253" i="1"/>
  <c r="E253" i="1"/>
  <c r="F253" i="1" s="1"/>
  <c r="D253" i="1"/>
  <c r="H252" i="1"/>
  <c r="E252" i="1"/>
  <c r="D252" i="1"/>
  <c r="H251" i="1"/>
  <c r="E251" i="1"/>
  <c r="F251" i="1" s="1"/>
  <c r="D251" i="1"/>
  <c r="H250" i="1"/>
  <c r="E250" i="1"/>
  <c r="F250" i="1" s="1"/>
  <c r="D250" i="1"/>
  <c r="H249" i="1"/>
  <c r="F249" i="1"/>
  <c r="E249" i="1"/>
  <c r="D249" i="1"/>
  <c r="H248" i="1"/>
  <c r="E248" i="1"/>
  <c r="F248" i="1" s="1"/>
  <c r="D248" i="1"/>
  <c r="H247" i="1"/>
  <c r="E247" i="1"/>
  <c r="F247" i="1" s="1"/>
  <c r="D247" i="1"/>
  <c r="H246" i="1"/>
  <c r="E246" i="1"/>
  <c r="F246" i="1" s="1"/>
  <c r="D246" i="1"/>
  <c r="H245" i="1"/>
  <c r="E245" i="1"/>
  <c r="F245" i="1" s="1"/>
  <c r="D245" i="1"/>
  <c r="H244" i="1"/>
  <c r="E244" i="1"/>
  <c r="F244" i="1" s="1"/>
  <c r="D244" i="1"/>
  <c r="H243" i="1"/>
  <c r="E243" i="1"/>
  <c r="F243" i="1" s="1"/>
  <c r="D243" i="1"/>
  <c r="H242" i="1"/>
  <c r="E242" i="1"/>
  <c r="F242" i="1" s="1"/>
  <c r="D242" i="1"/>
  <c r="H241" i="1"/>
  <c r="E241" i="1"/>
  <c r="H240" i="1"/>
  <c r="E240" i="1"/>
  <c r="H239" i="1"/>
  <c r="E239" i="1"/>
  <c r="F239" i="1" s="1"/>
  <c r="D239" i="1"/>
  <c r="H238" i="1"/>
  <c r="E238" i="1"/>
  <c r="H237" i="1"/>
  <c r="E237" i="1"/>
  <c r="F237" i="1" s="1"/>
  <c r="D237" i="1"/>
  <c r="H236" i="1"/>
  <c r="E236" i="1"/>
  <c r="F236" i="1" s="1"/>
  <c r="D236" i="1"/>
  <c r="H235" i="1"/>
  <c r="E235" i="1"/>
  <c r="F235" i="1" s="1"/>
  <c r="D235" i="1"/>
  <c r="H234" i="1"/>
  <c r="E234" i="1"/>
  <c r="F234" i="1" s="1"/>
  <c r="D234" i="1"/>
  <c r="H233" i="1"/>
  <c r="E233" i="1"/>
  <c r="F233" i="1" s="1"/>
  <c r="D233" i="1"/>
  <c r="H232" i="1"/>
  <c r="E232" i="1"/>
  <c r="F232" i="1" s="1"/>
  <c r="D232" i="1"/>
  <c r="H231" i="1"/>
  <c r="E231" i="1"/>
  <c r="F231" i="1" s="1"/>
  <c r="D231" i="1"/>
  <c r="H230" i="1"/>
  <c r="E230" i="1"/>
  <c r="F230" i="1" s="1"/>
  <c r="D230" i="1"/>
  <c r="H229" i="1"/>
  <c r="E229" i="1"/>
  <c r="H228" i="1"/>
  <c r="E228" i="1"/>
  <c r="H227" i="1"/>
  <c r="E227" i="1"/>
  <c r="F227" i="1" s="1"/>
  <c r="D227" i="1"/>
  <c r="H226" i="1"/>
  <c r="E226" i="1"/>
  <c r="F226" i="1" s="1"/>
  <c r="D226" i="1"/>
  <c r="H225" i="1"/>
  <c r="E225" i="1"/>
  <c r="F225" i="1" s="1"/>
  <c r="D225" i="1"/>
  <c r="H224" i="1"/>
  <c r="E224" i="1"/>
  <c r="F224" i="1" s="1"/>
  <c r="D224" i="1"/>
  <c r="H223" i="1"/>
  <c r="E223" i="1"/>
  <c r="F223" i="1" s="1"/>
  <c r="D223" i="1"/>
  <c r="H222" i="1"/>
  <c r="E222" i="1"/>
  <c r="F222" i="1" s="1"/>
  <c r="D222" i="1"/>
  <c r="H221" i="1"/>
  <c r="E221" i="1"/>
  <c r="F221" i="1" s="1"/>
  <c r="D221" i="1"/>
  <c r="H220" i="1"/>
  <c r="E220" i="1"/>
  <c r="F220" i="1" s="1"/>
  <c r="D220" i="1"/>
  <c r="H219" i="1"/>
  <c r="E219" i="1"/>
  <c r="F219" i="1" s="1"/>
  <c r="D219" i="1"/>
  <c r="H218" i="1"/>
  <c r="E218" i="1"/>
  <c r="F218" i="1" s="1"/>
  <c r="D218" i="1"/>
  <c r="H217" i="1"/>
  <c r="E217" i="1"/>
  <c r="F217" i="1" s="1"/>
  <c r="D217" i="1"/>
  <c r="H216" i="1"/>
  <c r="E216" i="1"/>
  <c r="F216" i="1" s="1"/>
  <c r="D216" i="1"/>
  <c r="H215" i="1"/>
  <c r="E215" i="1"/>
  <c r="F215" i="1" s="1"/>
  <c r="D215" i="1"/>
  <c r="H214" i="1"/>
  <c r="E214" i="1"/>
  <c r="D214" i="1"/>
  <c r="H213" i="1"/>
  <c r="E213" i="1"/>
  <c r="F213" i="1" s="1"/>
  <c r="D213" i="1"/>
  <c r="H212" i="1"/>
  <c r="E212" i="1"/>
  <c r="F212" i="1" s="1"/>
  <c r="D212" i="1"/>
  <c r="H211" i="1"/>
  <c r="E211" i="1"/>
  <c r="F211" i="1" s="1"/>
  <c r="D211" i="1"/>
  <c r="H210" i="1"/>
  <c r="E210" i="1"/>
  <c r="F210" i="1" s="1"/>
  <c r="D210" i="1"/>
  <c r="H209" i="1"/>
  <c r="E209" i="1"/>
  <c r="F209" i="1" s="1"/>
  <c r="D209" i="1"/>
  <c r="H208" i="1"/>
  <c r="E208" i="1"/>
  <c r="D208" i="1"/>
  <c r="H207" i="1"/>
  <c r="E207" i="1"/>
  <c r="F207" i="1" s="1"/>
  <c r="D207" i="1"/>
  <c r="H206" i="1"/>
  <c r="E206" i="1"/>
  <c r="F206" i="1" s="1"/>
  <c r="D206" i="1"/>
  <c r="H205" i="1"/>
  <c r="E205" i="1"/>
  <c r="F205" i="1" s="1"/>
  <c r="D205" i="1"/>
  <c r="H204" i="1"/>
  <c r="E204" i="1"/>
  <c r="F204" i="1" s="1"/>
  <c r="D204" i="1"/>
  <c r="H203" i="1"/>
  <c r="E203" i="1"/>
  <c r="F203" i="1" s="1"/>
  <c r="D203" i="1"/>
  <c r="H202" i="1"/>
  <c r="E202" i="1"/>
  <c r="F202" i="1" s="1"/>
  <c r="D202" i="1"/>
  <c r="H201" i="1"/>
  <c r="E201" i="1"/>
  <c r="F201" i="1" s="1"/>
  <c r="D201" i="1"/>
  <c r="H200" i="1"/>
  <c r="E200" i="1"/>
  <c r="F200" i="1" s="1"/>
  <c r="D200" i="1"/>
  <c r="H199" i="1"/>
  <c r="E199" i="1"/>
  <c r="F199" i="1" s="1"/>
  <c r="D199" i="1"/>
  <c r="H198" i="1"/>
  <c r="E198" i="1"/>
  <c r="F198" i="1" s="1"/>
  <c r="D198" i="1"/>
  <c r="H197" i="1"/>
  <c r="E197" i="1"/>
  <c r="F197" i="1" s="1"/>
  <c r="D197" i="1"/>
  <c r="H196" i="1"/>
  <c r="E196" i="1"/>
  <c r="F196" i="1" s="1"/>
  <c r="D196" i="1"/>
  <c r="H195" i="1"/>
  <c r="E195" i="1"/>
  <c r="F195" i="1" s="1"/>
  <c r="D195" i="1"/>
  <c r="H194" i="1"/>
  <c r="E194" i="1"/>
  <c r="F194" i="1" s="1"/>
  <c r="D194" i="1"/>
  <c r="H193" i="1"/>
  <c r="E193" i="1"/>
  <c r="F193" i="1" s="1"/>
  <c r="D193" i="1"/>
  <c r="H192" i="1"/>
  <c r="E192" i="1"/>
  <c r="D192" i="1"/>
  <c r="H191" i="1"/>
  <c r="E191" i="1"/>
  <c r="F191" i="1" s="1"/>
  <c r="D191" i="1"/>
  <c r="H190" i="1"/>
  <c r="E190" i="1"/>
  <c r="F190" i="1" s="1"/>
  <c r="D190" i="1"/>
  <c r="H189" i="1"/>
  <c r="E189" i="1"/>
  <c r="F189" i="1" s="1"/>
  <c r="D189" i="1"/>
  <c r="H188" i="1"/>
  <c r="E188" i="1"/>
  <c r="F188" i="1" s="1"/>
  <c r="D188" i="1"/>
  <c r="H187" i="1"/>
  <c r="E187" i="1"/>
  <c r="F187" i="1" s="1"/>
  <c r="D187" i="1"/>
  <c r="H186" i="1"/>
  <c r="E186" i="1"/>
  <c r="F186" i="1" s="1"/>
  <c r="D186" i="1"/>
  <c r="H185" i="1"/>
  <c r="E185" i="1"/>
  <c r="H184" i="1"/>
  <c r="E184" i="1"/>
  <c r="F184" i="1" s="1"/>
  <c r="D184" i="1"/>
  <c r="H183" i="1"/>
  <c r="E183" i="1"/>
  <c r="F183" i="1" s="1"/>
  <c r="D183" i="1"/>
  <c r="H182" i="1"/>
  <c r="E182" i="1"/>
  <c r="F182" i="1" s="1"/>
  <c r="D182" i="1"/>
  <c r="H181" i="1"/>
  <c r="E181" i="1"/>
  <c r="F181" i="1" s="1"/>
  <c r="D181" i="1"/>
  <c r="H180" i="1"/>
  <c r="E180" i="1"/>
  <c r="F180" i="1" s="1"/>
  <c r="D180" i="1"/>
  <c r="H179" i="1"/>
  <c r="E179" i="1"/>
  <c r="F179" i="1" s="1"/>
  <c r="D179" i="1"/>
  <c r="H178" i="1"/>
  <c r="E178" i="1"/>
  <c r="F178" i="1" s="1"/>
  <c r="D178" i="1"/>
  <c r="H177" i="1"/>
  <c r="E177" i="1"/>
  <c r="F177" i="1" s="1"/>
  <c r="D177" i="1"/>
  <c r="H176" i="1"/>
  <c r="E176" i="1"/>
  <c r="F176" i="1" s="1"/>
  <c r="D176" i="1"/>
  <c r="H175" i="1"/>
  <c r="E175" i="1"/>
  <c r="F175" i="1" s="1"/>
  <c r="D175" i="1"/>
  <c r="H174" i="1"/>
  <c r="E174" i="1"/>
  <c r="F174" i="1" s="1"/>
  <c r="D174" i="1"/>
  <c r="H173" i="1"/>
  <c r="E173" i="1"/>
  <c r="F173" i="1" s="1"/>
  <c r="D173" i="1"/>
  <c r="H172" i="1"/>
  <c r="E172" i="1"/>
  <c r="F172" i="1" s="1"/>
  <c r="D172" i="1"/>
  <c r="H171" i="1"/>
  <c r="E171" i="1"/>
  <c r="F171" i="1" s="1"/>
  <c r="D171" i="1"/>
  <c r="H170" i="1"/>
  <c r="E170" i="1"/>
  <c r="F170" i="1" s="1"/>
  <c r="D170" i="1"/>
  <c r="H169" i="1"/>
  <c r="E169" i="1"/>
  <c r="F169" i="1" s="1"/>
  <c r="D169" i="1"/>
  <c r="H168" i="1"/>
  <c r="E168" i="1"/>
  <c r="F168" i="1" s="1"/>
  <c r="D168" i="1"/>
  <c r="H167" i="1"/>
  <c r="E167" i="1"/>
  <c r="F167" i="1" s="1"/>
  <c r="D167" i="1"/>
  <c r="H166" i="1"/>
  <c r="E166" i="1"/>
  <c r="F166" i="1" s="1"/>
  <c r="D166" i="1"/>
  <c r="H165" i="1"/>
  <c r="E165" i="1"/>
  <c r="F165" i="1" s="1"/>
  <c r="D165" i="1"/>
  <c r="H164" i="1"/>
  <c r="E164" i="1"/>
  <c r="F164" i="1" s="1"/>
  <c r="D164" i="1"/>
  <c r="H163" i="1"/>
  <c r="E163" i="1"/>
  <c r="D163" i="1"/>
  <c r="H162" i="1"/>
  <c r="E162" i="1"/>
  <c r="F162" i="1" s="1"/>
  <c r="D162" i="1"/>
  <c r="H161" i="1"/>
  <c r="E161" i="1"/>
  <c r="F161" i="1" s="1"/>
  <c r="D161" i="1"/>
  <c r="H160" i="1"/>
  <c r="E160" i="1"/>
  <c r="F160" i="1" s="1"/>
  <c r="D160" i="1"/>
  <c r="H159" i="1"/>
  <c r="E159" i="1"/>
  <c r="F159" i="1" s="1"/>
  <c r="D159" i="1"/>
  <c r="H158" i="1"/>
  <c r="E158" i="1"/>
  <c r="F158" i="1" s="1"/>
  <c r="D158" i="1"/>
  <c r="H157" i="1"/>
  <c r="E157" i="1"/>
  <c r="F157" i="1" s="1"/>
  <c r="D157" i="1"/>
  <c r="H156" i="1"/>
  <c r="E156" i="1"/>
  <c r="F156" i="1" s="1"/>
  <c r="D156" i="1"/>
  <c r="H155" i="1"/>
  <c r="E155" i="1"/>
  <c r="F155" i="1" s="1"/>
  <c r="D155" i="1"/>
  <c r="H154" i="1"/>
  <c r="E154" i="1"/>
  <c r="F154" i="1" s="1"/>
  <c r="D154" i="1"/>
  <c r="H153" i="1"/>
  <c r="E153" i="1"/>
  <c r="F153" i="1" s="1"/>
  <c r="D153" i="1"/>
  <c r="H152" i="1"/>
  <c r="E152" i="1"/>
  <c r="F152" i="1" s="1"/>
  <c r="D152" i="1"/>
  <c r="H151" i="1"/>
  <c r="E151" i="1"/>
  <c r="F151" i="1" s="1"/>
  <c r="H150" i="1"/>
  <c r="E150" i="1"/>
  <c r="F150" i="1" s="1"/>
  <c r="D150" i="1"/>
  <c r="H149" i="1"/>
  <c r="E149" i="1"/>
  <c r="F149" i="1" s="1"/>
  <c r="D149" i="1"/>
  <c r="H148" i="1"/>
  <c r="E148" i="1"/>
  <c r="F148" i="1" s="1"/>
  <c r="D148" i="1"/>
  <c r="H147" i="1"/>
  <c r="E147" i="1"/>
  <c r="F147" i="1" s="1"/>
  <c r="D147" i="1"/>
  <c r="H146" i="1"/>
  <c r="E146" i="1"/>
  <c r="F146" i="1" s="1"/>
  <c r="D146" i="1"/>
  <c r="H145" i="1"/>
  <c r="E145" i="1"/>
  <c r="F145" i="1" s="1"/>
  <c r="D145" i="1"/>
  <c r="H144" i="1"/>
  <c r="E144" i="1"/>
  <c r="F144" i="1" s="1"/>
  <c r="D144" i="1"/>
  <c r="H143" i="1"/>
  <c r="E143" i="1"/>
  <c r="F143" i="1" s="1"/>
  <c r="D143" i="1"/>
  <c r="H142" i="1"/>
  <c r="E142" i="1"/>
  <c r="F142" i="1" s="1"/>
  <c r="D142" i="1"/>
  <c r="H141" i="1"/>
  <c r="E141" i="1"/>
  <c r="F141" i="1" s="1"/>
  <c r="D141" i="1"/>
  <c r="H140" i="1"/>
  <c r="E140" i="1"/>
  <c r="F140" i="1" s="1"/>
  <c r="D140" i="1"/>
  <c r="H139" i="1"/>
  <c r="E139" i="1"/>
  <c r="F139" i="1" s="1"/>
  <c r="D139" i="1"/>
  <c r="H138" i="1"/>
  <c r="E138" i="1"/>
  <c r="F138" i="1" s="1"/>
  <c r="D138" i="1"/>
  <c r="H137" i="1"/>
  <c r="E137" i="1"/>
  <c r="F137" i="1" s="1"/>
  <c r="D137" i="1"/>
  <c r="H136" i="1"/>
  <c r="E136" i="1"/>
  <c r="F136" i="1" s="1"/>
  <c r="D136" i="1"/>
  <c r="H135" i="1"/>
  <c r="E135" i="1"/>
  <c r="D135" i="1"/>
  <c r="H134" i="1"/>
  <c r="E134" i="1"/>
  <c r="F134" i="1" s="1"/>
  <c r="D134" i="1"/>
  <c r="H133" i="1"/>
  <c r="E133" i="1"/>
  <c r="F133" i="1" s="1"/>
  <c r="D133" i="1"/>
  <c r="H132" i="1"/>
  <c r="E132" i="1"/>
  <c r="F132" i="1" s="1"/>
  <c r="D132" i="1"/>
  <c r="H131" i="1"/>
  <c r="E131" i="1"/>
  <c r="F131" i="1" s="1"/>
  <c r="D131" i="1"/>
  <c r="H130" i="1"/>
  <c r="E130" i="1"/>
  <c r="D130" i="1"/>
  <c r="H129" i="1"/>
  <c r="E129" i="1"/>
  <c r="F129" i="1" s="1"/>
  <c r="D129" i="1"/>
  <c r="H128" i="1"/>
  <c r="E128" i="1"/>
  <c r="F128" i="1" s="1"/>
  <c r="D128" i="1"/>
  <c r="H127" i="1"/>
  <c r="E127" i="1"/>
  <c r="F127" i="1" s="1"/>
  <c r="D127" i="1"/>
  <c r="H126" i="1"/>
  <c r="E126" i="1"/>
  <c r="F126" i="1" s="1"/>
  <c r="D126" i="1"/>
  <c r="H125" i="1"/>
  <c r="E125" i="1"/>
  <c r="D125" i="1"/>
  <c r="H124" i="1"/>
  <c r="E124" i="1"/>
  <c r="F124" i="1" s="1"/>
  <c r="D124" i="1"/>
  <c r="H123" i="1"/>
  <c r="E123" i="1"/>
  <c r="F123" i="1" s="1"/>
  <c r="D123" i="1"/>
  <c r="H122" i="1"/>
  <c r="E122" i="1"/>
  <c r="F122" i="1" s="1"/>
  <c r="D122" i="1"/>
  <c r="H121" i="1"/>
  <c r="E121" i="1"/>
  <c r="F121" i="1" s="1"/>
  <c r="D121" i="1"/>
  <c r="H120" i="1"/>
  <c r="E120" i="1"/>
  <c r="D120" i="1"/>
  <c r="H119" i="1"/>
  <c r="E119" i="1"/>
  <c r="D119" i="1"/>
  <c r="H118" i="1"/>
  <c r="E118" i="1"/>
  <c r="F118" i="1" s="1"/>
  <c r="D118" i="1"/>
  <c r="H117" i="1"/>
  <c r="E117" i="1"/>
  <c r="F117" i="1" s="1"/>
  <c r="D117" i="1"/>
  <c r="H116" i="1"/>
  <c r="E116" i="1"/>
  <c r="F116" i="1" s="1"/>
  <c r="D116" i="1"/>
  <c r="H115" i="1"/>
  <c r="E115" i="1"/>
  <c r="D115" i="1"/>
  <c r="H114" i="1"/>
  <c r="E114" i="1"/>
  <c r="F114" i="1" s="1"/>
  <c r="D114" i="1"/>
  <c r="H113" i="1"/>
  <c r="E113" i="1"/>
  <c r="F113" i="1" s="1"/>
  <c r="D113" i="1"/>
  <c r="H112" i="1"/>
  <c r="E112" i="1"/>
  <c r="F112" i="1" s="1"/>
  <c r="D112" i="1"/>
  <c r="H111" i="1"/>
  <c r="E111" i="1"/>
  <c r="F111" i="1" s="1"/>
  <c r="D111" i="1"/>
  <c r="H110" i="1"/>
  <c r="E110" i="1"/>
  <c r="F110" i="1" s="1"/>
  <c r="D110" i="1"/>
  <c r="H109" i="1"/>
  <c r="E109" i="1"/>
  <c r="F109" i="1" s="1"/>
  <c r="D109" i="1"/>
  <c r="H108" i="1"/>
  <c r="E108" i="1"/>
  <c r="F108" i="1" s="1"/>
  <c r="D108" i="1"/>
  <c r="H107" i="1"/>
  <c r="E107" i="1"/>
  <c r="F107" i="1" s="1"/>
  <c r="D107" i="1"/>
  <c r="H106" i="1"/>
  <c r="E106" i="1"/>
  <c r="D106" i="1"/>
  <c r="H105" i="1"/>
  <c r="E105" i="1"/>
  <c r="F105" i="1" s="1"/>
  <c r="D105" i="1"/>
  <c r="H104" i="1"/>
  <c r="E104" i="1"/>
  <c r="F104" i="1" s="1"/>
  <c r="D104" i="1"/>
  <c r="H103" i="1"/>
  <c r="E103" i="1"/>
  <c r="F103" i="1" s="1"/>
  <c r="D103" i="1"/>
  <c r="H102" i="1"/>
  <c r="E102" i="1"/>
  <c r="F102" i="1" s="1"/>
  <c r="D102" i="1"/>
  <c r="H101" i="1"/>
  <c r="E101" i="1"/>
  <c r="F101" i="1" s="1"/>
  <c r="D101" i="1"/>
  <c r="H100" i="1"/>
  <c r="E100" i="1"/>
  <c r="F100" i="1" s="1"/>
  <c r="D100" i="1"/>
  <c r="H99" i="1"/>
  <c r="E99" i="1"/>
  <c r="F99" i="1" s="1"/>
  <c r="D99" i="1"/>
  <c r="H98" i="1"/>
  <c r="E98" i="1"/>
  <c r="F98" i="1" s="1"/>
  <c r="D98" i="1"/>
  <c r="H97" i="1"/>
  <c r="E97" i="1"/>
  <c r="F97" i="1" s="1"/>
  <c r="D97" i="1"/>
  <c r="H96" i="1"/>
  <c r="E96" i="1"/>
  <c r="F96" i="1" s="1"/>
  <c r="D96" i="1"/>
  <c r="H95" i="1"/>
  <c r="E95" i="1"/>
  <c r="F95" i="1" s="1"/>
  <c r="D95" i="1"/>
  <c r="H94" i="1"/>
  <c r="E94" i="1"/>
  <c r="F94" i="1" s="1"/>
  <c r="D94" i="1"/>
  <c r="H93" i="1"/>
  <c r="E93" i="1"/>
  <c r="F93" i="1" s="1"/>
  <c r="D93" i="1"/>
  <c r="H92" i="1"/>
  <c r="E92" i="1"/>
  <c r="F92" i="1" s="1"/>
  <c r="D92" i="1"/>
  <c r="H91" i="1"/>
  <c r="E91" i="1"/>
  <c r="F91" i="1" s="1"/>
  <c r="D91" i="1"/>
  <c r="H90" i="1"/>
  <c r="E90" i="1"/>
  <c r="F90" i="1" s="1"/>
  <c r="D90" i="1"/>
  <c r="H89" i="1"/>
  <c r="E89" i="1"/>
  <c r="F89" i="1" s="1"/>
  <c r="D89" i="1"/>
  <c r="H88" i="1"/>
  <c r="E88" i="1"/>
  <c r="F88" i="1" s="1"/>
  <c r="D88" i="1"/>
  <c r="H87" i="1"/>
  <c r="E87" i="1"/>
  <c r="F87" i="1" s="1"/>
  <c r="D87" i="1"/>
  <c r="H86" i="1"/>
  <c r="E86" i="1"/>
  <c r="F86" i="1" s="1"/>
  <c r="D86" i="1"/>
  <c r="H85" i="1"/>
  <c r="E85" i="1"/>
  <c r="F85" i="1" s="1"/>
  <c r="D85" i="1"/>
  <c r="H84" i="1"/>
  <c r="E84" i="1"/>
  <c r="F84" i="1" s="1"/>
  <c r="D84" i="1"/>
  <c r="H83" i="1"/>
  <c r="E83" i="1"/>
  <c r="F83" i="1" s="1"/>
  <c r="D83" i="1"/>
  <c r="H82" i="1"/>
  <c r="E82" i="1"/>
  <c r="F82" i="1" s="1"/>
  <c r="D82" i="1"/>
  <c r="H81" i="1"/>
  <c r="E81" i="1"/>
  <c r="F81" i="1" s="1"/>
  <c r="D81" i="1"/>
  <c r="H80" i="1"/>
  <c r="E80" i="1"/>
  <c r="F80" i="1" s="1"/>
  <c r="D80" i="1"/>
  <c r="H79" i="1"/>
  <c r="E79" i="1"/>
  <c r="F79" i="1" s="1"/>
  <c r="D79" i="1"/>
  <c r="H78" i="1"/>
  <c r="E78" i="1"/>
  <c r="F78" i="1" s="1"/>
  <c r="D78" i="1"/>
  <c r="H77" i="1"/>
  <c r="E77" i="1"/>
  <c r="F77" i="1" s="1"/>
  <c r="D77" i="1"/>
  <c r="H76" i="1"/>
  <c r="E76" i="1"/>
  <c r="F76" i="1" s="1"/>
  <c r="D76" i="1"/>
  <c r="H75" i="1"/>
  <c r="E75" i="1"/>
  <c r="F75" i="1" s="1"/>
  <c r="D75" i="1"/>
  <c r="H74" i="1"/>
  <c r="E74" i="1"/>
  <c r="F74" i="1" s="1"/>
  <c r="D74" i="1"/>
  <c r="H73" i="1"/>
  <c r="E73" i="1"/>
  <c r="F73" i="1" s="1"/>
  <c r="D73" i="1"/>
  <c r="H72" i="1"/>
  <c r="E72" i="1"/>
  <c r="F72" i="1" s="1"/>
  <c r="D72" i="1"/>
  <c r="H71" i="1"/>
  <c r="E71" i="1"/>
  <c r="F71" i="1" s="1"/>
  <c r="D71" i="1"/>
  <c r="H70" i="1"/>
  <c r="E70" i="1"/>
  <c r="F70" i="1" s="1"/>
  <c r="D70" i="1"/>
  <c r="H69" i="1"/>
  <c r="E69" i="1"/>
  <c r="F69" i="1" s="1"/>
  <c r="D69" i="1"/>
  <c r="H68" i="1"/>
  <c r="E68" i="1"/>
  <c r="F68" i="1" s="1"/>
  <c r="D68" i="1"/>
  <c r="H67" i="1"/>
  <c r="E67" i="1"/>
  <c r="F67" i="1" s="1"/>
  <c r="D67" i="1"/>
  <c r="H66" i="1"/>
  <c r="E66" i="1"/>
  <c r="F66" i="1" s="1"/>
  <c r="D66" i="1"/>
  <c r="H65" i="1"/>
  <c r="E65" i="1"/>
  <c r="F65" i="1" s="1"/>
  <c r="D65" i="1"/>
  <c r="H64" i="1"/>
  <c r="E64" i="1"/>
  <c r="F64" i="1" s="1"/>
  <c r="D64" i="1"/>
  <c r="H63" i="1"/>
  <c r="E63" i="1"/>
  <c r="F63" i="1" s="1"/>
  <c r="D63" i="1"/>
  <c r="H62" i="1"/>
  <c r="E62" i="1"/>
  <c r="F62" i="1" s="1"/>
  <c r="D62" i="1"/>
  <c r="H61" i="1"/>
  <c r="E61" i="1"/>
  <c r="F61" i="1" s="1"/>
  <c r="D61" i="1"/>
  <c r="H60" i="1"/>
  <c r="E60" i="1"/>
  <c r="F60" i="1" s="1"/>
  <c r="D60" i="1"/>
  <c r="H59" i="1"/>
  <c r="E59" i="1"/>
  <c r="F59" i="1" s="1"/>
  <c r="D59" i="1"/>
  <c r="H58" i="1"/>
  <c r="E58" i="1"/>
  <c r="F58" i="1" s="1"/>
  <c r="D58" i="1"/>
  <c r="H57" i="1"/>
  <c r="E57" i="1"/>
  <c r="F57" i="1" s="1"/>
  <c r="D57" i="1"/>
  <c r="H56" i="1"/>
  <c r="E56" i="1"/>
  <c r="F56" i="1" s="1"/>
  <c r="D56" i="1"/>
  <c r="H55" i="1"/>
  <c r="E55" i="1"/>
  <c r="F55" i="1" s="1"/>
  <c r="D55" i="1"/>
  <c r="H54" i="1"/>
  <c r="E54" i="1"/>
  <c r="F54" i="1" s="1"/>
  <c r="D54" i="1"/>
  <c r="H53" i="1"/>
  <c r="E53" i="1"/>
  <c r="F53" i="1" s="1"/>
  <c r="D53" i="1"/>
  <c r="H52" i="1"/>
  <c r="E52" i="1"/>
  <c r="F52" i="1" s="1"/>
  <c r="D52" i="1"/>
  <c r="H51" i="1"/>
  <c r="E51" i="1"/>
  <c r="F51" i="1" s="1"/>
  <c r="D51" i="1"/>
  <c r="H50" i="1"/>
  <c r="E50" i="1"/>
  <c r="F50" i="1" s="1"/>
  <c r="D50" i="1"/>
  <c r="H49" i="1"/>
  <c r="E49" i="1"/>
  <c r="F49" i="1" s="1"/>
  <c r="D49" i="1"/>
  <c r="H48" i="1"/>
  <c r="E48" i="1"/>
  <c r="F48" i="1" s="1"/>
  <c r="D48" i="1"/>
  <c r="H47" i="1"/>
  <c r="E47" i="1"/>
  <c r="F47" i="1" s="1"/>
  <c r="D47" i="1"/>
  <c r="H46" i="1"/>
  <c r="E46" i="1"/>
  <c r="F46" i="1" s="1"/>
  <c r="D46" i="1"/>
  <c r="H45" i="1"/>
  <c r="E45" i="1"/>
  <c r="D45" i="1"/>
  <c r="H44" i="1"/>
  <c r="E44" i="1"/>
  <c r="F44" i="1" s="1"/>
  <c r="D44" i="1"/>
  <c r="H43" i="1"/>
  <c r="E43" i="1"/>
  <c r="F43" i="1" s="1"/>
  <c r="D43" i="1"/>
  <c r="H42" i="1"/>
  <c r="E42" i="1"/>
  <c r="F42" i="1" s="1"/>
  <c r="D42" i="1"/>
  <c r="H41" i="1"/>
  <c r="E41" i="1"/>
  <c r="F41" i="1" s="1"/>
  <c r="D41" i="1"/>
  <c r="H40" i="1"/>
  <c r="E40" i="1"/>
  <c r="F40" i="1" s="1"/>
  <c r="D40" i="1"/>
  <c r="H39" i="1"/>
  <c r="E39" i="1"/>
  <c r="F39" i="1" s="1"/>
  <c r="D39" i="1"/>
  <c r="H38" i="1"/>
  <c r="E38" i="1"/>
  <c r="F38" i="1" s="1"/>
  <c r="D38" i="1"/>
  <c r="H37" i="1"/>
  <c r="D37" i="1"/>
  <c r="H36" i="1"/>
  <c r="E36" i="1"/>
  <c r="F36" i="1" s="1"/>
  <c r="D36" i="1"/>
  <c r="H35" i="1"/>
  <c r="E35" i="1"/>
  <c r="F35" i="1" s="1"/>
  <c r="D35" i="1"/>
  <c r="H34" i="1"/>
  <c r="E34" i="1"/>
  <c r="F34" i="1" s="1"/>
  <c r="D34" i="1"/>
  <c r="H33" i="1"/>
  <c r="E33" i="1"/>
  <c r="F33" i="1" s="1"/>
  <c r="D33" i="1"/>
  <c r="H32" i="1"/>
  <c r="E32" i="1"/>
  <c r="F32" i="1" s="1"/>
  <c r="D32" i="1"/>
  <c r="H31" i="1"/>
  <c r="E31" i="1"/>
  <c r="F31" i="1" s="1"/>
  <c r="D31" i="1"/>
  <c r="H30" i="1"/>
  <c r="E30" i="1"/>
  <c r="F30" i="1" s="1"/>
  <c r="D30" i="1"/>
  <c r="H29" i="1"/>
  <c r="E29" i="1"/>
  <c r="F29" i="1" s="1"/>
  <c r="D29" i="1"/>
  <c r="H28" i="1"/>
  <c r="E28" i="1"/>
  <c r="D28" i="1"/>
  <c r="H27" i="1"/>
  <c r="E27" i="1"/>
  <c r="F27" i="1" s="1"/>
  <c r="D27" i="1"/>
  <c r="H26" i="1"/>
  <c r="E26" i="1"/>
  <c r="F26" i="1" s="1"/>
  <c r="D26" i="1"/>
  <c r="H25" i="1"/>
  <c r="E25" i="1"/>
  <c r="F25" i="1" s="1"/>
  <c r="D25" i="1"/>
  <c r="H24" i="1"/>
  <c r="E24" i="1"/>
  <c r="F24" i="1" s="1"/>
  <c r="D24" i="1"/>
  <c r="H23" i="1"/>
  <c r="E23" i="1"/>
  <c r="F23" i="1" s="1"/>
  <c r="D23" i="1"/>
  <c r="H22" i="1"/>
  <c r="E22" i="1"/>
  <c r="F22" i="1" s="1"/>
  <c r="D22" i="1"/>
  <c r="H21" i="1"/>
  <c r="E21" i="1"/>
  <c r="F21" i="1" s="1"/>
  <c r="D21" i="1"/>
  <c r="H20" i="1"/>
  <c r="E20" i="1"/>
  <c r="F20" i="1" s="1"/>
  <c r="D20" i="1"/>
  <c r="H19" i="1"/>
  <c r="E19" i="1"/>
  <c r="F19" i="1" s="1"/>
  <c r="D19" i="1"/>
  <c r="H18" i="1"/>
  <c r="E18" i="1"/>
  <c r="F18" i="1" s="1"/>
  <c r="D18" i="1"/>
  <c r="H17" i="1"/>
  <c r="E17" i="1"/>
  <c r="F17" i="1" s="1"/>
  <c r="D17" i="1"/>
  <c r="H16" i="1"/>
  <c r="E16" i="1"/>
  <c r="F16" i="1" s="1"/>
  <c r="D16" i="1"/>
  <c r="H15" i="1"/>
  <c r="E15" i="1"/>
  <c r="F15" i="1" s="1"/>
  <c r="D15" i="1"/>
  <c r="H14" i="1"/>
  <c r="E14" i="1"/>
  <c r="F14" i="1" s="1"/>
  <c r="D14" i="1"/>
  <c r="H13" i="1"/>
  <c r="E13" i="1"/>
  <c r="F13" i="1" s="1"/>
  <c r="D13" i="1"/>
  <c r="H12" i="1"/>
  <c r="E12" i="1"/>
  <c r="F12" i="1" s="1"/>
  <c r="D12" i="1"/>
  <c r="H11" i="1"/>
  <c r="E11" i="1"/>
  <c r="F11" i="1" s="1"/>
  <c r="D11" i="1"/>
  <c r="H10" i="1"/>
  <c r="E10" i="1"/>
  <c r="F10" i="1" s="1"/>
  <c r="D10" i="1"/>
  <c r="H9" i="1"/>
  <c r="E9" i="1"/>
  <c r="F9" i="1" s="1"/>
  <c r="D9" i="1"/>
  <c r="H8" i="1"/>
  <c r="E8" i="1"/>
  <c r="F8" i="1" s="1"/>
  <c r="D8" i="1"/>
  <c r="H7" i="1"/>
  <c r="E7" i="1"/>
  <c r="F7" i="1" s="1"/>
  <c r="D7" i="1"/>
  <c r="H6" i="1"/>
  <c r="E6" i="1"/>
  <c r="F6" i="1" s="1"/>
  <c r="D6" i="1"/>
  <c r="H5" i="1"/>
  <c r="E5" i="1"/>
  <c r="F5" i="1" s="1"/>
  <c r="D5" i="1"/>
  <c r="H4" i="1"/>
  <c r="E4" i="1"/>
  <c r="F4" i="1" s="1"/>
  <c r="D4" i="1"/>
  <c r="H3" i="1"/>
  <c r="E3" i="1"/>
  <c r="F3" i="1" s="1"/>
  <c r="D3" i="1"/>
  <c r="H2" i="1"/>
  <c r="E2" i="1"/>
  <c r="F2" i="1" s="1"/>
  <c r="D2" i="1"/>
  <c r="D35" i="2"/>
  <c r="H35" i="2" s="1"/>
  <c r="D288" i="2"/>
  <c r="H288" i="2" s="1"/>
  <c r="D287" i="2"/>
  <c r="H287" i="2" s="1"/>
  <c r="D286" i="2"/>
  <c r="H286" i="2" s="1"/>
  <c r="D285" i="2"/>
  <c r="H285" i="2" s="1"/>
  <c r="D284" i="2"/>
  <c r="H284" i="2" s="1"/>
  <c r="D283" i="2"/>
  <c r="H283" i="2" s="1"/>
  <c r="D282" i="2"/>
  <c r="H282" i="2" s="1"/>
  <c r="D281" i="2"/>
  <c r="H281" i="2" s="1"/>
  <c r="D280" i="2"/>
  <c r="H280" i="2" s="1"/>
  <c r="D279" i="2"/>
  <c r="H279" i="2" s="1"/>
  <c r="D278" i="2"/>
  <c r="H278" i="2" s="1"/>
  <c r="D277" i="2"/>
  <c r="H277" i="2" s="1"/>
  <c r="D276" i="2"/>
  <c r="H276" i="2" s="1"/>
  <c r="D275" i="2"/>
  <c r="H275" i="2" s="1"/>
  <c r="D274" i="2"/>
  <c r="H274" i="2" s="1"/>
  <c r="D273" i="2"/>
  <c r="H273" i="2" s="1"/>
  <c r="D272" i="2"/>
  <c r="H272" i="2" s="1"/>
  <c r="D271" i="2"/>
  <c r="H271" i="2" s="1"/>
  <c r="D270" i="2"/>
  <c r="H270" i="2" s="1"/>
  <c r="D269" i="2"/>
  <c r="H269" i="2" s="1"/>
  <c r="D268" i="2"/>
  <c r="H268" i="2" s="1"/>
  <c r="D267" i="2"/>
  <c r="H267" i="2" s="1"/>
  <c r="D266" i="2"/>
  <c r="H266" i="2" s="1"/>
  <c r="D265" i="2"/>
  <c r="H265" i="2" s="1"/>
  <c r="D264" i="2"/>
  <c r="H264" i="2" s="1"/>
  <c r="D263" i="2"/>
  <c r="H263" i="2" s="1"/>
  <c r="D262" i="2"/>
  <c r="H262" i="2" s="1"/>
  <c r="D161" i="2"/>
  <c r="H161" i="2" s="1"/>
  <c r="D160" i="2"/>
  <c r="H160" i="2" s="1"/>
  <c r="D159" i="2"/>
  <c r="H159" i="2" s="1"/>
  <c r="D158" i="2"/>
  <c r="H158" i="2" s="1"/>
  <c r="D157" i="2"/>
  <c r="H157" i="2" s="1"/>
  <c r="D156" i="2"/>
  <c r="H156" i="2" s="1"/>
  <c r="D155" i="2"/>
  <c r="H155" i="2" s="1"/>
  <c r="D154" i="2"/>
  <c r="H154" i="2" s="1"/>
  <c r="D153" i="2"/>
  <c r="H153" i="2" s="1"/>
  <c r="D152" i="2"/>
  <c r="H152" i="2" s="1"/>
  <c r="D151" i="2"/>
  <c r="H151" i="2" s="1"/>
  <c r="D150" i="2"/>
  <c r="H150" i="2" s="1"/>
  <c r="D149" i="2"/>
  <c r="H149" i="2" s="1"/>
  <c r="D224" i="2"/>
  <c r="H224" i="2" s="1"/>
  <c r="D248" i="2"/>
  <c r="H248" i="2" s="1"/>
  <c r="D240" i="2"/>
  <c r="H240" i="2" s="1"/>
  <c r="D232" i="2"/>
  <c r="H232" i="2" s="1"/>
  <c r="D228" i="2"/>
  <c r="H228" i="2" s="1"/>
  <c r="D226" i="2"/>
  <c r="H226" i="2" s="1"/>
  <c r="D223" i="2"/>
  <c r="H223" i="2" s="1"/>
  <c r="D239" i="2"/>
  <c r="H239" i="2" s="1"/>
  <c r="D236" i="2"/>
  <c r="H236" i="2" s="1"/>
  <c r="D235" i="2"/>
  <c r="H235" i="2" s="1"/>
  <c r="D234" i="2"/>
  <c r="H234" i="2" s="1"/>
  <c r="D231" i="2"/>
  <c r="H231" i="2" s="1"/>
  <c r="D229" i="2"/>
  <c r="H229" i="2" s="1"/>
  <c r="D249" i="2"/>
  <c r="H249" i="2" s="1"/>
  <c r="D245" i="2"/>
  <c r="H245" i="2" s="1"/>
  <c r="D244" i="2"/>
  <c r="H244" i="2" s="1"/>
  <c r="D241" i="2"/>
  <c r="H241" i="2" s="1"/>
  <c r="D233" i="2"/>
  <c r="H233" i="2" s="1"/>
  <c r="D222" i="2"/>
  <c r="H222" i="2" s="1"/>
  <c r="D230" i="2"/>
  <c r="H230" i="2" s="1"/>
  <c r="D227" i="2"/>
  <c r="H227" i="2" s="1"/>
  <c r="D220" i="2"/>
  <c r="H220" i="2" s="1"/>
  <c r="D243" i="2"/>
  <c r="H243" i="2" s="1"/>
  <c r="D242" i="2"/>
  <c r="H242" i="2" s="1"/>
  <c r="D221" i="2"/>
  <c r="H221" i="2" s="1"/>
  <c r="D6" i="2"/>
  <c r="H6" i="2" s="1"/>
  <c r="D3" i="2"/>
  <c r="H3" i="2" s="1"/>
  <c r="D2" i="2"/>
  <c r="H2" i="2" s="1"/>
  <c r="D117" i="2"/>
  <c r="H117" i="2" s="1"/>
  <c r="D116" i="2"/>
  <c r="H116" i="2" s="1"/>
  <c r="D121" i="2"/>
  <c r="H121" i="2" s="1"/>
  <c r="D120" i="2"/>
  <c r="H120" i="2" s="1"/>
  <c r="D119" i="2"/>
  <c r="H119" i="2" s="1"/>
  <c r="D118" i="2"/>
  <c r="H118" i="2" s="1"/>
  <c r="D115" i="2"/>
  <c r="H115" i="2" s="1"/>
  <c r="D114" i="2"/>
  <c r="H114" i="2" s="1"/>
  <c r="D302" i="2"/>
  <c r="H302" i="2" s="1"/>
  <c r="D301" i="2"/>
  <c r="H301" i="2" s="1"/>
  <c r="D300" i="2"/>
  <c r="H300" i="2" s="1"/>
  <c r="D299" i="2"/>
  <c r="H299" i="2" s="1"/>
  <c r="D219" i="2"/>
  <c r="H219" i="2" s="1"/>
  <c r="D216" i="2"/>
  <c r="H216" i="2" s="1"/>
  <c r="D215" i="2"/>
  <c r="H215" i="2" s="1"/>
  <c r="D214" i="2"/>
  <c r="H214" i="2" s="1"/>
  <c r="D213" i="2"/>
  <c r="H213" i="2" s="1"/>
  <c r="D211" i="2"/>
  <c r="H211" i="2" s="1"/>
  <c r="D208" i="2"/>
  <c r="H208" i="2" s="1"/>
  <c r="D207" i="2"/>
  <c r="H207" i="2" s="1"/>
  <c r="D206" i="2"/>
  <c r="H206" i="2" s="1"/>
  <c r="D205" i="2"/>
  <c r="H205" i="2" s="1"/>
  <c r="D204" i="2"/>
  <c r="H204" i="2" s="1"/>
  <c r="D203" i="2"/>
  <c r="H203" i="2" s="1"/>
  <c r="D202" i="2"/>
  <c r="H202" i="2" s="1"/>
  <c r="D212" i="2"/>
  <c r="H212" i="2" s="1"/>
  <c r="D210" i="2"/>
  <c r="H210" i="2" s="1"/>
  <c r="D209" i="2"/>
  <c r="H209" i="2" s="1"/>
  <c r="D218" i="2"/>
  <c r="H218" i="2" s="1"/>
  <c r="D217" i="2"/>
  <c r="H217" i="2" s="1"/>
  <c r="D201" i="2"/>
  <c r="H201" i="2" s="1"/>
  <c r="D200" i="2"/>
  <c r="H200" i="2" s="1"/>
  <c r="D199" i="2"/>
  <c r="H199" i="2" s="1"/>
  <c r="D198" i="2"/>
  <c r="H198" i="2" s="1"/>
  <c r="D197" i="2"/>
  <c r="H197" i="2" s="1"/>
  <c r="D196" i="2"/>
  <c r="H196" i="2" s="1"/>
  <c r="D195" i="2"/>
  <c r="H195" i="2" s="1"/>
  <c r="D194" i="2"/>
  <c r="H194" i="2" s="1"/>
  <c r="D193" i="2"/>
  <c r="H193" i="2" s="1"/>
  <c r="D192" i="2"/>
  <c r="H192" i="2" s="1"/>
  <c r="D190" i="2"/>
  <c r="H190" i="2" s="1"/>
  <c r="D189" i="2"/>
  <c r="H189" i="2" s="1"/>
  <c r="D78" i="2"/>
  <c r="H78" i="2" s="1"/>
  <c r="D59" i="2"/>
  <c r="H59" i="2" s="1"/>
  <c r="D58" i="2"/>
  <c r="H58" i="2" s="1"/>
  <c r="D54" i="2"/>
  <c r="H54" i="2" s="1"/>
  <c r="D53" i="2"/>
  <c r="H53" i="2" s="1"/>
  <c r="D61" i="2"/>
  <c r="H61" i="2" s="1"/>
  <c r="D57" i="2"/>
  <c r="H57" i="2" s="1"/>
  <c r="D55" i="2"/>
  <c r="H55" i="2" s="1"/>
  <c r="D52" i="2"/>
  <c r="H52" i="2" s="1"/>
  <c r="D51" i="2"/>
  <c r="H51" i="2" s="1"/>
  <c r="D60" i="2"/>
  <c r="H60" i="2" s="1"/>
  <c r="D56" i="2"/>
  <c r="H56" i="2" s="1"/>
  <c r="D76" i="2"/>
  <c r="H76" i="2" s="1"/>
  <c r="D72" i="2"/>
  <c r="H72" i="2" s="1"/>
  <c r="D68" i="2"/>
  <c r="H68" i="2" s="1"/>
  <c r="D66" i="2"/>
  <c r="H66" i="2" s="1"/>
  <c r="D65" i="2"/>
  <c r="H65" i="2" s="1"/>
  <c r="D77" i="2"/>
  <c r="H77" i="2" s="1"/>
  <c r="D73" i="2"/>
  <c r="H73" i="2" s="1"/>
  <c r="D75" i="2"/>
  <c r="H75" i="2" s="1"/>
  <c r="D74" i="2"/>
  <c r="H74" i="2" s="1"/>
  <c r="D71" i="2"/>
  <c r="H71" i="2" s="1"/>
  <c r="D70" i="2"/>
  <c r="H70" i="2" s="1"/>
  <c r="D69" i="2"/>
  <c r="H69" i="2" s="1"/>
  <c r="D67" i="2"/>
  <c r="H67" i="2" s="1"/>
  <c r="D64" i="2"/>
  <c r="H64" i="2" s="1"/>
  <c r="D63" i="2"/>
  <c r="H63" i="2" s="1"/>
  <c r="D62" i="2"/>
  <c r="H62" i="2" s="1"/>
  <c r="D50" i="2"/>
  <c r="H50" i="2" s="1"/>
  <c r="D49" i="2"/>
  <c r="H49" i="2" s="1"/>
  <c r="D48" i="2"/>
  <c r="H48" i="2" s="1"/>
  <c r="D46" i="2"/>
  <c r="H46" i="2" s="1"/>
  <c r="D45" i="2"/>
  <c r="H45" i="2" s="1"/>
  <c r="D44" i="2"/>
  <c r="H44" i="2" s="1"/>
  <c r="D43" i="2"/>
  <c r="H43" i="2" s="1"/>
  <c r="D42" i="2"/>
  <c r="H42" i="2" s="1"/>
  <c r="D41" i="2"/>
  <c r="H41" i="2" s="1"/>
  <c r="D40" i="2"/>
  <c r="H40" i="2" s="1"/>
  <c r="D39" i="2"/>
  <c r="H39" i="2" s="1"/>
  <c r="D38" i="2"/>
  <c r="H38" i="2" s="1"/>
  <c r="D37" i="2"/>
  <c r="H37" i="2" s="1"/>
  <c r="D36" i="2"/>
  <c r="H36" i="2" s="1"/>
  <c r="D298" i="2"/>
  <c r="H298" i="2" s="1"/>
  <c r="D297" i="2"/>
  <c r="H297" i="2" s="1"/>
  <c r="D296" i="2"/>
  <c r="H296" i="2" s="1"/>
  <c r="D295" i="2"/>
  <c r="H295" i="2" s="1"/>
  <c r="D294" i="2"/>
  <c r="H294" i="2" s="1"/>
  <c r="D293" i="2"/>
  <c r="H293" i="2" s="1"/>
  <c r="D292" i="2"/>
  <c r="H292" i="2" s="1"/>
  <c r="D291" i="2"/>
  <c r="H291" i="2" s="1"/>
  <c r="D290" i="2"/>
  <c r="H290" i="2" s="1"/>
  <c r="D289" i="2"/>
  <c r="H289" i="2" s="1"/>
  <c r="D188" i="2"/>
  <c r="H188" i="2" s="1"/>
  <c r="D187" i="2"/>
  <c r="H187" i="2" s="1"/>
  <c r="D186" i="2"/>
  <c r="H186" i="2" s="1"/>
  <c r="D185" i="2"/>
  <c r="H185" i="2" s="1"/>
  <c r="D184" i="2"/>
  <c r="H184" i="2" s="1"/>
  <c r="D183" i="2"/>
  <c r="H183" i="2" s="1"/>
  <c r="D182" i="2"/>
  <c r="H182" i="2" s="1"/>
  <c r="D80" i="2"/>
  <c r="H80" i="2" s="1"/>
  <c r="D79" i="2"/>
  <c r="H79" i="2" s="1"/>
  <c r="D181" i="2"/>
  <c r="H181" i="2" s="1"/>
  <c r="D180" i="2"/>
  <c r="H180" i="2" s="1"/>
  <c r="D172" i="2"/>
  <c r="H172" i="2" s="1"/>
  <c r="D170" i="2"/>
  <c r="H170" i="2" s="1"/>
  <c r="D169" i="2"/>
  <c r="H169" i="2" s="1"/>
  <c r="D164" i="2"/>
  <c r="H164" i="2" s="1"/>
  <c r="D163" i="2"/>
  <c r="H163" i="2" s="1"/>
  <c r="D168" i="2"/>
  <c r="H168" i="2" s="1"/>
  <c r="D167" i="2"/>
  <c r="H167" i="2" s="1"/>
  <c r="D166" i="2"/>
  <c r="H166" i="2" s="1"/>
  <c r="D171" i="2"/>
  <c r="H171" i="2" s="1"/>
  <c r="D165" i="2"/>
  <c r="H165" i="2" s="1"/>
  <c r="D179" i="2"/>
  <c r="H179" i="2" s="1"/>
  <c r="D178" i="2"/>
  <c r="H178" i="2" s="1"/>
  <c r="D177" i="2"/>
  <c r="H177" i="2" s="1"/>
  <c r="D176" i="2"/>
  <c r="H176" i="2" s="1"/>
  <c r="D175" i="2"/>
  <c r="H175" i="2" s="1"/>
  <c r="D174" i="2"/>
  <c r="H174" i="2" s="1"/>
  <c r="D173" i="2"/>
  <c r="H173" i="2" s="1"/>
  <c r="D145" i="2"/>
  <c r="H145" i="2" s="1"/>
  <c r="D144" i="2"/>
  <c r="H144" i="2" s="1"/>
  <c r="D143" i="2"/>
  <c r="H143" i="2" s="1"/>
  <c r="D148" i="2"/>
  <c r="H148" i="2" s="1"/>
  <c r="D147" i="2"/>
  <c r="H147" i="2" s="1"/>
  <c r="D146" i="2"/>
  <c r="H146" i="2" s="1"/>
  <c r="D102" i="2"/>
  <c r="H102" i="2" s="1"/>
  <c r="D101" i="2"/>
  <c r="H101" i="2" s="1"/>
  <c r="D100" i="2"/>
  <c r="H100" i="2" s="1"/>
  <c r="D99" i="2"/>
  <c r="H99" i="2" s="1"/>
  <c r="D98" i="2"/>
  <c r="H98" i="2" s="1"/>
  <c r="D97" i="2"/>
  <c r="H97" i="2" s="1"/>
  <c r="D96" i="2"/>
  <c r="H96" i="2" s="1"/>
  <c r="D95" i="2"/>
  <c r="H95" i="2" s="1"/>
  <c r="D94" i="2"/>
  <c r="H94" i="2" s="1"/>
  <c r="D93" i="2"/>
  <c r="H93" i="2" s="1"/>
  <c r="D92" i="2"/>
  <c r="H92" i="2" s="1"/>
  <c r="D91" i="2"/>
  <c r="H91" i="2" s="1"/>
  <c r="D90" i="2"/>
  <c r="H90" i="2" s="1"/>
  <c r="D89" i="2"/>
  <c r="H89" i="2" s="1"/>
  <c r="D88" i="2"/>
  <c r="H88" i="2" s="1"/>
  <c r="D87" i="2"/>
  <c r="H87" i="2" s="1"/>
  <c r="D113" i="2"/>
  <c r="H113" i="2" s="1"/>
  <c r="D112" i="2"/>
  <c r="H112" i="2" s="1"/>
  <c r="D111" i="2"/>
  <c r="H111" i="2" s="1"/>
  <c r="D110" i="2"/>
  <c r="H110" i="2" s="1"/>
  <c r="D109" i="2"/>
  <c r="H109" i="2" s="1"/>
  <c r="D108" i="2"/>
  <c r="H108" i="2" s="1"/>
  <c r="D107" i="2"/>
  <c r="H107" i="2" s="1"/>
  <c r="D106" i="2"/>
  <c r="H106" i="2" s="1"/>
  <c r="D105" i="2"/>
  <c r="H105" i="2" s="1"/>
  <c r="D104" i="2"/>
  <c r="H104" i="2" s="1"/>
  <c r="D103" i="2"/>
  <c r="H103" i="2" s="1"/>
  <c r="D83" i="2"/>
  <c r="H83" i="2" s="1"/>
  <c r="D82" i="2"/>
  <c r="H82" i="2" s="1"/>
  <c r="D81" i="2"/>
  <c r="H81" i="2" s="1"/>
  <c r="D86" i="2"/>
  <c r="H86" i="2" s="1"/>
  <c r="D85" i="2"/>
  <c r="H85" i="2" s="1"/>
  <c r="D84" i="2"/>
  <c r="H84" i="2" s="1"/>
  <c r="D261" i="2"/>
  <c r="H261" i="2" s="1"/>
  <c r="D260" i="2"/>
  <c r="H260" i="2" s="1"/>
  <c r="D259" i="2"/>
  <c r="H259" i="2" s="1"/>
  <c r="D258" i="2"/>
  <c r="H258" i="2" s="1"/>
  <c r="D257" i="2"/>
  <c r="H257" i="2" s="1"/>
  <c r="D256" i="2"/>
  <c r="H256" i="2" s="1"/>
  <c r="D255" i="2"/>
  <c r="H255" i="2" s="1"/>
  <c r="D254" i="2"/>
  <c r="H254" i="2" s="1"/>
  <c r="D253" i="2"/>
  <c r="H253" i="2" s="1"/>
  <c r="D252" i="2"/>
  <c r="H252" i="2" s="1"/>
  <c r="D251" i="2"/>
  <c r="H251" i="2" s="1"/>
  <c r="D250" i="2"/>
  <c r="H250" i="2" s="1"/>
  <c r="D126" i="2"/>
  <c r="H126" i="2" s="1"/>
  <c r="D124" i="2"/>
  <c r="H124" i="2" s="1"/>
  <c r="D123" i="2"/>
  <c r="H123" i="2" s="1"/>
  <c r="D127" i="2"/>
  <c r="H127" i="2" s="1"/>
  <c r="D125" i="2"/>
  <c r="H125" i="2" s="1"/>
  <c r="D122" i="2"/>
  <c r="H122" i="2" s="1"/>
  <c r="D140" i="2"/>
  <c r="H140" i="2" s="1"/>
  <c r="D139" i="2"/>
  <c r="H139" i="2" s="1"/>
  <c r="D138" i="2"/>
  <c r="H138" i="2" s="1"/>
  <c r="D137" i="2"/>
  <c r="H137" i="2" s="1"/>
  <c r="D136" i="2"/>
  <c r="H136" i="2" s="1"/>
  <c r="D135" i="2"/>
  <c r="H135" i="2" s="1"/>
  <c r="D134" i="2"/>
  <c r="H134" i="2" s="1"/>
  <c r="D133" i="2"/>
  <c r="H133" i="2" s="1"/>
  <c r="D132" i="2"/>
  <c r="H132" i="2" s="1"/>
  <c r="D131" i="2"/>
  <c r="H131" i="2" s="1"/>
  <c r="D130" i="2"/>
  <c r="H130" i="2" s="1"/>
  <c r="D129" i="2"/>
  <c r="H129" i="2" s="1"/>
  <c r="D128" i="2"/>
  <c r="H128" i="2" s="1"/>
  <c r="D142" i="2"/>
  <c r="H142" i="2" s="1"/>
  <c r="D141" i="2"/>
  <c r="H141" i="2" s="1"/>
  <c r="D34" i="2"/>
  <c r="H34" i="2" s="1"/>
  <c r="D33" i="2"/>
  <c r="H33" i="2" s="1"/>
  <c r="D32" i="2"/>
  <c r="H32" i="2" s="1"/>
  <c r="D31" i="2"/>
  <c r="H31" i="2" s="1"/>
  <c r="D30" i="2"/>
  <c r="H30" i="2" s="1"/>
  <c r="D29" i="2"/>
  <c r="H29" i="2" s="1"/>
  <c r="D28" i="2"/>
  <c r="H28" i="2" s="1"/>
  <c r="D27" i="2"/>
  <c r="H27" i="2" s="1"/>
  <c r="D26" i="2"/>
  <c r="H26" i="2" s="1"/>
  <c r="D25" i="2"/>
  <c r="H25" i="2" s="1"/>
  <c r="D24" i="2"/>
  <c r="H24" i="2" s="1"/>
  <c r="D23" i="2"/>
  <c r="H23" i="2" s="1"/>
  <c r="D22" i="2"/>
  <c r="H22" i="2" s="1"/>
  <c r="D21" i="2"/>
  <c r="H21" i="2" s="1"/>
  <c r="D20" i="2"/>
  <c r="H20" i="2" s="1"/>
  <c r="D19" i="2"/>
  <c r="H19" i="2" s="1"/>
  <c r="D18" i="2"/>
  <c r="H18" i="2" s="1"/>
  <c r="D17" i="2"/>
  <c r="H17" i="2" s="1"/>
  <c r="D16" i="2"/>
  <c r="H16" i="2" s="1"/>
  <c r="D15" i="2"/>
  <c r="H15" i="2" s="1"/>
  <c r="D14" i="2"/>
  <c r="H14" i="2" s="1"/>
  <c r="D13" i="2"/>
  <c r="H13" i="2" s="1"/>
  <c r="D12" i="2"/>
  <c r="H12" i="2" s="1"/>
  <c r="D11" i="2"/>
  <c r="H11" i="2" s="1"/>
  <c r="D10" i="2"/>
  <c r="H10" i="2" s="1"/>
  <c r="D9" i="2"/>
  <c r="H9" i="2" s="1"/>
  <c r="D8" i="2"/>
  <c r="H8" i="2" s="1"/>
  <c r="D7" i="2"/>
  <c r="H7" i="2" s="1"/>
  <c r="G36" i="1" a="1"/>
  <c r="G188" i="1" a="1"/>
  <c r="G210" i="1" a="1"/>
  <c r="G48" i="1" a="1"/>
  <c r="G257" i="1" a="1"/>
  <c r="G212" i="1" a="1"/>
  <c r="G242" i="1" a="1"/>
  <c r="G241" i="1" a="1"/>
  <c r="G23" i="1" a="1"/>
  <c r="G29" i="1" a="1"/>
  <c r="G127" i="1" a="1"/>
  <c r="G185" i="1" a="1"/>
  <c r="G267" i="1" a="1"/>
  <c r="G114" i="1" a="1"/>
  <c r="G243" i="1" a="1"/>
  <c r="G169" i="1" a="1"/>
  <c r="G44" i="1" a="1"/>
  <c r="G123" i="1" a="1"/>
  <c r="G272" i="1" a="1"/>
  <c r="G143" i="1" a="1"/>
  <c r="G122" i="1" a="1"/>
  <c r="G288" i="1" a="1"/>
  <c r="G166" i="1" a="1"/>
  <c r="G17" i="1" a="1"/>
  <c r="G269" i="1" a="1"/>
  <c r="G59" i="1" a="1"/>
  <c r="G104" i="1" a="1"/>
  <c r="G289" i="1" a="1"/>
  <c r="G231" i="1" a="1"/>
  <c r="G234" i="1" a="1"/>
  <c r="G107" i="1" a="1"/>
  <c r="G86" i="1" a="1"/>
  <c r="G88" i="1" a="1"/>
  <c r="G103" i="1" a="1"/>
  <c r="G128" i="1" a="1"/>
  <c r="G209" i="1" a="1"/>
  <c r="G149" i="1" a="1"/>
  <c r="G10" i="1" a="1"/>
  <c r="G117" i="1" a="1"/>
  <c r="G293" i="1" a="1"/>
  <c r="G246" i="1" a="1"/>
  <c r="G193" i="1" a="1"/>
  <c r="G133" i="1" a="1"/>
  <c r="G91" i="1" a="1"/>
  <c r="G161" i="1" a="1"/>
  <c r="G53" i="1" a="1"/>
  <c r="G223" i="1" a="1"/>
  <c r="G191" i="1" a="1"/>
  <c r="G233" i="1" a="1"/>
  <c r="G101" i="1" a="1"/>
  <c r="G277" i="1" a="1"/>
  <c r="G137" i="1" a="1"/>
  <c r="G265" i="1" a="1"/>
  <c r="G38" i="1" a="1"/>
  <c r="G21" i="1" a="1"/>
  <c r="G250" i="1" a="1"/>
  <c r="G171" i="1" a="1"/>
  <c r="G42" i="1" a="1"/>
  <c r="G96" i="1" a="1"/>
  <c r="G33" i="1" a="1"/>
  <c r="G182" i="1" a="1"/>
  <c r="G238" i="1" a="1"/>
  <c r="G145" i="1" a="1"/>
  <c r="G248" i="1" a="1"/>
  <c r="G266" i="1" a="1"/>
  <c r="G82" i="1" a="1"/>
  <c r="G50" i="1" a="1"/>
  <c r="G112" i="1" a="1"/>
  <c r="G83" i="1" a="1"/>
  <c r="G31" i="1" a="1"/>
  <c r="G106" i="1" a="1"/>
  <c r="G276" i="1" a="1"/>
  <c r="G294" i="1" a="1"/>
  <c r="G236" i="1" a="1"/>
  <c r="G43" i="1" a="1"/>
  <c r="G51" i="1" a="1"/>
  <c r="G27" i="1" a="1"/>
  <c r="G142" i="1" a="1"/>
  <c r="G79" i="1" a="1"/>
  <c r="G190" i="1" a="1"/>
  <c r="G16" i="1" a="1"/>
  <c r="G228" i="1" a="1"/>
  <c r="G80" i="1" a="1"/>
  <c r="G85" i="1" a="1"/>
  <c r="G58" i="1" a="1"/>
  <c r="G278" i="1" a="1"/>
  <c r="G179" i="1" a="1"/>
  <c r="G273" i="1" a="1"/>
  <c r="G247" i="1" a="1"/>
  <c r="G89" i="1" a="1"/>
  <c r="G130" i="1" a="1"/>
  <c r="G70" i="1" a="1"/>
  <c r="G213" i="1" a="1"/>
  <c r="G5" i="1" a="1"/>
  <c r="G296" i="1" a="1"/>
  <c r="G224" i="1" a="1"/>
  <c r="G232" i="1" a="1"/>
  <c r="G203" i="1" a="1"/>
  <c r="G7" i="1" a="1"/>
  <c r="G100" i="1" a="1"/>
  <c r="G208" i="1" a="1"/>
  <c r="G184" i="1" a="1"/>
  <c r="G162" i="1" a="1"/>
  <c r="G275" i="1" a="1"/>
  <c r="G14" i="1" a="1"/>
  <c r="G60" i="1" a="1"/>
  <c r="G120" i="1" a="1"/>
  <c r="G13" i="1" a="1"/>
  <c r="G65" i="1" a="1"/>
  <c r="G262" i="1" a="1"/>
  <c r="G192" i="1" a="1"/>
  <c r="G6" i="1" a="1"/>
  <c r="G230" i="1" a="1"/>
  <c r="G159" i="1" a="1"/>
  <c r="G300" i="1" a="1"/>
  <c r="G139" i="1" a="1"/>
  <c r="G202" i="1" a="1"/>
  <c r="G206" i="1" a="1"/>
  <c r="G102" i="1" a="1"/>
  <c r="G76" i="1" a="1"/>
  <c r="G195" i="1" a="1"/>
  <c r="G286" i="1" a="1"/>
  <c r="G109" i="1" a="1"/>
  <c r="G291" i="1" a="1"/>
  <c r="G196" i="1" a="1"/>
  <c r="G295" i="1" a="1"/>
  <c r="G165" i="1" a="1"/>
  <c r="G177" i="1" a="1"/>
  <c r="G32" i="1" a="1"/>
  <c r="G160" i="1" a="1"/>
  <c r="G134" i="1" a="1"/>
  <c r="G279" i="1" a="1"/>
  <c r="G207" i="1" a="1"/>
  <c r="G156" i="1" a="1"/>
  <c r="G4" i="1" a="1"/>
  <c r="G253" i="1" a="1"/>
  <c r="G264" i="1" a="1"/>
  <c r="G66" i="1" a="1"/>
  <c r="G92" i="1" a="1"/>
  <c r="G290" i="1" a="1"/>
  <c r="G154" i="1" a="1"/>
  <c r="G251" i="1" a="1"/>
  <c r="G214" i="1" a="1"/>
  <c r="G187" i="1" a="1"/>
  <c r="G301" i="1" a="1"/>
  <c r="G63" i="1" a="1"/>
  <c r="G176" i="1" a="1"/>
  <c r="G90" i="1" a="1"/>
  <c r="G24" i="1" a="1"/>
  <c r="G186" i="1" a="1"/>
  <c r="G180" i="1" a="1"/>
  <c r="G116" i="1" a="1"/>
  <c r="G73" i="1" a="1"/>
  <c r="G52" i="1" a="1"/>
  <c r="G20" i="1" a="1"/>
  <c r="G298" i="1" a="1"/>
  <c r="G111" i="1" a="1"/>
  <c r="G256" i="1" a="1"/>
  <c r="G54" i="1" a="1"/>
  <c r="G37" i="1" a="1"/>
  <c r="G129" i="1" a="1"/>
  <c r="G67" i="1" a="1"/>
  <c r="G302" i="1" a="1"/>
  <c r="G274" i="1" a="1"/>
  <c r="G45" i="1" a="1"/>
  <c r="G178" i="1" a="1"/>
  <c r="G150" i="1" a="1"/>
  <c r="G227" i="1" a="1"/>
  <c r="G189" i="1" a="1"/>
  <c r="G235" i="1" a="1"/>
  <c r="G136" i="1" a="1"/>
  <c r="G268" i="1" a="1"/>
  <c r="G115" i="1" a="1"/>
  <c r="G254" i="1" a="1"/>
  <c r="G217" i="1" a="1"/>
  <c r="G148" i="1" a="1"/>
  <c r="G135" i="1" a="1"/>
  <c r="G153" i="1" a="1"/>
  <c r="G172" i="1" a="1"/>
  <c r="G57" i="1" a="1"/>
  <c r="G144" i="1" a="1"/>
  <c r="G197" i="1" a="1"/>
  <c r="G41" i="1" a="1"/>
  <c r="G219" i="1" a="1"/>
  <c r="G132" i="1" a="1"/>
  <c r="G74" i="1" a="1"/>
  <c r="G138" i="1" a="1"/>
  <c r="G259" i="1" a="1"/>
  <c r="G170" i="1" a="1"/>
  <c r="G200" i="1" a="1"/>
  <c r="G280" i="1" a="1"/>
  <c r="G75" i="1" a="1"/>
  <c r="G261" i="1" a="1"/>
  <c r="G141" i="1" a="1"/>
  <c r="G155" i="1" a="1"/>
  <c r="G8" i="1" a="1"/>
  <c r="G220" i="1" a="1"/>
  <c r="G285" i="1" a="1"/>
  <c r="G255" i="1" a="1"/>
  <c r="G258" i="1" a="1"/>
  <c r="G292" i="1" a="1"/>
  <c r="G263" i="1" a="1"/>
  <c r="G26" i="1" a="1"/>
  <c r="G281" i="1" a="1"/>
  <c r="G119" i="1" a="1"/>
  <c r="G229" i="1" a="1"/>
  <c r="G164" i="1" a="1"/>
  <c r="G28" i="1" a="1"/>
  <c r="G105" i="1" a="1"/>
  <c r="G46" i="1" a="1"/>
  <c r="G158" i="1" a="1"/>
  <c r="G204" i="1" a="1"/>
  <c r="G175" i="1" a="1"/>
  <c r="G240" i="1" a="1"/>
  <c r="G113" i="1" a="1"/>
  <c r="G252" i="1" a="1"/>
  <c r="G225" i="1" a="1"/>
  <c r="G299" i="1" a="1"/>
  <c r="G283" i="1" a="1"/>
  <c r="G110" i="1" a="1"/>
  <c r="G216" i="1" a="1"/>
  <c r="G118" i="1" a="1"/>
  <c r="G282" i="1" a="1"/>
  <c r="G22" i="1" a="1"/>
  <c r="G69" i="1" a="1"/>
  <c r="G271" i="1" a="1"/>
  <c r="G181" i="1" a="1"/>
  <c r="G64" i="1" a="1"/>
  <c r="G11" i="1" a="1"/>
  <c r="G15" i="1" a="1"/>
  <c r="G284" i="1" a="1"/>
  <c r="G163" i="1" a="1"/>
  <c r="G226" i="1" a="1"/>
  <c r="G211" i="1" a="1"/>
  <c r="G97" i="1" a="1"/>
  <c r="G47" i="1" a="1"/>
  <c r="G201" i="1" a="1"/>
  <c r="G218" i="1" a="1"/>
  <c r="G125" i="1" a="1"/>
  <c r="G126" i="1" a="1"/>
  <c r="G95" i="1" a="1"/>
  <c r="G222" i="1" a="1"/>
  <c r="G49" i="1" a="1"/>
  <c r="G81" i="1" a="1"/>
  <c r="G297" i="1" a="1"/>
  <c r="G30" i="1" a="1"/>
  <c r="G94" i="1" a="1"/>
  <c r="G78" i="1" a="1"/>
  <c r="G62" i="1" a="1"/>
  <c r="G35" i="1" a="1"/>
  <c r="G19" i="1" a="1"/>
  <c r="G3" i="1" a="1"/>
  <c r="G174" i="1" a="1"/>
  <c r="G147" i="1" a="1"/>
  <c r="G131" i="1" a="1"/>
  <c r="G99" i="1" a="1"/>
  <c r="G245" i="1" a="1"/>
  <c r="G239" i="1" a="1"/>
  <c r="G72" i="1" a="1"/>
  <c r="G56" i="1" a="1"/>
  <c r="G40" i="1" a="1"/>
  <c r="G168" i="1" a="1"/>
  <c r="G152" i="1" a="1"/>
  <c r="G93" i="1" a="1"/>
  <c r="G77" i="1" a="1"/>
  <c r="G61" i="1" a="1"/>
  <c r="G34" i="1" a="1"/>
  <c r="G18" i="1" a="1"/>
  <c r="G2" i="1" a="1"/>
  <c r="G173" i="1" a="1"/>
  <c r="G157" i="1" a="1"/>
  <c r="G146" i="1" a="1"/>
  <c r="G98" i="1" a="1"/>
  <c r="G287" i="1" a="1"/>
  <c r="G260" i="1" a="1"/>
  <c r="G249" i="1" a="1"/>
  <c r="G244" i="1" a="1"/>
  <c r="G221" i="1" a="1"/>
  <c r="G205" i="1" a="1"/>
  <c r="G87" i="1" a="1"/>
  <c r="G71" i="1" a="1"/>
  <c r="G55" i="1" a="1"/>
  <c r="G39" i="1" a="1"/>
  <c r="G12" i="1" a="1"/>
  <c r="G194" i="1" a="1"/>
  <c r="G183" i="1" a="1"/>
  <c r="G167" i="1" a="1"/>
  <c r="G151" i="1" a="1"/>
  <c r="G140" i="1" a="1"/>
  <c r="G124" i="1" a="1"/>
  <c r="G108" i="1" a="1"/>
  <c r="G270" i="1" a="1"/>
  <c r="G237" i="1" a="1"/>
  <c r="G215" i="1" a="1"/>
  <c r="G199" i="1" a="1"/>
  <c r="G121" i="1" a="1"/>
  <c r="G198" i="1" a="1"/>
  <c r="G9" i="1" a="1"/>
  <c r="G25" i="1" a="1"/>
  <c r="G68" i="1" a="1"/>
  <c r="G84" i="1" a="1"/>
  <c r="G10" i="1" l="1"/>
  <c r="G34" i="1"/>
  <c r="G48" i="1"/>
  <c r="G91" i="1"/>
  <c r="G105" i="1"/>
  <c r="G138" i="1"/>
  <c r="G147" i="1"/>
  <c r="G152" i="1"/>
  <c r="G184" i="1"/>
  <c r="G199" i="1"/>
  <c r="G222" i="1"/>
  <c r="G247" i="1"/>
  <c r="G289" i="1"/>
  <c r="G69" i="1"/>
  <c r="G15" i="1"/>
  <c r="G20" i="1"/>
  <c r="G53" i="1"/>
  <c r="G58" i="1"/>
  <c r="G72" i="1"/>
  <c r="G157" i="1"/>
  <c r="G166" i="1"/>
  <c r="G175" i="1"/>
  <c r="G180" i="1"/>
  <c r="G204" i="1"/>
  <c r="G213" i="1"/>
  <c r="G256" i="1"/>
  <c r="G261" i="1"/>
  <c r="G280" i="1"/>
  <c r="G6" i="1"/>
  <c r="G39" i="1"/>
  <c r="G77" i="1"/>
  <c r="G82" i="1"/>
  <c r="G96" i="1"/>
  <c r="G129" i="1"/>
  <c r="G171" i="1"/>
  <c r="G195" i="1"/>
  <c r="G209" i="1"/>
  <c r="G232" i="1"/>
  <c r="G266" i="1"/>
  <c r="G74" i="1"/>
  <c r="G29" i="1"/>
  <c r="G11" i="1"/>
  <c r="G25" i="1"/>
  <c r="G30" i="1"/>
  <c r="G44" i="1"/>
  <c r="G49" i="1"/>
  <c r="G63" i="1"/>
  <c r="G68" i="1"/>
  <c r="G101" i="1"/>
  <c r="G134" i="1"/>
  <c r="G190" i="1"/>
  <c r="G218" i="1"/>
  <c r="G237" i="1"/>
  <c r="G243" i="1"/>
  <c r="G271" i="1"/>
  <c r="G276" i="1"/>
  <c r="G285" i="1"/>
  <c r="G88" i="1"/>
  <c r="G21" i="1"/>
  <c r="G35" i="1"/>
  <c r="G73" i="1"/>
  <c r="G92" i="1"/>
  <c r="G111" i="1"/>
  <c r="G121" i="1"/>
  <c r="G139" i="1"/>
  <c r="G148" i="1"/>
  <c r="G153" i="1"/>
  <c r="G158" i="1"/>
  <c r="G176" i="1"/>
  <c r="G205" i="1"/>
  <c r="G223" i="1"/>
  <c r="G248" i="1"/>
  <c r="G262" i="1"/>
  <c r="G281" i="1"/>
  <c r="G299" i="1"/>
  <c r="G107" i="1"/>
  <c r="G59" i="1"/>
  <c r="G2" i="1"/>
  <c r="G83" i="1"/>
  <c r="G97" i="1"/>
  <c r="G116" i="1"/>
  <c r="G144" i="1"/>
  <c r="G167" i="1"/>
  <c r="G172" i="1"/>
  <c r="G181" i="1"/>
  <c r="G196" i="1"/>
  <c r="G210" i="1"/>
  <c r="G295" i="1"/>
  <c r="G87" i="1"/>
  <c r="G7" i="1"/>
  <c r="G12" i="1"/>
  <c r="G26" i="1"/>
  <c r="G31" i="1"/>
  <c r="G40" i="1"/>
  <c r="G50" i="1"/>
  <c r="G64" i="1"/>
  <c r="G126" i="1"/>
  <c r="G186" i="1"/>
  <c r="G191" i="1"/>
  <c r="G244" i="1"/>
  <c r="G253" i="1"/>
  <c r="G272" i="1"/>
  <c r="G224" i="1"/>
  <c r="G277" i="1"/>
  <c r="G112" i="1"/>
  <c r="G159" i="1"/>
  <c r="G3" i="1"/>
  <c r="G17" i="1"/>
  <c r="G22" i="1"/>
  <c r="G36" i="1"/>
  <c r="G55" i="1"/>
  <c r="G60" i="1"/>
  <c r="G93" i="1"/>
  <c r="G98" i="1"/>
  <c r="G117" i="1"/>
  <c r="G122" i="1"/>
  <c r="G131" i="1"/>
  <c r="G140" i="1"/>
  <c r="G145" i="1"/>
  <c r="G168" i="1"/>
  <c r="G197" i="1"/>
  <c r="G206" i="1"/>
  <c r="G215" i="1"/>
  <c r="G239" i="1"/>
  <c r="G249" i="1"/>
  <c r="G282" i="1"/>
  <c r="G291" i="1"/>
  <c r="G296" i="1"/>
  <c r="G201" i="1"/>
  <c r="G27" i="1"/>
  <c r="G41" i="1"/>
  <c r="G51" i="1"/>
  <c r="G65" i="1"/>
  <c r="G79" i="1"/>
  <c r="G84" i="1"/>
  <c r="G136" i="1"/>
  <c r="G164" i="1"/>
  <c r="G173" i="1"/>
  <c r="G182" i="1"/>
  <c r="G187" i="1"/>
  <c r="G211" i="1"/>
  <c r="G234" i="1"/>
  <c r="G245" i="1"/>
  <c r="G259" i="1"/>
  <c r="G268" i="1"/>
  <c r="G287" i="1"/>
  <c r="G75" i="1"/>
  <c r="G89" i="1"/>
  <c r="G103" i="1"/>
  <c r="G108" i="1"/>
  <c r="G127" i="1"/>
  <c r="G150" i="1"/>
  <c r="G202" i="1"/>
  <c r="G220" i="1"/>
  <c r="G230" i="1"/>
  <c r="G264" i="1"/>
  <c r="G273" i="1"/>
  <c r="G13" i="1"/>
  <c r="G4" i="1"/>
  <c r="G18" i="1"/>
  <c r="G56" i="1"/>
  <c r="G99" i="1"/>
  <c r="G113" i="1"/>
  <c r="G118" i="1"/>
  <c r="G132" i="1"/>
  <c r="G141" i="1"/>
  <c r="G155" i="1"/>
  <c r="G160" i="1"/>
  <c r="G169" i="1"/>
  <c r="G216" i="1"/>
  <c r="G225" i="1"/>
  <c r="G283" i="1"/>
  <c r="G292" i="1"/>
  <c r="G301" i="1"/>
  <c r="G149" i="1"/>
  <c r="G23" i="1"/>
  <c r="G42" i="1"/>
  <c r="G61" i="1"/>
  <c r="G66" i="1"/>
  <c r="G80" i="1"/>
  <c r="G123" i="1"/>
  <c r="G137" i="1"/>
  <c r="G146" i="1"/>
  <c r="G151" i="1"/>
  <c r="G188" i="1"/>
  <c r="G193" i="1"/>
  <c r="G198" i="1"/>
  <c r="G207" i="1"/>
  <c r="G235" i="1"/>
  <c r="G269" i="1"/>
  <c r="G288" i="1"/>
  <c r="G297" i="1"/>
  <c r="G177" i="1"/>
  <c r="G9" i="1"/>
  <c r="G14" i="1"/>
  <c r="G33" i="1"/>
  <c r="G47" i="1"/>
  <c r="G52" i="1"/>
  <c r="G85" i="1"/>
  <c r="G90" i="1"/>
  <c r="G104" i="1"/>
  <c r="G109" i="1"/>
  <c r="G165" i="1"/>
  <c r="G174" i="1"/>
  <c r="G183" i="1"/>
  <c r="G203" i="1"/>
  <c r="G221" i="1"/>
  <c r="G246" i="1"/>
  <c r="G5" i="1"/>
  <c r="G19" i="1"/>
  <c r="G38" i="1"/>
  <c r="G57" i="1"/>
  <c r="G71" i="1"/>
  <c r="G76" i="1"/>
  <c r="G128" i="1"/>
  <c r="G142" i="1"/>
  <c r="G156" i="1"/>
  <c r="G179" i="1"/>
  <c r="G231" i="1"/>
  <c r="G255" i="1"/>
  <c r="G265" i="1"/>
  <c r="G279" i="1"/>
  <c r="G293" i="1"/>
  <c r="G302" i="1"/>
  <c r="G67" i="1"/>
  <c r="G81" i="1"/>
  <c r="G95" i="1"/>
  <c r="G100" i="1"/>
  <c r="G114" i="1"/>
  <c r="G133" i="1"/>
  <c r="G161" i="1"/>
  <c r="G194" i="1"/>
  <c r="G217" i="1"/>
  <c r="G226" i="1"/>
  <c r="G236" i="1"/>
  <c r="G251" i="1"/>
  <c r="G270" i="1"/>
  <c r="G275" i="1"/>
  <c r="G284" i="1"/>
  <c r="G8" i="1"/>
  <c r="G102" i="1"/>
  <c r="G124" i="1"/>
  <c r="G154" i="1"/>
  <c r="G267" i="1"/>
  <c r="G278" i="1"/>
  <c r="G16" i="1"/>
  <c r="G46" i="1"/>
  <c r="G162" i="1"/>
  <c r="G200" i="1"/>
  <c r="G219" i="1"/>
  <c r="G227" i="1"/>
  <c r="G233" i="1"/>
  <c r="G242" i="1"/>
  <c r="G250" i="1"/>
  <c r="G130" i="1"/>
  <c r="G214" i="1"/>
  <c r="G300" i="1"/>
  <c r="G24" i="1"/>
  <c r="G54" i="1"/>
  <c r="G78" i="1"/>
  <c r="G86" i="1"/>
  <c r="G119" i="1"/>
  <c r="G192" i="1"/>
  <c r="G228" i="1"/>
  <c r="G125" i="1"/>
  <c r="G163" i="1"/>
  <c r="G70" i="1"/>
  <c r="G240" i="1"/>
  <c r="G62" i="1"/>
  <c r="G94" i="1"/>
  <c r="G28" i="1"/>
  <c r="G106" i="1"/>
  <c r="G185" i="1"/>
  <c r="G212" i="1"/>
  <c r="G254" i="1"/>
  <c r="G257" i="1"/>
  <c r="G260" i="1"/>
  <c r="G290" i="1"/>
  <c r="G298" i="1"/>
  <c r="G120" i="1"/>
  <c r="G229" i="1"/>
  <c r="G263" i="1"/>
  <c r="G274" i="1"/>
  <c r="G45" i="1"/>
  <c r="G241" i="1"/>
  <c r="G37" i="1"/>
  <c r="G252" i="1"/>
  <c r="G258" i="1"/>
  <c r="G115" i="1"/>
  <c r="G238" i="1"/>
  <c r="G32" i="1"/>
  <c r="G43" i="1"/>
  <c r="G110" i="1"/>
  <c r="G135" i="1"/>
  <c r="G143" i="1"/>
  <c r="G170" i="1"/>
  <c r="G178" i="1"/>
  <c r="G189" i="1"/>
  <c r="G208" i="1"/>
  <c r="G286" i="1"/>
  <c r="G294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D95B078-EDAC-499B-9A41-62ACC5EF0552}" keepAlive="1" name="Query - Table2" description="Connection to the 'Table2' query in the workbook." type="5" refreshedVersion="8" background="1" saveData="1">
    <dbPr connection="Provider=Microsoft.Mashup.OleDb.1;Data Source=$Workbook$;Location=Table2;Extended Properties=&quot;&quot;" command="SELECT * FROM [Table2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<sst xmlns="http://schemas.openxmlformats.org/spreadsheetml/2006/main" count="18385" uniqueCount="1754">
  <si>
    <t>Espécie</t>
  </si>
  <si>
    <t>Gênero</t>
  </si>
  <si>
    <t>Brumptomyia</t>
  </si>
  <si>
    <t>Deanemyia</t>
  </si>
  <si>
    <t>Micropygomyia</t>
  </si>
  <si>
    <t>Sciopemyia</t>
  </si>
  <si>
    <t>Lutzomyia</t>
  </si>
  <si>
    <t>Subgênero</t>
  </si>
  <si>
    <t>(Silvamyia)</t>
  </si>
  <si>
    <t>(Sauromyia)</t>
  </si>
  <si>
    <t>(Micropygomyia)</t>
  </si>
  <si>
    <t>(Helcocyrtomyia)</t>
  </si>
  <si>
    <t>(Castromyia)</t>
  </si>
  <si>
    <t>(Tricholateralis)</t>
  </si>
  <si>
    <t>(Lutzomyia)</t>
  </si>
  <si>
    <t>Migonemyia</t>
  </si>
  <si>
    <t>(Migonemyia)</t>
  </si>
  <si>
    <t>(Blancasmyia)</t>
  </si>
  <si>
    <t>Pintomyia</t>
  </si>
  <si>
    <t>(Pintomyia)</t>
  </si>
  <si>
    <t>(Pifanomyia)</t>
  </si>
  <si>
    <t>Incertae sedis</t>
  </si>
  <si>
    <t>Expapillata</t>
  </si>
  <si>
    <t>Pressatia</t>
  </si>
  <si>
    <t>Trichopygomyia</t>
  </si>
  <si>
    <t>Evandromyia</t>
  </si>
  <si>
    <t>(Aldamyia)</t>
  </si>
  <si>
    <t>(Evandromyia)</t>
  </si>
  <si>
    <t>(Barrettomyia)</t>
  </si>
  <si>
    <t>Psathyromyia</t>
  </si>
  <si>
    <t>(Forattiniella)</t>
  </si>
  <si>
    <t>(Xiphopsathyromyia)</t>
  </si>
  <si>
    <t>(Psathyromyia)</t>
  </si>
  <si>
    <t>Viannamyia</t>
  </si>
  <si>
    <t>Martinsmyia</t>
  </si>
  <si>
    <t>Bichromomyia</t>
  </si>
  <si>
    <t>Psychodopygus</t>
  </si>
  <si>
    <t>Nyssomyia</t>
  </si>
  <si>
    <t>Trichophoromyia</t>
  </si>
  <si>
    <t>Edentomyia</t>
  </si>
  <si>
    <t xml:space="preserve">sp. de Baduel </t>
  </si>
  <si>
    <t xml:space="preserve">olmeca bicolor </t>
  </si>
  <si>
    <t>olmeca nociva</t>
  </si>
  <si>
    <t>hirsutus hirsutus</t>
  </si>
  <si>
    <t>hirsutus nicaraguensis</t>
  </si>
  <si>
    <t>squamiventris squamiventris</t>
  </si>
  <si>
    <t>squamiventris maripaensis</t>
  </si>
  <si>
    <t>yuilli pajoti</t>
  </si>
  <si>
    <t xml:space="preserve">gonzaloi Ogusuku Canales &amp; Pérez, 1997 (mf) - PE, BR(AC). </t>
  </si>
  <si>
    <t xml:space="preserve">kirigetiensis Galati &amp; Cáceres, 1992 (mf) - PE, BR(AC). </t>
  </si>
  <si>
    <t xml:space="preserve">munaypata Ogusuku, Chevarria, Porras &amp; Pérez, 1999 (mf) - PE, BR(AC). </t>
  </si>
  <si>
    <t>(Martins, Falcão, Silva &amp; Miranda-Filho, 1982)</t>
  </si>
  <si>
    <t>Galati, Marassá &amp; Gonçalves-Andrade, 2003</t>
  </si>
  <si>
    <t>(Floch &amp; Abonnenc, 1941)</t>
  </si>
  <si>
    <t>(Pinto, 1926)</t>
  </si>
  <si>
    <t>Pereira-Júnior, Pessoa, Marialva &amp; Medeiros, 2019</t>
  </si>
  <si>
    <t>(Barata, Serra e Meira &amp; Carvalho, 2012)</t>
  </si>
  <si>
    <t>(Freitas &amp; Oliveira, 2013)</t>
  </si>
  <si>
    <t>(Le Pont, Martinez, Torrez-Espejo &amp; Dujardin, 1998)</t>
  </si>
  <si>
    <t>(Ramirez-Pérez, Martins &amp; Ramirez, 1976)</t>
  </si>
  <si>
    <t>(Feliciangeli, Ramirez-Pérez &amp; Ramirez, 1989)</t>
  </si>
  <si>
    <t>(Le Pont, Torrez-Espejo &amp; Galati, 1997)</t>
  </si>
  <si>
    <t>barrettoi barrettoi</t>
  </si>
  <si>
    <t>(Mangabeira, 1942)</t>
  </si>
  <si>
    <t>(Falcão, Andrade Filho, Almeida &amp; Brandão-Filho, 2000)</t>
  </si>
  <si>
    <t>(Osorno-Mesa, Morales &amp; Osorno, 1972)</t>
  </si>
  <si>
    <t>(Fairchild &amp; Theodor, 1971)</t>
  </si>
  <si>
    <t>(Young &amp; Arias, 1982)</t>
  </si>
  <si>
    <t>carrerai carrerai</t>
  </si>
  <si>
    <t>(Barretto, 1946)</t>
  </si>
  <si>
    <t>(Fairchild &amp; Hertig, 1961)</t>
  </si>
  <si>
    <t>(Osorno-Mesa, Morales &amp; Osorno, 1967)</t>
  </si>
  <si>
    <t>(Lutz &amp; Neiva, 1912)</t>
  </si>
  <si>
    <t>(Floch &amp; Abonnenc, 1946)</t>
  </si>
  <si>
    <t>Galati &amp; Galvis, 2012</t>
  </si>
  <si>
    <t>(Abonnenc, Léger&amp; Fauran 1979)</t>
  </si>
  <si>
    <t>Vasconcelos dos Santos, Santos Neto, Sánches-Uzcategui &amp; Galardo, 2018</t>
  </si>
  <si>
    <t>Ladeia-Andrade, Fé, Sanguinette &amp; Andrade Filho, 2014</t>
  </si>
  <si>
    <t>Galati, Santos &amp; Silva, 2007</t>
  </si>
  <si>
    <t>(Costa Lima, 1932)</t>
  </si>
  <si>
    <t>(Ortiz, 1954)</t>
  </si>
  <si>
    <t>Mangabeira &amp; Sherlock, 1961</t>
  </si>
  <si>
    <t>(Larrousse, 1920)</t>
  </si>
  <si>
    <t>(Barretto &amp; Coutinho, 1941)</t>
  </si>
  <si>
    <t>Shimabukuro, Marassá &amp; Galati, 2007</t>
  </si>
  <si>
    <t>Barretto, 1964</t>
  </si>
  <si>
    <t>(Coutinho &amp; Barretto, 1941)</t>
  </si>
  <si>
    <t>Sherlock, 1962</t>
  </si>
  <si>
    <t>Fraiha, Shaw &amp; Lainson, 1970</t>
  </si>
  <si>
    <t>Martins, Silva &amp; Falcão, 1971</t>
  </si>
  <si>
    <t>(Barretto, 1947)</t>
  </si>
  <si>
    <t>(Floch &amp; Abonnenc, 1943)</t>
  </si>
  <si>
    <t>(Lutz, 1922)</t>
  </si>
  <si>
    <t>(Martins, Falcão &amp; Silva, 1961)</t>
  </si>
  <si>
    <t>(Freitas &amp; Barrett, 1999)</t>
  </si>
  <si>
    <t>(Alves, Freitas &amp; Barrett, 2008)</t>
  </si>
  <si>
    <t>(Deane, 1955)</t>
  </si>
  <si>
    <t>(Martins, Falcão &amp; Silva, 1962)</t>
  </si>
  <si>
    <t>Andrade Filho, Galati, Andrade &amp; Facão, 2004</t>
  </si>
  <si>
    <t>(Dias, Falcão, Silva &amp; Martins, 1987)</t>
  </si>
  <si>
    <t>(Barretto, Martins &amp; Pellegrino, 1956)</t>
  </si>
  <si>
    <t>(Dias, Martins, Falcão &amp; Silva, 1986)</t>
  </si>
  <si>
    <t>(Dyar, 1929)</t>
  </si>
  <si>
    <t>(Floch &amp; Abonnenc, 1944)</t>
  </si>
  <si>
    <t>(Newstead, 1922)</t>
  </si>
  <si>
    <t xml:space="preserve">Galati, 2007 </t>
  </si>
  <si>
    <t>(Barretto, 1950)</t>
  </si>
  <si>
    <t>(Martins, Falcão &amp; Silva, 1975)</t>
  </si>
  <si>
    <t>(Martins, Falcão &amp; Silva, 1963)</t>
  </si>
  <si>
    <t>(Damasceno &amp; Causey, 1944)</t>
  </si>
  <si>
    <t>Chaves Júnior, Shimabukuro &amp; Andrade, 2022</t>
  </si>
  <si>
    <t>(Young &amp; Arias, 1984)</t>
  </si>
  <si>
    <t>(Arias &amp; Freitas, 1981)</t>
  </si>
  <si>
    <t>(Damasceno &amp; Causey, 1945)</t>
  </si>
  <si>
    <t>Chaves Júnior &amp; Andrade, 2022</t>
  </si>
  <si>
    <t>(Shannon &amp; Del Ponte,1927)</t>
  </si>
  <si>
    <t>(Le Pont &amp; Desjeux, 1992)</t>
  </si>
  <si>
    <t>Ogusuku Canales &amp; Pérez, 1997</t>
  </si>
  <si>
    <t>Galati &amp; Cáceres, 1992</t>
  </si>
  <si>
    <t>Ogusuku, Chevarria, Porras &amp; Pérez, 1999</t>
  </si>
  <si>
    <t>(Barretto &amp; Coutinho, 1940)</t>
  </si>
  <si>
    <t>Martins, Falcão &amp; Silva, 1965</t>
  </si>
  <si>
    <t>Morales &amp; Minter, 1981</t>
  </si>
  <si>
    <t>(Damasceno, Causey &amp; Arouck, 1945)</t>
  </si>
  <si>
    <t>(Coquillett, 1907)</t>
  </si>
  <si>
    <t>(Freitas &amp; Albuquerque, 1996)</t>
  </si>
  <si>
    <t>Martins &amp; Fraiha, 1971</t>
  </si>
  <si>
    <t>Young, Morales &amp; Ferro, 1994</t>
  </si>
  <si>
    <t>Martins &amp; Silva, 1964</t>
  </si>
  <si>
    <t>(Nitzulescu, 1931)</t>
  </si>
  <si>
    <t>Young, 1979</t>
  </si>
  <si>
    <t>Martins, Falcão &amp; Silva, 1963</t>
  </si>
  <si>
    <t>Martins, Souza &amp; Falcão, 1962</t>
  </si>
  <si>
    <t>Galati &amp; Nunes, 1999</t>
  </si>
  <si>
    <t>(Mangabeira, 1938)</t>
  </si>
  <si>
    <t>Martins &amp; Silva, 1963</t>
  </si>
  <si>
    <t>Vilela, Azevedo &amp; Godoy, 2015</t>
  </si>
  <si>
    <t>Pinto &amp; Santos, 2007</t>
  </si>
  <si>
    <t>Galati, Rego, Nunes &amp; Teruya, 1985</t>
  </si>
  <si>
    <t>(Cordero, Vogelsang &amp; Cossio, 1928)</t>
  </si>
  <si>
    <t>Martins, Falcão &amp; Silva, 1962</t>
  </si>
  <si>
    <t>Chaves Júnior, Lima, Paranhos &amp; Andrade</t>
  </si>
  <si>
    <t>(Floch &amp; Abonnenc, 1950)</t>
  </si>
  <si>
    <t>(Martins, Falcão &amp; Silva, 1957)</t>
  </si>
  <si>
    <t>Martins, Silva &amp; Falcão, 1970</t>
  </si>
  <si>
    <t>(França, 1920)</t>
  </si>
  <si>
    <t>(Galati &amp; Gomes, 1992)</t>
  </si>
  <si>
    <t>Galati, Fonseca &amp; Marassá, 2007</t>
  </si>
  <si>
    <t>(Causey &amp; Damasceno, 1945)</t>
  </si>
  <si>
    <t>(Pajot &amp; Le Pont, 1978)</t>
  </si>
  <si>
    <t>(Andrade Filho, Aguiar, Dias &amp; Falcão, 1999)</t>
  </si>
  <si>
    <t>(Young &amp; Duncan, 1994)</t>
  </si>
  <si>
    <t>(Mangabeira, 1941)</t>
  </si>
  <si>
    <t>(Oliveira, Afonso, Dias &amp; Brazil, 1994)</t>
  </si>
  <si>
    <t>(Coutinho &amp; Barretto, 1940)</t>
  </si>
  <si>
    <t>(Ryan, 1986)</t>
  </si>
  <si>
    <t>(Castro, 1959)</t>
  </si>
  <si>
    <t>(Damasceno &amp; Arouck, 1956)</t>
  </si>
  <si>
    <t>Oliveira, Alencar &amp; Freitas, 2018</t>
  </si>
  <si>
    <t>(Fairchild &amp; Trapido, 1950)</t>
  </si>
  <si>
    <t>(Damasceno &amp; Arouck, 1949)</t>
  </si>
  <si>
    <t>(Galati, Nunes, Oshiro &amp; Dorval, 1995)</t>
  </si>
  <si>
    <t>(Martins &amp; Silva, 1964)</t>
  </si>
  <si>
    <t>(Fairchild &amp; Hertig, 1952)</t>
  </si>
  <si>
    <t>(Castro, 1939)</t>
  </si>
  <si>
    <t>(Gantier, Gaborit &amp; Rabarison, 2006)</t>
  </si>
  <si>
    <t>(Martins, Llanos &amp; Silva, 1976)</t>
  </si>
  <si>
    <t>(Arias, Ready &amp; Freitas, 1983)</t>
  </si>
  <si>
    <t>(Martins, Falcão &amp; Silva, 1965)</t>
  </si>
  <si>
    <t>(Floch &amp; Abonnenc, 1945)</t>
  </si>
  <si>
    <t>(Santos, Andrade Filho &amp; Honer, 2001)</t>
  </si>
  <si>
    <t>(Le Pont &amp; Desjeux, 1988)</t>
  </si>
  <si>
    <t>Shimabukuro, Figueira &amp; Silva, 2013</t>
  </si>
  <si>
    <t>(Ryan, Fraiha, Lainson &amp; Shaw, 1986)</t>
  </si>
  <si>
    <t>(Sherlock, 1962)</t>
  </si>
  <si>
    <t>(Costa Lima &amp; Antunes, 1936)</t>
  </si>
  <si>
    <t>Oliveira, Sanguinette, Almeida &amp; Andrade Filho, 2015</t>
  </si>
  <si>
    <t>Godoy, Cunha &amp; Galati, 2017</t>
  </si>
  <si>
    <t>(Martins, Falcão &amp; Silva, 1964)</t>
  </si>
  <si>
    <t>(Newstead, 1914)</t>
  </si>
  <si>
    <t>(Ortiz &amp; Torrez, 1975)</t>
  </si>
  <si>
    <t>(Freitas &amp; Barrett, 2002)</t>
  </si>
  <si>
    <t>(Young &amp; Arias, 1977)</t>
  </si>
  <si>
    <t>(Fernández, Carbajal, Alexander &amp; Need, 1994)</t>
  </si>
  <si>
    <t>(Martins, Coutinho &amp; Luz, 1970)</t>
  </si>
  <si>
    <t>Andrade Filho, Souza &amp; Falcão, 2007</t>
  </si>
  <si>
    <t>Andrade Filho, Pinto, Santos &amp; Carvalho, 2009</t>
  </si>
  <si>
    <t>(Martins, Godoy &amp; Silva, 1962)</t>
  </si>
  <si>
    <t>Andrade &amp; Galati, 2012</t>
  </si>
  <si>
    <t>(Mangabeira &amp; Sherlock, 1961)</t>
  </si>
  <si>
    <t>(Martins &amp; Silva, 1965)</t>
  </si>
  <si>
    <t>(Martins &amp; Silva, 1968)</t>
  </si>
  <si>
    <t>(Brèthes, 1923)</t>
  </si>
  <si>
    <t>(Galati, Nunes, Oshiro &amp; Rego, 1989)</t>
  </si>
  <si>
    <t>(Galvão &amp; Coutinho, 1939)</t>
  </si>
  <si>
    <t>Carvalho, Brazil, Sanguinette &amp; Andrade Filho, 2011</t>
  </si>
  <si>
    <t>(Oliveira, Andrade Filho, Falcão &amp; Brazil, 2001)</t>
  </si>
  <si>
    <t>Brilhante, Sábio &amp; Galati, 2017</t>
  </si>
  <si>
    <t>(Le Pont, Matias, Martinez &amp; Dujardin, 2004)</t>
  </si>
  <si>
    <t>(Fairchild &amp; Hertig, 1953)</t>
  </si>
  <si>
    <t>(Martins, Silva &amp; Falcão, 1970)</t>
  </si>
  <si>
    <t>(Damasceno &amp; Arouck, 1950)</t>
  </si>
  <si>
    <t>(Sherlock &amp; Alencar, 1959)</t>
  </si>
  <si>
    <t>(Floch &amp; Chassignet, 1947)</t>
  </si>
  <si>
    <t>Sábio, Andrade &amp; Galati, 2015</t>
  </si>
  <si>
    <t>Alves &amp; Freitas, 2015</t>
  </si>
  <si>
    <t>Sábio, Andrade &amp; Galati, 2014</t>
  </si>
  <si>
    <t>(Ortiz, 1972)</t>
  </si>
  <si>
    <t>(Fonseca, 1936)</t>
  </si>
  <si>
    <t>(Le Pont &amp; Desjeux, 1987)</t>
  </si>
  <si>
    <t>Carvalho, Brazil, Sanguinette &amp; Andrade Filho, 2010</t>
  </si>
  <si>
    <t>(Arias, Freitas &amp; Barrett, 1984)</t>
  </si>
  <si>
    <t>(Feliciangeli, Ramirez Pérez &amp; Ramirez, 1988)</t>
  </si>
  <si>
    <t>(Antunes, 1937)</t>
  </si>
  <si>
    <t>(Barretto &amp; Zago, 1956)</t>
  </si>
  <si>
    <t>(Root, 1934)</t>
  </si>
  <si>
    <t>(Abonnenc, Léger &amp; Fauran, 1979)</t>
  </si>
  <si>
    <t>(Barretto, 1966)</t>
  </si>
  <si>
    <t>Fraiha &amp; Ward, 1980</t>
  </si>
  <si>
    <t>(Shannon, 1926)</t>
  </si>
  <si>
    <t>(Costa Lima, 1941)</t>
  </si>
  <si>
    <t>(Le Pont, Caillard, Tibayrenc &amp; Desjeux, 1986)</t>
  </si>
  <si>
    <t>(Le Pont &amp; Pajot, 1978)</t>
  </si>
  <si>
    <t>(Le Pont &amp; Desjeux, 1982)</t>
  </si>
  <si>
    <t>Zapata, Depaquit &amp; León 2012</t>
  </si>
  <si>
    <t>(Mangabeira,1941)</t>
  </si>
  <si>
    <t>Fraiha &amp; Ward, 1974</t>
  </si>
  <si>
    <t>(Fé, Freitas &amp; Barrett, 1998)</t>
  </si>
  <si>
    <t>Fraiha, Ryan, Ward, Lainson &amp; Shaw, 1986</t>
  </si>
  <si>
    <t>Fraiha, Shaw &amp; Lainson, 1971</t>
  </si>
  <si>
    <t>(Fairchild &amp; Hertig, 1951)</t>
  </si>
  <si>
    <t>(Rozeboom, 1942)</t>
  </si>
  <si>
    <t>(Coutinho, 1939)</t>
  </si>
  <si>
    <t>(Martins, Falcão &amp; Silva, 1979)</t>
  </si>
  <si>
    <t>(Ready &amp; Fraiha, 1981)</t>
  </si>
  <si>
    <t>(Fraiha, Ward &amp; Ready, 1981)</t>
  </si>
  <si>
    <t>(Ward &amp; Fraiha, 1977)</t>
  </si>
  <si>
    <t>(Antunes &amp; Coutinho, 1939)</t>
  </si>
  <si>
    <t>Santos, Silva, Barata, Andrade &amp; Galati, 2013</t>
  </si>
  <si>
    <t>(Young &amp; Pérez, 1994)</t>
  </si>
  <si>
    <t>(Abonnenc &amp; Chassignet, 1948)</t>
  </si>
  <si>
    <t>(Young &amp; Arias, 1994)</t>
  </si>
  <si>
    <t>(Young, 1979)</t>
  </si>
  <si>
    <t>(Llanos, 1964)</t>
  </si>
  <si>
    <t>(Vargas, 1949)</t>
  </si>
  <si>
    <t>(Summers, 1912)</t>
  </si>
  <si>
    <t>Oliveira, Teles, Medeiros, Camargo &amp; Pessoa 2015</t>
  </si>
  <si>
    <t>(Arias &amp; Young, 1982)</t>
  </si>
  <si>
    <t>(Sherlock &amp; Guitton, 1970)</t>
  </si>
  <si>
    <t>Galati, Andrade Filho, Silva &amp; Falcão, 2003</t>
  </si>
  <si>
    <t>2007</t>
  </si>
  <si>
    <t>1932</t>
  </si>
  <si>
    <t>1954</t>
  </si>
  <si>
    <t>1961</t>
  </si>
  <si>
    <t>1920</t>
  </si>
  <si>
    <t>1941</t>
  </si>
  <si>
    <t>1964</t>
  </si>
  <si>
    <t>1942</t>
  </si>
  <si>
    <t>1962</t>
  </si>
  <si>
    <t>1970</t>
  </si>
  <si>
    <t>1971</t>
  </si>
  <si>
    <t>1947</t>
  </si>
  <si>
    <t>1943</t>
  </si>
  <si>
    <t>1922</t>
  </si>
  <si>
    <t>1999</t>
  </si>
  <si>
    <t>2008</t>
  </si>
  <si>
    <t>1982</t>
  </si>
  <si>
    <t>1955</t>
  </si>
  <si>
    <t>2004</t>
  </si>
  <si>
    <t>1987</t>
  </si>
  <si>
    <t>1956</t>
  </si>
  <si>
    <t>1946</t>
  </si>
  <si>
    <t>2003</t>
  </si>
  <si>
    <t>1986</t>
  </si>
  <si>
    <t>1929</t>
  </si>
  <si>
    <t>1944</t>
  </si>
  <si>
    <t>1950</t>
  </si>
  <si>
    <t>1975</t>
  </si>
  <si>
    <t>1963</t>
  </si>
  <si>
    <t>2022</t>
  </si>
  <si>
    <t>1984</t>
  </si>
  <si>
    <t>1981</t>
  </si>
  <si>
    <t>1945</t>
  </si>
  <si>
    <t>1927</t>
  </si>
  <si>
    <t>1992</t>
  </si>
  <si>
    <t>1997</t>
  </si>
  <si>
    <t>1940</t>
  </si>
  <si>
    <t>1965</t>
  </si>
  <si>
    <t>1907</t>
  </si>
  <si>
    <t>1996</t>
  </si>
  <si>
    <t>1994</t>
  </si>
  <si>
    <t>1931</t>
  </si>
  <si>
    <t>1979</t>
  </si>
  <si>
    <t>1938</t>
  </si>
  <si>
    <t>2015</t>
  </si>
  <si>
    <t>1985</t>
  </si>
  <si>
    <t>1928</t>
  </si>
  <si>
    <t>1912</t>
  </si>
  <si>
    <t>1957</t>
  </si>
  <si>
    <t>1978</t>
  </si>
  <si>
    <t>1926</t>
  </si>
  <si>
    <t>1959</t>
  </si>
  <si>
    <t>2018</t>
  </si>
  <si>
    <t>2019</t>
  </si>
  <si>
    <t>1949</t>
  </si>
  <si>
    <t>2012</t>
  </si>
  <si>
    <t>2013</t>
  </si>
  <si>
    <t>1995</t>
  </si>
  <si>
    <t>1998</t>
  </si>
  <si>
    <t>1952</t>
  </si>
  <si>
    <t>1976</t>
  </si>
  <si>
    <t>1939</t>
  </si>
  <si>
    <t>2006</t>
  </si>
  <si>
    <t>1989</t>
  </si>
  <si>
    <t>1983</t>
  </si>
  <si>
    <t>2001</t>
  </si>
  <si>
    <t>1988</t>
  </si>
  <si>
    <t>1936</t>
  </si>
  <si>
    <t>2017</t>
  </si>
  <si>
    <t>1914</t>
  </si>
  <si>
    <t>2002</t>
  </si>
  <si>
    <t>1977</t>
  </si>
  <si>
    <t>2009</t>
  </si>
  <si>
    <t>1968</t>
  </si>
  <si>
    <t>1923</t>
  </si>
  <si>
    <t>2011</t>
  </si>
  <si>
    <t>2000</t>
  </si>
  <si>
    <t>1953</t>
  </si>
  <si>
    <t>2014</t>
  </si>
  <si>
    <t>1972</t>
  </si>
  <si>
    <t>2010</t>
  </si>
  <si>
    <t>1937</t>
  </si>
  <si>
    <t>1934</t>
  </si>
  <si>
    <t>1966</t>
  </si>
  <si>
    <t>1980</t>
  </si>
  <si>
    <t>1974</t>
  </si>
  <si>
    <t>1967</t>
  </si>
  <si>
    <t>1951</t>
  </si>
  <si>
    <t>1948</t>
  </si>
  <si>
    <t>Epíteto Específico</t>
  </si>
  <si>
    <t>Nome dos Autores</t>
  </si>
  <si>
    <t>Ano de descrição</t>
  </si>
  <si>
    <t xml:space="preserve">angelae Galati, Santos &amp; Silva, 2007 (m) - BR(PR). </t>
  </si>
  <si>
    <t>avellari (Costa Lima, 1932) (mfOLP) - PA, CO, VE, PE, BO, BR(RR, PA, RO, AC, TO, MA, PI, BA, MG, ES, RJ, SP, PR, GO, MT, MS,DF).</t>
  </si>
  <si>
    <t xml:space="preserve">beaupertuyi (Ortiz, 1954) (mf) - PE, CO, VE, BR(AP). </t>
  </si>
  <si>
    <t xml:space="preserve">bragai Mangabeira &amp; Sherlock, 1961 (m) - BR(BA, ES, SP), AR. </t>
  </si>
  <si>
    <t>brumpti (Larrousse, 1920) (mfP) - BO, BR(AM, PA, AC, RO, MA, TO, DF,CE, SE,MG, RJ, SP, PR, SC, MT, MS).</t>
  </si>
  <si>
    <t xml:space="preserve">cardosoi (Barretto &amp; Coutinho, 1941) (mf?) - BR(MG, ES, RJ, SP, PR). </t>
  </si>
  <si>
    <t xml:space="preserve">carvalheiroi Shimabukuro, Marassá &amp; Galati, 2007 (mf) - BR(SP). </t>
  </si>
  <si>
    <t xml:space="preserve">cavicola Barretto, 1964 (m) - BR(SP). </t>
  </si>
  <si>
    <t>cunhai (Mangabeira, 1942) (mf?) - HN, BR(AP, PA, RO,CE, BA, MG, ES, RJ, SP, PR, SC, RS, MT, MS).</t>
  </si>
  <si>
    <t xml:space="preserve">dasypophila Barretto, 1964 (m) - BR(SP). </t>
  </si>
  <si>
    <t xml:space="preserve">figueiredoi Mangabeira &amp; Sherlock, 1961 (m) - BR(BA, ES). </t>
  </si>
  <si>
    <t>guimaraesi (Coutinho &amp; Barretto, 1941) (mfOLP) - CO, BR(MG, ES, RJ, SP, DF,  PR, SC).</t>
  </si>
  <si>
    <t xml:space="preserve">mangabeirai (Barretto &amp; Coutinho, 1941) (m) - BR(PA, MG, SP, PR,SC). </t>
  </si>
  <si>
    <t xml:space="preserve">nitzulescui (Costa Lima, 1932) (mf) - BR(PE, MG, ES, RJ, SP, PR, SC, RS, MS),AR.. </t>
  </si>
  <si>
    <t xml:space="preserve">orlandoi Fraiha, Shaw &amp; Lainson, 1970 (m) - BR(MT). </t>
  </si>
  <si>
    <t xml:space="preserve">ortizi Martins, Silva &amp; Falcão, 1971 (mf?) - BR(MG, SP, PR), AR. </t>
  </si>
  <si>
    <t xml:space="preserve">pentacantha (Barretto, 1947) (mf?) - CO, EC, PE, BO, BR(PA, AC, RO, MT). </t>
  </si>
  <si>
    <t>pintoi (Costa Lima, 1932) (mf) - VE, SR, GF, CO, BO, BR(RR,AP, AM, PA, RO, MA, MG, RJ, SP,MT, MS, DF).</t>
  </si>
  <si>
    <t xml:space="preserve">spinosipes (Floch &amp; Abonnenc, 1943) (f) - PA, GF, BR(RR, PA). </t>
  </si>
  <si>
    <t>travassosi (Mangabeira, 1942) (mfOLP) - PA, SR, GF, BR(AP, RR, PA, RO, MA, MG).</t>
  </si>
  <si>
    <t xml:space="preserve">troglodytes (Lutz, 1922) (mf) - PE, BR(MG, ES, RJ, SP, SC). </t>
  </si>
  <si>
    <t xml:space="preserve">virgensi Mangabeira &amp; Sherlock, 1961 (m) - BR(BA). </t>
  </si>
  <si>
    <t xml:space="preserve">appendiculata (Martins, Falcão &amp; Silva, 1961) (m) - BR(MG). </t>
  </si>
  <si>
    <t xml:space="preserve">derelicta (Freitas &amp; Barrett, 1999) (mf) - BR(PA). </t>
  </si>
  <si>
    <t xml:space="preserve">maruaga (Alves, Freitas &amp; Barrett, 2008) (fO) -BR(AM). </t>
  </si>
  <si>
    <t xml:space="preserve">ramirezi (Martins, Falcão, Silva &amp; Miranda-Filho, 1982) (mf) - BO, BR(MG). </t>
  </si>
  <si>
    <t xml:space="preserve">samueli (Deane, 1955) (mfO) - BR(PA, MA, PI, CE, RN). </t>
  </si>
  <si>
    <t>acanthopharynx (Martins, Falcão &amp; Silva, 1962) (mf) - BR(AC, RO, TO, MG, GO, MT, MS, DF).</t>
  </si>
  <si>
    <t xml:space="preserve">echinatopharynx Andrade Filho, Galati, Andrade &amp; Facão, 2004 (mf) - BR(RO, TO, MA).  </t>
  </si>
  <si>
    <t>capixaba (Dias, Falcão, Silva &amp; Martins, 1987) (mf) - BR(RN, PE, SE, BA, MG, ES, RJ).</t>
  </si>
  <si>
    <t>ferreirana (Barretto, Martins &amp; Pellegrino, 1956) (mf) - PE, BR(MT, DF, MG, ES, RJ, SP, PR, MS, RS).</t>
  </si>
  <si>
    <t>longipennis (Barretto, 1946) (mf) - PE, BR(RR, AM, AP, PA, RO, TO, AC, MA, CE, MG, RJ, SP, PR, GO, MT, MS, DF).</t>
  </si>
  <si>
    <t xml:space="preserve">oswaldoi (Mangabeira, 1942) (mfOLP) - BO, BR(AP,PA, RO, AC,TO, MA, PI, CE, RN, PE, AL, SE, BA, MG, RJ, GO, MT, MS).  </t>
  </si>
  <si>
    <t xml:space="preserve">petari Galati, Marassá &amp; Gonçalves-Andrade, 2003 (mf) - BR(SP). </t>
  </si>
  <si>
    <t>pusilla (Dias, Martins, Falcão &amp; Silva, 1986) (mf) - GF, BR(AP, RR, AM, PA, AC, RO, MA,CE, MT).</t>
  </si>
  <si>
    <t>quinquefer (Dyar, 1929) (mf) - BO, BR(MA, CE, RN, PE, AL, BA, MG, ES, RJ, PR, GO, MT, MS).</t>
  </si>
  <si>
    <t xml:space="preserve">rorotaensis (Floch &amp; Abonnenc, 1944) (mfL) - PE, BR(AP, RR, AM, PA, RO, TO, MA, PI). </t>
  </si>
  <si>
    <t xml:space="preserve">trinidadensis (Newstead, 1922) (mfOLP) - CO, VE, TT, SR, GF, EC, PE, BO, BR(RR, AP, AM, PA, AC, RO, TO, MA, CE, RN, BA, MG, MT). </t>
  </si>
  <si>
    <t xml:space="preserve">villelai (Mangabeira, 1942) (mf) - BR(PA, AC, RO, TO, MA, PI, CE, RN, PB, AL, SE, BA, MG, GO, MT, MS).  </t>
  </si>
  <si>
    <t xml:space="preserve">vonatzingeni Galati, 2007  (mf) - BR(PA, TO, MS, MG).  </t>
  </si>
  <si>
    <t xml:space="preserve">zikani (Barretto, 1950) (mf) - BR(ES, PA).  </t>
  </si>
  <si>
    <t xml:space="preserve">cayennensis cayennensis (Floch &amp; Abonnenc, 1941) (mfLP) - BR(RR, AM, PA, RO). </t>
  </si>
  <si>
    <t>micropyga (Mangabeira, 1942) (mfP) - BR(RR, AP, AM, PA, AC, RO, TO, MA, MG, GO, MT).</t>
  </si>
  <si>
    <t xml:space="preserve">schreiberi (Martins, Falcão &amp; Silva, 1975) (mf) - BR(CE,RN,  PB, PE, SE, BA, MG, ES, RJ, SP). </t>
  </si>
  <si>
    <t>chassigneti (Floch &amp; Abonnenc, 1944) (mf) - SR, CO, GF, BR(AP, AM).</t>
  </si>
  <si>
    <t xml:space="preserve">mangabeirana (Martins, Falcão &amp; Silva, 1963) (mf) - BR(RR). </t>
  </si>
  <si>
    <t xml:space="preserve">pilosa (Damasceno &amp; Causey, 1944) (mf) - BR(AP, AM, PA, AC, RO, MA). </t>
  </si>
  <si>
    <t xml:space="preserve">birali Chaves Júnior, Shimabukuro &amp; Andrade, 2022 (mf) - BR(ES). </t>
  </si>
  <si>
    <t xml:space="preserve">dantastorresi Chaves Júnior, Shimabukuro &amp; Andrade, 2022 (mf) - BR(RJ, ES). </t>
  </si>
  <si>
    <t xml:space="preserve">fluviatilis (Floch &amp; Abonnenc, 1944) (mf) - GF, BR(AP, PA, AC, RO, MA, PE). </t>
  </si>
  <si>
    <t xml:space="preserve">microps (Mangabeira, 1942) (mf) - BR(PA, TO, MA, BA, MG, ES, RJ, SP, SC). </t>
  </si>
  <si>
    <t xml:space="preserve">nematoducta (Young &amp; Arias, 1984) (mf) - CO, BR(AM). </t>
  </si>
  <si>
    <t xml:space="preserve">pennyi (Arias &amp; Freitas, 1981) (m) - BR(AM). </t>
  </si>
  <si>
    <t xml:space="preserve">preclara (Young &amp; Arias, 1984) (mf) - CO, PE, BO, BR(AM, AC). </t>
  </si>
  <si>
    <t>servulolimai (Damasceno &amp; Causey, 1945) (mf) - PE, BO, BR(AM, PA, AC, RO, MA, CE, PE, MT, DF).</t>
  </si>
  <si>
    <t xml:space="preserve">shimabukuroae Chaves Júnior &amp; Andrade, 2022 (mf) - BR(MG). </t>
  </si>
  <si>
    <t xml:space="preserve">vattierae (Le Pont &amp; Desjeux, 1992) (mf) - PE, BO, CO, BR(RO, AC). </t>
  </si>
  <si>
    <t xml:space="preserve">amarali (Barretto &amp; Coutinho, 1940) (mf) - BR(MG, ES, RJ, SP, PR). </t>
  </si>
  <si>
    <t xml:space="preserve">caligata Martins, Falcão &amp; Silva, 1965 (m) - BR(, AM, RO). </t>
  </si>
  <si>
    <t xml:space="preserve">castroi (Barretto &amp; Coutinho, 1941) (m) - BR(SP). </t>
  </si>
  <si>
    <t xml:space="preserve">araracuarensis Morales &amp; Minter, 1981 (m) - PE, CO, BR(AM). </t>
  </si>
  <si>
    <t xml:space="preserve">carvalhoi (Damasceno, Causey &amp; Arouck, 1945) (mf) - GF, BR(AP, PA, RO). </t>
  </si>
  <si>
    <t xml:space="preserve">cruciata (Coquillett, 1907) (mfOLP) - US,MX, BZ, GT, HN, SV, NI, CR, PA, BR(MT?). </t>
  </si>
  <si>
    <t xml:space="preserve">cultellata (Freitas &amp; Albuquerque, 1996) (m) -  PE, BR(AM). (comb. nov.)2. </t>
  </si>
  <si>
    <t>evangelistai Martins &amp; Fraiha, 1971 (mf) - CO, PE, BO, BR(AP, AM, PA, AC, RO, MT).</t>
  </si>
  <si>
    <t xml:space="preserve">falcata Young, Morales &amp; Ferro, 1994 (mf) - PE, CO, EC, BR(AM, MT). </t>
  </si>
  <si>
    <t xml:space="preserve">flabellata Martins &amp; Silva, 1964 (m) - BO, PE, BR(AM, AC, RO, MT). </t>
  </si>
  <si>
    <t xml:space="preserve">gomezi (Nitzulescu, 1931) (mfOLP) - BR(RR, AP, AM, PA, AC, RO, TO, MA, MT, GO, BA). </t>
  </si>
  <si>
    <t xml:space="preserve">marinkellei Young, 1979 (mf) - CO, BR(AM, RO, MT). </t>
  </si>
  <si>
    <t>sherlocki Martins, Silva &amp; Falcão, 1971 (mf) - CO, EC, PE, BO, BR(RR, AM, PA, AC, RO, TO, MT).</t>
  </si>
  <si>
    <t>spathotrichia Martins, Falcão &amp; Silva, 1963 (mf) - PE, EC, GF, BO, BR(RR, AP, AM, PA, RO, MA, MT).</t>
  </si>
  <si>
    <t xml:space="preserve">alencari Martins, Souza &amp; Falcão, 1962 (mf) - BR(MG, ES, RJ). </t>
  </si>
  <si>
    <t xml:space="preserve">almerioi Galati &amp; Nunes, 1999 (mf) - BR(MS, SP), PY. </t>
  </si>
  <si>
    <t xml:space="preserve">cavernicola (Costa Lima, 1932) (mf) - BR(TO, MG, GO). </t>
  </si>
  <si>
    <t xml:space="preserve">cruzi (Mangabeira, 1938) (mfO) - BO, BR(CE, GO, MT, MS). </t>
  </si>
  <si>
    <t xml:space="preserve">dispar Martins &amp; Silva, 1963 (mfO) - BR(MA, PI, SP, GO, MT, MS). </t>
  </si>
  <si>
    <t xml:space="preserve">elizabethrangelae Vilela, Azevedo &amp; Godoy, 2015 (mf) - BR(TO).  </t>
  </si>
  <si>
    <t xml:space="preserve">falquetoi Pinto &amp; Santos, 2007 (m) - BR(ES).  </t>
  </si>
  <si>
    <t xml:space="preserve">forattinii Galati, Rego, Nunes &amp; Teruya, 1985 (mf) - BO, BR(MS). </t>
  </si>
  <si>
    <t xml:space="preserve">gaminarai (Cordero, Vogelsang &amp; Cossio, 1928) (mf) - BR(PR, RS), PY, UY, PY. </t>
  </si>
  <si>
    <t xml:space="preserve">ischnacantha Martins, Souza &amp; Falcão, 1962 (mf) - BR(MG, DF).  </t>
  </si>
  <si>
    <t xml:space="preserve">ischyracantha Martins, Falcão &amp; Silva, 1962 (mf) - BR(MG, RJ). </t>
  </si>
  <si>
    <t xml:space="preserve">Itambe Chaves Júnior, Lima, Paranhos &amp; Andrade (mf) - BR(SP). </t>
  </si>
  <si>
    <t>longipalpis (Lutz &amp; Neiva, 1912) (mfOLP) - BO, BR(RR, AP, PA, RO, AC, TO, MA, PI, CE, RN, PB, PE, AL, SE, BA, MG, ES, RJ, SP, PR, RS, GO,
MT, MS, DF).</t>
  </si>
  <si>
    <t xml:space="preserve">renei (Martins, Falcão &amp; Silva, 1957) (mfOLP) - BR(MG, GO, MS). </t>
  </si>
  <si>
    <t xml:space="preserve">souzalopesi Martins, Silva &amp; Falcão, 1970 (mf) - BR(ES). </t>
  </si>
  <si>
    <t>migonei (França, 1920) (mfOLP) - CO, VE, TT, PE, BO, BR(AP, AM, PA, AC, RO, TO, MA, CE, RN, PB, PE, AL, SE, BA, MG, ES, RJ, SP, PR, SC, RS, MT, MS, GO).</t>
  </si>
  <si>
    <t xml:space="preserve">rabelloi (Galati &amp; Gomes, 1992) (mf) - BR(SP). </t>
  </si>
  <si>
    <t xml:space="preserve">vaniae Galati, Fonseca &amp; Marassá, 2007 (mf) - BR(SP, RJ).  </t>
  </si>
  <si>
    <t>bursiformis (Floch &amp; Abonnenc, 1944) (mf) - CO, VE, GF EC, BR(RR, AP, AM, PA, MA, PI, CE, SP, GO, MT, MS).</t>
  </si>
  <si>
    <t xml:space="preserve">cerqueirai (Causey &amp; Damasceno, 1945) (mf) - CO, PE, BR(AM, PA, RO, BA). </t>
  </si>
  <si>
    <t xml:space="preserve">moucheti (Pajot &amp; Le Pont, 1978) (mf) - PE, GF, BR(AM). </t>
  </si>
  <si>
    <t xml:space="preserve">bianchigalatiae (Andrade Filho, Aguiar, Dias &amp; Falcão, 1999) (mf) - BR(ES, RJ, SP, MG, PR).  </t>
  </si>
  <si>
    <t>christenseni (Young &amp; Duncan, 1994) (mfLP)-PA, CO, VE, TT, PE, BR(AP, RR, AM, PA, AC, RO, TO, MA, GO, MG, SP, PR, MT, MS, DF).</t>
  </si>
  <si>
    <t>damascenoi (Mangabeira, 1941) (mf) - CO, SR, GF, BR(RR, AP, AM, PA, AC, RO, MA, BA, MG, GO, MT, MS).</t>
  </si>
  <si>
    <t>fischeri (Pinto, 1926) (mfOLP) - VE, PE, BO, BR(CE, PE,SE, BA,MG, ES, RJ, SP, PR, SC, RS, GO, MT, MS, DF).</t>
  </si>
  <si>
    <t>kuscheli (Le Pont, Martinez, Torrez-Espejo &amp; Dujardin, 1998) (mf) - BO, BR(MS, GO, DF).</t>
  </si>
  <si>
    <t xml:space="preserve">mamedei (Oliveira, Afonso, Dias &amp; Brazil, 1994) (f) - BR(RJ, MG, ES, MS). </t>
  </si>
  <si>
    <t>pessoai (Coutinho &amp; Barretto, 1940) (mfOLP) - BR(SE, BA, MG, ES, RJ, SP, PR, SC, SC, RS, GO, MS).</t>
  </si>
  <si>
    <t xml:space="preserve">gruta (Ryan, 1986) (mf) - BR(PA, RO). </t>
  </si>
  <si>
    <t>pacae (Floch &amp; Abonnenc, 1943) (mf) - SR, GF, BR(RR, AP, AM, PA, RO, MA).</t>
  </si>
  <si>
    <t>misionensis (Castro, 1959) (mfOLP) - BR(TO, BA, ES, RJ, SP, PR, RS, MG, GO, MS).</t>
  </si>
  <si>
    <t>monticola (Costa Lima, 1932) (mfOLP) - PE, BR(PA, BA, MG, ES, RJ, SP, PR, SC, RS, MS).</t>
  </si>
  <si>
    <t>nevesi (Damasceno &amp; Arouck, 1956) (mf) - EC, CO, PE, BO, BR(PA, AC, RO, MT, MA).</t>
  </si>
  <si>
    <t xml:space="preserve">duckei Oliveira, Alencar &amp; Freitas, 2018 (m) - BR(AM). </t>
  </si>
  <si>
    <t xml:space="preserve">fiocruzi Pereira-Júnior, Pessoa, Marialva &amp; Medeiros, 2019 (m) - BR(RO). </t>
  </si>
  <si>
    <t xml:space="preserve">orestes (Fairchild &amp; Trapido, 1950) (mf) - CU, KY, BR(MA?). </t>
  </si>
  <si>
    <t xml:space="preserve">serrana (Damasceno &amp; Arouck, 1949) (mfLP) - BR(AP, RR, AM, PA, AC, RO, MT, MA,PB, BA, ES, MG, RJ).  </t>
  </si>
  <si>
    <t xml:space="preserve">Pintomyia diamantinensis (Barata, Serra e Meira &amp; Carvalho, 2012) comb. nov. (mf) - Carvalho, 2012) comb. nov. (mf) - BR(MG). </t>
  </si>
  <si>
    <t xml:space="preserve">Pintomyia naiffi (Freitas &amp; Oliveira, 2013) - BR(AC).  </t>
  </si>
  <si>
    <t>cerradincola (Galati, Nunes, Oshiro &amp; Dorval, 1995) (mf) -BO,  BR(TO, MG, MT, MS).</t>
  </si>
  <si>
    <t>firmatoi (Barretto, Martins &amp; Pellegrino, 1956) (mf) - BR(MG, ES, RJ, SP, PR, SC, RS).</t>
  </si>
  <si>
    <t xml:space="preserve">calcarata (Martins &amp; Silva, 1964) (mf) - VE, PE, BO, BR(AC, RO). </t>
  </si>
  <si>
    <t xml:space="preserve">dysponeta (Fairchild &amp; Hertig, 1952) (mf) - CR, PA, CO, VE, EC, BR(MT). </t>
  </si>
  <si>
    <t xml:space="preserve">equatorialis (Mangabeira, 1942) (m) - GF, BR(PA, MG, ES). </t>
  </si>
  <si>
    <t>triacantha (Mangabeira, 1942) (mfOLP) - CO, EC, VE, GF, PE, BR(RR, AM, PA, AC, RO, MA, MT).</t>
  </si>
  <si>
    <t xml:space="preserve">trispinosa (Mangabeira, 1942) (m) - PE, GF, BR(RR, AP, AM, PA, RO, MA, SP?). </t>
  </si>
  <si>
    <t xml:space="preserve">conviti (Ramirez-Pérez, Martins &amp; Ramirez, 1976) (mf) - CO, VE, BR(AM). </t>
  </si>
  <si>
    <t xml:space="preserve">dasypodogeton (Castro, 1939) (mf) - BO, BR(RR, AM, PA, AC, RO, TO, MT). </t>
  </si>
  <si>
    <t xml:space="preserve">elegans (Martins, Llanos &amp; Silva, 1976) (mf) - PE, BR(AC). </t>
  </si>
  <si>
    <t>longispina (Mangabeira, 1942) (mfOL) - CO, VE, GF, BR(RR, AM, PA, RO, PE, BA, MG, ES, RJ, MT).</t>
  </si>
  <si>
    <t xml:space="preserve">pinna (Feliciangeli, Ramirez-Pérez &amp; Ramirez, 1989) (mf) - VE, BR(RR, AM).  </t>
  </si>
  <si>
    <t xml:space="preserve">rondoniensis (Martins, Falcão &amp; Silva, 1965) (m) - BO, BR(AM, RO, MT).  </t>
  </si>
  <si>
    <t xml:space="preserve">trichopyga (Floch &amp; Abonnenc, 1945) (mfL) - SR, GF, BR(RR, AP, AM, PA, RO, BA). </t>
  </si>
  <si>
    <t xml:space="preserve">wagleyi (Causey &amp; Damasceno, 1945) (mf) - CO, VE, BO, BR(AM, RO). </t>
  </si>
  <si>
    <t xml:space="preserve">aldafalcaoae (Santos, Andrade Filho &amp; Honer, 2001) (mf) - BR( MS). AR. </t>
  </si>
  <si>
    <t xml:space="preserve">andersoni (Le Pont &amp; Desjeux, 1988) (mf) - BO, BR(AC, RO, PA,  MT). </t>
  </si>
  <si>
    <t xml:space="preserve">apurinan Shimabukuro, Figueira &amp; Silva, 2013 (mf) - BR(AM, RO). </t>
  </si>
  <si>
    <t>bacula (Martins, Falcão &amp; Silva, 1965) (mf) - BO, BR(AP, AM, PA, AC, RO,TO, MA, MG, PR, GO, MT, DF).</t>
  </si>
  <si>
    <t>carmelinoi (Ryan, Fraiha, Lainson &amp; Shaw, 1986) (mfOLP) - BR(RR, PA, RO, TO, MA, PI, PE, MG, SP, PR, GO, MS, MT).</t>
  </si>
  <si>
    <t xml:space="preserve">dubitans (Sherlock, 1962) (mf) - CR, PA, CO, VE, TT, BR(RR, AM, MT). </t>
  </si>
  <si>
    <t>evandroi (Costa Lima &amp; Antunes, 1936) (mfOL) - BR(RR, AP, AM, PA, AC, RO, TO, MA, PI, CE, RN, PB, PE, AL,SE, BA, ES, PR, MG, GO, MT, MS, DF).</t>
  </si>
  <si>
    <t>lenti (Mangabeira, 1938) (mfOLP) - SR, BO, BR(PA, RO, TO, MA, PI, CE, RN, PB, PE, AL, SE, BA, MG, ES, RJ, SP, PR, GO, MT, MS, DF).</t>
  </si>
  <si>
    <t xml:space="preserve">orcyi Oliveira, Sanguinette, Almeida &amp; Andrade Filho, 2015 (mf) - BR(MS). </t>
  </si>
  <si>
    <t xml:space="preserve">piperiformis Godoy, Cunha &amp; Galati, 2017 (mf) - BR(RO, PA, GO, MT).  </t>
  </si>
  <si>
    <t>sericea (Floch &amp; Abonnenc, 1944) (mfL) - EC, CO, VE, SR, GF, BR(RR, AP, AM, PA, AC, RO, CE, BA, ES, MT).</t>
  </si>
  <si>
    <t>sp. de Baduel (Floch &amp; Abonnenc, 1945) (fm) - GF, CO, SR, BR(AP, PA?, RO?, MA?).</t>
  </si>
  <si>
    <t>termitophila (Martins, Falcão &amp; Silva, 1964) (mf) - BO, BR(PA, AC, RO, TO, MA, PI, CE, AL, SE,BA, MG, ES, RJ, SP, GO, MS, MT).</t>
  </si>
  <si>
    <t>walkeri (Newstead, 1914) (mfOLP) - PA, CO, VE, TT, GF, EC, PE, BO, BR(AP, RR, AM, PA, AC, RO, TO, MA, PI, CE, RN, PB, PE, AL, MG, RJ, GO, MT).</t>
  </si>
  <si>
    <t>williamsi (Damasceno, Causey &amp; Arouck, 1945) (mfO) - VE,  PE, BR(RR, AP, AM, PA, AC, RO).</t>
  </si>
  <si>
    <t>begonae (Ortiz &amp; Torrez, 1975) (mf) - CO, VE, BR(RR, AM, PA, AC, RO, TO, MT).</t>
  </si>
  <si>
    <t>bourrouli (Barretto &amp; Coutinho, 1941) (mf) - BO, BR(AP, AM, PA, AC, RO, MA, SP, MT, MS, DF).</t>
  </si>
  <si>
    <t xml:space="preserve">brachyphalla (Mangabeira, 1941) (mf) - GF, BR(AP, PA, MA, RO, TO). </t>
  </si>
  <si>
    <t xml:space="preserve">georgii (Freitas &amp; Barrett, 2002) (mf) - BR(RR, AM, PA, AC, RO). </t>
  </si>
  <si>
    <t xml:space="preserve">inpai (Young &amp; Arias, 1977) (mf) - VE, BR(RR, AP, AM, PA, RO). </t>
  </si>
  <si>
    <t>pinottii (Damasceno &amp; Arouck, 1956) (mf) -  PE,VE, GF, BR(AP, PA, RO, TO, MA).</t>
  </si>
  <si>
    <t>saulensis (Floch &amp; Abonnenc, 1944) (mfL) - BR(AP, RR, AM, PA, AC, RO, TO, MA, PI, CE, GO, MT, MS, DF).</t>
  </si>
  <si>
    <t xml:space="preserve">wilsoni (Damasceno &amp; Causey, 1945) (mf) - BR(AM, AC, RO, MA, MT). </t>
  </si>
  <si>
    <t xml:space="preserve">correalimai (Martins, Coutinho &amp; Luz, 1970) (mf) - BR(SP, PR, RS), AR. </t>
  </si>
  <si>
    <t xml:space="preserve">gaucha Andrade Filho, Souza &amp; Falcão, 2007 (f) - BR(RS). </t>
  </si>
  <si>
    <t xml:space="preserve">grimaldii Andrade Filho, Pinto, Santos &amp; Carvalho, 2009 (mf) - BR(ES). </t>
  </si>
  <si>
    <t xml:space="preserve">rupicola (Martins, Godoy &amp; Silva, 1962) (mf) - BR(RJ, SP, MG). </t>
  </si>
  <si>
    <t xml:space="preserve">tylophalla Andrade &amp; Galati, 2012 (mf) - BR(MG). </t>
  </si>
  <si>
    <t>teratodes (Martins, Falcão &amp; Silva, 1964) (mf) - BR(TO, MA, MG, GO, MT, MS, DF, SP).</t>
  </si>
  <si>
    <t xml:space="preserve">bahiensis (Mangabeira &amp; Sherlock, 1961) (mfOLP) - BR(BA). </t>
  </si>
  <si>
    <t xml:space="preserve">callipyga (Martins &amp; Silva, 1965) (mf) - BR(MG, ES). </t>
  </si>
  <si>
    <t xml:space="preserve">costalimai (Mangabeira, 1942) (mf) - BR(BA, MG, ES, RJ, SP). </t>
  </si>
  <si>
    <t xml:space="preserve">petropolitana (Martins &amp; Silva, 1968) (mf) - BR(MG, ES, RJ, SP). </t>
  </si>
  <si>
    <t xml:space="preserve">tupynambai (Mangabeira, 1942) (mfOLP)-BR(PB, PE, AL, BA, ES, RJ,MG).  </t>
  </si>
  <si>
    <t>cortelezzii (Brèthes, 1923) (mf) - PE, BO, BR(AC, TO, MA, CE,SE, BA, MG, ES, RJ, SP, PR, RS, MT, MS, GO).</t>
  </si>
  <si>
    <t xml:space="preserve">corumbaensis (Galati, Nunes, Oshiro &amp; Rego, 1989) (mf) - BO, BR(TO, MA, AL ,MG, GO, MT, MS, DF).  </t>
  </si>
  <si>
    <t>sallesi (Galvão &amp; Coutinho, 1939) (mf) - EC, PE, BO, BR(AC, TO, MA, CE, RN, AL, PE, SE, BA, MG, ES, RJ, SP, PR, MT, MS,GO, DF).</t>
  </si>
  <si>
    <t>edwardsi (Mangabeira, 1941) (mf) - BR(MA, BA, MG, ES, RJ, SP, PR, SC).</t>
  </si>
  <si>
    <t>abunaensis (Martins, Falcão &amp; Silva, 1965) (mf) - EC, CO, PE, BO, BR(AC, RO, AM, PA, MT).</t>
  </si>
  <si>
    <t>aragaoi (Costa Lima, 1932) (mf) - CR, PA, CO, VE, TT, GF, EC, PE, BO, BR(RR, AP, AM, PA, AC, RO, TO, MA, PE, SE, BA, MG, RJ, SP, PR, GO, MT, MS, DF).</t>
  </si>
  <si>
    <t>barrettoi barrettoi (Mangabeira, 1942) (mf) - CO, TT, SR, GF, EC, PE, BO, BR(RR, AP, AM, PA, RO, PE, BA, MG, RJ, SP, GO, MT).</t>
  </si>
  <si>
    <t>brasiliensis (Costa Lima, 1932) (mfLP) - GF, PE, BR(RR, AM, PA, AC, RO, TO, MA, CE,RN, AL, PE,SE, BA, MG, RJ, SP, GO, MT, DF).</t>
  </si>
  <si>
    <t xml:space="preserve">coutinhoi (Mangabeira, 1942) (m) - PE,BO, BR(AM, PA, RO, MT). </t>
  </si>
  <si>
    <t xml:space="preserve">elizabethdorvalae Brilhante, Sábio &amp; Galati, 2017 (mf) - BR(AC, RO).  </t>
  </si>
  <si>
    <t xml:space="preserve">inflata (Floch &amp; Abonnenc, 1944) (mf) - GF, BO, BR(AP, AM, PA, RO, MT). </t>
  </si>
  <si>
    <t>pradobarrientosi (Le Pont, Matias, Martinez &amp; Dujardin, 2004) (mf) - BO, BR(AP, AC, RO,TO, MT, DF).</t>
  </si>
  <si>
    <t>runoides (Fairchild &amp; Hertig, 1953) (mfL) - CR, PA, CO, EC, PE, BR(RR, AP, AM, AC, RO, TO, MG, MT).</t>
  </si>
  <si>
    <t xml:space="preserve">hermanlenti (Martins, Silva &amp; Falcão, 1970) (mf) - BR(RO, PA, TO, MA, MG, GO, MT, MS, SP). </t>
  </si>
  <si>
    <t xml:space="preserve">digitata (Damasceno &amp; Arouck, 1950) (m) - BR(BA). </t>
  </si>
  <si>
    <t>lanei (Barretto &amp; Coutinho, 1941) (mfOLP) - BR(BA, MG, ES, RJ, SP, PR, SC, RS, MS).</t>
  </si>
  <si>
    <t>pelloni (Sherlock &amp; Alencar, 1959) (mf) - BR(BA, MG, ES, RJ, SP, PR, SC).</t>
  </si>
  <si>
    <t xml:space="preserve">abonnenci (Floch &amp; Chassignet, 1947) (mf) - BR(AP, RR, AM, PA, AC, RO, TO, MA, CE, RN, GO, MT).  </t>
  </si>
  <si>
    <t xml:space="preserve">baratai Sábio, Andrade &amp; Galati, 2015 (mf) - BR(SP, MG, PR), AR. </t>
  </si>
  <si>
    <t>bigeniculata (Floch &amp; Abonnenc, 1941) (mf)10 - GF, BR(AP, AM, PA, AC, RO, TO?, MA?, PI?, CE?, RN?, PB? PE?, BA, SP, ES, RJ?, MG, MS, MT GO?, DF, PR?, SC?, RS, MS).</t>
  </si>
  <si>
    <t xml:space="preserve">campbelli (Damasceno, Causey &amp; Arouck, 1945) (mf) - BR(RR, AM, PA, AC,RO, TO, MT, MS, GO). </t>
  </si>
  <si>
    <t xml:space="preserve">dasymera (Fairchild &amp; Hertig, 1961) (mfL) - BR(AM, RO, TO, MT). </t>
  </si>
  <si>
    <t xml:space="preserve">dendrophyla (Mangabeira, 1942) (mfOLP) - BR(RR, AP, AM, PA, AC, RO,TO, MA, MT, MG). </t>
  </si>
  <si>
    <t xml:space="preserve">limai (Fonseca, 1935) mfOLP) - BR(MG, ES, SP). </t>
  </si>
  <si>
    <t>punctigeniculata (Floch &amp; Abonnenc, 1944) (mf) - BR(RR, AM, PA, AC, RO, TO, MA, MT, MS, GO, SP).</t>
  </si>
  <si>
    <t xml:space="preserve">ribeirensis Sábio, Andrade &amp; Galati, 2014 (mf) - BR(SP). </t>
  </si>
  <si>
    <t xml:space="preserve">scaffi (Damasceno &amp; Arouck, 1956) (mfOLP)-CO, SR, GF, PE, BO, BR(RR, AP, AM, PA, AC, RO, MA, MT). </t>
  </si>
  <si>
    <t xml:space="preserve">souzacastroi (Damasceno &amp; Causey, 1944) (m) - BR(AM). </t>
  </si>
  <si>
    <t xml:space="preserve">pifanoi (Ortiz, 1972) (mf) -CO, VE, PE, BR(AM, PA, AC). Revalidada (Sábio et al.  </t>
  </si>
  <si>
    <t xml:space="preserve">caprina (Osorno-Mesa, Morales &amp; Osorno, 1972) (mf) - BR(RO). </t>
  </si>
  <si>
    <t xml:space="preserve">fariasi (Damasceno, Causey &amp; Arouck, 1945) (m) - GF, BR(AM, PA). </t>
  </si>
  <si>
    <t>furcata (Mangabeira, 1941) (mfOLP) - CR, CO, VE, GF, EC, PE, BO, BR(RR, AP, AM, PA, AC, RO, TO, MA, PE, BA, MT, MS).</t>
  </si>
  <si>
    <t>tuberculata (Mangabeira, 1941) (mf) - PA, CO, VE, SR, GF, PE, BO, BR(RR, AP, AM, PA, AC, RO, TO, MA, PE, BA, MT).</t>
  </si>
  <si>
    <t xml:space="preserve">alphabetica (Fonseca, 1936) (mfOLP) - BR(SP, PR, SC, RS), AR, PY. </t>
  </si>
  <si>
    <t xml:space="preserve">brisolai (Le Pont &amp; Desjeux, 1987) (mf) - BO, BR(MT). </t>
  </si>
  <si>
    <t>oliveirai (Martins, Silva &amp; Falcão, 1970) (mf) - BR(PA, TO, MA, PI, MG, GO, MT, MS).</t>
  </si>
  <si>
    <t xml:space="preserve">reginae Carvalho, Brazil, Sanguinette &amp; Andrade Filho, 2010 (mf) - BR(TO). </t>
  </si>
  <si>
    <t xml:space="preserve">waltoni (Arias, Freitas &amp; Barrett, 1984) (mf) - BR(RO). </t>
  </si>
  <si>
    <t xml:space="preserve">cipoensis (Martins, Falcão &amp; Silva, 1964) (mf) - BR(MG). </t>
  </si>
  <si>
    <t xml:space="preserve">gasparviannai (Martins, Godoy &amp; Silva, 1962) (mf) - BR(BA, MG, ES, RJ). </t>
  </si>
  <si>
    <t xml:space="preserve">inornata (Martins, Falcão &amp; Silva, 1965) (m) - BO, BR(AM, RO, MA). </t>
  </si>
  <si>
    <t xml:space="preserve">olmeca nociva (Young &amp; Arias, 1982) (mfO) - PE, BR(AM, PA, RO, MA, MT). </t>
  </si>
  <si>
    <t>reducta (Feliciangeli, Ramirez Pérez &amp; Ramirez, 1988) (mf) - CO, VE, PE, BR(AM, AC, RO).</t>
  </si>
  <si>
    <t xml:space="preserve">arthuri (Fonseca, 1936) (mfOLP) - BR(MA, RJ, SP). </t>
  </si>
  <si>
    <t xml:space="preserve">lloydi (Antunes, 1937) (mf) - BR( MA, MG, RJ, SP, PR). </t>
  </si>
  <si>
    <t xml:space="preserve">matosi (Barretto &amp; Zago, 1956) (mf) - BR(BA, MG, ES, RJ). </t>
  </si>
  <si>
    <t xml:space="preserve">amazonensis (Root, 1934) (mf) - CO, VE, SR, GF, TT, EC, PE, BO, BR(RR, AP, AM, PA, AC, RO, MA, MT, PE, SE). </t>
  </si>
  <si>
    <t xml:space="preserve">davisi (Root, 1934) (mfOL) - CO, VE, SR, GF, EC, PE, BO, BR(RR, AP, AM, PA, AC, RO, MA, SE, BA, MG, ES, RJ, GO, MS, MT).  </t>
  </si>
  <si>
    <t>carrerai carrerai (Barretto, 1946) (mfOL) - CO, VE, EC, PE, BO, BR(RR, AM, PA, AC, RO, MA, MT, BA, MG, RJ).</t>
  </si>
  <si>
    <t xml:space="preserve">fairchildi (Barretto, 1966) (mf) - BR(MG, ES, RJ). </t>
  </si>
  <si>
    <t>hirsutus hirsutus (Mangabeira, 1942) (mf) - CO, SR, GF, EC, PE, BO, BR(RR, AP, AM, PA, AC, RO, MA, BA, MG, ES, RJ, SP, MT).</t>
  </si>
  <si>
    <t xml:space="preserve">hirsutus nicaraguensis (Fairchild &amp; Hertig, 1961) (mf) - NI, PA, BR(MT?). </t>
  </si>
  <si>
    <t xml:space="preserve">llanosmartinsi Fraiha &amp; Ward, 1980 (mf) - PE, BO, BR(AM, AC, RO, MT). </t>
  </si>
  <si>
    <t xml:space="preserve">panamensis (Shannon, 1926) (mfOLP) - BR(RR). </t>
  </si>
  <si>
    <t>paraensis (Costa Lima, 1941) (mfOL) - CO, VE, SR, GF, EC, PE, BO, BR(RR, AP, AM, PA, AC, RO, MA, RJ?, MT).</t>
  </si>
  <si>
    <t>corossoniensis (Le Pont &amp; Pajot, 1978) (mf) -  MX, CR, PA, SR, GF, BR(AM, PA, AC, RO, MA).</t>
  </si>
  <si>
    <t xml:space="preserve">dorlinsis (Le Pont &amp; Desjeux, 1982) (m) - GF, BR(AC). </t>
  </si>
  <si>
    <t xml:space="preserve">francoisleponti Zapata, Depaquit &amp; León 2012 (mf) - EC, BR(AC, RO).  </t>
  </si>
  <si>
    <t>geniculatus (Mangabeira,1941) (mfL) - BR(AP, AM, PA, AC, RO, MA, MT, ES, RJ, SP, PR).</t>
  </si>
  <si>
    <t xml:space="preserve">guyanensis (Floch &amp; Abonnenc, 1941) (f) - SR?, GF, BR(AC, RO, MT). </t>
  </si>
  <si>
    <t xml:space="preserve">lainsoni Fraiha &amp; Ward, 1974 (mfOL) - PE, BO, BR(PA, AC, RO, MT, GO). </t>
  </si>
  <si>
    <t xml:space="preserve">chagasi (Costa Lima, 1941) (mf) - CO, VE, PE, BR(AP, RR, AM, PA, AC, RO, MT). </t>
  </si>
  <si>
    <t xml:space="preserve">complexus (Mangabeira, 1941) (mfOL) - BO, BR(AM, PA, RO, MA, PE, MT). </t>
  </si>
  <si>
    <t xml:space="preserve">douradoi (Fé, Freitas &amp; Barrett, 1998) (mf) - BR( AM). </t>
  </si>
  <si>
    <t xml:space="preserve">leonidasdeanei Fraiha, Ryan, Ward, Lainson &amp; Shaw, 1986 (mf) - BR(PA, RO). </t>
  </si>
  <si>
    <t>squamiventris squamiventris (Lutz &amp; Neiva, 1912) (mf) - VE, GY, PE, BR(RR, AM, PA, MA, MT).</t>
  </si>
  <si>
    <t>squamiventris maripaensis (Floch &amp; Abonnenc, 1946) (mf) - SR, GF, BR(AP, RR, AM, PA).</t>
  </si>
  <si>
    <t>wellcomei Fraiha, Shaw &amp; Lainson, 1971 (mfOLP) - VE, BR(AM, PA, MA, RN, CE, PE, SE).</t>
  </si>
  <si>
    <t xml:space="preserve">bispinosus (Fairchild &amp; Hertig, 1951) (mf) - BR(AP, AM, PA, AC, RO, BA, MT). </t>
  </si>
  <si>
    <t>anduzei (Rozeboom, 1942) (mfL) - CR, PA, VE, GF, PE, BR(RR, AP, AM, PA, AC, RO, MA, MT, BA).</t>
  </si>
  <si>
    <t>antunesi (Coutinho, 1939) (mfOL) - CO, VE, TT, SR, GF, PE, BO, BR(RR, AP, AM, PA, AC, RO, TO, MA, MT, MS).</t>
  </si>
  <si>
    <t xml:space="preserve">delsionatali Galati &amp; Galvis, 2012 - (mf) - BR(RO, MT). </t>
  </si>
  <si>
    <t>fraihai (Martins, Falcão &amp; Silva, 1979) (mfO)11 -  VE? PE, BO?, BR(RR?, AM, PA, RO, AC, MT?, BA, PE, ES, SP?).</t>
  </si>
  <si>
    <t xml:space="preserve">intermedia (Lutz &amp; Neiva, 1912) (mfOLP) - BR(TO, MA, PI,CE, RN, PB, PE, AL, SE, BA, MG, ES, RJ, SP, PR, GO, MS, MT, DF).  </t>
  </si>
  <si>
    <t>neivai (Pinto, 1926) (mfO) (revalidado: Marcondes 1996) - BO, BR(PA, SP, MG, PR, SC, RS, MS, GO, DF).</t>
  </si>
  <si>
    <t>richardwardi (Ready &amp; Fraiha, 1981) (mfO) - CO, EC, PE, BO, BR(RR, AP, PA, AM, AC, RO, TO, MA, MT).</t>
  </si>
  <si>
    <t xml:space="preserve">shawi (Fraiha, Ward &amp; Ready, 1981) (mfO) - CO, PE, BO, BR(PA, AC, RO, MT). </t>
  </si>
  <si>
    <t xml:space="preserve">singularis (Costa Lima, 1932) (f) - BR(SP). </t>
  </si>
  <si>
    <t xml:space="preserve">sylvicola (Floch &amp; Abonnenc, 1945) (m) - GF, BR(PA, AC). </t>
  </si>
  <si>
    <t>umbratilis (Ward &amp; Fraiha, 1977) (mfOLP) - CO, VE, SR, GF, PE, BO, BR(RR, AP, AM, PA, AC, RO, MA, CE, PE, AL, MT).</t>
  </si>
  <si>
    <t xml:space="preserve">urbinattii Galati &amp; Galvis, 2012 (mf) - BR(PA, RO, MT).  </t>
  </si>
  <si>
    <t>whitmani (Antunes &amp; Coutinho, 1939) (mfOLP) - SR, GF, PE, BO, BR(RR, AP, AM, PA, AC, RO, TO, MA, PI, CE, RN, PB, PE, AL, SE, BA, MG, ES, RJ, SP, PR, GO, DF, MT, MS).</t>
  </si>
  <si>
    <t>yuilli pajoti (Abonnenc, Léger&amp; Fauran 1979) (mf) - CO, SR, GF, PE, BR(AP, PA, RO).</t>
  </si>
  <si>
    <t xml:space="preserve">adelsonsouzai Santos, Silva, Barata, Andrade &amp; Galati, 2013 (mf) - BR(PA). </t>
  </si>
  <si>
    <t xml:space="preserve">auraensis (Mangabeira, 1942) (mf) - CO, VE, SR, PE, BO, BR(AM, PA, AC, RO, MT). </t>
  </si>
  <si>
    <t xml:space="preserve">brachipyga (Mangabeira, 1942) (mfOLP) - GF, BR(RR, AP, AM, PA, AC, RO). </t>
  </si>
  <si>
    <t xml:space="preserve">castanheirai (Damasceno, Causey &amp; Arouck, 1945) (mf) - BR(AM, PA, RO). </t>
  </si>
  <si>
    <t xml:space="preserve">clitella (Young &amp; Pérez, 1994) (m) - PE, BR( RO, MT). </t>
  </si>
  <si>
    <t xml:space="preserve">dunhami (Causey &amp; Damasceno, 1945) (m) - BR(AM). </t>
  </si>
  <si>
    <t xml:space="preserve">eurypyga (Martins, Falcão &amp; Silva, 1963) (mf) - VE, BR(RR, AM, PA, RO). </t>
  </si>
  <si>
    <t xml:space="preserve">flochi (Abonnenc &amp; Chassignet, 1948) (m) - GF, BR(AM, AC, RO). </t>
  </si>
  <si>
    <t xml:space="preserve">gibba (Young &amp; Arias, 1994) (m) - BR(AM). </t>
  </si>
  <si>
    <t xml:space="preserve">howardi (Young, 1979) (mf) - CO, PE?, BR(MT).  </t>
  </si>
  <si>
    <t xml:space="preserve">ininii (Floch &amp; Abonnenc, 1943) (mf) - SR, GF, BR(AP, PA, AC, RO). </t>
  </si>
  <si>
    <t xml:space="preserve">iorlandobaratai Vasconcelos dos Santos, Santos Neto, Sánches-Uzcategui &amp; Galardo, 2018 (m) - BR(PA). </t>
  </si>
  <si>
    <t xml:space="preserve">lopesi (Damasceno, Causey &amp; Arouck, 1945) (m) - BR(AM). </t>
  </si>
  <si>
    <t xml:space="preserve">loretonensis (Llanos, 1964) (m) - PE, BR(RO). </t>
  </si>
  <si>
    <t xml:space="preserve">meirai (Causey &amp; Damasceno, 1945) (m) - BR(AM). </t>
  </si>
  <si>
    <t xml:space="preserve">melloi (Causey &amp; Damasceno, 1945) (m) - BR(AM, PA, AC). </t>
  </si>
  <si>
    <t xml:space="preserve">octavioi (Vargas, 1949) (m) - PE, BO, BR(RR, AM, PA, AC, RO, MT). </t>
  </si>
  <si>
    <t xml:space="preserve">readyi (Ryan, 1986) (mf) - BR(AM, PA, RO). </t>
  </si>
  <si>
    <t xml:space="preserve">reburra (Fairchild &amp; Hertig, 1961) (mf) - CR, PA, CO, EC, BR(AC). </t>
  </si>
  <si>
    <t xml:space="preserve">reinerti (Young &amp; Duncan, 1994) (m) - BR(PA). </t>
  </si>
  <si>
    <t xml:space="preserve">rostrans (Summers, 1912) (mf) - BR(AM). </t>
  </si>
  <si>
    <t xml:space="preserve">ruifreitasi Oliveira, Teles, Medeiros, Camargo &amp; Pessoa 2015 (m) - BR(AC, RO). </t>
  </si>
  <si>
    <t xml:space="preserve">ruii (Arias &amp; Young, 1982) (mf) - CO, BR(RR, AM, PA, RO, MT). </t>
  </si>
  <si>
    <t>ubiquitalis (Mangabeira, 1942) (mf) - CO, VE, SR, GF, EC, PE, BO, BR(RR, AP, AM, PA, AC, RO, TO, MA, MT).</t>
  </si>
  <si>
    <t xml:space="preserve">uniniensis Ladeia-Andrade, Fé, Sanguinette &amp; Andrade Filho, 2014 (m) - BR(AM). </t>
  </si>
  <si>
    <t xml:space="preserve">viannamartinsi (Sherlock &amp; Guitton, 1970) (mf) - BR(MA, PE, BA). </t>
  </si>
  <si>
    <t xml:space="preserve">piauiensis Galati, Andrade Filho, Silva &amp; Falcão, 2003 (mf) - BR(PA, PI). </t>
  </si>
  <si>
    <t>peresi (Mangabeira, 1942) (mf) - GF, BO, BR(RR, AM, PA, AC, RO, TO, MA, PI, CE, RN, PE, MG, RJ, GO, MT, MS).</t>
  </si>
  <si>
    <t>mesai Sherlock, 1962 (mf) - MX, BZ, HN, CO, BR(RO, SP, PR, MS).</t>
  </si>
  <si>
    <t>sordellii (Shannon &amp; Del Ponte,1927) (mf) - BR(RR, AP, AM,PA, AC, RO, TO, MA, PI, CE, RN, PE, AL, SE, ES, RJ, SP, PR, MG, GO, MT, MS, DF).</t>
  </si>
  <si>
    <t xml:space="preserve">lichyi (Floch &amp; Abonnenc, 1950) (mfOLP) - CR, PA, CO, VE, TT, GF, EC, PE, BR(RR, MT).  </t>
  </si>
  <si>
    <t>odax (Fairchild &amp; Hertig, 1961) (mf) - GT, HN, NI, CR, PA, VE, GF, BR(RO?, AC, MA).</t>
  </si>
  <si>
    <t>choti (Floch &amp; Abonnenc, 1941) (mfP) - CO, EC, PE, BO, SR, GF, BR(AP, RR, AM, PA, AC, RO, TO, MA, CE, PE, AL, SE, BA, MG, ES, MT).</t>
  </si>
  <si>
    <t xml:space="preserve">duncanae (Le Pont, Martinez, Torrez-Espejo &amp; Dujardin, 1998) (mf) - BO, CO, PE, BR(AC).  </t>
  </si>
  <si>
    <t>depaquiti (Gantier, Gaborit &amp; Rabarison, 2006) (m) - GF, BR(AP).</t>
  </si>
  <si>
    <t>ratcliffei (Arias, Ready &amp; Freitas, 1983) (m) - BR(AM).</t>
  </si>
  <si>
    <t>infraspinosa (Mangabeira, 1941) (mf) - CO, VE, PE?, SR, GF, BO, BR(RR, AP, AM, PA, AC, RO, MA, MT).</t>
  </si>
  <si>
    <t>sipani (Fernández, Carbajal, Alexander &amp; Need, 1994) (m) - CO, PE, BR(AM).</t>
  </si>
  <si>
    <t>tarapacaensis (Le Pont, Torrez-Espejo &amp; Galati, 1997) (mf) - BO, BR(PA, AC, RO).</t>
  </si>
  <si>
    <t>monstruosa (Floch &amp; Abonnenc, 1944) (mf) - PE, CO, VE, SR, GF, BR(RR, AP, AM, PA, AC, RO, MA, GO, MT).</t>
  </si>
  <si>
    <t>spelunca Carvalho, Brazil, Sanguinette &amp; Andrade Filho, 2011 (mf) - BR(MG).</t>
  </si>
  <si>
    <t>campograndensis (Oliveira, Andrade Filho, Falcão &amp; Brazil, 2001) (mf) - GF, BR(RR, AP, AM, MS).</t>
  </si>
  <si>
    <t>lutziana (Costa Lima, 1932) (mf) - CO, VE, SR, GF, PE, BO, BR(RR, AP, AM, PA, AC, RO, TO, MA, BA, MG,ES, RJ, SP, GO, MT, MS, DF).</t>
  </si>
  <si>
    <t>naftalekatzi (Falcão, Andrade Filho, Almeida &amp; Brandão-Filho, 2000) (mf) - BR(PE, AL).</t>
  </si>
  <si>
    <t>pascalei (Coutinho &amp; Barretto, 1940) (mfP) - BR(TO, BA, MG, ES, RJ, SP, PR, RS).</t>
  </si>
  <si>
    <t>dreisbachi (Causey &amp; Damasceno, 1945) (mf) - CO, EC, VE, SR, GF, PE, BO, BR(AP, AM, RR, AM, PA, AC, RO, MT).</t>
  </si>
  <si>
    <t>barretti Alves &amp; Freitas, 2015 (mf) - BR(AM).</t>
  </si>
  <si>
    <t>minasensis (Mangabeira, 1942) (mf) - BR(TO, MG, RJ).</t>
  </si>
  <si>
    <t>flaviscutellata (Mangabeira, 1942) (mfOLP) - CO, VE, TT, SR, GF, EC, PE, BO, BR(RR, AP, AM, PA, AC, RO, TO, MA, CE,SE, BA, ES, RJ, SP, MG, MS, MT, GO, DF).</t>
  </si>
  <si>
    <t xml:space="preserve">olmeca bicolor (Fairchild &amp; Theodor, 1971) (mfOLP) - CR, PA, CO, VE, EC, PE, BR(RR, AM, PA, AC, MT). </t>
  </si>
  <si>
    <t>claustrei (Abonnenc, Léger &amp; Fauran, 1979) (mf) - CO, VE, SR, GF, PE, BO, BR(RR, AP, AM, PA, RO, TO, MA, PE, MT, MS).</t>
  </si>
  <si>
    <t xml:space="preserve">ayrozai (Barretto &amp; Coutinho, 1940) (mf) - PA, CO, VE, TT, GF, EC, PE, BO, BR(RR, AP, AM, PA, AC, RO, MA,CE, PE, SE, BA, MG, ES, RJ, SP, PR, SC, MT). </t>
  </si>
  <si>
    <t>yucumensis (Le Pont, Caillard, Tibayrenc &amp; Desjeux, 1986) (mf) - CO, PE, BO, BR(AC, RO).</t>
  </si>
  <si>
    <t>bernalei (Osorno-Mesa, Morales &amp; Osorno, 1967) (mf) - CO, VE, BO, BR(AM).</t>
  </si>
  <si>
    <t>omagua (Martins, Llanos &amp; Silva, 1976) (mf) - PE. BR(AC).</t>
  </si>
  <si>
    <t>apicalis Chaves Júnior, Shimabukuro &amp; Andrade, 2022 (m) - BR(TO, MG, CE, PE).</t>
  </si>
  <si>
    <t>PR</t>
  </si>
  <si>
    <t>RR, PA, RO, AC, TO, MA, PI, BA, MG, ES, RJ, SP, PR, GO, MT, MS,DF</t>
  </si>
  <si>
    <t>AP</t>
  </si>
  <si>
    <t>BA, ES, SP</t>
  </si>
  <si>
    <t>AM, PA, AC, RO, MA, TO, DF,CE, SE,MG, RJ, SP, PR, SC, MT, MS</t>
  </si>
  <si>
    <t>MG, ES, RJ, SP, PR</t>
  </si>
  <si>
    <t>SP</t>
  </si>
  <si>
    <t>AP, PA, RO,CE, BA, MG, ES, RJ, SP, PR, SC, RS, MT, MS</t>
  </si>
  <si>
    <t>BA, ES</t>
  </si>
  <si>
    <t>PA, MG, SP, PR,SC</t>
  </si>
  <si>
    <t>RO, SP, PR, MS</t>
  </si>
  <si>
    <t>PE, MG, ES, RJ, SP, PR, SC, RS, MS</t>
  </si>
  <si>
    <t>MT</t>
  </si>
  <si>
    <t>MG, SP, PR</t>
  </si>
  <si>
    <t>PA, AC, RO, MT</t>
  </si>
  <si>
    <t>RR,AP, AM, PA, RO, MA, MG, RJ, SP,MT, MS, DF</t>
  </si>
  <si>
    <t>RR, PA</t>
  </si>
  <si>
    <t>AP, RR, PA, RO, MA, MG</t>
  </si>
  <si>
    <t>MG, ES, RJ, SP, SC</t>
  </si>
  <si>
    <t>BA</t>
  </si>
  <si>
    <t>MG</t>
  </si>
  <si>
    <t>PA</t>
  </si>
  <si>
    <t>AM</t>
  </si>
  <si>
    <t>PA, MA, PI, CE, RN</t>
  </si>
  <si>
    <t>AC, RO, TO, MG, GO, MT, MS, DF</t>
  </si>
  <si>
    <t>RO, TO, MA</t>
  </si>
  <si>
    <t>RN, PE, SE, BA, MG, ES, RJ</t>
  </si>
  <si>
    <t>MT, DF, MG, ES, RJ, SP, PR, MS, RS</t>
  </si>
  <si>
    <t>RR, AM, AP, PA, RO, TO, AC, MA, CE, MG, RJ, SP, PR, GO, MT, MS, DF</t>
  </si>
  <si>
    <t>AP,PA, RO, AC,TO, MA, PI, CE, RN, PE, AL, SE, BA, MG, RJ, GO, MT, MS</t>
  </si>
  <si>
    <t>RR, AM, PA, AC, RO, TO, MA, PI, CE, RN, PE, MG, RJ, GO, MT, MS</t>
  </si>
  <si>
    <t>AP, RR, AM, PA, AC, RO, MA,CE, MT</t>
  </si>
  <si>
    <t>MA, CE, RN, PE, AL, BA, MG, ES, RJ, PR, GO, MT, MS</t>
  </si>
  <si>
    <t>AP, RR, AM, PA, RO, TO, MA, PI</t>
  </si>
  <si>
    <t>RR, AP, AM, PA, AC, RO, TO, MA, CE, RN, BA, MG, MT</t>
  </si>
  <si>
    <t>PA, AC, RO, TO, MA, PI, CE, RN, PB, AL, SE, BA, MG, GO, MT, MS</t>
  </si>
  <si>
    <t>PA, TO, MS, MG</t>
  </si>
  <si>
    <t>ES, PA</t>
  </si>
  <si>
    <t>RR, AM, PA, RO</t>
  </si>
  <si>
    <t>RR, AP, AM, PA, AC, RO, TO, MA, MG, GO, MT</t>
  </si>
  <si>
    <t>AP, AM</t>
  </si>
  <si>
    <t>RR</t>
  </si>
  <si>
    <t>AP, AM, PA, AC, RO, MA</t>
  </si>
  <si>
    <t>TO, MG, CE, PE</t>
  </si>
  <si>
    <t>ES</t>
  </si>
  <si>
    <t>RJ, ES</t>
  </si>
  <si>
    <t>AP, PA, AC, RO, MA, PE</t>
  </si>
  <si>
    <t>PA, TO, MA, BA, MG, ES, RJ, SP, SC</t>
  </si>
  <si>
    <t>AM, AC</t>
  </si>
  <si>
    <t>AM, PA, AC, RO, MA, CE, PE, MT, DF</t>
  </si>
  <si>
    <t>RR, AP, AM,PA, AC, RO, TO, MA, PI, CE, RN, PE, AL, SE, ES, RJ, SP, PR, MG, GO, MT, MS, DF</t>
  </si>
  <si>
    <t>RO, AC</t>
  </si>
  <si>
    <t>AC</t>
  </si>
  <si>
    <t>AP, PA, RO</t>
  </si>
  <si>
    <t>MT?</t>
  </si>
  <si>
    <t>AP, AM, PA, AC, RO, MT</t>
  </si>
  <si>
    <t>AM, MT</t>
  </si>
  <si>
    <t>AM, AC, RO, MT</t>
  </si>
  <si>
    <t>RR, AP, AM, PA, AC, RO, TO, MA, MT, GO, BA</t>
  </si>
  <si>
    <t>AM, RO, MT</t>
  </si>
  <si>
    <t>RR, AM, PA, AC, RO, TO, MT</t>
  </si>
  <si>
    <t>RR, AP, AM, PA, RO, MA, MT</t>
  </si>
  <si>
    <t>MG, ES, RJ</t>
  </si>
  <si>
    <t>MS, SP</t>
  </si>
  <si>
    <t>TO, MG, GO</t>
  </si>
  <si>
    <t>CE, GO, MT, MS</t>
  </si>
  <si>
    <t>MA, PI, SP, GO, MT, MS</t>
  </si>
  <si>
    <t>TO</t>
  </si>
  <si>
    <t>MS</t>
  </si>
  <si>
    <t>PR, RS</t>
  </si>
  <si>
    <t>MG, DF</t>
  </si>
  <si>
    <t>MG, RJ</t>
  </si>
  <si>
    <t>RR, MT</t>
  </si>
  <si>
    <t>RR, AP, PA, RO, AC, TO, MA, PI, CE, RN, PB, PE, AL, SE, BA, MG, ES, RJ, SP, PR, RS, GO,
MT, MS, DF</t>
  </si>
  <si>
    <t>MG, GO, MS</t>
  </si>
  <si>
    <t>AP, AM, PA, AC, RO, TO, MA, CE, RN, PB, PE, AL, SE, BA, MG, ES, RJ, SP, PR, SC, RS, MT, MS, GO</t>
  </si>
  <si>
    <t>SP, RJ</t>
  </si>
  <si>
    <t>RR, AP, AM, PA, MA, PI, CE, SP, GO, MT, MS</t>
  </si>
  <si>
    <t>AM, PA, RO, BA</t>
  </si>
  <si>
    <t>ES, RJ, SP, MG, PR</t>
  </si>
  <si>
    <t>AP, RR, AM, PA, AC, RO, TO, MA, GO, MG, SP, PR, MT, MS, DF</t>
  </si>
  <si>
    <t>RR, AP, AM, PA, AC, RO, MA, BA, MG, GO, MT, MS</t>
  </si>
  <si>
    <t>CE, PE,SE, BA,MG, ES, RJ, SP, PR, SC, RS, GO, MT, MS, DF</t>
  </si>
  <si>
    <t>MS, GO, DF</t>
  </si>
  <si>
    <t>RJ, MG, ES, MS</t>
  </si>
  <si>
    <t>SE, BA, MG, ES, RJ, SP, PR, SC, SC, RS, GO, MS</t>
  </si>
  <si>
    <t>PA, RO</t>
  </si>
  <si>
    <t>RR, AP, AM, PA, RO, MA</t>
  </si>
  <si>
    <t>TO, BA, ES, RJ, SP, PR, RS, MG, GO, MS</t>
  </si>
  <si>
    <t>PA, BA, MG, ES, RJ, SP, PR, SC, RS, MS</t>
  </si>
  <si>
    <t>PA, AC, RO, MT, MA</t>
  </si>
  <si>
    <t>RO</t>
  </si>
  <si>
    <t>RO?, AC, MA</t>
  </si>
  <si>
    <t>MA?</t>
  </si>
  <si>
    <t>AP, RR, AM, PA, AC, RO, MT, MA,PB, BA, ES, MG, RJ</t>
  </si>
  <si>
    <t>TO, MG, MT, MS</t>
  </si>
  <si>
    <t>MG, ES, RJ, SP, PR, SC, RS</t>
  </si>
  <si>
    <t>AC, RO</t>
  </si>
  <si>
    <t>AP, RR, AM, PA, AC, RO, TO, MA, CE, PE, AL, SE, BA, MG, ES, MT</t>
  </si>
  <si>
    <t>PA, MG, ES</t>
  </si>
  <si>
    <t>RR, AM, PA, AC, RO, MA, MT</t>
  </si>
  <si>
    <t>RR, AP, AM, PA, RO, MA, SP?</t>
  </si>
  <si>
    <t>RR, AM, PA, RO, PE, BA, MG, ES, RJ, MT</t>
  </si>
  <si>
    <t>RR, AM</t>
  </si>
  <si>
    <t>RR, AP, AM, PA, RO, BA</t>
  </si>
  <si>
    <t>AM, RO</t>
  </si>
  <si>
    <t>AP, AM, PA, AC, RO,TO, MA, MG, PR, GO, MT, DF</t>
  </si>
  <si>
    <t>RR, PA, RO, TO, MA, PI, PE, MG, SP, PR, GO, MS, MT</t>
  </si>
  <si>
    <t>RR, AM, MT</t>
  </si>
  <si>
    <t>RR, AP, AM, PA, AC, RO, TO, MA, PI, CE, RN, PB, PE, AL,SE, BA, ES, PR, MG, GO, MT, MS, DF</t>
  </si>
  <si>
    <t>PA, RO, TO, MA, PI, CE, RN, PB, PE, AL, SE, BA, MG, ES, RJ, SP, PR, GO, MT, MS, DF</t>
  </si>
  <si>
    <t>RO, PA, GO, MT</t>
  </si>
  <si>
    <t>RR, AP, AM, PA, AC, RO, CE, BA, ES, MT</t>
  </si>
  <si>
    <t>AP, PA?, RO?, MA?</t>
  </si>
  <si>
    <t>PA, AC, RO, TO, MA, PI, CE, AL, SE,BA, MG, ES, RJ, SP, GO, MS, MT</t>
  </si>
  <si>
    <t>AP, RR, AM, PA, AC, RO, TO, MA, PI, CE, RN, PB, PE, AL, MG, RJ, GO, MT</t>
  </si>
  <si>
    <t>RR, AP, AM, PA, AC, RO</t>
  </si>
  <si>
    <t>AP, AM, PA, AC, RO, MA, SP, MT, MS, DF</t>
  </si>
  <si>
    <t>AP, PA, MA, RO, TO</t>
  </si>
  <si>
    <t>RR, AM, PA, AC, RO</t>
  </si>
  <si>
    <t>RR, AP, AM, PA, AC, RO, MA, MT</t>
  </si>
  <si>
    <t>RR, AP, AM, PA, RO</t>
  </si>
  <si>
    <t>AP, PA, RO, TO, MA</t>
  </si>
  <si>
    <t>PA, AC, RO</t>
  </si>
  <si>
    <t>AP, RR, AM, PA, AC, RO, TO, MA, PI, CE, GO, MT, MS, DF</t>
  </si>
  <si>
    <t>AM, AC, RO, MA, MT</t>
  </si>
  <si>
    <t>SP, PR, RS</t>
  </si>
  <si>
    <t>RS</t>
  </si>
  <si>
    <t>RJ, SP, MG</t>
  </si>
  <si>
    <t>RR, AP, AM, PA, AC, RO, MA, GO, MT</t>
  </si>
  <si>
    <t>TO, MA, MG, GO, MT, MS, DF, SP</t>
  </si>
  <si>
    <t>MG, ES</t>
  </si>
  <si>
    <t>BA, MG, ES, RJ, SP</t>
  </si>
  <si>
    <t>MG, ES, RJ, SP</t>
  </si>
  <si>
    <t>PB, PE, AL, BA, ES, RJ,MG</t>
  </si>
  <si>
    <t>AC, TO, MA, CE,SE, BA, MG, ES, RJ, SP, PR, RS, MT, MS, GO</t>
  </si>
  <si>
    <t>TO, MA, AL ,MG, GO, MT, MS, DF</t>
  </si>
  <si>
    <t>AC, TO, MA, CE, RN, AL, PE, SE, BA, MG, ES, RJ, SP, PR, MT, MS,GO, DF</t>
  </si>
  <si>
    <t>MA, BA, MG, ES, RJ, SP, PR, SC</t>
  </si>
  <si>
    <t>AC, RO, AM, PA, MT</t>
  </si>
  <si>
    <t>RR, AP, AM, PA, AC, RO, TO, MA, PE, SE, BA, MG, RJ, SP, PR, GO, MT, MS, DF</t>
  </si>
  <si>
    <t>RR, AP, AM, PA, RO, PE, BA, MG, RJ, SP, GO, MT</t>
  </si>
  <si>
    <t>RR, AM, PA, AC, RO, TO, MA, CE,RN, AL, PE,SE, BA, MG, RJ, SP, GO, MT, DF</t>
  </si>
  <si>
    <t>RR, AP, AM, MS</t>
  </si>
  <si>
    <t>AM, PA, RO, MT</t>
  </si>
  <si>
    <t>AP, AM, PA, RO, MT</t>
  </si>
  <si>
    <t>RR, AP, AM, PA, AC, RO, TO, MA, BA, MG,ES, RJ, SP, GO, MT, MS, DF</t>
  </si>
  <si>
    <t>PE, AL</t>
  </si>
  <si>
    <t>TO, BA, MG, ES, RJ, SP, PR, RS</t>
  </si>
  <si>
    <t>AP, AC, RO,TO, MT, DF</t>
  </si>
  <si>
    <t>RR, AP, AM, AC, RO, TO, MG, MT</t>
  </si>
  <si>
    <t>AP, AM, RR, AM, PA, AC, RO, MT</t>
  </si>
  <si>
    <t>RO, PA, TO, MA, MG, GO, MT, MS, SP</t>
  </si>
  <si>
    <t>BA, MG, ES, RJ, SP, PR, SC, RS, MS</t>
  </si>
  <si>
    <t>BA, MG, ES, RJ, SP, PR, SC</t>
  </si>
  <si>
    <t>AP, RR, AM, PA, AC, RO, TO, MA, CE, RN, GO, MT</t>
  </si>
  <si>
    <t>SP, MG, PR</t>
  </si>
  <si>
    <t>AP, AM, PA, AC, RO, TO?, MA?, PI?, CE?, RN?, PB? PE?, BA, SP, ES, RJ?, MG, MS, MT GO?, DF, PR?, SC?, RS, MS</t>
  </si>
  <si>
    <t>RR, AM, PA, AC,RO, TO, MT, MS, GO</t>
  </si>
  <si>
    <t>AM, RO, TO, MT</t>
  </si>
  <si>
    <t>RR, AP, AM, PA, AC, RO,TO, MA, MT, MG</t>
  </si>
  <si>
    <t>MG, ES, SP</t>
  </si>
  <si>
    <t>RR, AM, PA, AC, RO, TO, MA, MT, MS, GO, SP</t>
  </si>
  <si>
    <t>AM, PA, AC</t>
  </si>
  <si>
    <t>AM, PA</t>
  </si>
  <si>
    <t>RR, AP, AM, PA, AC, RO, TO, MA, PE, BA, MT, MS</t>
  </si>
  <si>
    <t>RR, AP, AM, PA, AC, RO, TO, MA, PE, BA, MT</t>
  </si>
  <si>
    <t>SP, PR, SC, RS</t>
  </si>
  <si>
    <t>TO, MG, RJ</t>
  </si>
  <si>
    <t>PA, TO, MA, PI, MG, GO, MT, MS</t>
  </si>
  <si>
    <t>BA, MG, ES, RJ</t>
  </si>
  <si>
    <t>RR, AP, AM, PA, AC, RO, TO, MA, CE,SE, BA, ES, RJ, SP, MG, MS, MT, GO, DF</t>
  </si>
  <si>
    <t>AM, RO, MA</t>
  </si>
  <si>
    <t>RR, AM, PA, AC, MT</t>
  </si>
  <si>
    <t>AM, PA, RO, MA, MT</t>
  </si>
  <si>
    <t>AM, AC, RO</t>
  </si>
  <si>
    <t>MA, RJ, SP</t>
  </si>
  <si>
    <t xml:space="preserve"> MA, MG, RJ, SP, PR</t>
  </si>
  <si>
    <t>RR, AP, AM, PA, AC, RO, MA, MT, PE, SE</t>
  </si>
  <si>
    <t>RR, AP, AM, PA, RO, TO, MA, PE, MT, MS</t>
  </si>
  <si>
    <t>RR, AP, AM, PA, AC, RO, MA, SE, BA, MG, ES, RJ, GO, MS, MT</t>
  </si>
  <si>
    <t>RR, AP, AM, PA, AC, RO, MA,CE, PE, SE, BA, MG, ES, RJ, SP, PR, SC, MT</t>
  </si>
  <si>
    <t>RR, AM, PA, AC, RO, MA, MT, BA, MG, RJ</t>
  </si>
  <si>
    <t>RR, AP, AM, PA, AC, RO, MA, BA, MG, ES, RJ, SP, MT</t>
  </si>
  <si>
    <t>RR, AP, AM, PA, AC, RO, MA, RJ?, MT</t>
  </si>
  <si>
    <t>AM, PA, AC, RO, MA</t>
  </si>
  <si>
    <t>AP, AM, PA, AC, RO, MA, MT, ES, RJ, SP, PR</t>
  </si>
  <si>
    <t>AC, RO, MT</t>
  </si>
  <si>
    <t>PA, AC, RO, MT, GO</t>
  </si>
  <si>
    <t>AP, RR, AM, PA, AC, RO, MT</t>
  </si>
  <si>
    <t>AM, PA, RO, MA, PE, MT</t>
  </si>
  <si>
    <t xml:space="preserve"> AM</t>
  </si>
  <si>
    <t>RR, AM, PA, MA, MT</t>
  </si>
  <si>
    <t>AP, RR, AM, PA</t>
  </si>
  <si>
    <t>AM, PA, MA, RN, CE, PE, SE</t>
  </si>
  <si>
    <t>AP, AM, PA, AC, RO, BA, MT</t>
  </si>
  <si>
    <t>RR, AP, AM, PA, AC, RO, MA, MT, BA</t>
  </si>
  <si>
    <t>RR, AP, AM, PA, AC, RO, TO, MA, MT, MS</t>
  </si>
  <si>
    <t>RO, MT</t>
  </si>
  <si>
    <t>RR?, AM, PA, RO, AC, MT?, BA, PE, ES, SP?</t>
  </si>
  <si>
    <t>TO, MA, PI,CE, RN, PB, PE, AL, SE, BA, MG, ES, RJ, SP, PR, GO, MS, MT, DF</t>
  </si>
  <si>
    <t>PA, SP, MG, PR, SC, RS, MS, GO, DF</t>
  </si>
  <si>
    <t>RR, AP, PA, AM, AC, RO, TO, MA, MT</t>
  </si>
  <si>
    <t>PA, AC</t>
  </si>
  <si>
    <t>RR, AP, AM, PA, AC, RO, MA, CE, PE, AL, MT</t>
  </si>
  <si>
    <t>PA, RO, MT</t>
  </si>
  <si>
    <t>RR, AP, AM, PA, AC, RO, TO, MA, PI, CE, RN, PB, PE, AL, SE, BA, MG, ES, RJ, SP, PR, GO, DF, MT, MS</t>
  </si>
  <si>
    <t>AM, PA, AC, RO, MT</t>
  </si>
  <si>
    <t>AM, PA, RO</t>
  </si>
  <si>
    <t xml:space="preserve"> RO, MT</t>
  </si>
  <si>
    <t>AP, PA, AC, RO</t>
  </si>
  <si>
    <t>RR, AM, PA, AC, RO, MT</t>
  </si>
  <si>
    <t>RR, AM, PA, RO, MT</t>
  </si>
  <si>
    <t>RR, AP, AM, PA, AC, RO, TO, MA, MT</t>
  </si>
  <si>
    <t>MA, PE, BA</t>
  </si>
  <si>
    <t>PA, PI</t>
  </si>
  <si>
    <t>Estados</t>
  </si>
  <si>
    <t>angelae</t>
  </si>
  <si>
    <t>avellari</t>
  </si>
  <si>
    <t>DF</t>
  </si>
  <si>
    <t>beaupertuyi</t>
  </si>
  <si>
    <t>bragai</t>
  </si>
  <si>
    <t>brumpti</t>
  </si>
  <si>
    <t>CE</t>
  </si>
  <si>
    <t>cardosoi</t>
  </si>
  <si>
    <t>carvalheiroi</t>
  </si>
  <si>
    <t>cavicola</t>
  </si>
  <si>
    <t>cunhai</t>
  </si>
  <si>
    <t>figueiredoi</t>
  </si>
  <si>
    <t>guimaraesi</t>
  </si>
  <si>
    <t>mangabeirai</t>
  </si>
  <si>
    <t>SC</t>
  </si>
  <si>
    <t>mesai</t>
  </si>
  <si>
    <t>nitzulescui</t>
  </si>
  <si>
    <t>PE</t>
  </si>
  <si>
    <t>orlandoi</t>
  </si>
  <si>
    <t>ortizi</t>
  </si>
  <si>
    <t>pentacantha</t>
  </si>
  <si>
    <t>pintoi</t>
  </si>
  <si>
    <t>spinosipes</t>
  </si>
  <si>
    <t>travassosi</t>
  </si>
  <si>
    <t>troglodytes</t>
  </si>
  <si>
    <t>virgensi</t>
  </si>
  <si>
    <t>appendiculata</t>
  </si>
  <si>
    <t>derelicta</t>
  </si>
  <si>
    <t>maruaga</t>
  </si>
  <si>
    <t>ramirezi</t>
  </si>
  <si>
    <t>samueli</t>
  </si>
  <si>
    <t>acanthopharynx</t>
  </si>
  <si>
    <t>echinatopharynx</t>
  </si>
  <si>
    <t>capixaba</t>
  </si>
  <si>
    <t>RN</t>
  </si>
  <si>
    <t>ferreirana</t>
  </si>
  <si>
    <t>longipennis</t>
  </si>
  <si>
    <t>oswaldoi</t>
  </si>
  <si>
    <t>peresi</t>
  </si>
  <si>
    <t>petari</t>
  </si>
  <si>
    <t>pusilla</t>
  </si>
  <si>
    <t>quinquefer</t>
  </si>
  <si>
    <t>MA</t>
  </si>
  <si>
    <t>rorotaensis</t>
  </si>
  <si>
    <t>trinidadensis</t>
  </si>
  <si>
    <t>villelai</t>
  </si>
  <si>
    <t>vonatzingeni</t>
  </si>
  <si>
    <t>zikani</t>
  </si>
  <si>
    <t>cayennensis</t>
  </si>
  <si>
    <t>micropyga</t>
  </si>
  <si>
    <t>schreiberi</t>
  </si>
  <si>
    <t>chassigneti</t>
  </si>
  <si>
    <t>mangabeirana</t>
  </si>
  <si>
    <t>pilosa</t>
  </si>
  <si>
    <t>apicalis</t>
  </si>
  <si>
    <t>birali</t>
  </si>
  <si>
    <t>dantastorresi</t>
  </si>
  <si>
    <t>RJ</t>
  </si>
  <si>
    <t>fluviatilis</t>
  </si>
  <si>
    <t>microps</t>
  </si>
  <si>
    <t>nematoducta</t>
  </si>
  <si>
    <t>pennyi</t>
  </si>
  <si>
    <t>preclara</t>
  </si>
  <si>
    <t>servulolimai</t>
  </si>
  <si>
    <t>shimabukuroae</t>
  </si>
  <si>
    <t>sordellii</t>
  </si>
  <si>
    <t>vattierae</t>
  </si>
  <si>
    <t>gonzaloi</t>
  </si>
  <si>
    <t>kirigetiensis</t>
  </si>
  <si>
    <t>munaypata</t>
  </si>
  <si>
    <t>amarali</t>
  </si>
  <si>
    <t>caligata</t>
  </si>
  <si>
    <t>castroi</t>
  </si>
  <si>
    <t>araracuarensis</t>
  </si>
  <si>
    <t>carvalhoi</t>
  </si>
  <si>
    <t>cruciata</t>
  </si>
  <si>
    <t>cultellata</t>
  </si>
  <si>
    <t>evangelistai</t>
  </si>
  <si>
    <t>falcata</t>
  </si>
  <si>
    <t>flabellata</t>
  </si>
  <si>
    <t>gomezi</t>
  </si>
  <si>
    <t>marinkellei</t>
  </si>
  <si>
    <t>sherlocki</t>
  </si>
  <si>
    <t>spathotrichia</t>
  </si>
  <si>
    <t>alencari</t>
  </si>
  <si>
    <t>almerioi</t>
  </si>
  <si>
    <t>cavernicola</t>
  </si>
  <si>
    <t>cruzi</t>
  </si>
  <si>
    <t>dispar</t>
  </si>
  <si>
    <t>elizabethrangelae</t>
  </si>
  <si>
    <t>falquetoi</t>
  </si>
  <si>
    <t>forattinii</t>
  </si>
  <si>
    <t>gaminarai</t>
  </si>
  <si>
    <t>ischnacantha</t>
  </si>
  <si>
    <t>ischyracantha</t>
  </si>
  <si>
    <t>Itambe</t>
  </si>
  <si>
    <t>lichyi</t>
  </si>
  <si>
    <t>longipalpis</t>
  </si>
  <si>
    <t>renei</t>
  </si>
  <si>
    <t>souzalopesi</t>
  </si>
  <si>
    <t>migonei</t>
  </si>
  <si>
    <t>rabelloi</t>
  </si>
  <si>
    <t>vaniae</t>
  </si>
  <si>
    <t>bursiformis</t>
  </si>
  <si>
    <t>cerqueirai</t>
  </si>
  <si>
    <t>moucheti</t>
  </si>
  <si>
    <t>bianchigalatiae</t>
  </si>
  <si>
    <t>christenseni</t>
  </si>
  <si>
    <t>damascenoi</t>
  </si>
  <si>
    <t>fischeri</t>
  </si>
  <si>
    <t>SE</t>
  </si>
  <si>
    <t>kuscheli</t>
  </si>
  <si>
    <t>mamedei</t>
  </si>
  <si>
    <t>pessoai</t>
  </si>
  <si>
    <t>gruta</t>
  </si>
  <si>
    <t>pacae</t>
  </si>
  <si>
    <t>misionensis</t>
  </si>
  <si>
    <t>monticola</t>
  </si>
  <si>
    <t>nevesi</t>
  </si>
  <si>
    <t>duckei</t>
  </si>
  <si>
    <t>fiocruzi</t>
  </si>
  <si>
    <t>odax</t>
  </si>
  <si>
    <t>RO?</t>
  </si>
  <si>
    <t>orestes</t>
  </si>
  <si>
    <t>serrana</t>
  </si>
  <si>
    <t>PB</t>
  </si>
  <si>
    <t>cerradincola</t>
  </si>
  <si>
    <t>firmatoi</t>
  </si>
  <si>
    <t>calcarata</t>
  </si>
  <si>
    <t>choti</t>
  </si>
  <si>
    <t>duncanae</t>
  </si>
  <si>
    <t>dysponeta</t>
  </si>
  <si>
    <t>equatorialis</t>
  </si>
  <si>
    <t>triacantha</t>
  </si>
  <si>
    <t>trispinosa</t>
  </si>
  <si>
    <t>conviti</t>
  </si>
  <si>
    <t>dasypodogeton</t>
  </si>
  <si>
    <t>depaquiti</t>
  </si>
  <si>
    <t>elegans</t>
  </si>
  <si>
    <t>longispina</t>
  </si>
  <si>
    <t>pinna</t>
  </si>
  <si>
    <t>ratcliffei</t>
  </si>
  <si>
    <t>rondoniensis</t>
  </si>
  <si>
    <t>trichopyga</t>
  </si>
  <si>
    <t>wagleyi</t>
  </si>
  <si>
    <t>aldafalcaoae</t>
  </si>
  <si>
    <t>andersoni</t>
  </si>
  <si>
    <t>apurinan</t>
  </si>
  <si>
    <t>bacula</t>
  </si>
  <si>
    <t>carmelinoi</t>
  </si>
  <si>
    <t>dubitans</t>
  </si>
  <si>
    <t>evandroi</t>
  </si>
  <si>
    <t>lenti</t>
  </si>
  <si>
    <t>orcyi</t>
  </si>
  <si>
    <t>piperiformis</t>
  </si>
  <si>
    <t>sericea</t>
  </si>
  <si>
    <t>termitophila</t>
  </si>
  <si>
    <t>walkeri</t>
  </si>
  <si>
    <t>williamsi</t>
  </si>
  <si>
    <t>begonae</t>
  </si>
  <si>
    <t>bourrouli</t>
  </si>
  <si>
    <t>brachyphalla</t>
  </si>
  <si>
    <t>georgii</t>
  </si>
  <si>
    <t>infraspinosa</t>
  </si>
  <si>
    <t>inpai</t>
  </si>
  <si>
    <t>pinottii</t>
  </si>
  <si>
    <t>sipani</t>
  </si>
  <si>
    <t>tarapacaensis</t>
  </si>
  <si>
    <t>saulensis</t>
  </si>
  <si>
    <t>wilsoni</t>
  </si>
  <si>
    <t>correalimai</t>
  </si>
  <si>
    <t>gaucha</t>
  </si>
  <si>
    <t>grimaldii</t>
  </si>
  <si>
    <t>rupicola</t>
  </si>
  <si>
    <t>tylophalla</t>
  </si>
  <si>
    <t>monstruosa</t>
  </si>
  <si>
    <t>teratodes</t>
  </si>
  <si>
    <t>bahiensis</t>
  </si>
  <si>
    <t>callipyga</t>
  </si>
  <si>
    <t>costalimai</t>
  </si>
  <si>
    <t>petropolitana</t>
  </si>
  <si>
    <t>tupynambai</t>
  </si>
  <si>
    <t>cortelezzii</t>
  </si>
  <si>
    <t>corumbaensis</t>
  </si>
  <si>
    <t>sallesi</t>
  </si>
  <si>
    <t>GO</t>
  </si>
  <si>
    <t>spelunca</t>
  </si>
  <si>
    <t>edwardsi</t>
  </si>
  <si>
    <t>abunaensis</t>
  </si>
  <si>
    <t>aragaoi</t>
  </si>
  <si>
    <t>brasiliensis</t>
  </si>
  <si>
    <t>campograndensis</t>
  </si>
  <si>
    <t>coutinhoi</t>
  </si>
  <si>
    <t>elizabethdorvalae</t>
  </si>
  <si>
    <t>inflata</t>
  </si>
  <si>
    <t>lutziana</t>
  </si>
  <si>
    <t>naftalekatzi</t>
  </si>
  <si>
    <t>pascalei</t>
  </si>
  <si>
    <t>pradobarrientosi</t>
  </si>
  <si>
    <t>runoides</t>
  </si>
  <si>
    <t>dreisbachi</t>
  </si>
  <si>
    <t>hermanlenti</t>
  </si>
  <si>
    <t>digitata</t>
  </si>
  <si>
    <t>lanei</t>
  </si>
  <si>
    <t>pelloni</t>
  </si>
  <si>
    <t>abonnenci</t>
  </si>
  <si>
    <t>baratai</t>
  </si>
  <si>
    <t>barretti</t>
  </si>
  <si>
    <t>bigeniculata</t>
  </si>
  <si>
    <t>campbelli</t>
  </si>
  <si>
    <t>dasymera</t>
  </si>
  <si>
    <t>dendrophyla</t>
  </si>
  <si>
    <t>limai</t>
  </si>
  <si>
    <t>punctigeniculata</t>
  </si>
  <si>
    <t>ribeirensis</t>
  </si>
  <si>
    <t>scaffi</t>
  </si>
  <si>
    <t>souzacastroi</t>
  </si>
  <si>
    <t>pifanoi</t>
  </si>
  <si>
    <t>caprina</t>
  </si>
  <si>
    <t>fariasi</t>
  </si>
  <si>
    <t>furcata</t>
  </si>
  <si>
    <t>tuberculata</t>
  </si>
  <si>
    <t>alphabetica</t>
  </si>
  <si>
    <t>brisolai</t>
  </si>
  <si>
    <t>minasensis</t>
  </si>
  <si>
    <t>oliveirai</t>
  </si>
  <si>
    <t>reginae</t>
  </si>
  <si>
    <t>waltoni</t>
  </si>
  <si>
    <t>cipoensis</t>
  </si>
  <si>
    <t>gasparviannai</t>
  </si>
  <si>
    <t>flaviscutellata</t>
  </si>
  <si>
    <t>inornata</t>
  </si>
  <si>
    <t>reducta</t>
  </si>
  <si>
    <t>arthuri</t>
  </si>
  <si>
    <t>lloydi</t>
  </si>
  <si>
    <t>matosi</t>
  </si>
  <si>
    <t>amazonensis</t>
  </si>
  <si>
    <t>claustrei</t>
  </si>
  <si>
    <t>davisi</t>
  </si>
  <si>
    <t>ayrozai</t>
  </si>
  <si>
    <t>fairchildi</t>
  </si>
  <si>
    <t>llanosmartinsi</t>
  </si>
  <si>
    <t>panamensis</t>
  </si>
  <si>
    <t>paraensis</t>
  </si>
  <si>
    <t>yucumensis</t>
  </si>
  <si>
    <t>corossoniensis</t>
  </si>
  <si>
    <t>dorlinsis</t>
  </si>
  <si>
    <t>francoisleponti</t>
  </si>
  <si>
    <t>geniculatus</t>
  </si>
  <si>
    <t>guyanensis</t>
  </si>
  <si>
    <t>lainsoni</t>
  </si>
  <si>
    <t>bernalei</t>
  </si>
  <si>
    <t>chagasi</t>
  </si>
  <si>
    <t>complexus</t>
  </si>
  <si>
    <t>douradoi</t>
  </si>
  <si>
    <t>leonidasdeanei</t>
  </si>
  <si>
    <t>wellcomei</t>
  </si>
  <si>
    <t>bispinosus</t>
  </si>
  <si>
    <t>anduzei</t>
  </si>
  <si>
    <t>antunesi</t>
  </si>
  <si>
    <t>delsionatali</t>
  </si>
  <si>
    <t>fraihai</t>
  </si>
  <si>
    <t>RR?</t>
  </si>
  <si>
    <t>intermedia</t>
  </si>
  <si>
    <t>neivai</t>
  </si>
  <si>
    <t>richardwardi</t>
  </si>
  <si>
    <t>shawi</t>
  </si>
  <si>
    <t>singularis</t>
  </si>
  <si>
    <t>sylvicola</t>
  </si>
  <si>
    <t>umbratilis</t>
  </si>
  <si>
    <t>urbinattii</t>
  </si>
  <si>
    <t>whitmani</t>
  </si>
  <si>
    <t>adelsonsouzai</t>
  </si>
  <si>
    <t>auraensis</t>
  </si>
  <si>
    <t>brachipyga</t>
  </si>
  <si>
    <t>castanheirai</t>
  </si>
  <si>
    <t>clitella</t>
  </si>
  <si>
    <t>dunhami</t>
  </si>
  <si>
    <t>eurypyga</t>
  </si>
  <si>
    <t>flochi</t>
  </si>
  <si>
    <t>gibba</t>
  </si>
  <si>
    <t>howardi</t>
  </si>
  <si>
    <t>ininii</t>
  </si>
  <si>
    <t>iorlandobaratai</t>
  </si>
  <si>
    <t>lopesi</t>
  </si>
  <si>
    <t>loretonensis</t>
  </si>
  <si>
    <t>meirai</t>
  </si>
  <si>
    <t>melloi</t>
  </si>
  <si>
    <t>octavioi</t>
  </si>
  <si>
    <t>omagua</t>
  </si>
  <si>
    <t>readyi</t>
  </si>
  <si>
    <t>reburra</t>
  </si>
  <si>
    <t>reinerti</t>
  </si>
  <si>
    <t>rostrans</t>
  </si>
  <si>
    <t>ruifreitasi</t>
  </si>
  <si>
    <t>ruii</t>
  </si>
  <si>
    <t>ubiquitalis</t>
  </si>
  <si>
    <t>uniniensis</t>
  </si>
  <si>
    <t>viannamartinsi</t>
  </si>
  <si>
    <t>piauiensis</t>
  </si>
  <si>
    <t>PI</t>
  </si>
  <si>
    <t>AL</t>
  </si>
  <si>
    <t>SP?</t>
  </si>
  <si>
    <t>PA?</t>
  </si>
  <si>
    <t>TO?</t>
  </si>
  <si>
    <t>PI?</t>
  </si>
  <si>
    <t>CE?</t>
  </si>
  <si>
    <t>RN?</t>
  </si>
  <si>
    <t>RJ?</t>
  </si>
  <si>
    <t>PR?</t>
  </si>
  <si>
    <t>SC?</t>
  </si>
  <si>
    <t>MG, ES, RJ, SP, DF, PR, SC</t>
  </si>
  <si>
    <t>CE,RN, PB, PE, SE, BA, MG, ES, RJ, SP</t>
  </si>
  <si>
    <t>AC, RO, PA, MT</t>
  </si>
  <si>
    <t>diamantinensis</t>
  </si>
  <si>
    <t>naiffi</t>
  </si>
  <si>
    <t>Acre</t>
  </si>
  <si>
    <t>Alagoas</t>
  </si>
  <si>
    <t>Amazonas</t>
  </si>
  <si>
    <t>Amapá</t>
  </si>
  <si>
    <t>Bahia</t>
  </si>
  <si>
    <t>Ceará</t>
  </si>
  <si>
    <t>Distrito Federal</t>
  </si>
  <si>
    <t>Espírito Santo</t>
  </si>
  <si>
    <t>Goiás</t>
  </si>
  <si>
    <t>Maranhão</t>
  </si>
  <si>
    <t>Minas Gerais</t>
  </si>
  <si>
    <t>Mato Grosso do Sul</t>
  </si>
  <si>
    <t>Mato Grosso</t>
  </si>
  <si>
    <t>Pará</t>
  </si>
  <si>
    <t>Paraíba</t>
  </si>
  <si>
    <t>Pernambuco</t>
  </si>
  <si>
    <t>Piauí</t>
  </si>
  <si>
    <t>Paraná</t>
  </si>
  <si>
    <t>Rio de Janeiro</t>
  </si>
  <si>
    <t>Rio Grande do Norte</t>
  </si>
  <si>
    <t>Rondônia</t>
  </si>
  <si>
    <t>Roraima</t>
  </si>
  <si>
    <t>Rio Grande do Sul</t>
  </si>
  <si>
    <t>Santa Catarina</t>
  </si>
  <si>
    <t>Sergipe</t>
  </si>
  <si>
    <t>São Paulo</t>
  </si>
  <si>
    <t>Tocantins</t>
  </si>
  <si>
    <t>Abreviatura Estados</t>
  </si>
  <si>
    <t>GO?</t>
  </si>
  <si>
    <t>PB?</t>
  </si>
  <si>
    <t>PE?</t>
  </si>
  <si>
    <t>Referência da descrição</t>
  </si>
  <si>
    <t>https://doi.org/10.1590/s0074-02762007005000060</t>
  </si>
  <si>
    <t>https://www.arca.fiocruz.br/handle/icict/49626</t>
  </si>
  <si>
    <t>https://doi.org/10.11646/zootaxa.1637.1.4</t>
  </si>
  <si>
    <t>https://www.arca.fiocruz.br/handle/icict/54263</t>
  </si>
  <si>
    <t>https://www.arca.fiocruz.br/handle/icict/48008</t>
  </si>
  <si>
    <t>https://doi.org/10.11606/0031-1049.1947.8p239-247</t>
  </si>
  <si>
    <t>https://doi.org/10.1590/S0074-02761999000500012</t>
  </si>
  <si>
    <t>https://doi.org/10.1590/S0074-02762008005000012</t>
  </si>
  <si>
    <t>https://www.arca.fiocruz.br/handle/icict/46767</t>
  </si>
  <si>
    <t>https://www.biodiversitylibrary.org/part/347630</t>
  </si>
  <si>
    <t>https://www.jstor.org/stable/24527205</t>
  </si>
  <si>
    <t>https://www.arca.fiocruz.br/handle/icict/49338</t>
  </si>
  <si>
    <t xml:space="preserve">https://livrozilla.com/doc/1117937/nota-sobre-flebotomos-sulamericanos. </t>
  </si>
  <si>
    <t>https://doi.org/10.11606/0031-1049.1941.1p223-236</t>
  </si>
  <si>
    <t>https://doi.org/10.11606/0031-1049.1941.1p143-158</t>
  </si>
  <si>
    <t>https://doi.org/10.11606/0031-1049.1941.1p177-192</t>
  </si>
  <si>
    <t>https://www.arca.fiocruz.br/handle/icict/49545</t>
  </si>
  <si>
    <t>https://www.arca.fiocruz.br/handle/icict/49526</t>
  </si>
  <si>
    <t>https://www.arca.fiocruz.br/handle/icict/49527</t>
  </si>
  <si>
    <t>https://www.arca.fiocruz.br/handle/icict/49531</t>
  </si>
  <si>
    <t>https://www.arca.fiocruz.br/handle/icict/49530</t>
  </si>
  <si>
    <t>https://doi.org/10.1017/S0007485300001826</t>
  </si>
  <si>
    <t>https://www.cabidigitallibrary.org/doi/full/10.5555/19212901336</t>
  </si>
  <si>
    <t>https://doi.org/10.1080/00034983.1922.11684297</t>
  </si>
  <si>
    <t>https://repositoriosdigitales.mincyt.gob.ar/vufind/Record/SGCANLIS_d8b304a482391befdb41b46cc40c1a7b</t>
  </si>
  <si>
    <t>https://doi.org/10.1093/oxfordjournals.aje.a112742</t>
  </si>
  <si>
    <t>https://doi.org/10.1051/parasite/1931093247</t>
  </si>
  <si>
    <t>https://doi.org/10.1093/oxfordjournals.aje.a118065</t>
  </si>
  <si>
    <t>https://bibliotecadigital.butantan.gov.br/arquivos/83/PDF/13.pdf</t>
  </si>
  <si>
    <t>https://www.cabidigitallibrary.org/doi/full/10.5555/19431000399</t>
  </si>
  <si>
    <t>https://www.arca.fiocruz.br/handle/icict/51008</t>
  </si>
  <si>
    <t>https://www.arca.fiocruz.br/handle/icict/51256</t>
  </si>
  <si>
    <t>https://www.scielo.br/j/mioc/a/TXCYHwZ6XttSCyr5cFbHdqN/?format=pdf&amp;lang=pt</t>
  </si>
  <si>
    <t>https://www.arca.fiocruz.br/handle/icict/51330</t>
  </si>
  <si>
    <t>https://www.scielo.br/j/mioc/a/kM37YMhFBhr4TWGdM9hDCRv/?format=pdf&amp;lang=pt</t>
  </si>
  <si>
    <t>https://www.oasisbr.ibict.br/vufind/Record/IEC-2_16867e3483c56c2964b46d9f15c9d875</t>
  </si>
  <si>
    <t>https://patuaback.iec.gov.br/server/api/core/bitstreams/30886a39-248b-4edc-ba2e-76056259d31a/content</t>
  </si>
  <si>
    <t xml:space="preserve">https://citeseerx.ist.psu.edu/document?repid=rep1&amp;type=pdf&amp;doi=2299c0eafd22c46efef2772c6fe8d87e7d4752f </t>
  </si>
  <si>
    <t xml:space="preserve">https://phlebotominaenhmtypes.myspecies.info/node/280 </t>
  </si>
  <si>
    <t>https://ia800704.us.archive.org/view_archive.php?archive=/24/items/wikipedia-scholarly-sources-corpus/10.1093%252F0199267669.001.0001.zip&amp;file=10.1093%252Faesa%252F46.1.21.pdf</t>
  </si>
  <si>
    <t>https://doi.org/10.1093/aesa/45.4.505</t>
  </si>
  <si>
    <t>https://www.revistas.usp.br/rimtsp/article/download/202629/186718</t>
  </si>
  <si>
    <t>https://www.revistas.usp.br/paz/article/download/209276/192115</t>
  </si>
  <si>
    <t>https://www.jstor.org/stable/23641149</t>
  </si>
  <si>
    <t>https://pubmed.ncbi.nlm.nih.gov/5521417/</t>
  </si>
  <si>
    <t>https://wellcomecollection.org/works/k96vkan4</t>
  </si>
  <si>
    <t>https://www.gorgas.gob.pa/wp-content/uploads/external/BiblioGorgas/pdf/On%20lutzomyia%20flaviscutellata(mangabeira)%20and%20L.%20Olmega.%20G.B.%20Fairchild.pdf</t>
  </si>
  <si>
    <t>https://doi.org/10.1590/S0074-02761971000300007</t>
  </si>
  <si>
    <t>https://www.cabidigitallibrary.org/doi/full/10.5555/19730504307?__cf_chl_tk=X7QXYxJfAPjcIDQZ40LHBlqc0fjBwnQbnIu_rS1PmQ4-1721757853-0.0.1.1-6612</t>
  </si>
  <si>
    <t>https://www.cabidigitallibrary.org/doi/full/10.5555/19730504308</t>
  </si>
  <si>
    <t>https://doi.org/10.1017/S0007485300031096</t>
  </si>
  <si>
    <t>https://doi.org/10.1093/jmedent/14.3.313</t>
  </si>
  <si>
    <t>https://doi.org/10.1590/1809-43921977071059</t>
  </si>
  <si>
    <t>https://horizon.documentation.ird.fr/exl-doc/pleins_textes/cahiers/entomo/19152.pdf</t>
  </si>
  <si>
    <t>https://horizon.documentation.ird.fr/exl-doc/pleins_textes/cahiers/entomo/19161.pdf</t>
  </si>
  <si>
    <t>https://horizon.documentation.ird.fr/exl-doc/pleins_textes/pleins_textes_5/b_fdi_14-15/17243.pdf</t>
  </si>
  <si>
    <t>https://original-ufdc.uflib.ufl.edu/UF00027135/00001/1x</t>
  </si>
  <si>
    <t>https://www.oasisbr.ibict.br/vufind/Record/IEC-2_66114ffe15d66db01e2378171f57c25a</t>
  </si>
  <si>
    <t>https://www.scielo.br/j/aa/a/SBtyF4ZdcH3cBPD96WngpPq/?format=pdf&amp;lang=em</t>
  </si>
  <si>
    <t>https://www.oasisbr.ibict.br/vufind/Record/IEC-2_bd9e2cc18c936058e1fa4bdb8927c4bd/Details</t>
  </si>
  <si>
    <t>https://www.cabidigitallibrary.org/doi/full/10.5555/19820594786</t>
  </si>
  <si>
    <t>https://revistabiomedica.org/index.php/biomedica/article/download/1790/1824/6964</t>
  </si>
  <si>
    <t>https://www.cabidigitallibrary.org/doi/full/10.5555/19820597192</t>
  </si>
  <si>
    <t>https://horizon.documentation.ird.fr/exl-doc/pleins_textes/cahiers/entomo/03273.pdf</t>
  </si>
  <si>
    <t>https://doi.org/10.1590/S0074-02761982000400008</t>
  </si>
  <si>
    <t>https://doi.org/10.1093/jmedent/19.2.134</t>
  </si>
  <si>
    <t>https://doi.org/10.1590/S0074-02761983000400009</t>
  </si>
  <si>
    <t>https://www.researchgate.net/publication/239495425_A_new_sand_fly_in_the_subgenus_Nyssomyia_Diptera_Psychodidae_from_the_Amazon_basin_of_Brazil</t>
  </si>
  <si>
    <t>https://doi.org/10.1590/S0074-02761984000400005</t>
  </si>
  <si>
    <t>https://www.cabidigitallibrary.org/doi/full/10.5555/19860535636</t>
  </si>
  <si>
    <t>https://doi.org/10.1590/S0074-02761986000400006</t>
  </si>
  <si>
    <t>https://repositorio.umsa.bo/handle/123456789/10372</t>
  </si>
  <si>
    <t>https://repositorio.umsa.bo/handle/123456789/10373</t>
  </si>
  <si>
    <t>https://koha.inpa.gov.br/cgi-bin/koha/opac-detail.pl?biblionumber=11980</t>
  </si>
  <si>
    <t>https://doi.org/10.1590/S0074-02761986000300009</t>
  </si>
  <si>
    <t>https://doi.org/10.1590/S0074-02761986000300010</t>
  </si>
  <si>
    <t>https://doi.org/10.1590/S0074-02761987000200007</t>
  </si>
  <si>
    <t>https://doi.org/10.1590/S0074-02761987000300002</t>
  </si>
  <si>
    <t>https://www.academia.edu/download/115251101/j.1365-2915.1988.tb00048.x20240524-1-3zm3zb.pdf</t>
  </si>
  <si>
    <t>https://doi.org/10.1590/S0074-02761988000400005</t>
  </si>
  <si>
    <t>https://doi.org/10.1590/S0074-02761989000400014</t>
  </si>
  <si>
    <t>https://www.cabidigitallibrary.org/doi/full/10.5555/19920509901</t>
  </si>
  <si>
    <t>https://repositorio.usp.br/item/000848044</t>
  </si>
  <si>
    <t>https://www.persee.fr/doc/bsef_0037-928x_1992_num_97_3_17811</t>
  </si>
  <si>
    <t>https://repositorio.usp.br/item/000848048</t>
  </si>
  <si>
    <t>https://doi.org/10.1590/S0074-02761994000200008</t>
  </si>
  <si>
    <t>https://doi.org/10.1590/S0074-02761994000300006</t>
  </si>
  <si>
    <t>https://doi.org/10.1016/0035-9203(95)90687-8</t>
  </si>
  <si>
    <t>https://www.cabidigitallibrary.org/doi/full/10.5555/19960503104</t>
  </si>
  <si>
    <t xml:space="preserve">https://doi.org/10.1590/S0074-02761996000100005 </t>
  </si>
  <si>
    <t>https://www.cabidigitallibrary.org/doi/full/10.5555/19970501199</t>
  </si>
  <si>
    <t>https://doi.org/10.1590/S0074-02761998000300010</t>
  </si>
  <si>
    <t>https://www.persee.fr/doc/bsef_0037-928x_1998_num_103_2_17409</t>
  </si>
  <si>
    <t>https://doi.org/10.1590/S0074-02761999000600009</t>
  </si>
  <si>
    <t>https://repositorio.usp.br/item/001086431</t>
  </si>
  <si>
    <t>https://www.researchgate.net/publication/313758860_Descripcion_de_Lutzomyia_munaypata_sp_N_Y_Lutzomyia_quillabamba_sp_N_Diptera_Psychodidae_del_departamento_de_Cusco</t>
  </si>
  <si>
    <t>https://doi.org/10.1590/S0074-02762000000600016</t>
  </si>
  <si>
    <t>https://doi.org/10.1590/S0074-02762001000300007</t>
  </si>
  <si>
    <t>https://doi.org/10.1590/S0074-02762001000600009</t>
  </si>
  <si>
    <t>https://doi.org/10.1590/S0074-02762002000200017</t>
  </si>
  <si>
    <t>https://doi.org/10.1590/S0085-56262003000100010</t>
  </si>
  <si>
    <t>https://doi.org/10.1590/S0085-56262003000300016</t>
  </si>
  <si>
    <t>https://www.persee.fr/doc/bsef_0037-928x_2004_num_109_2_16099</t>
  </si>
  <si>
    <t>https://doi.org/10.1590/S0074-02762004000600013</t>
  </si>
  <si>
    <t>https://doi.org/10.1051/parasite/2006131011</t>
  </si>
  <si>
    <t>https://doi.org/10.1590/S0074-02762007005000079</t>
  </si>
  <si>
    <t>https://doi.org/10.1590/S0085-56262007000400007</t>
  </si>
  <si>
    <t>https://doi.org/10.1590/S0074-02762007005000064</t>
  </si>
  <si>
    <t>https://doi.org/10.1590/S0074-02762007005000006</t>
  </si>
  <si>
    <t>https://doi.org/10.1590/S0074-02762009000400012</t>
  </si>
  <si>
    <t>https://doi.org/10.1590/S0074-02762010000300017</t>
  </si>
  <si>
    <t>https://link.springer.com/article/10.1186/1756-3305-4-158</t>
  </si>
  <si>
    <t>https://doi.org/10.1590/S0074-02762012000800007</t>
  </si>
  <si>
    <t>https://www.researchgate.net/publication/225288060_A_New_Species_of_Evandromyia_Diptera_Psychodidae_Phlebotominae_From_Minas_Gerais_State_Brazil</t>
  </si>
  <si>
    <t>https://www.biotaxa.org/Zootaxa/article/view/zootaxa.3609.1.6/50684</t>
  </si>
  <si>
    <t>https://doi.org/10.1590/0074-0276130159</t>
  </si>
  <si>
    <t>https://doi.org/10.1590/S0074-02762013000300004</t>
  </si>
  <si>
    <t>https://link.springer.com/article/10.1186/1756-3305-7-400</t>
  </si>
  <si>
    <t>https://www.academia.edu/download/102612889/jmedent51-0331.pdf</t>
  </si>
  <si>
    <t>https://doi.org/10.1016/j.rbe.2015.07.005</t>
  </si>
  <si>
    <t>https://link.springer.com/article/10.1186/s13071-015-0847-9</t>
  </si>
  <si>
    <t>https://www.ncbi.nlm.nih.gov/pmc/articles/PMC4607845/</t>
  </si>
  <si>
    <t>https://doi.org/10.1093/jme/tjw150</t>
  </si>
  <si>
    <t>https://doi.org/10.1093/jme/tjx181</t>
  </si>
  <si>
    <t>https://doi.org/10.1590/1809-4392201704332</t>
  </si>
  <si>
    <t>https://doi.org/10.1093/jme/tjy194</t>
  </si>
  <si>
    <t>https://doi.org/10.11646/zootaxa.4691.3.7</t>
  </si>
  <si>
    <t>https://doi.org/10.11646/zootaxa.5195.4.1</t>
  </si>
  <si>
    <t>https://doi.org/10.11646/zootaxa.5277.3.5</t>
  </si>
  <si>
    <t>Lutzomyia (Tricholateralis) cruciata</t>
  </si>
  <si>
    <t>Lutzomyia (Lutzomyia) longipalpis</t>
  </si>
  <si>
    <t>Evandromyia (Aldamyia) walkeri</t>
  </si>
  <si>
    <t>Migonemyia (Migonemyia) migonei</t>
  </si>
  <si>
    <t>Micropygomyia (Sauromyia) trinidadensis</t>
  </si>
  <si>
    <t>Evandromyia (Barrettomyia) cortelezzii</t>
  </si>
  <si>
    <t>Pintomyia (Pintomyia) fischeri</t>
  </si>
  <si>
    <t>Pintomyia (Pintomyia) kuscheli</t>
  </si>
  <si>
    <t>Lutzomyia (Lutzomyia) gaminarai</t>
  </si>
  <si>
    <t>Micropygomyia (Sauromyia) quinquefer</t>
  </si>
  <si>
    <t>Lutzomyia (Tricholateralis) gomezi</t>
  </si>
  <si>
    <t>Lutzomyia (Lutzomyia) cavernicola</t>
  </si>
  <si>
    <t>Pintomyia (Pifanomyia) monticola</t>
  </si>
  <si>
    <t>Psathyromyia (Forattiniella) aragaoi</t>
  </si>
  <si>
    <t>Psathyromyia (Forattiniella) brasiliensis</t>
  </si>
  <si>
    <t>Psathyromyia (Forattiniella) lutziana</t>
  </si>
  <si>
    <t>Evandromyia (Aldamyia) evandroi</t>
  </si>
  <si>
    <t>Lutzomyia (Lutzomyia) cruzi</t>
  </si>
  <si>
    <t>Evandromyia (Aldamyia) lenti</t>
  </si>
  <si>
    <t>Evandromyia (Barrettomyia) sallesi</t>
  </si>
  <si>
    <t>Lutzomyia (Castromyia) amarali</t>
  </si>
  <si>
    <t>Pintomyia (Pintomyia) pessoai</t>
  </si>
  <si>
    <t>Psathyromyia (Forattiniella) pascalei</t>
  </si>
  <si>
    <t>Lutzomyia (Castromyia) castroi</t>
  </si>
  <si>
    <t>Evandromyia (Evandromyia) bourrouli</t>
  </si>
  <si>
    <t>Psathyromyia (Psathyromyia) lanei</t>
  </si>
  <si>
    <t>Micropygomyia (Micropygomyia) cayennensis</t>
  </si>
  <si>
    <t>Psathyromyia (Psathyromyia) bigeniculata</t>
  </si>
  <si>
    <t>Pintomyia (Pintomyia) damascenoi</t>
  </si>
  <si>
    <t>Evandromyia (Evandromyia) brachyphalla</t>
  </si>
  <si>
    <t>Evandromyia (Evandromyia) infraspinosa</t>
  </si>
  <si>
    <t>Micropygomyia (Sauromyia) oswaldoi</t>
  </si>
  <si>
    <t>Micropygomyia (Sauromyia) peresi</t>
  </si>
  <si>
    <t>Micropygomyia (Sauromyia) villelai</t>
  </si>
  <si>
    <t>Micropygomyia (Micropygomyia) micropyga</t>
  </si>
  <si>
    <t>Evandromyia (Barrettomyia) costalimai</t>
  </si>
  <si>
    <t>Evandromyia (Barrettomyia) tupynambai</t>
  </si>
  <si>
    <t>Psathyromyia (Forattiniella) barrettoi barrettoi</t>
  </si>
  <si>
    <t>Psathyromyia (Forattiniella) coutinhoi</t>
  </si>
  <si>
    <t>Psathyromyia (Psathyromyia) dendrophyla</t>
  </si>
  <si>
    <t>Psathyromyia (Psathyromyia) limai</t>
  </si>
  <si>
    <t>Pintomyia (Pifanomyia) pacae</t>
  </si>
  <si>
    <t>Micropygomyia (Micropygomyia) pilosa</t>
  </si>
  <si>
    <t>Psathyromyia (Psathyromyia) souzacastroi</t>
  </si>
  <si>
    <t>Micropygomyia (Sauromyia) rorotaensis</t>
  </si>
  <si>
    <t>Micropygomyia (Micropygomyia) chassigneti</t>
  </si>
  <si>
    <t>Migonemyia (Blancasmyia) bursiformis</t>
  </si>
  <si>
    <t>Evandromyia (Aldamyia) sericea</t>
  </si>
  <si>
    <t>Evandromyia (Evandromyia) saulensis</t>
  </si>
  <si>
    <t>Evandromyia (Barrettomyia) monstruosa</t>
  </si>
  <si>
    <t>Psathyromyia (Forattiniella) inflata</t>
  </si>
  <si>
    <t>Psathyromyia (Psathyromyia) punctigeniculata</t>
  </si>
  <si>
    <t>Migonemyia (Blancasmyia) cerqueirai</t>
  </si>
  <si>
    <t>Psathyromyia (Xiphopsathyromyia) dreisbachi</t>
  </si>
  <si>
    <t>Evandromyia (Evandromyia) wilsoni</t>
  </si>
  <si>
    <t>Lutzomyia (Tricholateralis) carvalhoi</t>
  </si>
  <si>
    <t>Evandromyia (Aldamyia) williamsi</t>
  </si>
  <si>
    <t>Psathyromyia (Psathyromyia) campbelli</t>
  </si>
  <si>
    <t xml:space="preserve">Evandromyia (Aldamyia) sp. de Baduel </t>
  </si>
  <si>
    <t>Micropygomyia (Sauromyia) longipennis</t>
  </si>
  <si>
    <t>Psathyromyia (Psathyromyia) abonnenci</t>
  </si>
  <si>
    <t>Pintomyia (Pifanomyia) serrana</t>
  </si>
  <si>
    <t>Micropygomyia (Sauromyia) zikani</t>
  </si>
  <si>
    <t>Psathyromyia (Psathyromyia) digitata</t>
  </si>
  <si>
    <t>Pintomyia (Pifanomyia) orestes</t>
  </si>
  <si>
    <t>Lutzomyia (Lutzomyia) lichyi</t>
  </si>
  <si>
    <t>Psathyromyia (Forattiniella) runoides</t>
  </si>
  <si>
    <t>Micropygomyia (Sauromyia) ferreirana</t>
  </si>
  <si>
    <t>Pintomyia (Pifanomyia) nevesi</t>
  </si>
  <si>
    <t>Evandromyia (Evandromyia) pinottii</t>
  </si>
  <si>
    <t>Psathyromyia (Psathyromyia) scaffi</t>
  </si>
  <si>
    <t>Lutzomyia (Lutzomyia) renei</t>
  </si>
  <si>
    <t>Pintomyia (Pifanomyia) misionensis</t>
  </si>
  <si>
    <t>Psathyromyia (Psathyromyia) pelloni</t>
  </si>
  <si>
    <t>Pintomyia (Pifanomyia) odax</t>
  </si>
  <si>
    <t>Psathyromyia (Psathyromyia) dasymera</t>
  </si>
  <si>
    <t>Evandromyia (Barrettomyia) bahiensis</t>
  </si>
  <si>
    <t>Micropygomyia (Silvamyia) acanthopharynx</t>
  </si>
  <si>
    <t>Evandromyia (Evandromyia) rupicola</t>
  </si>
  <si>
    <t>Evandromyia (Aldamyia) dubitans</t>
  </si>
  <si>
    <t>Lutzomyia (Lutzomyia) ischyracantha</t>
  </si>
  <si>
    <t>Lutzomyia (Lutzomyia) alencari</t>
  </si>
  <si>
    <t>Lutzomyia (Lutzomyia) ischnacantha</t>
  </si>
  <si>
    <t>Micropygomyia (Micropygomyia) mangabeirana</t>
  </si>
  <si>
    <t>Lutzomyia (Lutzomyia) dispar</t>
  </si>
  <si>
    <t>Lutzomyia (Tricholateralis) spathotrichia</t>
  </si>
  <si>
    <t>Evandromyia (Aldamyia) termitophila</t>
  </si>
  <si>
    <t>Evandromyia (Barrettomyia) teratodes</t>
  </si>
  <si>
    <t>Lutzomyia (Tricholateralis) flabellata</t>
  </si>
  <si>
    <t>Evandromyia (Barrettomyia) callipyga</t>
  </si>
  <si>
    <t>Evandromyia (Aldamyia) bacula</t>
  </si>
  <si>
    <t>Psathyromyia (Forattiniella) abunaensis</t>
  </si>
  <si>
    <t>Lutzomyia (Castromyia) caligata</t>
  </si>
  <si>
    <t>Evandromyia (Barrettomyia) petropolitana</t>
  </si>
  <si>
    <t>Evandromyia (Evandromyia) correalimai</t>
  </si>
  <si>
    <t>Psathyromyia (Xiphopsathyromyia) hermanlenti</t>
  </si>
  <si>
    <t>Lutzomyia (Lutzomyia) souzalopesi</t>
  </si>
  <si>
    <t>Lutzomyia (Tricholateralis) evangelistai</t>
  </si>
  <si>
    <t>Lutzomyia (Tricholateralis) sherlocki</t>
  </si>
  <si>
    <t>Micropygomyia (Micropygomyia) schreiberi</t>
  </si>
  <si>
    <t>Evandromyia (Evandromyia) begonae</t>
  </si>
  <si>
    <t>Evandromyia (Evandromyia) inpai</t>
  </si>
  <si>
    <t>Migonemyia (Blancasmyia) moucheti</t>
  </si>
  <si>
    <t>Lutzomyia (Tricholateralis) marinkellei</t>
  </si>
  <si>
    <t>Lutzomyia (Tricholateralis) araracuarensis</t>
  </si>
  <si>
    <t>Lutzomyia (Lutzomyia) forattinii</t>
  </si>
  <si>
    <t>Micropygomyia (Sauromyia) pusilla</t>
  </si>
  <si>
    <t>Pintomyia (Pifanomyia) gruta</t>
  </si>
  <si>
    <t>Evandromyia (Aldamyia) carmelinoi</t>
  </si>
  <si>
    <t>Micropygomyia (Sauromyia) capixaba</t>
  </si>
  <si>
    <t>Evandromyia (Aldamyia) andersoni</t>
  </si>
  <si>
    <t>Evandromyia (Barrettomyia) corumbaensis</t>
  </si>
  <si>
    <t>Migonemyia (Migonemyia) rabelloi</t>
  </si>
  <si>
    <t>Lutzomyia (Helcocyrtomyia) kirigetiensis</t>
  </si>
  <si>
    <t>Evandromyia (Evandromyia) sipani</t>
  </si>
  <si>
    <t>Pintomyia (Pintomyia) mamedei</t>
  </si>
  <si>
    <t>Pintomyia (Pintomyia) christenseni</t>
  </si>
  <si>
    <t>Lutzomyia (Tricholateralis) falcata</t>
  </si>
  <si>
    <t>Lutzomyia (Tricholateralis) cultellata</t>
  </si>
  <si>
    <t>Evandromyia (Evandromyia) tarapacaensis</t>
  </si>
  <si>
    <t>Lutzomyia (Helcocyrtomyia) gonzaloi</t>
  </si>
  <si>
    <t>Pintomyia (Pintomyia) bianchigalatiae</t>
  </si>
  <si>
    <t>Lutzomyia (Lutzomyia) almerioi</t>
  </si>
  <si>
    <t>Lutzomyia (Helcocyrtomyia) munaypata</t>
  </si>
  <si>
    <t>Psathyromyia (Forattiniella) naftalekatzi</t>
  </si>
  <si>
    <t>Psathyromyia (Forattiniella) campograndensis</t>
  </si>
  <si>
    <t>Evandromyia (Aldamyia) aldafalcaoae</t>
  </si>
  <si>
    <t>Evandromyia (Evandromyia) georgii</t>
  </si>
  <si>
    <t>Micropygomyia (Sauromyia) petari</t>
  </si>
  <si>
    <t>Psathyromyia (Forattiniella) pradobarrientosi</t>
  </si>
  <si>
    <t>Micropygomyia (Silvamyia) echinatopharynx</t>
  </si>
  <si>
    <t>Evandromyia (Evandromyia) gaucha</t>
  </si>
  <si>
    <t>Micropygomyia (Sauromyia) vonatzingeni</t>
  </si>
  <si>
    <t>Migonemyia (Migonemyia) vaniae</t>
  </si>
  <si>
    <t>Lutzomyia (Lutzomyia) falquetoi</t>
  </si>
  <si>
    <t>Evandromyia (Evandromyia) grimaldii</t>
  </si>
  <si>
    <t>Evandromyia (Barrettomyia) spelunca</t>
  </si>
  <si>
    <t>Evandromyia (Evandromyia) tylophalla</t>
  </si>
  <si>
    <t>Evandromyia (Aldamyia) apurinan</t>
  </si>
  <si>
    <t>Psathyromyia (Psathyromyia) ribeirensis</t>
  </si>
  <si>
    <t>Psathyromyia (Psathyromyia) barretti</t>
  </si>
  <si>
    <t>Evandromyia (Aldamyia) orcyi</t>
  </si>
  <si>
    <t>Psathyromyia (Psathyromyia) baratai</t>
  </si>
  <si>
    <t>Lutzomyia (Lutzomyia) elizabethrangelae</t>
  </si>
  <si>
    <t>Psathyromyia (Forattiniella) elizabethdorvalae</t>
  </si>
  <si>
    <t>Evandromyia (Aldamyia) piperiformis</t>
  </si>
  <si>
    <t>Pintomyia (Pifanomyia) duckei</t>
  </si>
  <si>
    <t>Pintomyia (Pifanomyia) fiocruzi</t>
  </si>
  <si>
    <t>Lutzomyia (Lutzomyia) Itambe</t>
  </si>
  <si>
    <t>Psychodopygus squamiventris squamiventris</t>
  </si>
  <si>
    <t>Nyssomyia intermedia</t>
  </si>
  <si>
    <t>Trichophoromyia rostrans</t>
  </si>
  <si>
    <t>Brumptomyia brumpti</t>
  </si>
  <si>
    <t>Brumptomyia troglodytes</t>
  </si>
  <si>
    <t>Nyssomyia neivai</t>
  </si>
  <si>
    <t>Psychodopygus panamensis</t>
  </si>
  <si>
    <t>Sciopemyia sordellii</t>
  </si>
  <si>
    <t>Brumptomyia avellari</t>
  </si>
  <si>
    <t>Brumptomyia nitzulescui</t>
  </si>
  <si>
    <t>Brumptomyia pintoi</t>
  </si>
  <si>
    <t>Nyssomyia singularis</t>
  </si>
  <si>
    <t>Psychodopygus amazonensis</t>
  </si>
  <si>
    <t>Psychodopygus davisi</t>
  </si>
  <si>
    <t>Martinsmyia alphabetica</t>
  </si>
  <si>
    <t>Psychodopygus arthuri</t>
  </si>
  <si>
    <t>Psychodopygus lloydi</t>
  </si>
  <si>
    <t>Nyssomyia whitmani</t>
  </si>
  <si>
    <t>Trichopygomyia dasypodogeton</t>
  </si>
  <si>
    <t>Nyssomyia antunesi</t>
  </si>
  <si>
    <t>Psychodopygus ayrozai</t>
  </si>
  <si>
    <t>Brumptomyia cardosoi</t>
  </si>
  <si>
    <t>Brumptomyia mangabeirai</t>
  </si>
  <si>
    <t>Psychodopygus paraensis</t>
  </si>
  <si>
    <t>Psychodopygus chagasi</t>
  </si>
  <si>
    <t>Brumptomyia guimaraesi</t>
  </si>
  <si>
    <t>Pressatia choti</t>
  </si>
  <si>
    <t>Psychodopygus guyanensis</t>
  </si>
  <si>
    <t>Evandromyia edwardsi</t>
  </si>
  <si>
    <t>Viannamyia furcata</t>
  </si>
  <si>
    <t>Viannamyia tuberculata</t>
  </si>
  <si>
    <t>Psychodopygus geniculatus</t>
  </si>
  <si>
    <t>Psychodopygus complexus</t>
  </si>
  <si>
    <t>Brumptomyia cunhai</t>
  </si>
  <si>
    <t>Brumptomyia travassosi</t>
  </si>
  <si>
    <t>Sciopemyia microps</t>
  </si>
  <si>
    <t>Pressatia equatorialis</t>
  </si>
  <si>
    <t>Pressatia triacantha</t>
  </si>
  <si>
    <t>Pressatia trispinosa</t>
  </si>
  <si>
    <t>Trichopygomyia longispina</t>
  </si>
  <si>
    <t>Martinsmyia minasensis</t>
  </si>
  <si>
    <t>Bichromomyia flaviscutellata</t>
  </si>
  <si>
    <t>Psychodopygus hirsutus hirsutus</t>
  </si>
  <si>
    <t>Trichophoromyia auraensis</t>
  </si>
  <si>
    <t>Trichophoromyia brachipyga</t>
  </si>
  <si>
    <t>Trichophoromyia ubiquitalis</t>
  </si>
  <si>
    <t>Nyssomyia anduzei</t>
  </si>
  <si>
    <t>Brumptomyia spinosipes</t>
  </si>
  <si>
    <t>Trichophoromyia ininii</t>
  </si>
  <si>
    <t>Sciopemyia fluviatilis</t>
  </si>
  <si>
    <t>Trichopygomyia wagleyi</t>
  </si>
  <si>
    <t>Trichophoromyia dunhami</t>
  </si>
  <si>
    <t>Trichophoromyia meirai</t>
  </si>
  <si>
    <t>Trichophoromyia melloi</t>
  </si>
  <si>
    <t>Sciopemyia servulolimai</t>
  </si>
  <si>
    <t>Viannamyia fariasi</t>
  </si>
  <si>
    <t>Trichophoromyia castanheirai</t>
  </si>
  <si>
    <t>Trichophoromyia lopesi</t>
  </si>
  <si>
    <t>Trichopygomyia trichopyga</t>
  </si>
  <si>
    <t>Nyssomyia sylvicola</t>
  </si>
  <si>
    <t>Psychodopygus carrerai carrerai</t>
  </si>
  <si>
    <t>Psychodopygus squamiventris maripaensis</t>
  </si>
  <si>
    <t>Brumptomyia pentacantha</t>
  </si>
  <si>
    <t>Trichophoromyia flochi</t>
  </si>
  <si>
    <t>Trichophoromyia octavioi</t>
  </si>
  <si>
    <t>Psychodopygus bispinosus</t>
  </si>
  <si>
    <t>Pressatia dysponeta</t>
  </si>
  <si>
    <t>Brumptomyia beaupertuyi</t>
  </si>
  <si>
    <t>Deanemyia samueli</t>
  </si>
  <si>
    <t>Psychodopygus matosi</t>
  </si>
  <si>
    <t>Expapillata firmatoi</t>
  </si>
  <si>
    <t>Psychodopygus hirsutus nicaraguensis</t>
  </si>
  <si>
    <t>Trichophoromyia reburra</t>
  </si>
  <si>
    <t>Deanemyia appendiculata</t>
  </si>
  <si>
    <t>Brumptomyia bragai</t>
  </si>
  <si>
    <t>Brumptomyia figueiredoi</t>
  </si>
  <si>
    <t>Brumptomyia virgensi</t>
  </si>
  <si>
    <t>Martinsmyia gasparviannai</t>
  </si>
  <si>
    <t>Brumptomyia mesai</t>
  </si>
  <si>
    <t>Trichophoromyia eurypyga</t>
  </si>
  <si>
    <t>Trichophoromyia loretonensis</t>
  </si>
  <si>
    <t>Pressatia calcarata</t>
  </si>
  <si>
    <t>Martinsmyia cipoensis</t>
  </si>
  <si>
    <t>Brumptomyia cavicola</t>
  </si>
  <si>
    <t>Trichopygomyia rondoniensis</t>
  </si>
  <si>
    <t>Bichromomyia inornata</t>
  </si>
  <si>
    <t>Psychodopygus fairchildi</t>
  </si>
  <si>
    <t>Psychodopygus bernalei</t>
  </si>
  <si>
    <t>Martinsmyia oliveirai</t>
  </si>
  <si>
    <t>Trichophoromyia viannamartinsi</t>
  </si>
  <si>
    <t>Brumptomyia orlandoi</t>
  </si>
  <si>
    <t xml:space="preserve">Bichromomyia olmeca bicolor </t>
  </si>
  <si>
    <t>Psychodopygus wellcomei</t>
  </si>
  <si>
    <t>Brumptomyia ortizi</t>
  </si>
  <si>
    <t>Psathyromyia pifanoi</t>
  </si>
  <si>
    <t>Viannamyia caprina</t>
  </si>
  <si>
    <t>Psychodopygus lainsoni</t>
  </si>
  <si>
    <t>Trichopygomyia elegans</t>
  </si>
  <si>
    <t>Trichophoromyia omagua</t>
  </si>
  <si>
    <t>Trichopygomyia conviti</t>
  </si>
  <si>
    <t>Nyssomyia umbratilis</t>
  </si>
  <si>
    <t>Psychodopygus corossoniensis</t>
  </si>
  <si>
    <t>Psychodopygus claustrei</t>
  </si>
  <si>
    <t>Nyssomyia yuilli pajoti</t>
  </si>
  <si>
    <t>Nyssomyia fraihai</t>
  </si>
  <si>
    <t>Trichophoromyia howardi</t>
  </si>
  <si>
    <t>Psychodopygus llanosmartinsi</t>
  </si>
  <si>
    <t>Sciopemyia pennyi</t>
  </si>
  <si>
    <t>Nyssomyia shawi</t>
  </si>
  <si>
    <t>Nyssomyia richardwardi</t>
  </si>
  <si>
    <t>Trichophoromyia ruii</t>
  </si>
  <si>
    <t>Psychodopygus dorlinsis</t>
  </si>
  <si>
    <t>Deanemyia ramirezi</t>
  </si>
  <si>
    <t>Bichromomyia olmeca nociva</t>
  </si>
  <si>
    <t>Trichopygomyia ratcliffei</t>
  </si>
  <si>
    <t>Martinsmyia waltoni</t>
  </si>
  <si>
    <t>Sciopemyia nematoducta</t>
  </si>
  <si>
    <t>Sciopemyia preclara</t>
  </si>
  <si>
    <t>Psychodopygus yucumensis</t>
  </si>
  <si>
    <t>Trichophoromyia readyi</t>
  </si>
  <si>
    <t>Psychodopygus leonidasdeanei</t>
  </si>
  <si>
    <t>Martinsmyia brisolai</t>
  </si>
  <si>
    <t>Bichromomyia reducta</t>
  </si>
  <si>
    <t>Trichopygomyia pinna</t>
  </si>
  <si>
    <t>Sciopemyia vattierae</t>
  </si>
  <si>
    <t>Trichophoromyia gibba</t>
  </si>
  <si>
    <t>Trichophoromyia reinerti</t>
  </si>
  <si>
    <t>Trichophoromyia clitella</t>
  </si>
  <si>
    <t>Expapillata cerradincola</t>
  </si>
  <si>
    <t>Psychodopygus douradoi</t>
  </si>
  <si>
    <t>Pressatia duncanae</t>
  </si>
  <si>
    <t>Deanemyia derelicta</t>
  </si>
  <si>
    <t>Edentomyia piauiensis</t>
  </si>
  <si>
    <t>Trichopygomyia depaquiti</t>
  </si>
  <si>
    <t>Brumptomyia angelae</t>
  </si>
  <si>
    <t>Brumptomyia carvalheiroi</t>
  </si>
  <si>
    <t>Deanemyia maruaga</t>
  </si>
  <si>
    <t>Martinsmyia reginae</t>
  </si>
  <si>
    <t>Pintomyia diamantinensis</t>
  </si>
  <si>
    <t>Nyssomyia delsionatali</t>
  </si>
  <si>
    <t>Nyssomyia urbinattii</t>
  </si>
  <si>
    <t>Psychodopygus francoisleponti</t>
  </si>
  <si>
    <t>Pintomyia naiffi</t>
  </si>
  <si>
    <t>Trichophoromyia adelsonsouzai</t>
  </si>
  <si>
    <t>Trichophoromyia uniniensis</t>
  </si>
  <si>
    <t>Trichophoromyia ruifreitasi</t>
  </si>
  <si>
    <t>Trichophoromyia iorlandobaratai</t>
  </si>
  <si>
    <t>Sciopemyia shimabukuroae</t>
  </si>
  <si>
    <t>Sciopemyia apicalis</t>
  </si>
  <si>
    <t>Sciopemyia birali</t>
  </si>
  <si>
    <t>Sciopemyia dantastorresi</t>
  </si>
  <si>
    <t>01-01-1907</t>
  </si>
  <si>
    <t>01-01-1912</t>
  </si>
  <si>
    <t>01-01-1914</t>
  </si>
  <si>
    <t>01-01-1920</t>
  </si>
  <si>
    <t>01-01-1922</t>
  </si>
  <si>
    <t>01-01-1923</t>
  </si>
  <si>
    <t>01-01-1926</t>
  </si>
  <si>
    <t>01-01-1927</t>
  </si>
  <si>
    <t>01-01-1928</t>
  </si>
  <si>
    <t>01-01-1929</t>
  </si>
  <si>
    <t>01-01-1931</t>
  </si>
  <si>
    <t>01-01-1932</t>
  </si>
  <si>
    <t>01-01-1934</t>
  </si>
  <si>
    <t>01-01-1936</t>
  </si>
  <si>
    <t>01-01-1937</t>
  </si>
  <si>
    <t>01-01-1938</t>
  </si>
  <si>
    <t>01-01-1939</t>
  </si>
  <si>
    <t>01-01-1940</t>
  </si>
  <si>
    <t>01-01-1941</t>
  </si>
  <si>
    <t>01-01-1942</t>
  </si>
  <si>
    <t>01-01-1943</t>
  </si>
  <si>
    <t>01-01-1944</t>
  </si>
  <si>
    <t>01-01-1945</t>
  </si>
  <si>
    <t>01-01-1946</t>
  </si>
  <si>
    <t>01-01-1947</t>
  </si>
  <si>
    <t>01-01-1948</t>
  </si>
  <si>
    <t>01-01-1949</t>
  </si>
  <si>
    <t>01-01-1950</t>
  </si>
  <si>
    <t>01-01-1951</t>
  </si>
  <si>
    <t>01-01-1952</t>
  </si>
  <si>
    <t>01-01-1953</t>
  </si>
  <si>
    <t>01-01-1954</t>
  </si>
  <si>
    <t>01-01-1955</t>
  </si>
  <si>
    <t>01-01-1956</t>
  </si>
  <si>
    <t>01-01-1957</t>
  </si>
  <si>
    <t>01-01-1959</t>
  </si>
  <si>
    <t>01-01-1961</t>
  </si>
  <si>
    <t>01-01-1962</t>
  </si>
  <si>
    <t>01-01-1963</t>
  </si>
  <si>
    <t>01-01-1964</t>
  </si>
  <si>
    <t>01-01-1965</t>
  </si>
  <si>
    <t>01-01-1966</t>
  </si>
  <si>
    <t>01-01-1967</t>
  </si>
  <si>
    <t>01-01-1968</t>
  </si>
  <si>
    <t>01-01-1970</t>
  </si>
  <si>
    <t>01-01-1971</t>
  </si>
  <si>
    <t>01-01-1972</t>
  </si>
  <si>
    <t>01-01-1974</t>
  </si>
  <si>
    <t>01-01-1975</t>
  </si>
  <si>
    <t>01-01-1976</t>
  </si>
  <si>
    <t>01-01-1977</t>
  </si>
  <si>
    <t>01-01-1978</t>
  </si>
  <si>
    <t>01-01-1979</t>
  </si>
  <si>
    <t>01-01-1980</t>
  </si>
  <si>
    <t>01-01-1981</t>
  </si>
  <si>
    <t>01-01-1982</t>
  </si>
  <si>
    <t>01-01-1983</t>
  </si>
  <si>
    <t>01-01-1984</t>
  </si>
  <si>
    <t>01-01-1985</t>
  </si>
  <si>
    <t>01-01-1986</t>
  </si>
  <si>
    <t>01-01-1987</t>
  </si>
  <si>
    <t>01-01-1988</t>
  </si>
  <si>
    <t>01-01-1989</t>
  </si>
  <si>
    <t>01-01-1992</t>
  </si>
  <si>
    <t>01-01-1994</t>
  </si>
  <si>
    <t>01-01-1995</t>
  </si>
  <si>
    <t>01-01-1996</t>
  </si>
  <si>
    <t>01-01-1997</t>
  </si>
  <si>
    <t>01-01-1998</t>
  </si>
  <si>
    <t>01-01-1999</t>
  </si>
  <si>
    <t>01-01-2000</t>
  </si>
  <si>
    <t>01-01-2001</t>
  </si>
  <si>
    <t>01-01-2002</t>
  </si>
  <si>
    <t>01-01-2003</t>
  </si>
  <si>
    <t>01-01-2004</t>
  </si>
  <si>
    <t>01-01-2006</t>
  </si>
  <si>
    <t>01-01-2007</t>
  </si>
  <si>
    <t>01-01-2008</t>
  </si>
  <si>
    <t>01-01-2009</t>
  </si>
  <si>
    <t>01-01-2010</t>
  </si>
  <si>
    <t>01-01-2011</t>
  </si>
  <si>
    <t>01-01-2012</t>
  </si>
  <si>
    <t>01-01-2013</t>
  </si>
  <si>
    <t>01-01-2014</t>
  </si>
  <si>
    <t>01-01-2015</t>
  </si>
  <si>
    <t>01-01-2017</t>
  </si>
  <si>
    <t>01-01-2018</t>
  </si>
  <si>
    <t>01-01-2019</t>
  </si>
  <si>
    <t>01-01-2022</t>
  </si>
  <si>
    <t>01-01-2023</t>
  </si>
  <si>
    <t>Código Referências</t>
  </si>
  <si>
    <t>Column3</t>
  </si>
  <si>
    <t>Descrição</t>
  </si>
  <si>
    <t>https://doi.org/10.1603/ME11118</t>
  </si>
  <si>
    <t>https://doi.org/10.1016/j.meegid.2012.02.006</t>
  </si>
  <si>
    <t>https://doi.org/10.1093/jme/tjv036</t>
  </si>
  <si>
    <t>Barreto, 1964</t>
  </si>
  <si>
    <t>Brumptomyia dasipophya</t>
  </si>
  <si>
    <t>dasipophya</t>
  </si>
  <si>
    <t>Chaves Júnior, Lima, Paranhos &amp; Andrade, 2023</t>
  </si>
  <si>
    <t>gorbitzi</t>
  </si>
  <si>
    <t>Migonemyia (Blancasmyia) gorbitzi</t>
  </si>
  <si>
    <t>(Blancas, 1960)</t>
  </si>
  <si>
    <t>andina</t>
  </si>
  <si>
    <t>Pintomyia (Pifanomyia) andina</t>
  </si>
  <si>
    <t>(Osorno, Osorno-Mesa &amp; Morales, 1972)</t>
  </si>
  <si>
    <t>ruparupa</t>
  </si>
  <si>
    <t>Psathyromyia (Xiphopsathyromyia) ruparupa</t>
  </si>
  <si>
    <t>fairtigi</t>
  </si>
  <si>
    <t>Psychodopygus fairtigi</t>
  </si>
  <si>
    <t>(Martins, 1970)</t>
  </si>
  <si>
    <t>https://biostor.org/reference/232870</t>
  </si>
  <si>
    <t>peixotoi</t>
  </si>
  <si>
    <t>Trichophoromyia peixotoi</t>
  </si>
  <si>
    <t>Rodrigues, Pinto &amp; Galati, 2023</t>
  </si>
  <si>
    <t>https://doi.org/10.1186/s13071-023-05850-w</t>
  </si>
  <si>
    <t>Quantos estados</t>
  </si>
  <si>
    <t>Column1</t>
  </si>
  <si>
    <t>Ano da descrição</t>
  </si>
  <si>
    <t>=XLOOKUP(1,(Referências!B:B=[@[Nome dos Autores]]) * (Referências!C:C=[@[Referência da descrição]]), Referências!A:A)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</si>
</sst>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F800]dddd\,\ mmmm\ dd\,\ yyyy"/>
    <numFmt numFmtId="165" formatCode="mm\-dd\-yyyy;@"/>
    <numFmt numFmtId="166" formatCode="[$-409]dd\-mm\-yyyy;@"/>
  </numFmts>
  <fonts count="5">
    <font>
      <sz val="11"/>
      <color theme="1"/>
      <name val="Calibri"/>
      <family val="2"/>
      <scheme val="minor"/>
    </font>
    <font>
      <sz val="10"/>
      <color rgb="FF000000"/>
      <name val="Arial Unicode MS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4" fillId="0" borderId="0" xfId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4" fillId="0" borderId="0" xfId="1" applyAlignment="1">
      <alignment horizontal="left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0" fontId="0" fillId="0" borderId="1" xfId="0" applyBorder="1"/>
    <xf numFmtId="0" fontId="4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10">
    <dxf>
      <numFmt numFmtId="0" formatCode="General"/>
      <alignment horizontal="center" vertical="bottom" textRotation="0" wrapText="0" indent="0" justifyLastLine="0" shrinkToFit="0" readingOrder="0"/>
    </dxf>
    <dxf>
      <numFmt numFmtId="164" formatCode="[$-F800]dddd\,\ mmmm\ dd\,\ 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i/>
      </font>
      <numFmt numFmtId="0" formatCode="General"/>
    </dxf>
    <dxf>
      <numFmt numFmtId="0" formatCode="General"/>
    </dxf>
    <dxf>
      <font>
        <i/>
      </font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BAEED33-00C9-4407-BE63-B2658FA8556C}" autoFormatId="16" applyNumberFormats="0" applyBorderFormats="0" applyFontFormats="0" applyPatternFormats="0" applyAlignmentFormats="0" applyWidthHeightFormats="0">
  <queryTableRefresh nextId="32" unboundColumnsRight="2">
    <queryTableFields count="12">
      <queryTableField id="1" name="Gênero" tableColumnId="1"/>
      <queryTableField id="2" name="Subgênero" tableColumnId="2"/>
      <queryTableField id="4" name="Epíteto Específico" tableColumnId="4"/>
      <queryTableField id="15" dataBound="0" tableColumnId="9"/>
      <queryTableField id="5" name="Nome dos Autores" tableColumnId="5"/>
      <queryTableField id="23" dataBound="0" tableColumnId="10"/>
      <queryTableField id="27" dataBound="0" tableColumnId="3"/>
      <queryTableField id="6" name="Ano de descrição" tableColumnId="6"/>
      <queryTableField id="19" dataBound="0" tableColumnId="14"/>
      <queryTableField id="7" name="Estados" tableColumnId="7"/>
      <queryTableField id="11" dataBound="0" tableColumnId="11"/>
      <queryTableField id="30" dataBound="0" tableColumnId="13"/>
    </queryTableFields>
    <queryTableDeletedFields count="1">
      <deletedField name="Espéci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86F6647-8A74-42E4-AAB3-440448E2F0AE}" name="Table2_1" displayName="Table2_1" ref="A1:L1809" tableType="queryTable" totalsRowShown="0">
  <autoFilter ref="A1:L1809" xr:uid="{186F6647-8A74-42E4-AAB3-440448E2F0AE}"/>
  <sortState xmlns:xlrd2="http://schemas.microsoft.com/office/spreadsheetml/2017/richdata2" ref="A2:K1809">
    <sortCondition ref="A1:A1809"/>
  </sortState>
  <tableColumns count="12">
    <tableColumn id="1" xr3:uid="{98525DD1-1819-4254-AA4E-816CD3FBA0CE}" uniqueName="1" name="Gênero" queryTableFieldId="1" dataDxfId="9"/>
    <tableColumn id="2" xr3:uid="{C5903B4F-3845-418C-BC31-0C7080CB7470}" uniqueName="2" name="Subgênero" queryTableFieldId="2" dataDxfId="8"/>
    <tableColumn id="4" xr3:uid="{B33A1E29-D6DC-4C02-B9BC-4BEFE48F1187}" uniqueName="4" name="Epíteto Específico" queryTableFieldId="4" dataDxfId="7"/>
    <tableColumn id="9" xr3:uid="{59A453DB-70EE-42EF-987A-A1C6A5FD9135}" uniqueName="9" name="Espécie" queryTableFieldId="15" dataDxfId="6"/>
    <tableColumn id="5" xr3:uid="{533D6223-8332-438E-996B-C17319A018DB}" uniqueName="5" name="Nome dos Autores" queryTableFieldId="5" dataDxfId="5"/>
    <tableColumn id="10" xr3:uid="{C3C45DA4-B844-4BFC-B649-E54F4B7F07F2}" uniqueName="10" name="Referência da descrição" queryTableFieldId="23" dataDxfId="4" dataCellStyle="Hyperlink"/>
    <tableColumn id="3" xr3:uid="{5746BA1D-46F9-418F-8FB7-30E5EC9B5467}" uniqueName="3" name="Descrição" queryTableFieldId="27" dataDxfId="3" dataCellStyle="Hyperlink"/>
    <tableColumn id="6" xr3:uid="{2886A354-05A9-4E72-BC73-0A9D12994E27}" uniqueName="6" name="Ano de descrição" queryTableFieldId="6" dataDxfId="2"/>
    <tableColumn id="14" xr3:uid="{83D694C1-09B5-4E97-B4DD-5039F95C382A}" uniqueName="14" name="Column3" queryTableFieldId="19" dataDxfId="1"/>
    <tableColumn id="7" xr3:uid="{8EE0804B-B25A-4FE2-9713-830934E99EB8}" uniqueName="7" name="Abreviatura Estados" queryTableFieldId="7" dataDxfId="0"/>
    <tableColumn id="11" xr3:uid="{854A4DE2-3329-450F-AE8E-DD45AF822806}" uniqueName="11" name="Estados" queryTableFieldId="11"/>
    <tableColumn id="13" xr3:uid="{56E58397-D77F-4D3C-B4D0-0E5BCCA8AA88}" uniqueName="13" name="Código Referências" queryTableFieldId="3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EEC6354-7F8A-4964-B958-82E752B1DCC9}" name="Table2" displayName="Table2" ref="A1:I302" totalsRowShown="0">
  <autoFilter ref="A1:I302" xr:uid="{8EEC6354-7F8A-4964-B958-82E752B1DCC9}"/>
  <sortState xmlns:xlrd2="http://schemas.microsoft.com/office/spreadsheetml/2017/richdata2" ref="A2:I302">
    <sortCondition ref="H1:H302"/>
  </sortState>
  <tableColumns count="9">
    <tableColumn id="1" xr3:uid="{6C7C2404-9223-4AC3-9390-6F4D20A48843}" name="Gênero"/>
    <tableColumn id="2" xr3:uid="{B9178FD7-78DD-4A40-96E4-49C2AB678CA6}" name="Subgênero"/>
    <tableColumn id="3" xr3:uid="{3E13BBD5-FB81-42D3-A1F2-49B761FB3124}" name="Espécie"/>
    <tableColumn id="4" xr3:uid="{5BE67E23-403A-4FF6-9B92-DA18FE2B22BB}" name="Epíteto Específico">
      <calculatedColumnFormula>LEFT(C2,SEARCH(" ",C2)-1)</calculatedColumnFormula>
    </tableColumn>
    <tableColumn id="5" xr3:uid="{812C4577-7E46-46AF-A9C2-00CEAB74470A}" name="Nome dos Autores"/>
    <tableColumn id="6" xr3:uid="{930D0FA4-9918-489A-AE94-56F09E995D50}" name="Ano de descrição"/>
    <tableColumn id="7" xr3:uid="{3D00D0E6-0996-430E-ADA0-6A757C40CDCE}" name="Estados"/>
    <tableColumn id="9" xr3:uid="{CE826366-5D6E-455D-87F3-F05925460480}" name="Column1">
      <calculatedColumnFormula>_xlfn.CONCAT(Table2[[#This Row],[Gênero]]," ",Table2[[#This Row],[Subgênero]], " ",Table2[[#This Row],[Epíteto Específico]])</calculatedColumnFormula>
    </tableColumn>
    <tableColumn id="8" xr3:uid="{8C15E38E-0FE7-4311-B359-FCE9291FD071}" name="Quantos estados">
      <calculatedColumnFormula>LEN(TRIM(Table2[[#This Row],[Estados]]))-LEN(SUBSTITUTE(TRIM(Table2[[#This Row],[Estados]]),",",""))+1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rca.fiocruz.br/handle/icict/51256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doi.org/10.1093/jme/tjv036" TargetMode="External"/><Relationship Id="rId7" Type="http://schemas.openxmlformats.org/officeDocument/2006/relationships/hyperlink" Target="https://www.arca.fiocruz.br/handle/icict/51256" TargetMode="External"/><Relationship Id="rId12" Type="http://schemas.openxmlformats.org/officeDocument/2006/relationships/hyperlink" Target="https://horizon.documentation.ird.fr/exl-doc/pleins_textes/pleins_textes_5/b_fdi_14-15/17243.pdf" TargetMode="External"/><Relationship Id="rId2" Type="http://schemas.openxmlformats.org/officeDocument/2006/relationships/hyperlink" Target="https://doi.org/10.11606/0031-1049.1941.1p143-158" TargetMode="External"/><Relationship Id="rId1" Type="http://schemas.openxmlformats.org/officeDocument/2006/relationships/hyperlink" Target="https://doi.org/10.11606/0031-1049.1941.1p143-158" TargetMode="External"/><Relationship Id="rId6" Type="http://schemas.openxmlformats.org/officeDocument/2006/relationships/hyperlink" Target="https://doi.org/10.1016/j.meegid.2012.02.006" TargetMode="External"/><Relationship Id="rId11" Type="http://schemas.openxmlformats.org/officeDocument/2006/relationships/hyperlink" Target="https://www.arca.fiocruz.br/handle/icict/51256" TargetMode="External"/><Relationship Id="rId5" Type="http://schemas.openxmlformats.org/officeDocument/2006/relationships/hyperlink" Target="https://biostor.org/reference/232870" TargetMode="External"/><Relationship Id="rId10" Type="http://schemas.openxmlformats.org/officeDocument/2006/relationships/hyperlink" Target="https://www.arca.fiocruz.br/handle/icict/51256" TargetMode="External"/><Relationship Id="rId4" Type="http://schemas.openxmlformats.org/officeDocument/2006/relationships/hyperlink" Target="https://doi.org/10.1603/ME11118" TargetMode="External"/><Relationship Id="rId9" Type="http://schemas.openxmlformats.org/officeDocument/2006/relationships/hyperlink" Target="https://doi.org/10.1186/s13071-023-05850-w" TargetMode="External"/><Relationship Id="rId1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cabidigitallibrary.org/doi/full/10.5555/19431000399" TargetMode="External"/><Relationship Id="rId21" Type="http://schemas.openxmlformats.org/officeDocument/2006/relationships/hyperlink" Target="https://doi.org/10.1590/S0074-02762010000300017" TargetMode="External"/><Relationship Id="rId42" Type="http://schemas.openxmlformats.org/officeDocument/2006/relationships/hyperlink" Target="https://doi.org/10.1590/S0074-02761999000600009" TargetMode="External"/><Relationship Id="rId63" Type="http://schemas.openxmlformats.org/officeDocument/2006/relationships/hyperlink" Target="https://doi.org/10.1590/S0074-02761986000300010" TargetMode="External"/><Relationship Id="rId84" Type="http://schemas.openxmlformats.org/officeDocument/2006/relationships/hyperlink" Target="https://horizon.documentation.ird.fr/exl-doc/pleins_textes/pleins_textes_5/b_fdi_14-15/17243.pdf" TargetMode="External"/><Relationship Id="rId138" Type="http://schemas.openxmlformats.org/officeDocument/2006/relationships/hyperlink" Target="https://biostor.org/reference/232870" TargetMode="External"/><Relationship Id="rId16" Type="http://schemas.openxmlformats.org/officeDocument/2006/relationships/hyperlink" Target="https://doi.org/10.1590/0074-0276130159" TargetMode="External"/><Relationship Id="rId107" Type="http://schemas.openxmlformats.org/officeDocument/2006/relationships/hyperlink" Target="https://phlebotominaenhmtypes.myspecies.info/node/280" TargetMode="External"/><Relationship Id="rId11" Type="http://schemas.openxmlformats.org/officeDocument/2006/relationships/hyperlink" Target="https://link.springer.com/article/10.1186/s13071-015-0847-9" TargetMode="External"/><Relationship Id="rId32" Type="http://schemas.openxmlformats.org/officeDocument/2006/relationships/hyperlink" Target="https://www.persee.fr/doc/bsef_0037-928x_2004_num_109_2_16099" TargetMode="External"/><Relationship Id="rId37" Type="http://schemas.openxmlformats.org/officeDocument/2006/relationships/hyperlink" Target="https://doi.org/10.1590/S0074-02762001000300007" TargetMode="External"/><Relationship Id="rId53" Type="http://schemas.openxmlformats.org/officeDocument/2006/relationships/hyperlink" Target="https://doi.org/10.1590/S0074-02761994000200008" TargetMode="External"/><Relationship Id="rId58" Type="http://schemas.openxmlformats.org/officeDocument/2006/relationships/hyperlink" Target="https://doi.org/10.1590/S0074-02761989000400014" TargetMode="External"/><Relationship Id="rId74" Type="http://schemas.openxmlformats.org/officeDocument/2006/relationships/hyperlink" Target="https://doi.org/10.1590/S0074-02761982000400008" TargetMode="External"/><Relationship Id="rId79" Type="http://schemas.openxmlformats.org/officeDocument/2006/relationships/hyperlink" Target="https://www.oasisbr.ibict.br/vufind/Record/IEC-2_bd9e2cc18c936058e1fa4bdb8927c4bd/Details" TargetMode="External"/><Relationship Id="rId102" Type="http://schemas.openxmlformats.org/officeDocument/2006/relationships/hyperlink" Target="https://www.biodiversitylibrary.org/part/347630" TargetMode="External"/><Relationship Id="rId123" Type="http://schemas.openxmlformats.org/officeDocument/2006/relationships/hyperlink" Target="https://www.arca.fiocruz.br/handle/icict/49545" TargetMode="External"/><Relationship Id="rId128" Type="http://schemas.openxmlformats.org/officeDocument/2006/relationships/hyperlink" Target="https://bibliotecadigital.butantan.gov.br/arquivos/83/PDF/13.pdf" TargetMode="External"/><Relationship Id="rId5" Type="http://schemas.openxmlformats.org/officeDocument/2006/relationships/hyperlink" Target="https://doi.org/10.1093/jme/tjy194" TargetMode="External"/><Relationship Id="rId90" Type="http://schemas.openxmlformats.org/officeDocument/2006/relationships/hyperlink" Target="https://www.cabidigitallibrary.org/doi/full/10.5555/19730504308" TargetMode="External"/><Relationship Id="rId95" Type="http://schemas.openxmlformats.org/officeDocument/2006/relationships/hyperlink" Target="https://wellcomecollection.org/works/k96vkan4" TargetMode="External"/><Relationship Id="rId22" Type="http://schemas.openxmlformats.org/officeDocument/2006/relationships/hyperlink" Target="https://doi.org/10.1590/S0074-02762009000400012" TargetMode="External"/><Relationship Id="rId27" Type="http://schemas.openxmlformats.org/officeDocument/2006/relationships/hyperlink" Target="https://doi.org/10.1590/S0074-02762007005000064" TargetMode="External"/><Relationship Id="rId43" Type="http://schemas.openxmlformats.org/officeDocument/2006/relationships/hyperlink" Target="https://www.persee.fr/doc/bsef_0037-928x_1998_num_103_2_17409" TargetMode="External"/><Relationship Id="rId48" Type="http://schemas.openxmlformats.org/officeDocument/2006/relationships/hyperlink" Target="https://doi.org/10.1016/0035-9203(95)90687-8" TargetMode="External"/><Relationship Id="rId64" Type="http://schemas.openxmlformats.org/officeDocument/2006/relationships/hyperlink" Target="https://doi.org/10.1590/S0074-02761986000300009" TargetMode="External"/><Relationship Id="rId69" Type="http://schemas.openxmlformats.org/officeDocument/2006/relationships/hyperlink" Target="https://www.cabidigitallibrary.org/doi/full/10.5555/19860535636" TargetMode="External"/><Relationship Id="rId113" Type="http://schemas.openxmlformats.org/officeDocument/2006/relationships/hyperlink" Target="https://www.arca.fiocruz.br/handle/icict/51330" TargetMode="External"/><Relationship Id="rId118" Type="http://schemas.openxmlformats.org/officeDocument/2006/relationships/hyperlink" Target="https://www.arca.fiocruz.br/handle/icict/49626" TargetMode="External"/><Relationship Id="rId134" Type="http://schemas.openxmlformats.org/officeDocument/2006/relationships/hyperlink" Target="https://www.jstor.org/stable/24527205" TargetMode="External"/><Relationship Id="rId80" Type="http://schemas.openxmlformats.org/officeDocument/2006/relationships/hyperlink" Target="https://www.scielo.br/j/aa/a/SBtyF4ZdcH3cBPD96WngpPq/?format=pdf&amp;lang=em" TargetMode="External"/><Relationship Id="rId85" Type="http://schemas.openxmlformats.org/officeDocument/2006/relationships/hyperlink" Target="https://horizon.documentation.ird.fr/exl-doc/pleins_textes/cahiers/entomo/19161.pdf" TargetMode="External"/><Relationship Id="rId12" Type="http://schemas.openxmlformats.org/officeDocument/2006/relationships/hyperlink" Target="https://doi.org/10.1016/j.rbe.2015.07.005" TargetMode="External"/><Relationship Id="rId17" Type="http://schemas.openxmlformats.org/officeDocument/2006/relationships/hyperlink" Target="https://www.biotaxa.org/Zootaxa/article/view/zootaxa.3609.1.6/50684" TargetMode="External"/><Relationship Id="rId33" Type="http://schemas.openxmlformats.org/officeDocument/2006/relationships/hyperlink" Target="https://doi.org/10.1590/S0085-56262003000300016" TargetMode="External"/><Relationship Id="rId38" Type="http://schemas.openxmlformats.org/officeDocument/2006/relationships/hyperlink" Target="https://doi.org/10.1590/S0074-02762000000600016" TargetMode="External"/><Relationship Id="rId59" Type="http://schemas.openxmlformats.org/officeDocument/2006/relationships/hyperlink" Target="https://doi.org/10.1590/S0074-02761988000400005" TargetMode="External"/><Relationship Id="rId103" Type="http://schemas.openxmlformats.org/officeDocument/2006/relationships/hyperlink" Target="https://doi.org/10.1017/S0007485300001826" TargetMode="External"/><Relationship Id="rId108" Type="http://schemas.openxmlformats.org/officeDocument/2006/relationships/hyperlink" Target="https://citeseerx.ist.psu.edu/document?repid=rep1&amp;type=pdf&amp;doi=2299c0eafd22c46efef2772c6fe8d87e7d4752f" TargetMode="External"/><Relationship Id="rId124" Type="http://schemas.openxmlformats.org/officeDocument/2006/relationships/hyperlink" Target="https://doi.org/10.11606/0031-1049.1941.1p223-236" TargetMode="External"/><Relationship Id="rId129" Type="http://schemas.openxmlformats.org/officeDocument/2006/relationships/hyperlink" Target="https://doi.org/10.1093/oxfordjournals.aje.a118065" TargetMode="External"/><Relationship Id="rId54" Type="http://schemas.openxmlformats.org/officeDocument/2006/relationships/hyperlink" Target="https://repositorio.usp.br/item/000848048" TargetMode="External"/><Relationship Id="rId70" Type="http://schemas.openxmlformats.org/officeDocument/2006/relationships/hyperlink" Target="https://doi.org/10.1590/S0074-02761984000400005" TargetMode="External"/><Relationship Id="rId75" Type="http://schemas.openxmlformats.org/officeDocument/2006/relationships/hyperlink" Target="https://horizon.documentation.ird.fr/exl-doc/pleins_textes/cahiers/entomo/03273.pdf" TargetMode="External"/><Relationship Id="rId91" Type="http://schemas.openxmlformats.org/officeDocument/2006/relationships/hyperlink" Target="https://www.cabidigitallibrary.org/doi/full/10.5555/19730504307?__cf_chl_tk=X7QXYxJfAPjcIDQZ40LHBlqc0fjBwnQbnIu_rS1PmQ4-1721757853-0.0.1.1-6612" TargetMode="External"/><Relationship Id="rId96" Type="http://schemas.openxmlformats.org/officeDocument/2006/relationships/hyperlink" Target="https://www.jstor.org/stable/23641149" TargetMode="External"/><Relationship Id="rId1" Type="http://schemas.openxmlformats.org/officeDocument/2006/relationships/hyperlink" Target="https://doi.org/10.11646/zootaxa.5277.3.5" TargetMode="External"/><Relationship Id="rId6" Type="http://schemas.openxmlformats.org/officeDocument/2006/relationships/hyperlink" Target="https://doi.org/10.1590/1809-4392201704332" TargetMode="External"/><Relationship Id="rId23" Type="http://schemas.openxmlformats.org/officeDocument/2006/relationships/hyperlink" Target="https://doi.org/10.1590/S0074-02762008005000012" TargetMode="External"/><Relationship Id="rId28" Type="http://schemas.openxmlformats.org/officeDocument/2006/relationships/hyperlink" Target="https://doi.org/10.1590/S0085-56262007000400007" TargetMode="External"/><Relationship Id="rId49" Type="http://schemas.openxmlformats.org/officeDocument/2006/relationships/hyperlink" Target="https://doi.org/10.1016/0035-9203(95)90687-8" TargetMode="External"/><Relationship Id="rId114" Type="http://schemas.openxmlformats.org/officeDocument/2006/relationships/hyperlink" Target="https://www.arca.fiocruz.br/handle/icict/51256" TargetMode="External"/><Relationship Id="rId119" Type="http://schemas.openxmlformats.org/officeDocument/2006/relationships/hyperlink" Target="https://www.arca.fiocruz.br/handle/icict/49530" TargetMode="External"/><Relationship Id="rId44" Type="http://schemas.openxmlformats.org/officeDocument/2006/relationships/hyperlink" Target="https://doi.org/10.1590/S0074-02761998000300010" TargetMode="External"/><Relationship Id="rId60" Type="http://schemas.openxmlformats.org/officeDocument/2006/relationships/hyperlink" Target="https://www.academia.edu/download/115251101/j.1365-2915.1988.tb00048.x20240524-1-3zm3zb.pdf" TargetMode="External"/><Relationship Id="rId65" Type="http://schemas.openxmlformats.org/officeDocument/2006/relationships/hyperlink" Target="https://koha.inpa.gov.br/cgi-bin/koha/opac-detail.pl?biblionumber=11980" TargetMode="External"/><Relationship Id="rId81" Type="http://schemas.openxmlformats.org/officeDocument/2006/relationships/hyperlink" Target="https://www.oasisbr.ibict.br/vufind/Record/IEC-2_66114ffe15d66db01e2378171f57c25a" TargetMode="External"/><Relationship Id="rId86" Type="http://schemas.openxmlformats.org/officeDocument/2006/relationships/hyperlink" Target="https://horizon.documentation.ird.fr/exl-doc/pleins_textes/cahiers/entomo/19152.pdf" TargetMode="External"/><Relationship Id="rId130" Type="http://schemas.openxmlformats.org/officeDocument/2006/relationships/hyperlink" Target="https://www.arca.fiocruz.br/handle/icict/48008" TargetMode="External"/><Relationship Id="rId135" Type="http://schemas.openxmlformats.org/officeDocument/2006/relationships/hyperlink" Target="https://doi.org/10.11606/0031-1049.1941.1p143-158" TargetMode="External"/><Relationship Id="rId13" Type="http://schemas.openxmlformats.org/officeDocument/2006/relationships/hyperlink" Target="https://www.academia.edu/download/102612889/jmedent51-0331.pdf" TargetMode="External"/><Relationship Id="rId18" Type="http://schemas.openxmlformats.org/officeDocument/2006/relationships/hyperlink" Target="https://www.researchgate.net/publication/225288060_A_New_Species_of_Evandromyia_Diptera_Psychodidae_Phlebotominae_From_Minas_Gerais_State_Brazil" TargetMode="External"/><Relationship Id="rId39" Type="http://schemas.openxmlformats.org/officeDocument/2006/relationships/hyperlink" Target="https://www.researchgate.net/publication/313758860_Descripcion_de_Lutzomyia_munaypata_sp_N_Y_Lutzomyia_quillabamba_sp_N_Diptera_Psychodidae_del_departamento_de_Cusco" TargetMode="External"/><Relationship Id="rId109" Type="http://schemas.openxmlformats.org/officeDocument/2006/relationships/hyperlink" Target="https://patuaback.iec.gov.br/server/api/core/bitstreams/30886a39-248b-4edc-ba2e-76056259d31a/content" TargetMode="External"/><Relationship Id="rId34" Type="http://schemas.openxmlformats.org/officeDocument/2006/relationships/hyperlink" Target="https://doi.org/10.1590/S0085-56262003000100010" TargetMode="External"/><Relationship Id="rId50" Type="http://schemas.openxmlformats.org/officeDocument/2006/relationships/hyperlink" Target="https://doi.org/10.1016/0035-9203(95)90687-8" TargetMode="External"/><Relationship Id="rId55" Type="http://schemas.openxmlformats.org/officeDocument/2006/relationships/hyperlink" Target="https://www.persee.fr/doc/bsef_0037-928x_1992_num_97_3_17811" TargetMode="External"/><Relationship Id="rId76" Type="http://schemas.openxmlformats.org/officeDocument/2006/relationships/hyperlink" Target="https://www.cabidigitallibrary.org/doi/full/10.5555/19820597192" TargetMode="External"/><Relationship Id="rId97" Type="http://schemas.openxmlformats.org/officeDocument/2006/relationships/hyperlink" Target="https://www.revistas.usp.br/paz/article/download/209276/192115" TargetMode="External"/><Relationship Id="rId104" Type="http://schemas.openxmlformats.org/officeDocument/2006/relationships/hyperlink" Target="https://www.arca.fiocruz.br/handle/icict/46767" TargetMode="External"/><Relationship Id="rId120" Type="http://schemas.openxmlformats.org/officeDocument/2006/relationships/hyperlink" Target="https://www.arca.fiocruz.br/handle/icict/49531" TargetMode="External"/><Relationship Id="rId125" Type="http://schemas.openxmlformats.org/officeDocument/2006/relationships/hyperlink" Target="https://doi.org/10.11606/0031-1049.1941.1p177-192" TargetMode="External"/><Relationship Id="rId7" Type="http://schemas.openxmlformats.org/officeDocument/2006/relationships/hyperlink" Target="https://doi.org/10.1093/jme/tjx181" TargetMode="External"/><Relationship Id="rId71" Type="http://schemas.openxmlformats.org/officeDocument/2006/relationships/hyperlink" Target="https://www.researchgate.net/publication/239495425_A_new_sand_fly_in_the_subgenus_Nyssomyia_Diptera_Psychodidae_from_the_Amazon_basin_of_Brazil" TargetMode="External"/><Relationship Id="rId92" Type="http://schemas.openxmlformats.org/officeDocument/2006/relationships/hyperlink" Target="https://doi.org/10.1590/S0074-02761971000300007" TargetMode="External"/><Relationship Id="rId2" Type="http://schemas.openxmlformats.org/officeDocument/2006/relationships/hyperlink" Target="https://doi.org/10.11646/zootaxa.5195.4.1" TargetMode="External"/><Relationship Id="rId29" Type="http://schemas.openxmlformats.org/officeDocument/2006/relationships/hyperlink" Target="https://doi.org/10.1590/S0074-02762007005000079" TargetMode="External"/><Relationship Id="rId24" Type="http://schemas.openxmlformats.org/officeDocument/2006/relationships/hyperlink" Target="https://doi.org/10.11646/zootaxa.1637.1.4" TargetMode="External"/><Relationship Id="rId40" Type="http://schemas.openxmlformats.org/officeDocument/2006/relationships/hyperlink" Target="https://repositorio.usp.br/item/001086431" TargetMode="External"/><Relationship Id="rId45" Type="http://schemas.openxmlformats.org/officeDocument/2006/relationships/hyperlink" Target="https://www.cabidigitallibrary.org/doi/full/10.5555/19970501199" TargetMode="External"/><Relationship Id="rId66" Type="http://schemas.openxmlformats.org/officeDocument/2006/relationships/hyperlink" Target="https://repositorio.umsa.bo/handle/123456789/10373" TargetMode="External"/><Relationship Id="rId87" Type="http://schemas.openxmlformats.org/officeDocument/2006/relationships/hyperlink" Target="https://doi.org/10.1590/1809-43921977071059" TargetMode="External"/><Relationship Id="rId110" Type="http://schemas.openxmlformats.org/officeDocument/2006/relationships/hyperlink" Target="https://www.oasisbr.ibict.br/vufind/Record/IEC-2_16867e3483c56c2964b46d9f15c9d875" TargetMode="External"/><Relationship Id="rId115" Type="http://schemas.openxmlformats.org/officeDocument/2006/relationships/hyperlink" Target="https://www.scielo.br/j/mioc/a/TXCYHwZ6XttSCyr5cFbHdqN/?format=pdf&amp;lang=pt" TargetMode="External"/><Relationship Id="rId131" Type="http://schemas.openxmlformats.org/officeDocument/2006/relationships/hyperlink" Target="https://doi.org/10.1051/parasite/1931093247" TargetMode="External"/><Relationship Id="rId136" Type="http://schemas.openxmlformats.org/officeDocument/2006/relationships/hyperlink" Target="https://shorturl.at/R2zuf" TargetMode="External"/><Relationship Id="rId61" Type="http://schemas.openxmlformats.org/officeDocument/2006/relationships/hyperlink" Target="https://doi.org/10.1590/S0074-02761987000300002" TargetMode="External"/><Relationship Id="rId82" Type="http://schemas.openxmlformats.org/officeDocument/2006/relationships/hyperlink" Target="https://original-ufdc.uflib.ufl.edu/UF00027135/00001/1x" TargetMode="External"/><Relationship Id="rId19" Type="http://schemas.openxmlformats.org/officeDocument/2006/relationships/hyperlink" Target="https://doi.org/10.1590/S0074-02762012000800007" TargetMode="External"/><Relationship Id="rId14" Type="http://schemas.openxmlformats.org/officeDocument/2006/relationships/hyperlink" Target="https://link.springer.com/article/10.1186/1756-3305-7-400" TargetMode="External"/><Relationship Id="rId30" Type="http://schemas.openxmlformats.org/officeDocument/2006/relationships/hyperlink" Target="https://doi.org/10.1051/parasite/2006131011" TargetMode="External"/><Relationship Id="rId35" Type="http://schemas.openxmlformats.org/officeDocument/2006/relationships/hyperlink" Target="https://doi.org/10.1590/S0074-02762002000200017" TargetMode="External"/><Relationship Id="rId56" Type="http://schemas.openxmlformats.org/officeDocument/2006/relationships/hyperlink" Target="https://repositorio.usp.br/item/000848044" TargetMode="External"/><Relationship Id="rId77" Type="http://schemas.openxmlformats.org/officeDocument/2006/relationships/hyperlink" Target="https://revistabiomedica.org/index.php/biomedica/article/download/1790/1824/6964" TargetMode="External"/><Relationship Id="rId100" Type="http://schemas.openxmlformats.org/officeDocument/2006/relationships/hyperlink" Target="https://doi.org/10.1080/00034983.1922.11684297" TargetMode="External"/><Relationship Id="rId105" Type="http://schemas.openxmlformats.org/officeDocument/2006/relationships/hyperlink" Target="https://ia800704.us.archive.org/view_archive.php?archive=/24/items/wikipedia-scholarly-sources-corpus/10.1093%252F0199267669.001.0001.zip&amp;file=10.1093%252Faesa%252F46.1.21.pdf" TargetMode="External"/><Relationship Id="rId126" Type="http://schemas.openxmlformats.org/officeDocument/2006/relationships/hyperlink" Target="https://livrozilla.com/doc/1117937/nota-sobre-flebotomos-sulamericanos." TargetMode="External"/><Relationship Id="rId8" Type="http://schemas.openxmlformats.org/officeDocument/2006/relationships/hyperlink" Target="https://doi.org/10.1093/jme/tjw150" TargetMode="External"/><Relationship Id="rId51" Type="http://schemas.openxmlformats.org/officeDocument/2006/relationships/hyperlink" Target="https://doi.org/10.1016/0035-9203(95)90687-8" TargetMode="External"/><Relationship Id="rId72" Type="http://schemas.openxmlformats.org/officeDocument/2006/relationships/hyperlink" Target="https://doi.org/10.1590/S0074-02761983000400009" TargetMode="External"/><Relationship Id="rId93" Type="http://schemas.openxmlformats.org/officeDocument/2006/relationships/hyperlink" Target="https://www.gorgas.gob.pa/wp-content/uploads/external/BiblioGorgas/pdf/On%20lutzomyia%20flaviscutellata(mangabeira)%20and%20L.%20Olmega.%20G.B.%20Fairchild.pdf" TargetMode="External"/><Relationship Id="rId98" Type="http://schemas.openxmlformats.org/officeDocument/2006/relationships/hyperlink" Target="https://www.arca.fiocruz.br/handle/icict/54263" TargetMode="External"/><Relationship Id="rId121" Type="http://schemas.openxmlformats.org/officeDocument/2006/relationships/hyperlink" Target="https://www.arca.fiocruz.br/handle/icict/49526" TargetMode="External"/><Relationship Id="rId3" Type="http://schemas.openxmlformats.org/officeDocument/2006/relationships/hyperlink" Target="https://doi.org/10.11646/zootaxa.5195.4.1" TargetMode="External"/><Relationship Id="rId25" Type="http://schemas.openxmlformats.org/officeDocument/2006/relationships/hyperlink" Target="https://doi.org/10.1590/S0074-02762007005000006" TargetMode="External"/><Relationship Id="rId46" Type="http://schemas.openxmlformats.org/officeDocument/2006/relationships/hyperlink" Target="https://doi.org/10.1590/S0074-02761996000100005" TargetMode="External"/><Relationship Id="rId67" Type="http://schemas.openxmlformats.org/officeDocument/2006/relationships/hyperlink" Target="https://repositorio.umsa.bo/handle/123456789/10372" TargetMode="External"/><Relationship Id="rId116" Type="http://schemas.openxmlformats.org/officeDocument/2006/relationships/hyperlink" Target="https://www.arca.fiocruz.br/handle/icict/51008" TargetMode="External"/><Relationship Id="rId137" Type="http://schemas.openxmlformats.org/officeDocument/2006/relationships/hyperlink" Target="https://doi.org/10.1093/jme/tjv036" TargetMode="External"/><Relationship Id="rId20" Type="http://schemas.openxmlformats.org/officeDocument/2006/relationships/hyperlink" Target="https://link.springer.com/article/10.1186/1756-3305-4-158" TargetMode="External"/><Relationship Id="rId41" Type="http://schemas.openxmlformats.org/officeDocument/2006/relationships/hyperlink" Target="https://doi.org/10.1590/S0074-02761999000500012" TargetMode="External"/><Relationship Id="rId62" Type="http://schemas.openxmlformats.org/officeDocument/2006/relationships/hyperlink" Target="https://doi.org/10.1590/S0074-02761987000200007" TargetMode="External"/><Relationship Id="rId83" Type="http://schemas.openxmlformats.org/officeDocument/2006/relationships/hyperlink" Target="https://original-ufdc.uflib.ufl.edu/UF00027135/00001/1x" TargetMode="External"/><Relationship Id="rId88" Type="http://schemas.openxmlformats.org/officeDocument/2006/relationships/hyperlink" Target="https://doi.org/10.1093/jmedent/14.3.313" TargetMode="External"/><Relationship Id="rId111" Type="http://schemas.openxmlformats.org/officeDocument/2006/relationships/hyperlink" Target="https://doi.org/10.11606/0031-1049.1947.8p239-247" TargetMode="External"/><Relationship Id="rId132" Type="http://schemas.openxmlformats.org/officeDocument/2006/relationships/hyperlink" Target="https://doi.org/10.1093/oxfordjournals.aje.a112742" TargetMode="External"/><Relationship Id="rId15" Type="http://schemas.openxmlformats.org/officeDocument/2006/relationships/hyperlink" Target="https://doi.org/10.1590/S0074-02762013000300004" TargetMode="External"/><Relationship Id="rId36" Type="http://schemas.openxmlformats.org/officeDocument/2006/relationships/hyperlink" Target="https://doi.org/10.1590/S0074-02762001000600009" TargetMode="External"/><Relationship Id="rId57" Type="http://schemas.openxmlformats.org/officeDocument/2006/relationships/hyperlink" Target="https://www.cabidigitallibrary.org/doi/full/10.5555/19920509901" TargetMode="External"/><Relationship Id="rId106" Type="http://schemas.openxmlformats.org/officeDocument/2006/relationships/hyperlink" Target="https://doi.org/10.1093/aesa/45.4.505" TargetMode="External"/><Relationship Id="rId127" Type="http://schemas.openxmlformats.org/officeDocument/2006/relationships/hyperlink" Target="https://www.arca.fiocruz.br/handle/icict/49338" TargetMode="External"/><Relationship Id="rId10" Type="http://schemas.openxmlformats.org/officeDocument/2006/relationships/hyperlink" Target="https://www.ncbi.nlm.nih.gov/pmc/articles/PMC4607845/" TargetMode="External"/><Relationship Id="rId31" Type="http://schemas.openxmlformats.org/officeDocument/2006/relationships/hyperlink" Target="https://doi.org/10.1590/S0074-02762004000600013" TargetMode="External"/><Relationship Id="rId52" Type="http://schemas.openxmlformats.org/officeDocument/2006/relationships/hyperlink" Target="https://doi.org/10.1590/S0074-02761994000300006" TargetMode="External"/><Relationship Id="rId73" Type="http://schemas.openxmlformats.org/officeDocument/2006/relationships/hyperlink" Target="https://doi.org/10.1093/jmedent/19.2.134" TargetMode="External"/><Relationship Id="rId78" Type="http://schemas.openxmlformats.org/officeDocument/2006/relationships/hyperlink" Target="https://www.cabidigitallibrary.org/doi/full/10.5555/19820594786" TargetMode="External"/><Relationship Id="rId94" Type="http://schemas.openxmlformats.org/officeDocument/2006/relationships/hyperlink" Target="https://pubmed.ncbi.nlm.nih.gov/5521417/" TargetMode="External"/><Relationship Id="rId99" Type="http://schemas.openxmlformats.org/officeDocument/2006/relationships/hyperlink" Target="https://www.revistas.usp.br/rimtsp/article/download/202629/186718" TargetMode="External"/><Relationship Id="rId101" Type="http://schemas.openxmlformats.org/officeDocument/2006/relationships/hyperlink" Target="https://www.cabidigitallibrary.org/doi/full/10.5555/19212901336" TargetMode="External"/><Relationship Id="rId122" Type="http://schemas.openxmlformats.org/officeDocument/2006/relationships/hyperlink" Target="https://www.arca.fiocruz.br/handle/icict/49527" TargetMode="External"/><Relationship Id="rId4" Type="http://schemas.openxmlformats.org/officeDocument/2006/relationships/hyperlink" Target="https://doi.org/10.11646/zootaxa.4691.3.7" TargetMode="External"/><Relationship Id="rId9" Type="http://schemas.openxmlformats.org/officeDocument/2006/relationships/hyperlink" Target="https://shorturl.at/6RA51" TargetMode="External"/><Relationship Id="rId26" Type="http://schemas.openxmlformats.org/officeDocument/2006/relationships/hyperlink" Target="https://doi.org/10.1590/s0074-02762007005000060" TargetMode="External"/><Relationship Id="rId47" Type="http://schemas.openxmlformats.org/officeDocument/2006/relationships/hyperlink" Target="https://www.cabidigitallibrary.org/doi/full/10.5555/19960503104" TargetMode="External"/><Relationship Id="rId68" Type="http://schemas.openxmlformats.org/officeDocument/2006/relationships/hyperlink" Target="https://doi.org/10.1590/S0074-02761986000400006" TargetMode="External"/><Relationship Id="rId89" Type="http://schemas.openxmlformats.org/officeDocument/2006/relationships/hyperlink" Target="https://doi.org/10.1017/S0007485300031096" TargetMode="External"/><Relationship Id="rId112" Type="http://schemas.openxmlformats.org/officeDocument/2006/relationships/hyperlink" Target="https://www.scielo.br/j/mioc/a/kM37YMhFBhr4TWGdM9hDCRv/?format=pdf&amp;lang=pt" TargetMode="External"/><Relationship Id="rId133" Type="http://schemas.openxmlformats.org/officeDocument/2006/relationships/hyperlink" Target="https://repositoriosdigitales.mincyt.gob.ar/vufind/Record/SGCANLIS_d8b304a482391befdb41b46cc40c1a7b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33683-3033-40C8-9FF3-B4B63E02BCBD}">
  <sheetPr codeName="Sheet1"/>
  <dimension ref="A1:L1809"/>
  <sheetViews>
    <sheetView tabSelected="1" topLeftCell="B1" zoomScaleNormal="100" workbookViewId="0">
      <selection activeCell="G1" sqref="G1:G1048576"/>
    </sheetView>
  </sheetViews>
  <sheetFormatPr defaultRowHeight="15"/>
  <cols>
    <col min="1" max="1" width="16.5703125" style="3" bestFit="1" customWidth="1"/>
    <col min="2" max="2" width="19.85546875" bestFit="1" customWidth="1"/>
    <col min="3" max="3" width="27.140625" style="3" bestFit="1" customWidth="1"/>
    <col min="4" max="4" width="45.42578125" style="3" customWidth="1"/>
    <col min="5" max="5" width="67" bestFit="1" customWidth="1"/>
    <col min="6" max="6" width="111.5703125" customWidth="1"/>
    <col min="7" max="7" width="67.42578125" hidden="1" customWidth="1"/>
    <col min="8" max="8" width="18.42578125" style="4" bestFit="1" customWidth="1"/>
    <col min="9" max="9" width="18.42578125" style="6" hidden="1" customWidth="1"/>
    <col min="10" max="10" width="21.140625" style="4" bestFit="1" customWidth="1"/>
    <col min="11" max="11" width="19.28515625" bestFit="1" customWidth="1"/>
    <col min="12" max="12" width="20.5703125" bestFit="1" customWidth="1"/>
  </cols>
  <sheetData>
    <row r="1" spans="1:12">
      <c r="A1" t="s">
        <v>1</v>
      </c>
      <c r="B1" t="s">
        <v>7</v>
      </c>
      <c r="C1" t="s">
        <v>339</v>
      </c>
      <c r="D1" t="s">
        <v>0</v>
      </c>
      <c r="E1" t="s">
        <v>340</v>
      </c>
      <c r="F1" s="4" t="s">
        <v>1204</v>
      </c>
      <c r="G1" s="4" t="s">
        <v>1726</v>
      </c>
      <c r="H1" s="4" t="s">
        <v>341</v>
      </c>
      <c r="I1" s="6" t="s">
        <v>1725</v>
      </c>
      <c r="J1" s="4" t="s">
        <v>1200</v>
      </c>
      <c r="K1" t="s">
        <v>856</v>
      </c>
      <c r="L1" t="s">
        <v>1724</v>
      </c>
    </row>
    <row r="2" spans="1:12">
      <c r="A2" s="3" t="s">
        <v>35</v>
      </c>
      <c r="C2" s="3" t="s">
        <v>1087</v>
      </c>
      <c r="D2" s="3" t="s">
        <v>1524</v>
      </c>
      <c r="E2" t="s">
        <v>63</v>
      </c>
      <c r="F2" s="5" t="s">
        <v>1206</v>
      </c>
      <c r="G2" s="5"/>
      <c r="H2" s="4">
        <v>1942</v>
      </c>
      <c r="I2" s="6" t="s">
        <v>1653</v>
      </c>
      <c r="J2" s="4" t="s">
        <v>1158</v>
      </c>
      <c r="K2" t="s">
        <v>1174</v>
      </c>
      <c r="L2">
        <v>40</v>
      </c>
    </row>
    <row r="3" spans="1:12">
      <c r="A3" s="3" t="s">
        <v>35</v>
      </c>
      <c r="C3" s="3" t="s">
        <v>1087</v>
      </c>
      <c r="D3" s="3" t="s">
        <v>1524</v>
      </c>
      <c r="E3" t="s">
        <v>63</v>
      </c>
      <c r="F3" s="5" t="s">
        <v>1206</v>
      </c>
      <c r="G3" s="5"/>
      <c r="H3" s="4">
        <v>1942</v>
      </c>
      <c r="I3" s="6" t="s">
        <v>1653</v>
      </c>
      <c r="J3" s="4" t="s">
        <v>681</v>
      </c>
      <c r="K3" t="s">
        <v>1194</v>
      </c>
      <c r="L3">
        <v>40</v>
      </c>
    </row>
    <row r="4" spans="1:12">
      <c r="A4" s="3" t="s">
        <v>35</v>
      </c>
      <c r="C4" s="3" t="s">
        <v>1087</v>
      </c>
      <c r="D4" s="3" t="s">
        <v>1524</v>
      </c>
      <c r="E4" t="s">
        <v>63</v>
      </c>
      <c r="F4" s="5" t="s">
        <v>1206</v>
      </c>
      <c r="G4" s="5"/>
      <c r="H4" s="4">
        <v>1942</v>
      </c>
      <c r="I4" s="6" t="s">
        <v>1653</v>
      </c>
      <c r="J4" s="4" t="s">
        <v>642</v>
      </c>
      <c r="K4" t="s">
        <v>1176</v>
      </c>
      <c r="L4">
        <v>40</v>
      </c>
    </row>
    <row r="5" spans="1:12">
      <c r="A5" s="3" t="s">
        <v>35</v>
      </c>
      <c r="C5" s="3" t="s">
        <v>1087</v>
      </c>
      <c r="D5" s="3" t="s">
        <v>1524</v>
      </c>
      <c r="E5" t="s">
        <v>63</v>
      </c>
      <c r="F5" s="5" t="s">
        <v>1206</v>
      </c>
      <c r="G5" s="5"/>
      <c r="H5" s="4">
        <v>1942</v>
      </c>
      <c r="I5" s="6" t="s">
        <v>1653</v>
      </c>
      <c r="J5" s="4" t="s">
        <v>662</v>
      </c>
      <c r="K5" t="s">
        <v>1175</v>
      </c>
      <c r="L5">
        <v>40</v>
      </c>
    </row>
    <row r="6" spans="1:12">
      <c r="A6" s="3" t="s">
        <v>35</v>
      </c>
      <c r="C6" s="3" t="s">
        <v>1087</v>
      </c>
      <c r="D6" s="3" t="s">
        <v>1524</v>
      </c>
      <c r="E6" t="s">
        <v>63</v>
      </c>
      <c r="F6" s="5" t="s">
        <v>1206</v>
      </c>
      <c r="G6" s="5"/>
      <c r="H6" s="4">
        <v>1942</v>
      </c>
      <c r="I6" s="6" t="s">
        <v>1653</v>
      </c>
      <c r="J6" s="4" t="s">
        <v>661</v>
      </c>
      <c r="K6" t="s">
        <v>1186</v>
      </c>
      <c r="L6">
        <v>40</v>
      </c>
    </row>
    <row r="7" spans="1:12">
      <c r="A7" s="3" t="s">
        <v>35</v>
      </c>
      <c r="C7" s="3" t="s">
        <v>1087</v>
      </c>
      <c r="D7" s="3" t="s">
        <v>1524</v>
      </c>
      <c r="E7" t="s">
        <v>63</v>
      </c>
      <c r="F7" s="5" t="s">
        <v>1206</v>
      </c>
      <c r="G7" s="5"/>
      <c r="H7" s="4">
        <v>1942</v>
      </c>
      <c r="I7" s="6" t="s">
        <v>1653</v>
      </c>
      <c r="J7" s="4" t="s">
        <v>692</v>
      </c>
      <c r="K7" t="s">
        <v>1173</v>
      </c>
      <c r="L7">
        <v>40</v>
      </c>
    </row>
    <row r="8" spans="1:12">
      <c r="A8" s="3" t="s">
        <v>35</v>
      </c>
      <c r="C8" s="3" t="s">
        <v>1087</v>
      </c>
      <c r="D8" s="3" t="s">
        <v>1524</v>
      </c>
      <c r="E8" t="s">
        <v>63</v>
      </c>
      <c r="F8" s="5" t="s">
        <v>1206</v>
      </c>
      <c r="G8" s="5"/>
      <c r="H8" s="4">
        <v>1942</v>
      </c>
      <c r="I8" s="6" t="s">
        <v>1653</v>
      </c>
      <c r="J8" s="4" t="s">
        <v>731</v>
      </c>
      <c r="K8" t="s">
        <v>1193</v>
      </c>
      <c r="L8">
        <v>40</v>
      </c>
    </row>
    <row r="9" spans="1:12">
      <c r="A9" s="3" t="s">
        <v>35</v>
      </c>
      <c r="C9" s="3" t="s">
        <v>1087</v>
      </c>
      <c r="D9" s="3" t="s">
        <v>1524</v>
      </c>
      <c r="E9" t="s">
        <v>63</v>
      </c>
      <c r="F9" s="5" t="s">
        <v>1206</v>
      </c>
      <c r="G9" s="5"/>
      <c r="H9" s="4">
        <v>1942</v>
      </c>
      <c r="I9" s="6" t="s">
        <v>1653</v>
      </c>
      <c r="J9" s="4" t="s">
        <v>707</v>
      </c>
      <c r="K9" t="s">
        <v>1199</v>
      </c>
      <c r="L9">
        <v>40</v>
      </c>
    </row>
    <row r="10" spans="1:12">
      <c r="A10" s="3" t="s">
        <v>35</v>
      </c>
      <c r="C10" s="3" t="s">
        <v>1087</v>
      </c>
      <c r="D10" s="3" t="s">
        <v>1524</v>
      </c>
      <c r="E10" t="s">
        <v>63</v>
      </c>
      <c r="F10" s="5" t="s">
        <v>1206</v>
      </c>
      <c r="G10" s="5"/>
      <c r="H10" s="4">
        <v>1942</v>
      </c>
      <c r="I10" s="6" t="s">
        <v>1653</v>
      </c>
      <c r="J10" s="4" t="s">
        <v>899</v>
      </c>
      <c r="K10" t="s">
        <v>1182</v>
      </c>
      <c r="L10">
        <v>40</v>
      </c>
    </row>
    <row r="11" spans="1:12">
      <c r="A11" s="3" t="s">
        <v>35</v>
      </c>
      <c r="C11" s="3" t="s">
        <v>1087</v>
      </c>
      <c r="D11" s="3" t="s">
        <v>1524</v>
      </c>
      <c r="E11" t="s">
        <v>63</v>
      </c>
      <c r="F11" s="5" t="s">
        <v>1206</v>
      </c>
      <c r="G11" s="5"/>
      <c r="H11" s="4">
        <v>1942</v>
      </c>
      <c r="I11" s="6" t="s">
        <v>1653</v>
      </c>
      <c r="J11" s="4" t="s">
        <v>863</v>
      </c>
      <c r="K11" t="s">
        <v>1178</v>
      </c>
      <c r="L11">
        <v>40</v>
      </c>
    </row>
    <row r="12" spans="1:12">
      <c r="A12" s="3" t="s">
        <v>35</v>
      </c>
      <c r="C12" s="3" t="s">
        <v>1087</v>
      </c>
      <c r="D12" s="3" t="s">
        <v>1524</v>
      </c>
      <c r="E12" t="s">
        <v>63</v>
      </c>
      <c r="F12" s="5" t="s">
        <v>1206</v>
      </c>
      <c r="G12" s="5"/>
      <c r="H12" s="4">
        <v>1942</v>
      </c>
      <c r="I12" s="6" t="s">
        <v>1653</v>
      </c>
      <c r="J12" s="4" t="s">
        <v>967</v>
      </c>
      <c r="K12" t="s">
        <v>1197</v>
      </c>
      <c r="L12">
        <v>40</v>
      </c>
    </row>
    <row r="13" spans="1:12">
      <c r="A13" s="3" t="s">
        <v>35</v>
      </c>
      <c r="C13" s="3" t="s">
        <v>1087</v>
      </c>
      <c r="D13" s="3" t="s">
        <v>1524</v>
      </c>
      <c r="E13" t="s">
        <v>63</v>
      </c>
      <c r="F13" s="5" t="s">
        <v>1206</v>
      </c>
      <c r="G13" s="5"/>
      <c r="H13" s="4">
        <v>1942</v>
      </c>
      <c r="I13" s="6" t="s">
        <v>1653</v>
      </c>
      <c r="J13" s="4" t="s">
        <v>659</v>
      </c>
      <c r="K13" t="s">
        <v>1177</v>
      </c>
      <c r="L13">
        <v>40</v>
      </c>
    </row>
    <row r="14" spans="1:12">
      <c r="A14" s="3" t="s">
        <v>35</v>
      </c>
      <c r="C14" s="3" t="s">
        <v>1087</v>
      </c>
      <c r="D14" s="3" t="s">
        <v>1524</v>
      </c>
      <c r="E14" t="s">
        <v>63</v>
      </c>
      <c r="F14" s="5" t="s">
        <v>1206</v>
      </c>
      <c r="G14" s="5"/>
      <c r="H14" s="4">
        <v>1942</v>
      </c>
      <c r="I14" s="6" t="s">
        <v>1653</v>
      </c>
      <c r="J14" s="4" t="s">
        <v>684</v>
      </c>
      <c r="K14" t="s">
        <v>1180</v>
      </c>
      <c r="L14">
        <v>40</v>
      </c>
    </row>
    <row r="15" spans="1:12">
      <c r="A15" s="3" t="s">
        <v>35</v>
      </c>
      <c r="C15" s="3" t="s">
        <v>1087</v>
      </c>
      <c r="D15" s="3" t="s">
        <v>1524</v>
      </c>
      <c r="E15" t="s">
        <v>63</v>
      </c>
      <c r="F15" s="5" t="s">
        <v>1206</v>
      </c>
      <c r="G15" s="5"/>
      <c r="H15" s="4">
        <v>1942</v>
      </c>
      <c r="I15" s="6" t="s">
        <v>1653</v>
      </c>
      <c r="J15" s="4" t="s">
        <v>914</v>
      </c>
      <c r="K15" t="s">
        <v>1191</v>
      </c>
      <c r="L15">
        <v>40</v>
      </c>
    </row>
    <row r="16" spans="1:12">
      <c r="A16" s="3" t="s">
        <v>35</v>
      </c>
      <c r="C16" s="3" t="s">
        <v>1087</v>
      </c>
      <c r="D16" s="3" t="s">
        <v>1524</v>
      </c>
      <c r="E16" t="s">
        <v>63</v>
      </c>
      <c r="F16" s="5" t="s">
        <v>1206</v>
      </c>
      <c r="G16" s="5"/>
      <c r="H16" s="4">
        <v>1942</v>
      </c>
      <c r="I16" s="6" t="s">
        <v>1653</v>
      </c>
      <c r="J16" s="4" t="s">
        <v>646</v>
      </c>
      <c r="K16" t="s">
        <v>1198</v>
      </c>
      <c r="L16">
        <v>40</v>
      </c>
    </row>
    <row r="17" spans="1:12">
      <c r="A17" s="3" t="s">
        <v>35</v>
      </c>
      <c r="C17" s="3" t="s">
        <v>1087</v>
      </c>
      <c r="D17" s="3" t="s">
        <v>1524</v>
      </c>
      <c r="E17" t="s">
        <v>63</v>
      </c>
      <c r="F17" s="5" t="s">
        <v>1206</v>
      </c>
      <c r="G17" s="5"/>
      <c r="H17" s="4">
        <v>1942</v>
      </c>
      <c r="I17" s="6" t="s">
        <v>1653</v>
      </c>
      <c r="J17" s="4" t="s">
        <v>660</v>
      </c>
      <c r="K17" t="s">
        <v>1183</v>
      </c>
      <c r="L17">
        <v>40</v>
      </c>
    </row>
    <row r="18" spans="1:12">
      <c r="A18" s="3" t="s">
        <v>35</v>
      </c>
      <c r="C18" s="3" t="s">
        <v>1087</v>
      </c>
      <c r="D18" s="3" t="s">
        <v>1524</v>
      </c>
      <c r="E18" t="s">
        <v>63</v>
      </c>
      <c r="F18" s="5" t="s">
        <v>1206</v>
      </c>
      <c r="G18" s="5"/>
      <c r="H18" s="4">
        <v>1942</v>
      </c>
      <c r="I18" s="6" t="s">
        <v>1653</v>
      </c>
      <c r="J18" s="4" t="s">
        <v>708</v>
      </c>
      <c r="K18" t="s">
        <v>1184</v>
      </c>
      <c r="L18">
        <v>40</v>
      </c>
    </row>
    <row r="19" spans="1:12">
      <c r="A19" s="3" t="s">
        <v>35</v>
      </c>
      <c r="C19" s="3" t="s">
        <v>1087</v>
      </c>
      <c r="D19" s="3" t="s">
        <v>1524</v>
      </c>
      <c r="E19" t="s">
        <v>63</v>
      </c>
      <c r="F19" s="5" t="s">
        <v>1206</v>
      </c>
      <c r="G19" s="5"/>
      <c r="H19" s="4">
        <v>1942</v>
      </c>
      <c r="I19" s="6" t="s">
        <v>1653</v>
      </c>
      <c r="J19" s="4" t="s">
        <v>652</v>
      </c>
      <c r="K19" t="s">
        <v>1185</v>
      </c>
      <c r="L19">
        <v>40</v>
      </c>
    </row>
    <row r="20" spans="1:12">
      <c r="A20" s="3" t="s">
        <v>35</v>
      </c>
      <c r="C20" s="3" t="s">
        <v>1087</v>
      </c>
      <c r="D20" s="3" t="s">
        <v>1524</v>
      </c>
      <c r="E20" t="s">
        <v>63</v>
      </c>
      <c r="F20" s="5" t="s">
        <v>1206</v>
      </c>
      <c r="G20" s="5"/>
      <c r="H20" s="4">
        <v>1942</v>
      </c>
      <c r="I20" s="6" t="s">
        <v>1653</v>
      </c>
      <c r="J20" s="4" t="s">
        <v>1042</v>
      </c>
      <c r="K20" t="s">
        <v>1181</v>
      </c>
      <c r="L20">
        <v>40</v>
      </c>
    </row>
    <row r="21" spans="1:12">
      <c r="A21" s="3" t="s">
        <v>35</v>
      </c>
      <c r="C21" s="3" t="s">
        <v>1087</v>
      </c>
      <c r="D21" s="3" t="s">
        <v>1524</v>
      </c>
      <c r="E21" t="s">
        <v>63</v>
      </c>
      <c r="F21" s="5" t="s">
        <v>1206</v>
      </c>
      <c r="G21" s="5"/>
      <c r="H21" s="4">
        <v>1942</v>
      </c>
      <c r="I21" s="6" t="s">
        <v>1653</v>
      </c>
      <c r="J21" s="4" t="s">
        <v>859</v>
      </c>
      <c r="K21" t="s">
        <v>1179</v>
      </c>
      <c r="L21">
        <v>40</v>
      </c>
    </row>
    <row r="22" spans="1:12" ht="15" customHeight="1">
      <c r="A22" s="3" t="s">
        <v>35</v>
      </c>
      <c r="C22" s="3" t="s">
        <v>1088</v>
      </c>
      <c r="D22" s="3" t="s">
        <v>1568</v>
      </c>
      <c r="E22" t="s">
        <v>168</v>
      </c>
      <c r="F22" s="4" t="s">
        <v>168</v>
      </c>
      <c r="G22" s="4"/>
      <c r="H22" s="4">
        <v>1965</v>
      </c>
      <c r="I22" s="6" t="s">
        <v>1674</v>
      </c>
      <c r="J22" s="4" t="s">
        <v>662</v>
      </c>
      <c r="K22" t="s">
        <v>1175</v>
      </c>
      <c r="L22">
        <v>92</v>
      </c>
    </row>
    <row r="23" spans="1:12">
      <c r="A23" s="3" t="s">
        <v>35</v>
      </c>
      <c r="C23" s="3" t="s">
        <v>1088</v>
      </c>
      <c r="D23" s="3" t="s">
        <v>1568</v>
      </c>
      <c r="E23" t="s">
        <v>168</v>
      </c>
      <c r="F23" s="4" t="s">
        <v>168</v>
      </c>
      <c r="G23" s="4"/>
      <c r="H23" s="4">
        <v>1965</v>
      </c>
      <c r="I23" s="6" t="s">
        <v>1674</v>
      </c>
      <c r="J23" s="4" t="s">
        <v>731</v>
      </c>
      <c r="K23" t="s">
        <v>1193</v>
      </c>
      <c r="L23">
        <v>92</v>
      </c>
    </row>
    <row r="24" spans="1:12">
      <c r="A24" s="3" t="s">
        <v>35</v>
      </c>
      <c r="C24" s="3" t="s">
        <v>1088</v>
      </c>
      <c r="D24" s="3" t="s">
        <v>1568</v>
      </c>
      <c r="E24" t="s">
        <v>168</v>
      </c>
      <c r="F24" s="4" t="s">
        <v>168</v>
      </c>
      <c r="G24" s="4"/>
      <c r="H24" s="4">
        <v>1965</v>
      </c>
      <c r="I24" s="6" t="s">
        <v>1674</v>
      </c>
      <c r="J24" s="4" t="s">
        <v>899</v>
      </c>
      <c r="K24" t="s">
        <v>1182</v>
      </c>
      <c r="L24">
        <v>92</v>
      </c>
    </row>
    <row r="25" spans="1:12">
      <c r="A25" s="3" t="s">
        <v>35</v>
      </c>
      <c r="C25" s="3" t="s">
        <v>41</v>
      </c>
      <c r="D25" s="3" t="s">
        <v>1574</v>
      </c>
      <c r="E25" t="s">
        <v>66</v>
      </c>
      <c r="F25" s="5" t="s">
        <v>1251</v>
      </c>
      <c r="G25" s="5"/>
      <c r="H25" s="4">
        <v>1971</v>
      </c>
      <c r="I25" s="6" t="s">
        <v>1679</v>
      </c>
      <c r="J25" s="4" t="s">
        <v>681</v>
      </c>
      <c r="K25" t="s">
        <v>1194</v>
      </c>
      <c r="L25">
        <v>102</v>
      </c>
    </row>
    <row r="26" spans="1:12">
      <c r="A26" s="3" t="s">
        <v>35</v>
      </c>
      <c r="C26" s="3" t="s">
        <v>41</v>
      </c>
      <c r="D26" s="3" t="s">
        <v>1574</v>
      </c>
      <c r="E26" t="s">
        <v>66</v>
      </c>
      <c r="F26" s="5" t="s">
        <v>1251</v>
      </c>
      <c r="G26" s="5"/>
      <c r="H26" s="4">
        <v>1971</v>
      </c>
      <c r="I26" s="6" t="s">
        <v>1679</v>
      </c>
      <c r="J26" s="4" t="s">
        <v>662</v>
      </c>
      <c r="K26" t="s">
        <v>1175</v>
      </c>
      <c r="L26">
        <v>102</v>
      </c>
    </row>
    <row r="27" spans="1:12">
      <c r="A27" s="3" t="s">
        <v>35</v>
      </c>
      <c r="C27" s="3" t="s">
        <v>41</v>
      </c>
      <c r="D27" s="3" t="s">
        <v>1574</v>
      </c>
      <c r="E27" t="s">
        <v>66</v>
      </c>
      <c r="F27" s="5" t="s">
        <v>1251</v>
      </c>
      <c r="G27" s="5"/>
      <c r="H27" s="4">
        <v>1971</v>
      </c>
      <c r="I27" s="6" t="s">
        <v>1679</v>
      </c>
      <c r="J27" s="4" t="s">
        <v>661</v>
      </c>
      <c r="K27" t="s">
        <v>1186</v>
      </c>
      <c r="L27">
        <v>102</v>
      </c>
    </row>
    <row r="28" spans="1:12">
      <c r="A28" s="3" t="s">
        <v>35</v>
      </c>
      <c r="C28" s="3" t="s">
        <v>41</v>
      </c>
      <c r="D28" s="3" t="s">
        <v>1574</v>
      </c>
      <c r="E28" t="s">
        <v>66</v>
      </c>
      <c r="F28" s="5" t="s">
        <v>1251</v>
      </c>
      <c r="G28" s="5"/>
      <c r="H28" s="4">
        <v>1971</v>
      </c>
      <c r="I28" s="6" t="s">
        <v>1679</v>
      </c>
      <c r="J28" s="4" t="s">
        <v>692</v>
      </c>
      <c r="K28" t="s">
        <v>1173</v>
      </c>
      <c r="L28">
        <v>102</v>
      </c>
    </row>
    <row r="29" spans="1:12">
      <c r="A29" s="3" t="s">
        <v>35</v>
      </c>
      <c r="C29" s="3" t="s">
        <v>41</v>
      </c>
      <c r="D29" s="3" t="s">
        <v>1574</v>
      </c>
      <c r="E29" t="s">
        <v>66</v>
      </c>
      <c r="F29" s="5" t="s">
        <v>1251</v>
      </c>
      <c r="G29" s="5"/>
      <c r="H29" s="4">
        <v>1971</v>
      </c>
      <c r="I29" s="6" t="s">
        <v>1679</v>
      </c>
      <c r="J29" s="4" t="s">
        <v>652</v>
      </c>
      <c r="K29" t="s">
        <v>1185</v>
      </c>
      <c r="L29">
        <v>102</v>
      </c>
    </row>
    <row r="30" spans="1:12">
      <c r="A30" s="3" t="s">
        <v>35</v>
      </c>
      <c r="C30" s="3" t="s">
        <v>42</v>
      </c>
      <c r="D30" s="3" t="s">
        <v>1596</v>
      </c>
      <c r="E30" t="s">
        <v>67</v>
      </c>
      <c r="F30" s="5" t="s">
        <v>1270</v>
      </c>
      <c r="G30" s="5"/>
      <c r="H30" s="4">
        <v>1982</v>
      </c>
      <c r="I30" s="6" t="s">
        <v>1689</v>
      </c>
      <c r="J30" s="4" t="s">
        <v>662</v>
      </c>
      <c r="K30" t="s">
        <v>1175</v>
      </c>
      <c r="L30">
        <v>130</v>
      </c>
    </row>
    <row r="31" spans="1:12">
      <c r="A31" s="3" t="s">
        <v>35</v>
      </c>
      <c r="C31" s="3" t="s">
        <v>42</v>
      </c>
      <c r="D31" s="3" t="s">
        <v>1596</v>
      </c>
      <c r="E31" t="s">
        <v>67</v>
      </c>
      <c r="F31" s="5" t="s">
        <v>1270</v>
      </c>
      <c r="G31" s="5"/>
      <c r="H31" s="4">
        <v>1982</v>
      </c>
      <c r="I31" s="6" t="s">
        <v>1689</v>
      </c>
      <c r="J31" s="4" t="s">
        <v>661</v>
      </c>
      <c r="K31" t="s">
        <v>1186</v>
      </c>
      <c r="L31">
        <v>130</v>
      </c>
    </row>
    <row r="32" spans="1:12">
      <c r="A32" s="3" t="s">
        <v>35</v>
      </c>
      <c r="C32" s="3" t="s">
        <v>42</v>
      </c>
      <c r="D32" s="3" t="s">
        <v>1596</v>
      </c>
      <c r="E32" t="s">
        <v>67</v>
      </c>
      <c r="F32" s="5" t="s">
        <v>1270</v>
      </c>
      <c r="G32" s="5"/>
      <c r="H32" s="4">
        <v>1982</v>
      </c>
      <c r="I32" s="6" t="s">
        <v>1689</v>
      </c>
      <c r="J32" s="4" t="s">
        <v>731</v>
      </c>
      <c r="K32" t="s">
        <v>1193</v>
      </c>
      <c r="L32">
        <v>130</v>
      </c>
    </row>
    <row r="33" spans="1:12">
      <c r="A33" s="3" t="s">
        <v>35</v>
      </c>
      <c r="C33" s="3" t="s">
        <v>42</v>
      </c>
      <c r="D33" s="3" t="s">
        <v>1596</v>
      </c>
      <c r="E33" t="s">
        <v>67</v>
      </c>
      <c r="F33" s="5" t="s">
        <v>1270</v>
      </c>
      <c r="G33" s="5"/>
      <c r="H33" s="4">
        <v>1982</v>
      </c>
      <c r="I33" s="6" t="s">
        <v>1689</v>
      </c>
      <c r="J33" s="4" t="s">
        <v>899</v>
      </c>
      <c r="K33" t="s">
        <v>1182</v>
      </c>
      <c r="L33">
        <v>130</v>
      </c>
    </row>
    <row r="34" spans="1:12">
      <c r="A34" s="3" t="s">
        <v>35</v>
      </c>
      <c r="C34" s="3" t="s">
        <v>42</v>
      </c>
      <c r="D34" s="3" t="s">
        <v>1596</v>
      </c>
      <c r="E34" t="s">
        <v>67</v>
      </c>
      <c r="F34" s="5" t="s">
        <v>1270</v>
      </c>
      <c r="G34" s="5"/>
      <c r="H34" s="4">
        <v>1982</v>
      </c>
      <c r="I34" s="6" t="s">
        <v>1689</v>
      </c>
      <c r="J34" s="4" t="s">
        <v>652</v>
      </c>
      <c r="K34" t="s">
        <v>1185</v>
      </c>
      <c r="L34">
        <v>130</v>
      </c>
    </row>
    <row r="35" spans="1:12">
      <c r="A35" s="3" t="s">
        <v>35</v>
      </c>
      <c r="C35" s="3" t="s">
        <v>1089</v>
      </c>
      <c r="D35" s="3" t="s">
        <v>1605</v>
      </c>
      <c r="E35" t="s">
        <v>212</v>
      </c>
      <c r="F35" s="5" t="s">
        <v>1283</v>
      </c>
      <c r="G35" s="5"/>
      <c r="H35" s="4">
        <v>1988</v>
      </c>
      <c r="I35" s="6" t="s">
        <v>1695</v>
      </c>
      <c r="J35" s="4" t="s">
        <v>662</v>
      </c>
      <c r="K35" t="s">
        <v>1175</v>
      </c>
      <c r="L35">
        <v>143</v>
      </c>
    </row>
    <row r="36" spans="1:12">
      <c r="A36" s="3" t="s">
        <v>35</v>
      </c>
      <c r="C36" s="3" t="s">
        <v>1089</v>
      </c>
      <c r="D36" s="3" t="s">
        <v>1605</v>
      </c>
      <c r="E36" t="s">
        <v>212</v>
      </c>
      <c r="F36" s="5" t="s">
        <v>1283</v>
      </c>
      <c r="G36" s="5"/>
      <c r="H36" s="4">
        <v>1988</v>
      </c>
      <c r="I36" s="6" t="s">
        <v>1695</v>
      </c>
      <c r="J36" s="4" t="s">
        <v>692</v>
      </c>
      <c r="K36" t="s">
        <v>1173</v>
      </c>
      <c r="L36">
        <v>143</v>
      </c>
    </row>
    <row r="37" spans="1:12">
      <c r="A37" s="3" t="s">
        <v>35</v>
      </c>
      <c r="C37" s="3" t="s">
        <v>1089</v>
      </c>
      <c r="D37" s="3" t="s">
        <v>1605</v>
      </c>
      <c r="E37" t="s">
        <v>212</v>
      </c>
      <c r="F37" s="5" t="s">
        <v>1283</v>
      </c>
      <c r="G37" s="5"/>
      <c r="H37" s="4">
        <v>1988</v>
      </c>
      <c r="I37" s="6" t="s">
        <v>1695</v>
      </c>
      <c r="J37" s="4" t="s">
        <v>731</v>
      </c>
      <c r="K37" t="s">
        <v>1193</v>
      </c>
      <c r="L37">
        <v>143</v>
      </c>
    </row>
    <row r="38" spans="1:12">
      <c r="A38" s="3" t="s">
        <v>2</v>
      </c>
      <c r="C38" s="3" t="s">
        <v>862</v>
      </c>
      <c r="D38" s="3" t="s">
        <v>1486</v>
      </c>
      <c r="E38" t="s">
        <v>82</v>
      </c>
      <c r="F38" s="5" t="s">
        <v>1227</v>
      </c>
      <c r="G38" s="5"/>
      <c r="H38" s="4">
        <v>1920</v>
      </c>
      <c r="I38" s="6" t="s">
        <v>1637</v>
      </c>
      <c r="J38" s="4" t="s">
        <v>662</v>
      </c>
      <c r="K38" t="s">
        <v>1175</v>
      </c>
      <c r="L38">
        <v>6</v>
      </c>
    </row>
    <row r="39" spans="1:12">
      <c r="A39" s="3" t="s">
        <v>2</v>
      </c>
      <c r="C39" s="3" t="s">
        <v>862</v>
      </c>
      <c r="D39" s="3" t="s">
        <v>1486</v>
      </c>
      <c r="E39" t="s">
        <v>82</v>
      </c>
      <c r="F39" s="5" t="s">
        <v>1227</v>
      </c>
      <c r="G39" s="5"/>
      <c r="H39" s="4">
        <v>1920</v>
      </c>
      <c r="I39" s="6" t="s">
        <v>1637</v>
      </c>
      <c r="J39" s="4" t="s">
        <v>659</v>
      </c>
      <c r="K39" t="s">
        <v>1177</v>
      </c>
      <c r="L39">
        <v>6</v>
      </c>
    </row>
    <row r="40" spans="1:12">
      <c r="A40" s="3" t="s">
        <v>2</v>
      </c>
      <c r="C40" s="3" t="s">
        <v>862</v>
      </c>
      <c r="D40" s="3" t="s">
        <v>1486</v>
      </c>
      <c r="E40" t="s">
        <v>82</v>
      </c>
      <c r="F40" s="5" t="s">
        <v>1227</v>
      </c>
      <c r="G40" s="5"/>
      <c r="H40" s="4">
        <v>1920</v>
      </c>
      <c r="I40" s="6" t="s">
        <v>1637</v>
      </c>
      <c r="J40" s="4" t="s">
        <v>982</v>
      </c>
      <c r="K40" t="s">
        <v>1187</v>
      </c>
      <c r="L40">
        <v>6</v>
      </c>
    </row>
    <row r="41" spans="1:12">
      <c r="A41" s="3" t="s">
        <v>2</v>
      </c>
      <c r="C41" s="3" t="s">
        <v>862</v>
      </c>
      <c r="D41" s="3" t="s">
        <v>1486</v>
      </c>
      <c r="E41" t="s">
        <v>82</v>
      </c>
      <c r="F41" s="5" t="s">
        <v>1227</v>
      </c>
      <c r="G41" s="5"/>
      <c r="H41" s="4">
        <v>1920</v>
      </c>
      <c r="I41" s="6" t="s">
        <v>1637</v>
      </c>
      <c r="J41" s="4" t="s">
        <v>661</v>
      </c>
      <c r="K41" t="s">
        <v>1186</v>
      </c>
      <c r="L41">
        <v>6</v>
      </c>
    </row>
    <row r="42" spans="1:12">
      <c r="A42" s="3" t="s">
        <v>2</v>
      </c>
      <c r="C42" s="3" t="s">
        <v>862</v>
      </c>
      <c r="D42" s="3" t="s">
        <v>1486</v>
      </c>
      <c r="E42" t="s">
        <v>82</v>
      </c>
      <c r="F42" s="5" t="s">
        <v>1227</v>
      </c>
      <c r="G42" s="5"/>
      <c r="H42" s="4">
        <v>1920</v>
      </c>
      <c r="I42" s="6" t="s">
        <v>1637</v>
      </c>
      <c r="J42" s="4" t="s">
        <v>692</v>
      </c>
      <c r="K42" t="s">
        <v>1173</v>
      </c>
      <c r="L42">
        <v>6</v>
      </c>
    </row>
    <row r="43" spans="1:12">
      <c r="A43" s="3" t="s">
        <v>2</v>
      </c>
      <c r="C43" s="3" t="s">
        <v>862</v>
      </c>
      <c r="D43" s="3" t="s">
        <v>1486</v>
      </c>
      <c r="E43" t="s">
        <v>82</v>
      </c>
      <c r="F43" s="5" t="s">
        <v>1227</v>
      </c>
      <c r="G43" s="5"/>
      <c r="H43" s="4">
        <v>1920</v>
      </c>
      <c r="I43" s="6" t="s">
        <v>1637</v>
      </c>
      <c r="J43" s="4" t="s">
        <v>731</v>
      </c>
      <c r="K43" t="s">
        <v>1193</v>
      </c>
      <c r="L43">
        <v>6</v>
      </c>
    </row>
    <row r="44" spans="1:12">
      <c r="A44" s="3" t="s">
        <v>2</v>
      </c>
      <c r="C44" s="3" t="s">
        <v>862</v>
      </c>
      <c r="D44" s="3" t="s">
        <v>1486</v>
      </c>
      <c r="E44" t="s">
        <v>82</v>
      </c>
      <c r="F44" s="5" t="s">
        <v>1227</v>
      </c>
      <c r="G44" s="5"/>
      <c r="H44" s="4">
        <v>1920</v>
      </c>
      <c r="I44" s="6" t="s">
        <v>1637</v>
      </c>
      <c r="J44" s="4" t="s">
        <v>899</v>
      </c>
      <c r="K44" t="s">
        <v>1182</v>
      </c>
      <c r="L44">
        <v>6</v>
      </c>
    </row>
    <row r="45" spans="1:12">
      <c r="A45" s="3" t="s">
        <v>2</v>
      </c>
      <c r="C45" s="3" t="s">
        <v>862</v>
      </c>
      <c r="D45" s="3" t="s">
        <v>1486</v>
      </c>
      <c r="E45" t="s">
        <v>82</v>
      </c>
      <c r="F45" s="5" t="s">
        <v>1227</v>
      </c>
      <c r="G45" s="5"/>
      <c r="H45" s="4">
        <v>1920</v>
      </c>
      <c r="I45" s="6" t="s">
        <v>1637</v>
      </c>
      <c r="J45" s="4" t="s">
        <v>707</v>
      </c>
      <c r="K45" t="s">
        <v>1199</v>
      </c>
      <c r="L45">
        <v>6</v>
      </c>
    </row>
    <row r="46" spans="1:12">
      <c r="A46" s="3" t="s">
        <v>2</v>
      </c>
      <c r="C46" s="3" t="s">
        <v>862</v>
      </c>
      <c r="D46" s="3" t="s">
        <v>1486</v>
      </c>
      <c r="E46" t="s">
        <v>82</v>
      </c>
      <c r="F46" s="5" t="s">
        <v>1227</v>
      </c>
      <c r="G46" s="5"/>
      <c r="H46" s="4">
        <v>1920</v>
      </c>
      <c r="I46" s="6" t="s">
        <v>1637</v>
      </c>
      <c r="J46" s="4" t="s">
        <v>859</v>
      </c>
      <c r="K46" t="s">
        <v>1179</v>
      </c>
      <c r="L46">
        <v>6</v>
      </c>
    </row>
    <row r="47" spans="1:12">
      <c r="A47" s="3" t="s">
        <v>2</v>
      </c>
      <c r="C47" s="3" t="s">
        <v>862</v>
      </c>
      <c r="D47" s="3" t="s">
        <v>1486</v>
      </c>
      <c r="E47" t="s">
        <v>82</v>
      </c>
      <c r="F47" s="5" t="s">
        <v>1227</v>
      </c>
      <c r="G47" s="5"/>
      <c r="H47" s="4">
        <v>1920</v>
      </c>
      <c r="I47" s="6" t="s">
        <v>1637</v>
      </c>
      <c r="J47" s="4" t="s">
        <v>863</v>
      </c>
      <c r="K47" t="s">
        <v>1178</v>
      </c>
      <c r="L47">
        <v>6</v>
      </c>
    </row>
    <row r="48" spans="1:12">
      <c r="A48" s="3" t="s">
        <v>2</v>
      </c>
      <c r="C48" s="3" t="s">
        <v>862</v>
      </c>
      <c r="D48" s="3" t="s">
        <v>1486</v>
      </c>
      <c r="E48" t="s">
        <v>82</v>
      </c>
      <c r="F48" s="5" t="s">
        <v>1227</v>
      </c>
      <c r="G48" s="5"/>
      <c r="H48" s="4">
        <v>1920</v>
      </c>
      <c r="I48" s="6" t="s">
        <v>1637</v>
      </c>
      <c r="J48" s="4" t="s">
        <v>967</v>
      </c>
      <c r="K48" t="s">
        <v>1197</v>
      </c>
      <c r="L48">
        <v>6</v>
      </c>
    </row>
    <row r="49" spans="1:12">
      <c r="A49" s="3" t="s">
        <v>2</v>
      </c>
      <c r="C49" s="3" t="s">
        <v>862</v>
      </c>
      <c r="D49" s="3" t="s">
        <v>1486</v>
      </c>
      <c r="E49" t="s">
        <v>82</v>
      </c>
      <c r="F49" s="5" t="s">
        <v>1227</v>
      </c>
      <c r="G49" s="5"/>
      <c r="H49" s="4">
        <v>1920</v>
      </c>
      <c r="I49" s="6" t="s">
        <v>1637</v>
      </c>
      <c r="J49" s="4" t="s">
        <v>660</v>
      </c>
      <c r="K49" t="s">
        <v>1183</v>
      </c>
      <c r="L49">
        <v>6</v>
      </c>
    </row>
    <row r="50" spans="1:12">
      <c r="A50" s="3" t="s">
        <v>2</v>
      </c>
      <c r="C50" s="3" t="s">
        <v>862</v>
      </c>
      <c r="D50" s="3" t="s">
        <v>1486</v>
      </c>
      <c r="E50" t="s">
        <v>82</v>
      </c>
      <c r="F50" s="5" t="s">
        <v>1227</v>
      </c>
      <c r="G50" s="5"/>
      <c r="H50" s="4">
        <v>1920</v>
      </c>
      <c r="I50" s="6" t="s">
        <v>1637</v>
      </c>
      <c r="J50" s="4" t="s">
        <v>914</v>
      </c>
      <c r="K50" t="s">
        <v>1191</v>
      </c>
      <c r="L50">
        <v>6</v>
      </c>
    </row>
    <row r="51" spans="1:12">
      <c r="A51" s="3" t="s">
        <v>2</v>
      </c>
      <c r="C51" s="3" t="s">
        <v>862</v>
      </c>
      <c r="D51" s="3" t="s">
        <v>1486</v>
      </c>
      <c r="E51" t="s">
        <v>82</v>
      </c>
      <c r="F51" s="5" t="s">
        <v>1227</v>
      </c>
      <c r="G51" s="5"/>
      <c r="H51" s="4">
        <v>1920</v>
      </c>
      <c r="I51" s="6" t="s">
        <v>1637</v>
      </c>
      <c r="J51" s="4" t="s">
        <v>646</v>
      </c>
      <c r="K51" t="s">
        <v>1198</v>
      </c>
      <c r="L51">
        <v>6</v>
      </c>
    </row>
    <row r="52" spans="1:12">
      <c r="A52" s="3" t="s">
        <v>2</v>
      </c>
      <c r="C52" s="3" t="s">
        <v>862</v>
      </c>
      <c r="D52" s="3" t="s">
        <v>1486</v>
      </c>
      <c r="E52" t="s">
        <v>82</v>
      </c>
      <c r="F52" s="5" t="s">
        <v>1227</v>
      </c>
      <c r="G52" s="5"/>
      <c r="H52" s="4">
        <v>1920</v>
      </c>
      <c r="I52" s="6" t="s">
        <v>1637</v>
      </c>
      <c r="J52" s="4" t="s">
        <v>640</v>
      </c>
      <c r="K52" t="s">
        <v>1190</v>
      </c>
      <c r="L52">
        <v>6</v>
      </c>
    </row>
    <row r="53" spans="1:12">
      <c r="A53" s="3" t="s">
        <v>2</v>
      </c>
      <c r="C53" s="3" t="s">
        <v>862</v>
      </c>
      <c r="D53" s="3" t="s">
        <v>1486</v>
      </c>
      <c r="E53" t="s">
        <v>82</v>
      </c>
      <c r="F53" s="5" t="s">
        <v>1227</v>
      </c>
      <c r="G53" s="5"/>
      <c r="H53" s="4">
        <v>1920</v>
      </c>
      <c r="I53" s="6" t="s">
        <v>1637</v>
      </c>
      <c r="J53" s="4" t="s">
        <v>871</v>
      </c>
      <c r="K53" t="s">
        <v>1196</v>
      </c>
      <c r="L53">
        <v>6</v>
      </c>
    </row>
    <row r="54" spans="1:12">
      <c r="A54" s="3" t="s">
        <v>2</v>
      </c>
      <c r="C54" s="3" t="s">
        <v>862</v>
      </c>
      <c r="D54" s="3" t="s">
        <v>1486</v>
      </c>
      <c r="E54" t="s">
        <v>82</v>
      </c>
      <c r="F54" s="5" t="s">
        <v>1227</v>
      </c>
      <c r="G54" s="5"/>
      <c r="H54" s="4">
        <v>1920</v>
      </c>
      <c r="I54" s="6" t="s">
        <v>1637</v>
      </c>
      <c r="J54" s="4" t="s">
        <v>652</v>
      </c>
      <c r="K54" t="s">
        <v>1185</v>
      </c>
      <c r="L54">
        <v>6</v>
      </c>
    </row>
    <row r="55" spans="1:12">
      <c r="A55" s="3" t="s">
        <v>2</v>
      </c>
      <c r="C55" s="3" t="s">
        <v>862</v>
      </c>
      <c r="D55" s="3" t="s">
        <v>1486</v>
      </c>
      <c r="E55" t="s">
        <v>82</v>
      </c>
      <c r="F55" s="5" t="s">
        <v>1227</v>
      </c>
      <c r="G55" s="5"/>
      <c r="H55" s="4">
        <v>1920</v>
      </c>
      <c r="I55" s="6" t="s">
        <v>1637</v>
      </c>
      <c r="J55" s="4" t="s">
        <v>708</v>
      </c>
      <c r="K55" t="s">
        <v>1184</v>
      </c>
      <c r="L55">
        <v>6</v>
      </c>
    </row>
    <row r="56" spans="1:12">
      <c r="A56" s="3" t="s">
        <v>2</v>
      </c>
      <c r="C56" s="3" t="s">
        <v>881</v>
      </c>
      <c r="D56" s="3" t="s">
        <v>1487</v>
      </c>
      <c r="E56" t="s">
        <v>92</v>
      </c>
      <c r="F56" s="4" t="s">
        <v>92</v>
      </c>
      <c r="G56" s="4"/>
      <c r="H56" s="4">
        <v>1922</v>
      </c>
      <c r="I56" s="6" t="s">
        <v>1638</v>
      </c>
      <c r="J56" s="4" t="s">
        <v>660</v>
      </c>
      <c r="K56" t="s">
        <v>1183</v>
      </c>
      <c r="L56">
        <v>7</v>
      </c>
    </row>
    <row r="57" spans="1:12">
      <c r="A57" s="3" t="s">
        <v>2</v>
      </c>
      <c r="C57" s="3" t="s">
        <v>881</v>
      </c>
      <c r="D57" s="3" t="s">
        <v>1487</v>
      </c>
      <c r="E57" t="s">
        <v>92</v>
      </c>
      <c r="F57" s="4" t="s">
        <v>92</v>
      </c>
      <c r="G57" s="4"/>
      <c r="H57" s="4">
        <v>1922</v>
      </c>
      <c r="I57" s="6" t="s">
        <v>1638</v>
      </c>
      <c r="J57" s="4" t="s">
        <v>684</v>
      </c>
      <c r="K57" t="s">
        <v>1180</v>
      </c>
      <c r="L57">
        <v>7</v>
      </c>
    </row>
    <row r="58" spans="1:12">
      <c r="A58" s="3" t="s">
        <v>2</v>
      </c>
      <c r="C58" s="3" t="s">
        <v>881</v>
      </c>
      <c r="D58" s="3" t="s">
        <v>1487</v>
      </c>
      <c r="E58" t="s">
        <v>92</v>
      </c>
      <c r="F58" s="4" t="s">
        <v>92</v>
      </c>
      <c r="G58" s="4"/>
      <c r="H58" s="4">
        <v>1922</v>
      </c>
      <c r="I58" s="6" t="s">
        <v>1638</v>
      </c>
      <c r="J58" s="4" t="s">
        <v>914</v>
      </c>
      <c r="K58" t="s">
        <v>1191</v>
      </c>
      <c r="L58">
        <v>7</v>
      </c>
    </row>
    <row r="59" spans="1:12">
      <c r="A59" s="3" t="s">
        <v>2</v>
      </c>
      <c r="C59" s="3" t="s">
        <v>881</v>
      </c>
      <c r="D59" s="3" t="s">
        <v>1487</v>
      </c>
      <c r="E59" t="s">
        <v>92</v>
      </c>
      <c r="F59" s="4" t="s">
        <v>92</v>
      </c>
      <c r="G59" s="4"/>
      <c r="H59" s="4">
        <v>1922</v>
      </c>
      <c r="I59" s="6" t="s">
        <v>1638</v>
      </c>
      <c r="J59" s="4" t="s">
        <v>646</v>
      </c>
      <c r="K59" t="s">
        <v>1198</v>
      </c>
      <c r="L59">
        <v>7</v>
      </c>
    </row>
    <row r="60" spans="1:12">
      <c r="A60" s="3" t="s">
        <v>2</v>
      </c>
      <c r="C60" s="3" t="s">
        <v>881</v>
      </c>
      <c r="D60" s="3" t="s">
        <v>1487</v>
      </c>
      <c r="E60" t="s">
        <v>92</v>
      </c>
      <c r="F60" s="4" t="s">
        <v>92</v>
      </c>
      <c r="G60" s="4"/>
      <c r="H60" s="4">
        <v>1922</v>
      </c>
      <c r="I60" s="6" t="s">
        <v>1638</v>
      </c>
      <c r="J60" s="4" t="s">
        <v>871</v>
      </c>
      <c r="K60" t="s">
        <v>1196</v>
      </c>
      <c r="L60">
        <v>7</v>
      </c>
    </row>
    <row r="61" spans="1:12">
      <c r="A61" s="3" t="s">
        <v>2</v>
      </c>
      <c r="C61" s="3" t="s">
        <v>858</v>
      </c>
      <c r="D61" s="3" t="s">
        <v>1491</v>
      </c>
      <c r="E61" t="s">
        <v>79</v>
      </c>
      <c r="F61" s="5" t="s">
        <v>1209</v>
      </c>
      <c r="G61" s="5"/>
      <c r="H61" s="4">
        <v>1932</v>
      </c>
      <c r="I61" s="6" t="s">
        <v>1645</v>
      </c>
      <c r="J61" s="4" t="s">
        <v>681</v>
      </c>
      <c r="K61" t="s">
        <v>1194</v>
      </c>
      <c r="L61">
        <v>16</v>
      </c>
    </row>
    <row r="62" spans="1:12">
      <c r="A62" s="3" t="s">
        <v>2</v>
      </c>
      <c r="C62" s="3" t="s">
        <v>858</v>
      </c>
      <c r="D62" s="3" t="s">
        <v>1491</v>
      </c>
      <c r="E62" t="s">
        <v>79</v>
      </c>
      <c r="F62" s="5" t="s">
        <v>1209</v>
      </c>
      <c r="G62" s="5"/>
      <c r="H62" s="4">
        <v>1932</v>
      </c>
      <c r="I62" s="6" t="s">
        <v>1645</v>
      </c>
      <c r="J62" s="4" t="s">
        <v>661</v>
      </c>
      <c r="K62" t="s">
        <v>1186</v>
      </c>
      <c r="L62">
        <v>16</v>
      </c>
    </row>
    <row r="63" spans="1:12">
      <c r="A63" s="3" t="s">
        <v>2</v>
      </c>
      <c r="C63" s="3" t="s">
        <v>858</v>
      </c>
      <c r="D63" s="3" t="s">
        <v>1491</v>
      </c>
      <c r="E63" t="s">
        <v>79</v>
      </c>
      <c r="F63" s="5" t="s">
        <v>1209</v>
      </c>
      <c r="G63" s="5"/>
      <c r="H63" s="4">
        <v>1932</v>
      </c>
      <c r="I63" s="6" t="s">
        <v>1645</v>
      </c>
      <c r="J63" s="4" t="s">
        <v>731</v>
      </c>
      <c r="K63" t="s">
        <v>1193</v>
      </c>
      <c r="L63">
        <v>16</v>
      </c>
    </row>
    <row r="64" spans="1:12">
      <c r="A64" s="3" t="s">
        <v>2</v>
      </c>
      <c r="C64" s="3" t="s">
        <v>858</v>
      </c>
      <c r="D64" s="3" t="s">
        <v>1491</v>
      </c>
      <c r="E64" t="s">
        <v>79</v>
      </c>
      <c r="F64" s="5" t="s">
        <v>1209</v>
      </c>
      <c r="G64" s="5"/>
      <c r="H64" s="4">
        <v>1932</v>
      </c>
      <c r="I64" s="6" t="s">
        <v>1645</v>
      </c>
      <c r="J64" s="4" t="s">
        <v>692</v>
      </c>
      <c r="K64" t="s">
        <v>1173</v>
      </c>
      <c r="L64">
        <v>16</v>
      </c>
    </row>
    <row r="65" spans="1:12">
      <c r="A65" s="3" t="s">
        <v>2</v>
      </c>
      <c r="C65" s="3" t="s">
        <v>858</v>
      </c>
      <c r="D65" s="3" t="s">
        <v>1491</v>
      </c>
      <c r="E65" t="s">
        <v>79</v>
      </c>
      <c r="F65" s="5" t="s">
        <v>1209</v>
      </c>
      <c r="G65" s="5"/>
      <c r="H65" s="4">
        <v>1932</v>
      </c>
      <c r="I65" s="6" t="s">
        <v>1645</v>
      </c>
      <c r="J65" s="4" t="s">
        <v>707</v>
      </c>
      <c r="K65" t="s">
        <v>1199</v>
      </c>
      <c r="L65">
        <v>16</v>
      </c>
    </row>
    <row r="66" spans="1:12">
      <c r="A66" s="3" t="s">
        <v>2</v>
      </c>
      <c r="C66" s="3" t="s">
        <v>858</v>
      </c>
      <c r="D66" s="3" t="s">
        <v>1491</v>
      </c>
      <c r="E66" t="s">
        <v>79</v>
      </c>
      <c r="F66" s="5" t="s">
        <v>1209</v>
      </c>
      <c r="G66" s="5"/>
      <c r="H66" s="4">
        <v>1932</v>
      </c>
      <c r="I66" s="6" t="s">
        <v>1645</v>
      </c>
      <c r="J66" s="4" t="s">
        <v>899</v>
      </c>
      <c r="K66" t="s">
        <v>1182</v>
      </c>
      <c r="L66">
        <v>16</v>
      </c>
    </row>
    <row r="67" spans="1:12">
      <c r="A67" s="3" t="s">
        <v>2</v>
      </c>
      <c r="C67" s="3" t="s">
        <v>858</v>
      </c>
      <c r="D67" s="3" t="s">
        <v>1491</v>
      </c>
      <c r="E67" t="s">
        <v>79</v>
      </c>
      <c r="F67" s="5" t="s">
        <v>1209</v>
      </c>
      <c r="G67" s="5"/>
      <c r="H67" s="4">
        <v>1932</v>
      </c>
      <c r="I67" s="6" t="s">
        <v>1645</v>
      </c>
      <c r="J67" s="4" t="s">
        <v>1157</v>
      </c>
      <c r="K67" t="s">
        <v>1189</v>
      </c>
      <c r="L67">
        <v>16</v>
      </c>
    </row>
    <row r="68" spans="1:12">
      <c r="A68" s="3" t="s">
        <v>2</v>
      </c>
      <c r="C68" s="3" t="s">
        <v>858</v>
      </c>
      <c r="D68" s="3" t="s">
        <v>1491</v>
      </c>
      <c r="E68" t="s">
        <v>79</v>
      </c>
      <c r="F68" s="5" t="s">
        <v>1209</v>
      </c>
      <c r="G68" s="5"/>
      <c r="H68" s="4">
        <v>1932</v>
      </c>
      <c r="I68" s="6" t="s">
        <v>1645</v>
      </c>
      <c r="J68" s="4" t="s">
        <v>659</v>
      </c>
      <c r="K68" t="s">
        <v>1177</v>
      </c>
      <c r="L68">
        <v>16</v>
      </c>
    </row>
    <row r="69" spans="1:12">
      <c r="A69" s="3" t="s">
        <v>2</v>
      </c>
      <c r="C69" s="3" t="s">
        <v>858</v>
      </c>
      <c r="D69" s="3" t="s">
        <v>1491</v>
      </c>
      <c r="E69" t="s">
        <v>79</v>
      </c>
      <c r="F69" s="5" t="s">
        <v>1209</v>
      </c>
      <c r="G69" s="5"/>
      <c r="H69" s="4">
        <v>1932</v>
      </c>
      <c r="I69" s="6" t="s">
        <v>1645</v>
      </c>
      <c r="J69" s="4" t="s">
        <v>660</v>
      </c>
      <c r="K69" t="s">
        <v>1183</v>
      </c>
      <c r="L69">
        <v>16</v>
      </c>
    </row>
    <row r="70" spans="1:12">
      <c r="A70" s="3" t="s">
        <v>2</v>
      </c>
      <c r="C70" s="3" t="s">
        <v>858</v>
      </c>
      <c r="D70" s="3" t="s">
        <v>1491</v>
      </c>
      <c r="E70" t="s">
        <v>79</v>
      </c>
      <c r="F70" s="5" t="s">
        <v>1209</v>
      </c>
      <c r="G70" s="5"/>
      <c r="H70" s="4">
        <v>1932</v>
      </c>
      <c r="I70" s="6" t="s">
        <v>1645</v>
      </c>
      <c r="J70" s="4" t="s">
        <v>684</v>
      </c>
      <c r="K70" t="s">
        <v>1180</v>
      </c>
      <c r="L70">
        <v>16</v>
      </c>
    </row>
    <row r="71" spans="1:12">
      <c r="A71" s="3" t="s">
        <v>2</v>
      </c>
      <c r="C71" s="3" t="s">
        <v>858</v>
      </c>
      <c r="D71" s="3" t="s">
        <v>1491</v>
      </c>
      <c r="E71" t="s">
        <v>79</v>
      </c>
      <c r="F71" s="5" t="s">
        <v>1209</v>
      </c>
      <c r="G71" s="5"/>
      <c r="H71" s="4">
        <v>1932</v>
      </c>
      <c r="I71" s="6" t="s">
        <v>1645</v>
      </c>
      <c r="J71" s="4" t="s">
        <v>914</v>
      </c>
      <c r="K71" t="s">
        <v>1191</v>
      </c>
      <c r="L71">
        <v>16</v>
      </c>
    </row>
    <row r="72" spans="1:12">
      <c r="A72" s="3" t="s">
        <v>2</v>
      </c>
      <c r="C72" s="3" t="s">
        <v>858</v>
      </c>
      <c r="D72" s="3" t="s">
        <v>1491</v>
      </c>
      <c r="E72" t="s">
        <v>79</v>
      </c>
      <c r="F72" s="5" t="s">
        <v>1209</v>
      </c>
      <c r="G72" s="5"/>
      <c r="H72" s="4">
        <v>1932</v>
      </c>
      <c r="I72" s="6" t="s">
        <v>1645</v>
      </c>
      <c r="J72" s="4" t="s">
        <v>646</v>
      </c>
      <c r="K72" t="s">
        <v>1198</v>
      </c>
      <c r="L72">
        <v>16</v>
      </c>
    </row>
    <row r="73" spans="1:12">
      <c r="A73" s="3" t="s">
        <v>2</v>
      </c>
      <c r="C73" s="3" t="s">
        <v>858</v>
      </c>
      <c r="D73" s="3" t="s">
        <v>1491</v>
      </c>
      <c r="E73" t="s">
        <v>79</v>
      </c>
      <c r="F73" s="5" t="s">
        <v>1209</v>
      </c>
      <c r="G73" s="5"/>
      <c r="H73" s="4">
        <v>1932</v>
      </c>
      <c r="I73" s="6" t="s">
        <v>1645</v>
      </c>
      <c r="J73" s="4" t="s">
        <v>640</v>
      </c>
      <c r="K73" t="s">
        <v>1190</v>
      </c>
      <c r="L73">
        <v>16</v>
      </c>
    </row>
    <row r="74" spans="1:12">
      <c r="A74" s="3" t="s">
        <v>2</v>
      </c>
      <c r="C74" s="3" t="s">
        <v>858</v>
      </c>
      <c r="D74" s="3" t="s">
        <v>1491</v>
      </c>
      <c r="E74" t="s">
        <v>79</v>
      </c>
      <c r="F74" s="5" t="s">
        <v>1209</v>
      </c>
      <c r="G74" s="5"/>
      <c r="H74" s="4">
        <v>1932</v>
      </c>
      <c r="I74" s="6" t="s">
        <v>1645</v>
      </c>
      <c r="J74" s="4" t="s">
        <v>1042</v>
      </c>
      <c r="K74" t="s">
        <v>1181</v>
      </c>
      <c r="L74">
        <v>16</v>
      </c>
    </row>
    <row r="75" spans="1:12">
      <c r="A75" s="3" t="s">
        <v>2</v>
      </c>
      <c r="C75" s="3" t="s">
        <v>858</v>
      </c>
      <c r="D75" s="3" t="s">
        <v>1491</v>
      </c>
      <c r="E75" t="s">
        <v>79</v>
      </c>
      <c r="F75" s="5" t="s">
        <v>1209</v>
      </c>
      <c r="G75" s="5"/>
      <c r="H75" s="4">
        <v>1932</v>
      </c>
      <c r="I75" s="6" t="s">
        <v>1645</v>
      </c>
      <c r="J75" s="4" t="s">
        <v>652</v>
      </c>
      <c r="K75" t="s">
        <v>1185</v>
      </c>
      <c r="L75">
        <v>16</v>
      </c>
    </row>
    <row r="76" spans="1:12">
      <c r="A76" s="3" t="s">
        <v>2</v>
      </c>
      <c r="C76" s="3" t="s">
        <v>858</v>
      </c>
      <c r="D76" s="3" t="s">
        <v>1491</v>
      </c>
      <c r="E76" t="s">
        <v>79</v>
      </c>
      <c r="F76" s="5" t="s">
        <v>1209</v>
      </c>
      <c r="G76" s="5"/>
      <c r="H76" s="4">
        <v>1932</v>
      </c>
      <c r="I76" s="6" t="s">
        <v>1645</v>
      </c>
      <c r="J76" s="4" t="s">
        <v>708</v>
      </c>
      <c r="K76" t="s">
        <v>1184</v>
      </c>
      <c r="L76">
        <v>16</v>
      </c>
    </row>
    <row r="77" spans="1:12">
      <c r="A77" s="3" t="s">
        <v>2</v>
      </c>
      <c r="C77" s="3" t="s">
        <v>858</v>
      </c>
      <c r="D77" s="3" t="s">
        <v>1491</v>
      </c>
      <c r="E77" t="s">
        <v>79</v>
      </c>
      <c r="F77" s="5" t="s">
        <v>1209</v>
      </c>
      <c r="G77" s="5"/>
      <c r="H77" s="4">
        <v>1932</v>
      </c>
      <c r="I77" s="6" t="s">
        <v>1645</v>
      </c>
      <c r="J77" s="4" t="s">
        <v>859</v>
      </c>
      <c r="K77" t="s">
        <v>1179</v>
      </c>
      <c r="L77">
        <v>16</v>
      </c>
    </row>
    <row r="78" spans="1:12">
      <c r="A78" s="3" t="s">
        <v>2</v>
      </c>
      <c r="C78" s="3" t="s">
        <v>873</v>
      </c>
      <c r="D78" s="3" t="s">
        <v>1492</v>
      </c>
      <c r="E78" t="s">
        <v>79</v>
      </c>
      <c r="F78" s="5" t="s">
        <v>1209</v>
      </c>
      <c r="G78" s="5"/>
      <c r="H78" s="4">
        <v>1932</v>
      </c>
      <c r="I78" s="6" t="s">
        <v>1645</v>
      </c>
      <c r="J78" s="4" t="s">
        <v>659</v>
      </c>
      <c r="K78" t="s">
        <v>1177</v>
      </c>
      <c r="L78">
        <v>16</v>
      </c>
    </row>
    <row r="79" spans="1:12">
      <c r="A79" s="3" t="s">
        <v>2</v>
      </c>
      <c r="C79" s="3" t="s">
        <v>873</v>
      </c>
      <c r="D79" s="3" t="s">
        <v>1492</v>
      </c>
      <c r="E79" t="s">
        <v>79</v>
      </c>
      <c r="F79" s="5" t="s">
        <v>1209</v>
      </c>
      <c r="G79" s="5"/>
      <c r="H79" s="4">
        <v>1932</v>
      </c>
      <c r="I79" s="6" t="s">
        <v>1645</v>
      </c>
      <c r="J79" s="4" t="s">
        <v>874</v>
      </c>
      <c r="K79" t="s">
        <v>1188</v>
      </c>
      <c r="L79">
        <v>16</v>
      </c>
    </row>
    <row r="80" spans="1:12">
      <c r="A80" s="3" t="s">
        <v>2</v>
      </c>
      <c r="C80" s="3" t="s">
        <v>873</v>
      </c>
      <c r="D80" s="3" t="s">
        <v>1492</v>
      </c>
      <c r="E80" t="s">
        <v>79</v>
      </c>
      <c r="F80" s="5" t="s">
        <v>1209</v>
      </c>
      <c r="G80" s="5"/>
      <c r="H80" s="4">
        <v>1932</v>
      </c>
      <c r="I80" s="6" t="s">
        <v>1645</v>
      </c>
      <c r="J80" s="4" t="s">
        <v>660</v>
      </c>
      <c r="K80" t="s">
        <v>1183</v>
      </c>
      <c r="L80">
        <v>16</v>
      </c>
    </row>
    <row r="81" spans="1:12">
      <c r="A81" s="3" t="s">
        <v>2</v>
      </c>
      <c r="C81" s="3" t="s">
        <v>873</v>
      </c>
      <c r="D81" s="3" t="s">
        <v>1492</v>
      </c>
      <c r="E81" t="s">
        <v>79</v>
      </c>
      <c r="F81" s="5" t="s">
        <v>1209</v>
      </c>
      <c r="G81" s="5"/>
      <c r="H81" s="4">
        <v>1932</v>
      </c>
      <c r="I81" s="6" t="s">
        <v>1645</v>
      </c>
      <c r="J81" s="4" t="s">
        <v>684</v>
      </c>
      <c r="K81" t="s">
        <v>1180</v>
      </c>
      <c r="L81">
        <v>16</v>
      </c>
    </row>
    <row r="82" spans="1:12">
      <c r="A82" s="3" t="s">
        <v>2</v>
      </c>
      <c r="C82" s="3" t="s">
        <v>873</v>
      </c>
      <c r="D82" s="3" t="s">
        <v>1492</v>
      </c>
      <c r="E82" t="s">
        <v>79</v>
      </c>
      <c r="F82" s="5" t="s">
        <v>1209</v>
      </c>
      <c r="G82" s="5"/>
      <c r="H82" s="4">
        <v>1932</v>
      </c>
      <c r="I82" s="6" t="s">
        <v>1645</v>
      </c>
      <c r="J82" s="4" t="s">
        <v>914</v>
      </c>
      <c r="K82" t="s">
        <v>1191</v>
      </c>
      <c r="L82">
        <v>16</v>
      </c>
    </row>
    <row r="83" spans="1:12">
      <c r="A83" s="3" t="s">
        <v>2</v>
      </c>
      <c r="C83" s="3" t="s">
        <v>873</v>
      </c>
      <c r="D83" s="3" t="s">
        <v>1492</v>
      </c>
      <c r="E83" t="s">
        <v>79</v>
      </c>
      <c r="F83" s="5" t="s">
        <v>1209</v>
      </c>
      <c r="G83" s="5"/>
      <c r="H83" s="4">
        <v>1932</v>
      </c>
      <c r="I83" s="6" t="s">
        <v>1645</v>
      </c>
      <c r="J83" s="4" t="s">
        <v>646</v>
      </c>
      <c r="K83" t="s">
        <v>1198</v>
      </c>
      <c r="L83">
        <v>16</v>
      </c>
    </row>
    <row r="84" spans="1:12">
      <c r="A84" s="3" t="s">
        <v>2</v>
      </c>
      <c r="C84" s="3" t="s">
        <v>873</v>
      </c>
      <c r="D84" s="3" t="s">
        <v>1492</v>
      </c>
      <c r="E84" t="s">
        <v>79</v>
      </c>
      <c r="F84" s="5" t="s">
        <v>1209</v>
      </c>
      <c r="G84" s="5"/>
      <c r="H84" s="4">
        <v>1932</v>
      </c>
      <c r="I84" s="6" t="s">
        <v>1645</v>
      </c>
      <c r="J84" s="4" t="s">
        <v>640</v>
      </c>
      <c r="K84" t="s">
        <v>1190</v>
      </c>
      <c r="L84">
        <v>16</v>
      </c>
    </row>
    <row r="85" spans="1:12">
      <c r="A85" s="3" t="s">
        <v>2</v>
      </c>
      <c r="C85" s="3" t="s">
        <v>873</v>
      </c>
      <c r="D85" s="3" t="s">
        <v>1492</v>
      </c>
      <c r="E85" t="s">
        <v>79</v>
      </c>
      <c r="F85" s="5" t="s">
        <v>1209</v>
      </c>
      <c r="G85" s="5"/>
      <c r="H85" s="4">
        <v>1932</v>
      </c>
      <c r="I85" s="6" t="s">
        <v>1645</v>
      </c>
      <c r="J85" s="4" t="s">
        <v>871</v>
      </c>
      <c r="K85" t="s">
        <v>1196</v>
      </c>
      <c r="L85">
        <v>16</v>
      </c>
    </row>
    <row r="86" spans="1:12">
      <c r="A86" s="3" t="s">
        <v>2</v>
      </c>
      <c r="C86" s="3" t="s">
        <v>873</v>
      </c>
      <c r="D86" s="3" t="s">
        <v>1492</v>
      </c>
      <c r="E86" t="s">
        <v>79</v>
      </c>
      <c r="F86" s="5" t="s">
        <v>1209</v>
      </c>
      <c r="G86" s="5"/>
      <c r="H86" s="4">
        <v>1932</v>
      </c>
      <c r="I86" s="6" t="s">
        <v>1645</v>
      </c>
      <c r="J86" s="4" t="s">
        <v>767</v>
      </c>
      <c r="K86" t="s">
        <v>1195</v>
      </c>
      <c r="L86">
        <v>16</v>
      </c>
    </row>
    <row r="87" spans="1:12">
      <c r="A87" s="3" t="s">
        <v>2</v>
      </c>
      <c r="C87" s="3" t="s">
        <v>873</v>
      </c>
      <c r="D87" s="3" t="s">
        <v>1492</v>
      </c>
      <c r="E87" t="s">
        <v>79</v>
      </c>
      <c r="F87" s="5" t="s">
        <v>1209</v>
      </c>
      <c r="G87" s="5"/>
      <c r="H87" s="4">
        <v>1932</v>
      </c>
      <c r="I87" s="6" t="s">
        <v>1645</v>
      </c>
      <c r="J87" s="4" t="s">
        <v>708</v>
      </c>
      <c r="K87" t="s">
        <v>1184</v>
      </c>
      <c r="L87">
        <v>16</v>
      </c>
    </row>
    <row r="88" spans="1:12">
      <c r="A88" s="3" t="s">
        <v>2</v>
      </c>
      <c r="C88" s="3" t="s">
        <v>878</v>
      </c>
      <c r="D88" s="3" t="s">
        <v>1493</v>
      </c>
      <c r="E88" t="s">
        <v>79</v>
      </c>
      <c r="F88" s="5" t="s">
        <v>1209</v>
      </c>
      <c r="G88" s="5"/>
      <c r="H88" s="4">
        <v>1932</v>
      </c>
      <c r="I88" s="6" t="s">
        <v>1645</v>
      </c>
      <c r="J88" s="4" t="s">
        <v>681</v>
      </c>
      <c r="K88" t="s">
        <v>1194</v>
      </c>
      <c r="L88">
        <v>16</v>
      </c>
    </row>
    <row r="89" spans="1:12">
      <c r="A89" s="3" t="s">
        <v>2</v>
      </c>
      <c r="C89" s="3" t="s">
        <v>878</v>
      </c>
      <c r="D89" s="3" t="s">
        <v>1493</v>
      </c>
      <c r="E89" t="s">
        <v>79</v>
      </c>
      <c r="F89" s="5" t="s">
        <v>1209</v>
      </c>
      <c r="G89" s="5"/>
      <c r="H89" s="4">
        <v>1932</v>
      </c>
      <c r="I89" s="6" t="s">
        <v>1645</v>
      </c>
      <c r="J89" s="4" t="s">
        <v>642</v>
      </c>
      <c r="K89" t="s">
        <v>1176</v>
      </c>
      <c r="L89">
        <v>16</v>
      </c>
    </row>
    <row r="90" spans="1:12">
      <c r="A90" s="3" t="s">
        <v>2</v>
      </c>
      <c r="C90" s="3" t="s">
        <v>878</v>
      </c>
      <c r="D90" s="3" t="s">
        <v>1493</v>
      </c>
      <c r="E90" t="s">
        <v>79</v>
      </c>
      <c r="F90" s="5" t="s">
        <v>1209</v>
      </c>
      <c r="G90" s="5"/>
      <c r="H90" s="4">
        <v>1932</v>
      </c>
      <c r="I90" s="6" t="s">
        <v>1645</v>
      </c>
      <c r="J90" s="4" t="s">
        <v>662</v>
      </c>
      <c r="K90" t="s">
        <v>1175</v>
      </c>
      <c r="L90">
        <v>16</v>
      </c>
    </row>
    <row r="91" spans="1:12">
      <c r="A91" s="3" t="s">
        <v>2</v>
      </c>
      <c r="C91" s="3" t="s">
        <v>878</v>
      </c>
      <c r="D91" s="3" t="s">
        <v>1493</v>
      </c>
      <c r="E91" t="s">
        <v>79</v>
      </c>
      <c r="F91" s="5" t="s">
        <v>1209</v>
      </c>
      <c r="G91" s="5"/>
      <c r="H91" s="4">
        <v>1932</v>
      </c>
      <c r="I91" s="6" t="s">
        <v>1645</v>
      </c>
      <c r="J91" s="4" t="s">
        <v>661</v>
      </c>
      <c r="K91" t="s">
        <v>1186</v>
      </c>
      <c r="L91">
        <v>16</v>
      </c>
    </row>
    <row r="92" spans="1:12">
      <c r="A92" s="3" t="s">
        <v>2</v>
      </c>
      <c r="C92" s="3" t="s">
        <v>878</v>
      </c>
      <c r="D92" s="3" t="s">
        <v>1493</v>
      </c>
      <c r="E92" t="s">
        <v>79</v>
      </c>
      <c r="F92" s="5" t="s">
        <v>1209</v>
      </c>
      <c r="G92" s="5"/>
      <c r="H92" s="4">
        <v>1932</v>
      </c>
      <c r="I92" s="6" t="s">
        <v>1645</v>
      </c>
      <c r="J92" s="4" t="s">
        <v>731</v>
      </c>
      <c r="K92" t="s">
        <v>1193</v>
      </c>
      <c r="L92">
        <v>16</v>
      </c>
    </row>
    <row r="93" spans="1:12">
      <c r="A93" s="3" t="s">
        <v>2</v>
      </c>
      <c r="C93" s="3" t="s">
        <v>878</v>
      </c>
      <c r="D93" s="3" t="s">
        <v>1493</v>
      </c>
      <c r="E93" t="s">
        <v>79</v>
      </c>
      <c r="F93" s="5" t="s">
        <v>1209</v>
      </c>
      <c r="G93" s="5"/>
      <c r="H93" s="4">
        <v>1932</v>
      </c>
      <c r="I93" s="6" t="s">
        <v>1645</v>
      </c>
      <c r="J93" s="4" t="s">
        <v>899</v>
      </c>
      <c r="K93" t="s">
        <v>1182</v>
      </c>
      <c r="L93">
        <v>16</v>
      </c>
    </row>
    <row r="94" spans="1:12">
      <c r="A94" s="3" t="s">
        <v>2</v>
      </c>
      <c r="C94" s="3" t="s">
        <v>878</v>
      </c>
      <c r="D94" s="3" t="s">
        <v>1493</v>
      </c>
      <c r="E94" t="s">
        <v>79</v>
      </c>
      <c r="F94" s="5" t="s">
        <v>1209</v>
      </c>
      <c r="G94" s="5"/>
      <c r="H94" s="4">
        <v>1932</v>
      </c>
      <c r="I94" s="6" t="s">
        <v>1645</v>
      </c>
      <c r="J94" s="4" t="s">
        <v>660</v>
      </c>
      <c r="K94" t="s">
        <v>1183</v>
      </c>
      <c r="L94">
        <v>16</v>
      </c>
    </row>
    <row r="95" spans="1:12">
      <c r="A95" s="3" t="s">
        <v>2</v>
      </c>
      <c r="C95" s="3" t="s">
        <v>878</v>
      </c>
      <c r="D95" s="3" t="s">
        <v>1493</v>
      </c>
      <c r="E95" t="s">
        <v>79</v>
      </c>
      <c r="F95" s="5" t="s">
        <v>1209</v>
      </c>
      <c r="G95" s="5"/>
      <c r="H95" s="4">
        <v>1932</v>
      </c>
      <c r="I95" s="6" t="s">
        <v>1645</v>
      </c>
      <c r="J95" s="4" t="s">
        <v>914</v>
      </c>
      <c r="K95" t="s">
        <v>1191</v>
      </c>
      <c r="L95">
        <v>16</v>
      </c>
    </row>
    <row r="96" spans="1:12">
      <c r="A96" s="3" t="s">
        <v>2</v>
      </c>
      <c r="C96" s="3" t="s">
        <v>878</v>
      </c>
      <c r="D96" s="3" t="s">
        <v>1493</v>
      </c>
      <c r="E96" t="s">
        <v>79</v>
      </c>
      <c r="F96" s="5" t="s">
        <v>1209</v>
      </c>
      <c r="G96" s="5"/>
      <c r="H96" s="4">
        <v>1932</v>
      </c>
      <c r="I96" s="6" t="s">
        <v>1645</v>
      </c>
      <c r="J96" s="4" t="s">
        <v>646</v>
      </c>
      <c r="K96" t="s">
        <v>1198</v>
      </c>
      <c r="L96">
        <v>16</v>
      </c>
    </row>
    <row r="97" spans="1:12">
      <c r="A97" s="3" t="s">
        <v>2</v>
      </c>
      <c r="C97" s="3" t="s">
        <v>878</v>
      </c>
      <c r="D97" s="3" t="s">
        <v>1493</v>
      </c>
      <c r="E97" t="s">
        <v>79</v>
      </c>
      <c r="F97" s="5" t="s">
        <v>1209</v>
      </c>
      <c r="G97" s="5"/>
      <c r="H97" s="4">
        <v>1932</v>
      </c>
      <c r="I97" s="6" t="s">
        <v>1645</v>
      </c>
      <c r="J97" s="4" t="s">
        <v>652</v>
      </c>
      <c r="K97" t="s">
        <v>1185</v>
      </c>
      <c r="L97">
        <v>16</v>
      </c>
    </row>
    <row r="98" spans="1:12">
      <c r="A98" s="3" t="s">
        <v>2</v>
      </c>
      <c r="C98" s="3" t="s">
        <v>878</v>
      </c>
      <c r="D98" s="3" t="s">
        <v>1493</v>
      </c>
      <c r="E98" t="s">
        <v>79</v>
      </c>
      <c r="F98" s="5" t="s">
        <v>1209</v>
      </c>
      <c r="G98" s="5"/>
      <c r="H98" s="4">
        <v>1932</v>
      </c>
      <c r="I98" s="6" t="s">
        <v>1645</v>
      </c>
      <c r="J98" s="4" t="s">
        <v>708</v>
      </c>
      <c r="K98" t="s">
        <v>1184</v>
      </c>
      <c r="L98">
        <v>16</v>
      </c>
    </row>
    <row r="99" spans="1:12">
      <c r="A99" s="3" t="s">
        <v>2</v>
      </c>
      <c r="C99" s="3" t="s">
        <v>878</v>
      </c>
      <c r="D99" s="3" t="s">
        <v>1493</v>
      </c>
      <c r="E99" t="s">
        <v>79</v>
      </c>
      <c r="F99" s="5" t="s">
        <v>1209</v>
      </c>
      <c r="G99" s="5"/>
      <c r="H99" s="4">
        <v>1932</v>
      </c>
      <c r="I99" s="6" t="s">
        <v>1645</v>
      </c>
      <c r="J99" s="4" t="s">
        <v>859</v>
      </c>
      <c r="K99" t="s">
        <v>1179</v>
      </c>
      <c r="L99">
        <v>16</v>
      </c>
    </row>
    <row r="100" spans="1:12">
      <c r="A100" s="3" t="s">
        <v>2</v>
      </c>
      <c r="C100" s="3" t="s">
        <v>864</v>
      </c>
      <c r="D100" s="3" t="s">
        <v>1504</v>
      </c>
      <c r="E100" t="s">
        <v>83</v>
      </c>
      <c r="F100" s="5" t="s">
        <v>1219</v>
      </c>
      <c r="G100" s="5"/>
      <c r="H100" s="4">
        <v>1941</v>
      </c>
      <c r="I100" s="6" t="s">
        <v>1652</v>
      </c>
      <c r="J100" s="4" t="s">
        <v>660</v>
      </c>
      <c r="K100" t="s">
        <v>1183</v>
      </c>
      <c r="L100">
        <v>29</v>
      </c>
    </row>
    <row r="101" spans="1:12">
      <c r="A101" s="3" t="s">
        <v>2</v>
      </c>
      <c r="C101" s="3" t="s">
        <v>864</v>
      </c>
      <c r="D101" s="3" t="s">
        <v>1504</v>
      </c>
      <c r="E101" t="s">
        <v>83</v>
      </c>
      <c r="F101" s="5" t="s">
        <v>1219</v>
      </c>
      <c r="G101" s="5"/>
      <c r="H101" s="4">
        <v>1941</v>
      </c>
      <c r="I101" s="6" t="s">
        <v>1652</v>
      </c>
      <c r="J101" s="4" t="s">
        <v>684</v>
      </c>
      <c r="K101" t="s">
        <v>1180</v>
      </c>
      <c r="L101">
        <v>29</v>
      </c>
    </row>
    <row r="102" spans="1:12">
      <c r="A102" s="3" t="s">
        <v>2</v>
      </c>
      <c r="C102" s="3" t="s">
        <v>864</v>
      </c>
      <c r="D102" s="3" t="s">
        <v>1504</v>
      </c>
      <c r="E102" t="s">
        <v>83</v>
      </c>
      <c r="F102" s="5" t="s">
        <v>1219</v>
      </c>
      <c r="G102" s="5"/>
      <c r="H102" s="4">
        <v>1941</v>
      </c>
      <c r="I102" s="6" t="s">
        <v>1652</v>
      </c>
      <c r="J102" s="4" t="s">
        <v>914</v>
      </c>
      <c r="K102" t="s">
        <v>1191</v>
      </c>
      <c r="L102">
        <v>29</v>
      </c>
    </row>
    <row r="103" spans="1:12">
      <c r="A103" s="3" t="s">
        <v>2</v>
      </c>
      <c r="C103" s="3" t="s">
        <v>864</v>
      </c>
      <c r="D103" s="3" t="s">
        <v>1504</v>
      </c>
      <c r="E103" t="s">
        <v>83</v>
      </c>
      <c r="F103" s="5" t="s">
        <v>1219</v>
      </c>
      <c r="G103" s="5"/>
      <c r="H103" s="4">
        <v>1941</v>
      </c>
      <c r="I103" s="6" t="s">
        <v>1652</v>
      </c>
      <c r="J103" s="4" t="s">
        <v>646</v>
      </c>
      <c r="K103" t="s">
        <v>1198</v>
      </c>
      <c r="L103">
        <v>29</v>
      </c>
    </row>
    <row r="104" spans="1:12">
      <c r="A104" s="3" t="s">
        <v>2</v>
      </c>
      <c r="C104" s="3" t="s">
        <v>864</v>
      </c>
      <c r="D104" s="3" t="s">
        <v>1504</v>
      </c>
      <c r="E104" t="s">
        <v>83</v>
      </c>
      <c r="F104" s="5" t="s">
        <v>1219</v>
      </c>
      <c r="G104" s="5"/>
      <c r="H104" s="4">
        <v>1941</v>
      </c>
      <c r="I104" s="6" t="s">
        <v>1652</v>
      </c>
      <c r="J104" s="4" t="s">
        <v>640</v>
      </c>
      <c r="K104" t="s">
        <v>1190</v>
      </c>
      <c r="L104">
        <v>29</v>
      </c>
    </row>
    <row r="105" spans="1:12">
      <c r="A105" s="3" t="s">
        <v>2</v>
      </c>
      <c r="C105" s="3" t="s">
        <v>870</v>
      </c>
      <c r="D105" s="3" t="s">
        <v>1505</v>
      </c>
      <c r="E105" t="s">
        <v>83</v>
      </c>
      <c r="F105" s="5" t="s">
        <v>1219</v>
      </c>
      <c r="G105" s="5"/>
      <c r="H105" s="4">
        <v>1941</v>
      </c>
      <c r="I105" s="6" t="s">
        <v>1652</v>
      </c>
      <c r="J105" s="4" t="s">
        <v>661</v>
      </c>
      <c r="K105" t="s">
        <v>1186</v>
      </c>
      <c r="L105">
        <v>29</v>
      </c>
    </row>
    <row r="106" spans="1:12">
      <c r="A106" s="3" t="s">
        <v>2</v>
      </c>
      <c r="C106" s="3" t="s">
        <v>870</v>
      </c>
      <c r="D106" s="3" t="s">
        <v>1505</v>
      </c>
      <c r="E106" t="s">
        <v>83</v>
      </c>
      <c r="F106" s="5" t="s">
        <v>1219</v>
      </c>
      <c r="G106" s="5"/>
      <c r="H106" s="4">
        <v>1941</v>
      </c>
      <c r="I106" s="6" t="s">
        <v>1652</v>
      </c>
      <c r="J106" s="4" t="s">
        <v>652</v>
      </c>
      <c r="K106" t="s">
        <v>1185</v>
      </c>
      <c r="L106">
        <v>29</v>
      </c>
    </row>
    <row r="107" spans="1:12">
      <c r="A107" s="3" t="s">
        <v>2</v>
      </c>
      <c r="C107" s="3" t="s">
        <v>870</v>
      </c>
      <c r="D107" s="3" t="s">
        <v>1505</v>
      </c>
      <c r="E107" t="s">
        <v>83</v>
      </c>
      <c r="F107" s="5" t="s">
        <v>1219</v>
      </c>
      <c r="G107" s="5"/>
      <c r="H107" s="4">
        <v>1941</v>
      </c>
      <c r="I107" s="6" t="s">
        <v>1652</v>
      </c>
      <c r="J107" s="4" t="s">
        <v>660</v>
      </c>
      <c r="K107" t="s">
        <v>1183</v>
      </c>
      <c r="L107">
        <v>29</v>
      </c>
    </row>
    <row r="108" spans="1:12">
      <c r="A108" s="3" t="s">
        <v>2</v>
      </c>
      <c r="C108" s="3" t="s">
        <v>870</v>
      </c>
      <c r="D108" s="3" t="s">
        <v>1505</v>
      </c>
      <c r="E108" t="s">
        <v>83</v>
      </c>
      <c r="F108" s="5" t="s">
        <v>1219</v>
      </c>
      <c r="G108" s="5"/>
      <c r="H108" s="4">
        <v>1941</v>
      </c>
      <c r="I108" s="6" t="s">
        <v>1652</v>
      </c>
      <c r="J108" s="4" t="s">
        <v>646</v>
      </c>
      <c r="K108" t="s">
        <v>1198</v>
      </c>
      <c r="L108">
        <v>29</v>
      </c>
    </row>
    <row r="109" spans="1:12">
      <c r="A109" s="3" t="s">
        <v>2</v>
      </c>
      <c r="C109" s="3" t="s">
        <v>870</v>
      </c>
      <c r="D109" s="3" t="s">
        <v>1505</v>
      </c>
      <c r="E109" t="s">
        <v>83</v>
      </c>
      <c r="F109" s="5" t="s">
        <v>1219</v>
      </c>
      <c r="G109" s="5"/>
      <c r="H109" s="4">
        <v>1941</v>
      </c>
      <c r="I109" s="6" t="s">
        <v>1652</v>
      </c>
      <c r="J109" s="4" t="s">
        <v>640</v>
      </c>
      <c r="K109" t="s">
        <v>1190</v>
      </c>
      <c r="L109">
        <v>29</v>
      </c>
    </row>
    <row r="110" spans="1:12">
      <c r="A110" s="3" t="s">
        <v>2</v>
      </c>
      <c r="C110" s="3" t="s">
        <v>870</v>
      </c>
      <c r="D110" s="3" t="s">
        <v>1505</v>
      </c>
      <c r="E110" t="s">
        <v>83</v>
      </c>
      <c r="F110" s="5" t="s">
        <v>1219</v>
      </c>
      <c r="G110" s="5"/>
      <c r="H110" s="4">
        <v>1941</v>
      </c>
      <c r="I110" s="6" t="s">
        <v>1652</v>
      </c>
      <c r="J110" s="4" t="s">
        <v>871</v>
      </c>
      <c r="K110" t="s">
        <v>1196</v>
      </c>
      <c r="L110">
        <v>29</v>
      </c>
    </row>
    <row r="111" spans="1:12">
      <c r="A111" s="3" t="s">
        <v>2</v>
      </c>
      <c r="C111" s="3" t="s">
        <v>869</v>
      </c>
      <c r="D111" s="3" t="s">
        <v>1508</v>
      </c>
      <c r="E111" t="s">
        <v>86</v>
      </c>
      <c r="F111" s="4" t="s">
        <v>86</v>
      </c>
      <c r="G111" s="4"/>
      <c r="H111" s="4">
        <v>1941</v>
      </c>
      <c r="I111" s="6" t="s">
        <v>1652</v>
      </c>
      <c r="J111" s="4" t="s">
        <v>660</v>
      </c>
      <c r="K111" t="s">
        <v>1183</v>
      </c>
      <c r="L111">
        <v>33</v>
      </c>
    </row>
    <row r="112" spans="1:12">
      <c r="A112" s="3" t="s">
        <v>2</v>
      </c>
      <c r="C112" s="3" t="s">
        <v>869</v>
      </c>
      <c r="D112" s="3" t="s">
        <v>1508</v>
      </c>
      <c r="E112" t="s">
        <v>86</v>
      </c>
      <c r="F112" s="4" t="s">
        <v>86</v>
      </c>
      <c r="G112" s="4"/>
      <c r="H112" s="4">
        <v>1941</v>
      </c>
      <c r="I112" s="6" t="s">
        <v>1652</v>
      </c>
      <c r="J112" s="4" t="s">
        <v>684</v>
      </c>
      <c r="K112" t="s">
        <v>1180</v>
      </c>
      <c r="L112">
        <v>33</v>
      </c>
    </row>
    <row r="113" spans="1:12">
      <c r="A113" s="3" t="s">
        <v>2</v>
      </c>
      <c r="C113" s="3" t="s">
        <v>869</v>
      </c>
      <c r="D113" s="3" t="s">
        <v>1508</v>
      </c>
      <c r="E113" t="s">
        <v>86</v>
      </c>
      <c r="F113" s="4" t="s">
        <v>86</v>
      </c>
      <c r="G113" s="4"/>
      <c r="H113" s="4">
        <v>1941</v>
      </c>
      <c r="I113" s="6" t="s">
        <v>1652</v>
      </c>
      <c r="J113" s="4" t="s">
        <v>914</v>
      </c>
      <c r="K113" t="s">
        <v>1191</v>
      </c>
      <c r="L113">
        <v>33</v>
      </c>
    </row>
    <row r="114" spans="1:12">
      <c r="A114" s="3" t="s">
        <v>2</v>
      </c>
      <c r="C114" s="3" t="s">
        <v>869</v>
      </c>
      <c r="D114" s="3" t="s">
        <v>1508</v>
      </c>
      <c r="E114" t="s">
        <v>86</v>
      </c>
      <c r="F114" s="4" t="s">
        <v>86</v>
      </c>
      <c r="G114" s="4"/>
      <c r="H114" s="4">
        <v>1941</v>
      </c>
      <c r="I114" s="6" t="s">
        <v>1652</v>
      </c>
      <c r="J114" s="4" t="s">
        <v>646</v>
      </c>
      <c r="K114" t="s">
        <v>1198</v>
      </c>
      <c r="L114">
        <v>33</v>
      </c>
    </row>
    <row r="115" spans="1:12">
      <c r="A115" s="3" t="s">
        <v>2</v>
      </c>
      <c r="C115" s="3" t="s">
        <v>869</v>
      </c>
      <c r="D115" s="3" t="s">
        <v>1508</v>
      </c>
      <c r="E115" t="s">
        <v>86</v>
      </c>
      <c r="F115" s="4" t="s">
        <v>86</v>
      </c>
      <c r="G115" s="4"/>
      <c r="H115" s="4">
        <v>1941</v>
      </c>
      <c r="I115" s="6" t="s">
        <v>1652</v>
      </c>
      <c r="J115" s="4" t="s">
        <v>859</v>
      </c>
      <c r="K115" t="s">
        <v>1179</v>
      </c>
      <c r="L115">
        <v>33</v>
      </c>
    </row>
    <row r="116" spans="1:12">
      <c r="A116" s="3" t="s">
        <v>2</v>
      </c>
      <c r="C116" s="3" t="s">
        <v>869</v>
      </c>
      <c r="D116" s="3" t="s">
        <v>1508</v>
      </c>
      <c r="E116" t="s">
        <v>86</v>
      </c>
      <c r="F116" s="4" t="s">
        <v>86</v>
      </c>
      <c r="G116" s="4"/>
      <c r="H116" s="4">
        <v>1941</v>
      </c>
      <c r="I116" s="6" t="s">
        <v>1652</v>
      </c>
      <c r="J116" s="4" t="s">
        <v>640</v>
      </c>
      <c r="K116" t="s">
        <v>1190</v>
      </c>
      <c r="L116">
        <v>33</v>
      </c>
    </row>
    <row r="117" spans="1:12">
      <c r="A117" s="3" t="s">
        <v>2</v>
      </c>
      <c r="C117" s="3" t="s">
        <v>869</v>
      </c>
      <c r="D117" s="3" t="s">
        <v>1508</v>
      </c>
      <c r="E117" t="s">
        <v>86</v>
      </c>
      <c r="F117" s="4" t="s">
        <v>86</v>
      </c>
      <c r="G117" s="4"/>
      <c r="H117" s="4">
        <v>1941</v>
      </c>
      <c r="I117" s="6" t="s">
        <v>1652</v>
      </c>
      <c r="J117" s="4" t="s">
        <v>871</v>
      </c>
      <c r="K117" t="s">
        <v>1196</v>
      </c>
      <c r="L117">
        <v>33</v>
      </c>
    </row>
    <row r="118" spans="1:12">
      <c r="A118" s="3" t="s">
        <v>2</v>
      </c>
      <c r="C118" s="3" t="s">
        <v>867</v>
      </c>
      <c r="D118" s="3" t="s">
        <v>1516</v>
      </c>
      <c r="E118" t="s">
        <v>63</v>
      </c>
      <c r="F118" s="5" t="s">
        <v>1206</v>
      </c>
      <c r="G118" s="5"/>
      <c r="H118" s="4">
        <v>1942</v>
      </c>
      <c r="I118" s="6" t="s">
        <v>1653</v>
      </c>
      <c r="J118" s="4" t="s">
        <v>642</v>
      </c>
      <c r="K118" t="s">
        <v>1176</v>
      </c>
      <c r="L118">
        <v>40</v>
      </c>
    </row>
    <row r="119" spans="1:12">
      <c r="A119" s="3" t="s">
        <v>2</v>
      </c>
      <c r="C119" s="3" t="s">
        <v>867</v>
      </c>
      <c r="D119" s="3" t="s">
        <v>1516</v>
      </c>
      <c r="E119" t="s">
        <v>63</v>
      </c>
      <c r="F119" s="5" t="s">
        <v>1206</v>
      </c>
      <c r="G119" s="5"/>
      <c r="H119" s="4">
        <v>1942</v>
      </c>
      <c r="I119" s="6" t="s">
        <v>1653</v>
      </c>
      <c r="J119" s="4" t="s">
        <v>661</v>
      </c>
      <c r="K119" t="s">
        <v>1186</v>
      </c>
      <c r="L119">
        <v>40</v>
      </c>
    </row>
    <row r="120" spans="1:12">
      <c r="A120" s="3" t="s">
        <v>2</v>
      </c>
      <c r="C120" s="3" t="s">
        <v>867</v>
      </c>
      <c r="D120" s="3" t="s">
        <v>1516</v>
      </c>
      <c r="E120" t="s">
        <v>63</v>
      </c>
      <c r="F120" s="5" t="s">
        <v>1206</v>
      </c>
      <c r="G120" s="5"/>
      <c r="H120" s="4">
        <v>1942</v>
      </c>
      <c r="I120" s="6" t="s">
        <v>1653</v>
      </c>
      <c r="J120" s="4" t="s">
        <v>731</v>
      </c>
      <c r="K120" t="s">
        <v>1193</v>
      </c>
      <c r="L120">
        <v>40</v>
      </c>
    </row>
    <row r="121" spans="1:12">
      <c r="A121" s="3" t="s">
        <v>2</v>
      </c>
      <c r="C121" s="3" t="s">
        <v>867</v>
      </c>
      <c r="D121" s="3" t="s">
        <v>1516</v>
      </c>
      <c r="E121" t="s">
        <v>63</v>
      </c>
      <c r="F121" s="5" t="s">
        <v>1206</v>
      </c>
      <c r="G121" s="5"/>
      <c r="H121" s="4">
        <v>1942</v>
      </c>
      <c r="I121" s="6" t="s">
        <v>1653</v>
      </c>
      <c r="J121" s="4" t="s">
        <v>863</v>
      </c>
      <c r="K121" t="s">
        <v>1178</v>
      </c>
      <c r="L121">
        <v>40</v>
      </c>
    </row>
    <row r="122" spans="1:12">
      <c r="A122" s="3" t="s">
        <v>2</v>
      </c>
      <c r="C122" s="3" t="s">
        <v>867</v>
      </c>
      <c r="D122" s="3" t="s">
        <v>1516</v>
      </c>
      <c r="E122" t="s">
        <v>63</v>
      </c>
      <c r="F122" s="5" t="s">
        <v>1206</v>
      </c>
      <c r="G122" s="5"/>
      <c r="H122" s="4">
        <v>1942</v>
      </c>
      <c r="I122" s="6" t="s">
        <v>1653</v>
      </c>
      <c r="J122" s="4" t="s">
        <v>659</v>
      </c>
      <c r="K122" t="s">
        <v>1177</v>
      </c>
      <c r="L122">
        <v>40</v>
      </c>
    </row>
    <row r="123" spans="1:12">
      <c r="A123" s="3" t="s">
        <v>2</v>
      </c>
      <c r="C123" s="3" t="s">
        <v>867</v>
      </c>
      <c r="D123" s="3" t="s">
        <v>1516</v>
      </c>
      <c r="E123" t="s">
        <v>63</v>
      </c>
      <c r="F123" s="5" t="s">
        <v>1206</v>
      </c>
      <c r="G123" s="5"/>
      <c r="H123" s="4">
        <v>1942</v>
      </c>
      <c r="I123" s="6" t="s">
        <v>1653</v>
      </c>
      <c r="J123" s="4" t="s">
        <v>660</v>
      </c>
      <c r="K123" t="s">
        <v>1183</v>
      </c>
      <c r="L123">
        <v>40</v>
      </c>
    </row>
    <row r="124" spans="1:12">
      <c r="A124" s="3" t="s">
        <v>2</v>
      </c>
      <c r="C124" s="3" t="s">
        <v>867</v>
      </c>
      <c r="D124" s="3" t="s">
        <v>1516</v>
      </c>
      <c r="E124" t="s">
        <v>63</v>
      </c>
      <c r="F124" s="5" t="s">
        <v>1206</v>
      </c>
      <c r="G124" s="5"/>
      <c r="H124" s="4">
        <v>1942</v>
      </c>
      <c r="I124" s="6" t="s">
        <v>1653</v>
      </c>
      <c r="J124" s="4" t="s">
        <v>684</v>
      </c>
      <c r="K124" t="s">
        <v>1180</v>
      </c>
      <c r="L124">
        <v>40</v>
      </c>
    </row>
    <row r="125" spans="1:12">
      <c r="A125" s="3" t="s">
        <v>2</v>
      </c>
      <c r="C125" s="3" t="s">
        <v>867</v>
      </c>
      <c r="D125" s="3" t="s">
        <v>1516</v>
      </c>
      <c r="E125" t="s">
        <v>63</v>
      </c>
      <c r="F125" s="5" t="s">
        <v>1206</v>
      </c>
      <c r="G125" s="5"/>
      <c r="H125" s="4">
        <v>1942</v>
      </c>
      <c r="I125" s="6" t="s">
        <v>1653</v>
      </c>
      <c r="J125" s="4" t="s">
        <v>914</v>
      </c>
      <c r="K125" t="s">
        <v>1191</v>
      </c>
      <c r="L125">
        <v>40</v>
      </c>
    </row>
    <row r="126" spans="1:12">
      <c r="A126" s="3" t="s">
        <v>2</v>
      </c>
      <c r="C126" s="3" t="s">
        <v>867</v>
      </c>
      <c r="D126" s="3" t="s">
        <v>1516</v>
      </c>
      <c r="E126" t="s">
        <v>63</v>
      </c>
      <c r="F126" s="5" t="s">
        <v>1206</v>
      </c>
      <c r="G126" s="5"/>
      <c r="H126" s="4">
        <v>1942</v>
      </c>
      <c r="I126" s="6" t="s">
        <v>1653</v>
      </c>
      <c r="J126" s="4" t="s">
        <v>646</v>
      </c>
      <c r="K126" t="s">
        <v>1198</v>
      </c>
      <c r="L126">
        <v>40</v>
      </c>
    </row>
    <row r="127" spans="1:12">
      <c r="A127" s="3" t="s">
        <v>2</v>
      </c>
      <c r="C127" s="3" t="s">
        <v>867</v>
      </c>
      <c r="D127" s="3" t="s">
        <v>1516</v>
      </c>
      <c r="E127" t="s">
        <v>63</v>
      </c>
      <c r="F127" s="5" t="s">
        <v>1206</v>
      </c>
      <c r="G127" s="5"/>
      <c r="H127" s="4">
        <v>1942</v>
      </c>
      <c r="I127" s="6" t="s">
        <v>1653</v>
      </c>
      <c r="J127" s="4" t="s">
        <v>640</v>
      </c>
      <c r="K127" t="s">
        <v>1190</v>
      </c>
      <c r="L127">
        <v>40</v>
      </c>
    </row>
    <row r="128" spans="1:12">
      <c r="A128" s="3" t="s">
        <v>2</v>
      </c>
      <c r="C128" s="3" t="s">
        <v>867</v>
      </c>
      <c r="D128" s="3" t="s">
        <v>1516</v>
      </c>
      <c r="E128" t="s">
        <v>63</v>
      </c>
      <c r="F128" s="5" t="s">
        <v>1206</v>
      </c>
      <c r="G128" s="5"/>
      <c r="H128" s="4">
        <v>1942</v>
      </c>
      <c r="I128" s="6" t="s">
        <v>1653</v>
      </c>
      <c r="J128" s="4" t="s">
        <v>871</v>
      </c>
      <c r="K128" t="s">
        <v>1196</v>
      </c>
      <c r="L128">
        <v>40</v>
      </c>
    </row>
    <row r="129" spans="1:12">
      <c r="A129" s="3" t="s">
        <v>2</v>
      </c>
      <c r="C129" s="3" t="s">
        <v>867</v>
      </c>
      <c r="D129" s="3" t="s">
        <v>1516</v>
      </c>
      <c r="E129" t="s">
        <v>63</v>
      </c>
      <c r="F129" s="5" t="s">
        <v>1206</v>
      </c>
      <c r="G129" s="5"/>
      <c r="H129" s="4">
        <v>1942</v>
      </c>
      <c r="I129" s="6" t="s">
        <v>1653</v>
      </c>
      <c r="J129" s="4" t="s">
        <v>767</v>
      </c>
      <c r="K129" t="s">
        <v>1195</v>
      </c>
      <c r="L129">
        <v>40</v>
      </c>
    </row>
    <row r="130" spans="1:12">
      <c r="A130" s="3" t="s">
        <v>2</v>
      </c>
      <c r="C130" s="3" t="s">
        <v>867</v>
      </c>
      <c r="D130" s="3" t="s">
        <v>1516</v>
      </c>
      <c r="E130" t="s">
        <v>63</v>
      </c>
      <c r="F130" s="5" t="s">
        <v>1206</v>
      </c>
      <c r="G130" s="5"/>
      <c r="H130" s="4">
        <v>1942</v>
      </c>
      <c r="I130" s="6" t="s">
        <v>1653</v>
      </c>
      <c r="J130" s="4" t="s">
        <v>652</v>
      </c>
      <c r="K130" t="s">
        <v>1185</v>
      </c>
      <c r="L130">
        <v>40</v>
      </c>
    </row>
    <row r="131" spans="1:12">
      <c r="A131" s="3" t="s">
        <v>2</v>
      </c>
      <c r="C131" s="3" t="s">
        <v>867</v>
      </c>
      <c r="D131" s="3" t="s">
        <v>1516</v>
      </c>
      <c r="E131" t="s">
        <v>63</v>
      </c>
      <c r="F131" s="5" t="s">
        <v>1206</v>
      </c>
      <c r="G131" s="5"/>
      <c r="H131" s="4">
        <v>1942</v>
      </c>
      <c r="I131" s="6" t="s">
        <v>1653</v>
      </c>
      <c r="J131" s="4" t="s">
        <v>708</v>
      </c>
      <c r="K131" t="s">
        <v>1184</v>
      </c>
      <c r="L131">
        <v>40</v>
      </c>
    </row>
    <row r="132" spans="1:12">
      <c r="A132" s="3" t="s">
        <v>2</v>
      </c>
      <c r="C132" s="3" t="s">
        <v>880</v>
      </c>
      <c r="D132" s="3" t="s">
        <v>1517</v>
      </c>
      <c r="E132" t="s">
        <v>63</v>
      </c>
      <c r="F132" s="5" t="s">
        <v>1206</v>
      </c>
      <c r="G132" s="5"/>
      <c r="H132" s="4">
        <v>1942</v>
      </c>
      <c r="I132" s="6" t="s">
        <v>1653</v>
      </c>
      <c r="J132" s="4" t="s">
        <v>642</v>
      </c>
      <c r="K132" t="s">
        <v>1176</v>
      </c>
      <c r="L132">
        <v>40</v>
      </c>
    </row>
    <row r="133" spans="1:12">
      <c r="A133" s="3" t="s">
        <v>2</v>
      </c>
      <c r="C133" s="3" t="s">
        <v>880</v>
      </c>
      <c r="D133" s="3" t="s">
        <v>1517</v>
      </c>
      <c r="E133" t="s">
        <v>63</v>
      </c>
      <c r="F133" s="5" t="s">
        <v>1206</v>
      </c>
      <c r="G133" s="5"/>
      <c r="H133" s="4">
        <v>1942</v>
      </c>
      <c r="I133" s="6" t="s">
        <v>1653</v>
      </c>
      <c r="J133" s="4" t="s">
        <v>681</v>
      </c>
      <c r="K133" t="s">
        <v>1194</v>
      </c>
      <c r="L133">
        <v>40</v>
      </c>
    </row>
    <row r="134" spans="1:12">
      <c r="A134" s="3" t="s">
        <v>2</v>
      </c>
      <c r="C134" s="3" t="s">
        <v>880</v>
      </c>
      <c r="D134" s="3" t="s">
        <v>1517</v>
      </c>
      <c r="E134" t="s">
        <v>63</v>
      </c>
      <c r="F134" s="5" t="s">
        <v>1206</v>
      </c>
      <c r="G134" s="5"/>
      <c r="H134" s="4">
        <v>1942</v>
      </c>
      <c r="I134" s="6" t="s">
        <v>1653</v>
      </c>
      <c r="J134" s="4" t="s">
        <v>661</v>
      </c>
      <c r="K134" t="s">
        <v>1186</v>
      </c>
      <c r="L134">
        <v>40</v>
      </c>
    </row>
    <row r="135" spans="1:12">
      <c r="A135" s="3" t="s">
        <v>2</v>
      </c>
      <c r="C135" s="3" t="s">
        <v>880</v>
      </c>
      <c r="D135" s="3" t="s">
        <v>1517</v>
      </c>
      <c r="E135" t="s">
        <v>63</v>
      </c>
      <c r="F135" s="5" t="s">
        <v>1206</v>
      </c>
      <c r="G135" s="5"/>
      <c r="H135" s="4">
        <v>1942</v>
      </c>
      <c r="I135" s="6" t="s">
        <v>1653</v>
      </c>
      <c r="J135" s="4" t="s">
        <v>731</v>
      </c>
      <c r="K135" t="s">
        <v>1193</v>
      </c>
      <c r="L135">
        <v>40</v>
      </c>
    </row>
    <row r="136" spans="1:12">
      <c r="A136" s="3" t="s">
        <v>2</v>
      </c>
      <c r="C136" s="3" t="s">
        <v>880</v>
      </c>
      <c r="D136" s="3" t="s">
        <v>1517</v>
      </c>
      <c r="E136" t="s">
        <v>63</v>
      </c>
      <c r="F136" s="5" t="s">
        <v>1206</v>
      </c>
      <c r="G136" s="5"/>
      <c r="H136" s="4">
        <v>1942</v>
      </c>
      <c r="I136" s="6" t="s">
        <v>1653</v>
      </c>
      <c r="J136" s="4" t="s">
        <v>899</v>
      </c>
      <c r="K136" t="s">
        <v>1182</v>
      </c>
      <c r="L136">
        <v>40</v>
      </c>
    </row>
    <row r="137" spans="1:12">
      <c r="A137" s="3" t="s">
        <v>2</v>
      </c>
      <c r="C137" s="3" t="s">
        <v>880</v>
      </c>
      <c r="D137" s="3" t="s">
        <v>1517</v>
      </c>
      <c r="E137" t="s">
        <v>63</v>
      </c>
      <c r="F137" s="5" t="s">
        <v>1206</v>
      </c>
      <c r="G137" s="5"/>
      <c r="H137" s="4">
        <v>1942</v>
      </c>
      <c r="I137" s="6" t="s">
        <v>1653</v>
      </c>
      <c r="J137" s="4" t="s">
        <v>660</v>
      </c>
      <c r="K137" t="s">
        <v>1183</v>
      </c>
      <c r="L137">
        <v>40</v>
      </c>
    </row>
    <row r="138" spans="1:12">
      <c r="A138" s="3" t="s">
        <v>2</v>
      </c>
      <c r="C138" s="3" t="s">
        <v>879</v>
      </c>
      <c r="D138" s="3" t="s">
        <v>1530</v>
      </c>
      <c r="E138" t="s">
        <v>91</v>
      </c>
      <c r="F138" s="4" t="s">
        <v>91</v>
      </c>
      <c r="G138" s="4"/>
      <c r="H138" s="4">
        <v>1943</v>
      </c>
      <c r="I138" s="6" t="s">
        <v>1654</v>
      </c>
      <c r="J138" s="4" t="s">
        <v>681</v>
      </c>
      <c r="K138" t="s">
        <v>1194</v>
      </c>
      <c r="L138">
        <v>42</v>
      </c>
    </row>
    <row r="139" spans="1:12">
      <c r="A139" s="3" t="s">
        <v>2</v>
      </c>
      <c r="C139" s="3" t="s">
        <v>879</v>
      </c>
      <c r="D139" s="3" t="s">
        <v>1530</v>
      </c>
      <c r="E139" t="s">
        <v>91</v>
      </c>
      <c r="F139" s="4" t="s">
        <v>91</v>
      </c>
      <c r="G139" s="4"/>
      <c r="H139" s="4">
        <v>1943</v>
      </c>
      <c r="I139" s="6" t="s">
        <v>1654</v>
      </c>
      <c r="J139" s="4" t="s">
        <v>661</v>
      </c>
      <c r="K139" t="s">
        <v>1186</v>
      </c>
      <c r="L139">
        <v>42</v>
      </c>
    </row>
    <row r="140" spans="1:12">
      <c r="A140" s="3" t="s">
        <v>2</v>
      </c>
      <c r="C140" s="3" t="s">
        <v>877</v>
      </c>
      <c r="D140" s="3" t="s">
        <v>1545</v>
      </c>
      <c r="E140" t="s">
        <v>90</v>
      </c>
      <c r="F140" s="5" t="s">
        <v>1210</v>
      </c>
      <c r="G140" s="5"/>
      <c r="H140" s="4">
        <v>1947</v>
      </c>
      <c r="I140" s="6" t="s">
        <v>1658</v>
      </c>
      <c r="J140" s="4" t="s">
        <v>642</v>
      </c>
      <c r="K140" t="s">
        <v>1176</v>
      </c>
      <c r="L140">
        <v>52</v>
      </c>
    </row>
    <row r="141" spans="1:12">
      <c r="A141" s="3" t="s">
        <v>2</v>
      </c>
      <c r="C141" s="3" t="s">
        <v>877</v>
      </c>
      <c r="D141" s="3" t="s">
        <v>1545</v>
      </c>
      <c r="E141" t="s">
        <v>90</v>
      </c>
      <c r="F141" s="5" t="s">
        <v>1210</v>
      </c>
      <c r="G141" s="5"/>
      <c r="H141" s="4">
        <v>1947</v>
      </c>
      <c r="I141" s="6" t="s">
        <v>1658</v>
      </c>
      <c r="J141" s="4" t="s">
        <v>661</v>
      </c>
      <c r="K141" t="s">
        <v>1186</v>
      </c>
      <c r="L141">
        <v>52</v>
      </c>
    </row>
    <row r="142" spans="1:12">
      <c r="A142" s="3" t="s">
        <v>2</v>
      </c>
      <c r="C142" s="3" t="s">
        <v>877</v>
      </c>
      <c r="D142" s="3" t="s">
        <v>1545</v>
      </c>
      <c r="E142" t="s">
        <v>90</v>
      </c>
      <c r="F142" s="5" t="s">
        <v>1210</v>
      </c>
      <c r="G142" s="5"/>
      <c r="H142" s="4">
        <v>1947</v>
      </c>
      <c r="I142" s="6" t="s">
        <v>1658</v>
      </c>
      <c r="J142" s="4" t="s">
        <v>692</v>
      </c>
      <c r="K142" t="s">
        <v>1173</v>
      </c>
      <c r="L142">
        <v>52</v>
      </c>
    </row>
    <row r="143" spans="1:12">
      <c r="A143" s="3" t="s">
        <v>2</v>
      </c>
      <c r="C143" s="3" t="s">
        <v>877</v>
      </c>
      <c r="D143" s="3" t="s">
        <v>1545</v>
      </c>
      <c r="E143" t="s">
        <v>90</v>
      </c>
      <c r="F143" s="5" t="s">
        <v>1210</v>
      </c>
      <c r="G143" s="5"/>
      <c r="H143" s="4">
        <v>1947</v>
      </c>
      <c r="I143" s="6" t="s">
        <v>1658</v>
      </c>
      <c r="J143" s="4" t="s">
        <v>731</v>
      </c>
      <c r="K143" t="s">
        <v>1193</v>
      </c>
      <c r="L143">
        <v>52</v>
      </c>
    </row>
    <row r="144" spans="1:12">
      <c r="A144" s="3" t="s">
        <v>2</v>
      </c>
      <c r="C144" s="3" t="s">
        <v>877</v>
      </c>
      <c r="D144" s="3" t="s">
        <v>1545</v>
      </c>
      <c r="E144" t="s">
        <v>90</v>
      </c>
      <c r="F144" s="5" t="s">
        <v>1210</v>
      </c>
      <c r="G144" s="5"/>
      <c r="H144" s="4">
        <v>1947</v>
      </c>
      <c r="I144" s="6" t="s">
        <v>1658</v>
      </c>
      <c r="J144" s="4" t="s">
        <v>652</v>
      </c>
      <c r="K144" t="s">
        <v>1185</v>
      </c>
      <c r="L144">
        <v>52</v>
      </c>
    </row>
    <row r="145" spans="1:12">
      <c r="A145" s="3" t="s">
        <v>2</v>
      </c>
      <c r="C145" s="3" t="s">
        <v>860</v>
      </c>
      <c r="D145" s="3" t="s">
        <v>1550</v>
      </c>
      <c r="E145" t="s">
        <v>80</v>
      </c>
      <c r="F145" s="4" t="s">
        <v>80</v>
      </c>
      <c r="G145" s="4"/>
      <c r="H145" s="4">
        <v>1954</v>
      </c>
      <c r="I145" s="6" t="s">
        <v>1665</v>
      </c>
      <c r="J145" s="4" t="s">
        <v>642</v>
      </c>
      <c r="K145" t="s">
        <v>1176</v>
      </c>
      <c r="L145">
        <v>64</v>
      </c>
    </row>
    <row r="146" spans="1:12">
      <c r="A146" s="3" t="s">
        <v>2</v>
      </c>
      <c r="C146" s="3" t="s">
        <v>861</v>
      </c>
      <c r="D146" s="3" t="s">
        <v>1557</v>
      </c>
      <c r="E146" t="s">
        <v>81</v>
      </c>
      <c r="F146" s="4" t="s">
        <v>81</v>
      </c>
      <c r="G146" s="4"/>
      <c r="H146" s="4">
        <v>1961</v>
      </c>
      <c r="I146" s="6" t="s">
        <v>1670</v>
      </c>
      <c r="J146" s="4" t="s">
        <v>659</v>
      </c>
      <c r="K146" t="s">
        <v>1177</v>
      </c>
      <c r="L146">
        <v>75</v>
      </c>
    </row>
    <row r="147" spans="1:12">
      <c r="A147" s="3" t="s">
        <v>2</v>
      </c>
      <c r="C147" s="3" t="s">
        <v>861</v>
      </c>
      <c r="D147" s="3" t="s">
        <v>1557</v>
      </c>
      <c r="E147" t="s">
        <v>81</v>
      </c>
      <c r="F147" s="4" t="s">
        <v>81</v>
      </c>
      <c r="G147" s="4"/>
      <c r="H147" s="4">
        <v>1961</v>
      </c>
      <c r="I147" s="6" t="s">
        <v>1670</v>
      </c>
      <c r="J147" s="4" t="s">
        <v>684</v>
      </c>
      <c r="K147" t="s">
        <v>1180</v>
      </c>
      <c r="L147">
        <v>75</v>
      </c>
    </row>
    <row r="148" spans="1:12">
      <c r="A148" s="3" t="s">
        <v>2</v>
      </c>
      <c r="C148" s="3" t="s">
        <v>861</v>
      </c>
      <c r="D148" s="3" t="s">
        <v>1557</v>
      </c>
      <c r="E148" t="s">
        <v>81</v>
      </c>
      <c r="F148" s="4" t="s">
        <v>81</v>
      </c>
      <c r="G148" s="4"/>
      <c r="H148" s="4">
        <v>1961</v>
      </c>
      <c r="I148" s="6" t="s">
        <v>1670</v>
      </c>
      <c r="J148" s="4" t="s">
        <v>646</v>
      </c>
      <c r="K148" t="s">
        <v>1198</v>
      </c>
      <c r="L148">
        <v>75</v>
      </c>
    </row>
    <row r="149" spans="1:12">
      <c r="A149" s="3" t="s">
        <v>2</v>
      </c>
      <c r="C149" s="3" t="s">
        <v>868</v>
      </c>
      <c r="D149" s="3" t="s">
        <v>1558</v>
      </c>
      <c r="E149" t="s">
        <v>81</v>
      </c>
      <c r="F149" s="4" t="s">
        <v>81</v>
      </c>
      <c r="G149" s="4"/>
      <c r="H149" s="4">
        <v>1961</v>
      </c>
      <c r="I149" s="6" t="s">
        <v>1670</v>
      </c>
      <c r="J149" s="4" t="s">
        <v>659</v>
      </c>
      <c r="K149" t="s">
        <v>1177</v>
      </c>
      <c r="L149">
        <v>75</v>
      </c>
    </row>
    <row r="150" spans="1:12">
      <c r="A150" s="3" t="s">
        <v>2</v>
      </c>
      <c r="C150" s="3" t="s">
        <v>868</v>
      </c>
      <c r="D150" s="3" t="s">
        <v>1558</v>
      </c>
      <c r="E150" t="s">
        <v>81</v>
      </c>
      <c r="F150" s="4" t="s">
        <v>81</v>
      </c>
      <c r="G150" s="4"/>
      <c r="H150" s="4">
        <v>1961</v>
      </c>
      <c r="I150" s="6" t="s">
        <v>1670</v>
      </c>
      <c r="J150" s="4" t="s">
        <v>684</v>
      </c>
      <c r="K150" t="s">
        <v>1180</v>
      </c>
      <c r="L150">
        <v>75</v>
      </c>
    </row>
    <row r="151" spans="1:12">
      <c r="A151" s="3" t="s">
        <v>2</v>
      </c>
      <c r="C151" s="3" t="s">
        <v>882</v>
      </c>
      <c r="D151" s="3" t="s">
        <v>1559</v>
      </c>
      <c r="E151" t="s">
        <v>81</v>
      </c>
      <c r="F151" s="4" t="s">
        <v>81</v>
      </c>
      <c r="G151" s="4"/>
      <c r="H151" s="4">
        <v>1961</v>
      </c>
      <c r="I151" s="6" t="s">
        <v>1670</v>
      </c>
      <c r="J151" s="4" t="s">
        <v>659</v>
      </c>
      <c r="K151" t="s">
        <v>1177</v>
      </c>
      <c r="L151">
        <v>75</v>
      </c>
    </row>
    <row r="152" spans="1:12">
      <c r="A152" s="3" t="s">
        <v>2</v>
      </c>
      <c r="C152" s="3" t="s">
        <v>872</v>
      </c>
      <c r="D152" s="3" t="s">
        <v>1561</v>
      </c>
      <c r="E152" t="s">
        <v>87</v>
      </c>
      <c r="F152" s="5" t="s">
        <v>1208</v>
      </c>
      <c r="G152" s="5"/>
      <c r="H152" s="4">
        <v>1962</v>
      </c>
      <c r="I152" s="6" t="s">
        <v>1671</v>
      </c>
      <c r="J152" s="4" t="s">
        <v>731</v>
      </c>
      <c r="K152" t="s">
        <v>1193</v>
      </c>
      <c r="L152">
        <v>82</v>
      </c>
    </row>
    <row r="153" spans="1:12">
      <c r="A153" s="3" t="s">
        <v>2</v>
      </c>
      <c r="C153" s="3" t="s">
        <v>872</v>
      </c>
      <c r="D153" s="3" t="s">
        <v>1561</v>
      </c>
      <c r="E153" t="s">
        <v>87</v>
      </c>
      <c r="F153" s="5" t="s">
        <v>1208</v>
      </c>
      <c r="G153" s="5"/>
      <c r="H153" s="4">
        <v>1962</v>
      </c>
      <c r="I153" s="6" t="s">
        <v>1671</v>
      </c>
      <c r="J153" s="4" t="s">
        <v>646</v>
      </c>
      <c r="K153" t="s">
        <v>1198</v>
      </c>
      <c r="L153">
        <v>82</v>
      </c>
    </row>
    <row r="154" spans="1:12">
      <c r="A154" s="3" t="s">
        <v>2</v>
      </c>
      <c r="C154" s="3" t="s">
        <v>872</v>
      </c>
      <c r="D154" s="3" t="s">
        <v>1561</v>
      </c>
      <c r="E154" t="s">
        <v>87</v>
      </c>
      <c r="F154" s="5" t="s">
        <v>1208</v>
      </c>
      <c r="G154" s="5"/>
      <c r="H154" s="4">
        <v>1962</v>
      </c>
      <c r="I154" s="6" t="s">
        <v>1671</v>
      </c>
      <c r="J154" s="4" t="s">
        <v>640</v>
      </c>
      <c r="K154" t="s">
        <v>1190</v>
      </c>
      <c r="L154">
        <v>82</v>
      </c>
    </row>
    <row r="155" spans="1:12">
      <c r="A155" s="3" t="s">
        <v>2</v>
      </c>
      <c r="C155" s="3" t="s">
        <v>872</v>
      </c>
      <c r="D155" s="3" t="s">
        <v>1561</v>
      </c>
      <c r="E155" t="s">
        <v>87</v>
      </c>
      <c r="F155" s="5" t="s">
        <v>1208</v>
      </c>
      <c r="G155" s="5"/>
      <c r="H155" s="4">
        <v>1962</v>
      </c>
      <c r="I155" s="6" t="s">
        <v>1671</v>
      </c>
      <c r="J155" s="4" t="s">
        <v>708</v>
      </c>
      <c r="K155" t="s">
        <v>1184</v>
      </c>
      <c r="L155">
        <v>82</v>
      </c>
    </row>
    <row r="156" spans="1:12">
      <c r="A156" s="3" t="s">
        <v>2</v>
      </c>
      <c r="C156" s="3" t="s">
        <v>866</v>
      </c>
      <c r="D156" s="3" t="s">
        <v>1566</v>
      </c>
      <c r="E156" t="s">
        <v>1730</v>
      </c>
      <c r="F156" s="4" t="s">
        <v>1730</v>
      </c>
      <c r="G156" s="4"/>
      <c r="H156" s="4">
        <v>1964</v>
      </c>
      <c r="I156" s="6" t="s">
        <v>1673</v>
      </c>
      <c r="J156" s="4" t="s">
        <v>646</v>
      </c>
      <c r="K156" t="s">
        <v>1198</v>
      </c>
      <c r="L156">
        <v>89</v>
      </c>
    </row>
    <row r="157" spans="1:12">
      <c r="A157" s="3" t="s">
        <v>2</v>
      </c>
      <c r="C157" s="3" t="s">
        <v>1732</v>
      </c>
      <c r="D157" s="3" t="s">
        <v>1731</v>
      </c>
      <c r="E157" t="s">
        <v>1730</v>
      </c>
      <c r="F157" s="4" t="s">
        <v>1730</v>
      </c>
      <c r="G157" s="4"/>
      <c r="H157" s="4">
        <v>1964</v>
      </c>
      <c r="I157" s="6" t="s">
        <v>1673</v>
      </c>
      <c r="J157" s="4" t="s">
        <v>646</v>
      </c>
      <c r="K157" t="s">
        <v>1198</v>
      </c>
      <c r="L157">
        <v>89</v>
      </c>
    </row>
    <row r="158" spans="1:12">
      <c r="A158" s="3" t="s">
        <v>2</v>
      </c>
      <c r="C158" s="3" t="s">
        <v>875</v>
      </c>
      <c r="D158" s="3" t="s">
        <v>1573</v>
      </c>
      <c r="E158" t="s">
        <v>88</v>
      </c>
      <c r="F158" s="5" t="s">
        <v>1250</v>
      </c>
      <c r="G158" s="5"/>
      <c r="H158" s="4">
        <v>1970</v>
      </c>
      <c r="I158" s="6" t="s">
        <v>1678</v>
      </c>
      <c r="J158" s="4" t="s">
        <v>652</v>
      </c>
      <c r="K158" t="s">
        <v>1185</v>
      </c>
      <c r="L158">
        <v>100</v>
      </c>
    </row>
    <row r="159" spans="1:12">
      <c r="A159" s="3" t="s">
        <v>2</v>
      </c>
      <c r="C159" s="3" t="s">
        <v>876</v>
      </c>
      <c r="D159" s="3" t="s">
        <v>1576</v>
      </c>
      <c r="E159" t="s">
        <v>89</v>
      </c>
      <c r="F159" s="4" t="s">
        <v>89</v>
      </c>
      <c r="G159" s="4"/>
      <c r="H159" s="4">
        <v>1971</v>
      </c>
      <c r="I159" s="6" t="s">
        <v>1679</v>
      </c>
      <c r="J159" s="4" t="s">
        <v>660</v>
      </c>
      <c r="K159" t="s">
        <v>1183</v>
      </c>
      <c r="L159">
        <v>105</v>
      </c>
    </row>
    <row r="160" spans="1:12">
      <c r="A160" s="3" t="s">
        <v>2</v>
      </c>
      <c r="C160" s="3" t="s">
        <v>876</v>
      </c>
      <c r="D160" s="3" t="s">
        <v>1576</v>
      </c>
      <c r="E160" t="s">
        <v>89</v>
      </c>
      <c r="F160" s="4" t="s">
        <v>89</v>
      </c>
      <c r="G160" s="4"/>
      <c r="H160" s="4">
        <v>1971</v>
      </c>
      <c r="I160" s="6" t="s">
        <v>1679</v>
      </c>
      <c r="J160" s="4" t="s">
        <v>646</v>
      </c>
      <c r="K160" t="s">
        <v>1198</v>
      </c>
      <c r="L160">
        <v>105</v>
      </c>
    </row>
    <row r="161" spans="1:12">
      <c r="A161" s="3" t="s">
        <v>2</v>
      </c>
      <c r="C161" s="3" t="s">
        <v>876</v>
      </c>
      <c r="D161" s="3" t="s">
        <v>1576</v>
      </c>
      <c r="E161" t="s">
        <v>89</v>
      </c>
      <c r="F161" s="4" t="s">
        <v>89</v>
      </c>
      <c r="G161" s="4"/>
      <c r="H161" s="4">
        <v>1971</v>
      </c>
      <c r="I161" s="6" t="s">
        <v>1679</v>
      </c>
      <c r="J161" s="4" t="s">
        <v>640</v>
      </c>
      <c r="K161" t="s">
        <v>1190</v>
      </c>
      <c r="L161">
        <v>105</v>
      </c>
    </row>
    <row r="162" spans="1:12">
      <c r="A162" s="3" t="s">
        <v>2</v>
      </c>
      <c r="C162" s="3" t="s">
        <v>857</v>
      </c>
      <c r="D162" s="3" t="s">
        <v>1617</v>
      </c>
      <c r="E162" t="s">
        <v>78</v>
      </c>
      <c r="F162" s="5" t="s">
        <v>1205</v>
      </c>
      <c r="G162" s="5"/>
      <c r="H162" s="4">
        <v>2007</v>
      </c>
      <c r="I162" s="6" t="s">
        <v>1710</v>
      </c>
      <c r="J162" s="4" t="s">
        <v>640</v>
      </c>
      <c r="K162" t="s">
        <v>1190</v>
      </c>
      <c r="L162">
        <v>178</v>
      </c>
    </row>
    <row r="163" spans="1:12">
      <c r="A163" s="3" t="s">
        <v>2</v>
      </c>
      <c r="C163" s="3" t="s">
        <v>865</v>
      </c>
      <c r="D163" s="3" t="s">
        <v>1618</v>
      </c>
      <c r="E163" t="s">
        <v>84</v>
      </c>
      <c r="F163" s="5" t="s">
        <v>1207</v>
      </c>
      <c r="G163" s="5"/>
      <c r="H163" s="4">
        <v>2007</v>
      </c>
      <c r="I163" s="6" t="s">
        <v>1710</v>
      </c>
      <c r="J163" s="4" t="s">
        <v>871</v>
      </c>
      <c r="K163" t="s">
        <v>1196</v>
      </c>
      <c r="L163">
        <v>180</v>
      </c>
    </row>
    <row r="164" spans="1:12">
      <c r="A164" s="3" t="s">
        <v>2</v>
      </c>
      <c r="C164" s="3" t="s">
        <v>865</v>
      </c>
      <c r="D164" s="3" t="s">
        <v>1618</v>
      </c>
      <c r="E164" t="s">
        <v>84</v>
      </c>
      <c r="F164" s="5" t="s">
        <v>1207</v>
      </c>
      <c r="G164" s="5"/>
      <c r="H164" s="4">
        <v>2007</v>
      </c>
      <c r="I164" s="6" t="s">
        <v>1710</v>
      </c>
      <c r="J164" s="4" t="s">
        <v>646</v>
      </c>
      <c r="K164" t="s">
        <v>1198</v>
      </c>
      <c r="L164">
        <v>180</v>
      </c>
    </row>
    <row r="165" spans="1:12">
      <c r="A165" s="3" t="s">
        <v>3</v>
      </c>
      <c r="C165" s="3" t="s">
        <v>887</v>
      </c>
      <c r="D165" s="3" t="s">
        <v>1551</v>
      </c>
      <c r="E165" t="s">
        <v>96</v>
      </c>
      <c r="F165" s="4" t="s">
        <v>96</v>
      </c>
      <c r="G165" s="4"/>
      <c r="H165" s="4">
        <v>1955</v>
      </c>
      <c r="I165" s="6" t="s">
        <v>1666</v>
      </c>
      <c r="J165" s="4" t="s">
        <v>661</v>
      </c>
      <c r="K165" t="s">
        <v>1186</v>
      </c>
      <c r="L165">
        <v>65</v>
      </c>
    </row>
    <row r="166" spans="1:12">
      <c r="A166" s="3" t="s">
        <v>3</v>
      </c>
      <c r="C166" s="3" t="s">
        <v>887</v>
      </c>
      <c r="D166" s="3" t="s">
        <v>1551</v>
      </c>
      <c r="E166" t="s">
        <v>96</v>
      </c>
      <c r="F166" s="4" t="s">
        <v>96</v>
      </c>
      <c r="G166" s="4"/>
      <c r="H166" s="4">
        <v>1955</v>
      </c>
      <c r="I166" s="6" t="s">
        <v>1666</v>
      </c>
      <c r="J166" s="4" t="s">
        <v>899</v>
      </c>
      <c r="K166" t="s">
        <v>1182</v>
      </c>
      <c r="L166">
        <v>65</v>
      </c>
    </row>
    <row r="167" spans="1:12">
      <c r="A167" s="3" t="s">
        <v>3</v>
      </c>
      <c r="C167" s="3" t="s">
        <v>887</v>
      </c>
      <c r="D167" s="3" t="s">
        <v>1551</v>
      </c>
      <c r="E167" t="s">
        <v>96</v>
      </c>
      <c r="F167" s="4" t="s">
        <v>96</v>
      </c>
      <c r="G167" s="4"/>
      <c r="H167" s="4">
        <v>1955</v>
      </c>
      <c r="I167" s="6" t="s">
        <v>1666</v>
      </c>
      <c r="J167" s="4" t="s">
        <v>1157</v>
      </c>
      <c r="K167" t="s">
        <v>1189</v>
      </c>
      <c r="L167">
        <v>65</v>
      </c>
    </row>
    <row r="168" spans="1:12">
      <c r="A168" s="3" t="s">
        <v>3</v>
      </c>
      <c r="C168" s="3" t="s">
        <v>887</v>
      </c>
      <c r="D168" s="3" t="s">
        <v>1551</v>
      </c>
      <c r="E168" t="s">
        <v>96</v>
      </c>
      <c r="F168" s="4" t="s">
        <v>96</v>
      </c>
      <c r="G168" s="4"/>
      <c r="H168" s="4">
        <v>1955</v>
      </c>
      <c r="I168" s="6" t="s">
        <v>1666</v>
      </c>
      <c r="J168" s="4" t="s">
        <v>863</v>
      </c>
      <c r="K168" t="s">
        <v>1178</v>
      </c>
      <c r="L168">
        <v>65</v>
      </c>
    </row>
    <row r="169" spans="1:12">
      <c r="A169" s="3" t="s">
        <v>3</v>
      </c>
      <c r="C169" s="3" t="s">
        <v>887</v>
      </c>
      <c r="D169" s="3" t="s">
        <v>1551</v>
      </c>
      <c r="E169" t="s">
        <v>96</v>
      </c>
      <c r="F169" s="4" t="s">
        <v>96</v>
      </c>
      <c r="G169" s="4"/>
      <c r="H169" s="4">
        <v>1955</v>
      </c>
      <c r="I169" s="6" t="s">
        <v>1666</v>
      </c>
      <c r="J169" s="4" t="s">
        <v>891</v>
      </c>
      <c r="K169" t="s">
        <v>1192</v>
      </c>
      <c r="L169">
        <v>65</v>
      </c>
    </row>
    <row r="170" spans="1:12">
      <c r="A170" s="3" t="s">
        <v>3</v>
      </c>
      <c r="C170" s="3" t="s">
        <v>883</v>
      </c>
      <c r="D170" s="3" t="s">
        <v>1556</v>
      </c>
      <c r="E170" t="s">
        <v>93</v>
      </c>
      <c r="F170" s="4" t="s">
        <v>93</v>
      </c>
      <c r="G170" s="4"/>
      <c r="H170" s="4">
        <v>1961</v>
      </c>
      <c r="I170" s="6" t="s">
        <v>1670</v>
      </c>
      <c r="J170" s="4" t="s">
        <v>659</v>
      </c>
      <c r="K170" t="s">
        <v>1177</v>
      </c>
      <c r="L170">
        <v>74</v>
      </c>
    </row>
    <row r="171" spans="1:12">
      <c r="A171" s="3" t="s">
        <v>3</v>
      </c>
      <c r="C171" s="3" t="s">
        <v>883</v>
      </c>
      <c r="D171" s="3" t="s">
        <v>1556</v>
      </c>
      <c r="E171" t="s">
        <v>93</v>
      </c>
      <c r="F171" s="4" t="s">
        <v>93</v>
      </c>
      <c r="G171" s="4"/>
      <c r="H171" s="4">
        <v>1961</v>
      </c>
      <c r="I171" s="6" t="s">
        <v>1670</v>
      </c>
      <c r="J171" s="4" t="s">
        <v>660</v>
      </c>
      <c r="K171" t="s">
        <v>1183</v>
      </c>
      <c r="L171">
        <v>74</v>
      </c>
    </row>
    <row r="172" spans="1:12">
      <c r="A172" s="3" t="s">
        <v>3</v>
      </c>
      <c r="C172" s="3" t="s">
        <v>886</v>
      </c>
      <c r="D172" s="3" t="s">
        <v>1595</v>
      </c>
      <c r="E172" t="s">
        <v>51</v>
      </c>
      <c r="F172" s="5" t="s">
        <v>1269</v>
      </c>
      <c r="G172" s="5"/>
      <c r="H172" s="4">
        <v>1982</v>
      </c>
      <c r="I172" s="6" t="s">
        <v>1689</v>
      </c>
      <c r="J172" s="4" t="s">
        <v>660</v>
      </c>
      <c r="K172" t="s">
        <v>1183</v>
      </c>
      <c r="L172">
        <v>129</v>
      </c>
    </row>
    <row r="173" spans="1:12">
      <c r="A173" s="3" t="s">
        <v>3</v>
      </c>
      <c r="C173" s="3" t="s">
        <v>884</v>
      </c>
      <c r="D173" s="3" t="s">
        <v>1614</v>
      </c>
      <c r="E173" t="s">
        <v>94</v>
      </c>
      <c r="F173" s="5" t="s">
        <v>1211</v>
      </c>
      <c r="G173" s="5"/>
      <c r="H173" s="4">
        <v>1999</v>
      </c>
      <c r="I173" s="6" t="s">
        <v>1703</v>
      </c>
      <c r="J173" s="4" t="s">
        <v>661</v>
      </c>
      <c r="K173" t="s">
        <v>1186</v>
      </c>
      <c r="L173">
        <v>163</v>
      </c>
    </row>
    <row r="174" spans="1:12">
      <c r="A174" s="3" t="s">
        <v>3</v>
      </c>
      <c r="C174" s="3" t="s">
        <v>885</v>
      </c>
      <c r="D174" s="3" t="s">
        <v>1619</v>
      </c>
      <c r="E174" t="s">
        <v>95</v>
      </c>
      <c r="F174" s="5" t="s">
        <v>1212</v>
      </c>
      <c r="G174" s="5"/>
      <c r="H174" s="4">
        <v>2008</v>
      </c>
      <c r="I174" s="6" t="s">
        <v>1711</v>
      </c>
      <c r="J174" s="4" t="s">
        <v>662</v>
      </c>
      <c r="K174" t="s">
        <v>1175</v>
      </c>
      <c r="L174">
        <v>181</v>
      </c>
    </row>
    <row r="175" spans="1:12">
      <c r="A175" s="3" t="s">
        <v>39</v>
      </c>
      <c r="C175" s="3" t="s">
        <v>1156</v>
      </c>
      <c r="D175" s="3" t="s">
        <v>1615</v>
      </c>
      <c r="E175" t="s">
        <v>249</v>
      </c>
      <c r="F175" s="5" t="s">
        <v>1305</v>
      </c>
      <c r="G175" s="5"/>
      <c r="H175" s="4">
        <v>2003</v>
      </c>
      <c r="I175" s="6" t="s">
        <v>1707</v>
      </c>
      <c r="J175" s="4" t="s">
        <v>899</v>
      </c>
      <c r="K175" t="s">
        <v>1182</v>
      </c>
      <c r="L175">
        <v>170</v>
      </c>
    </row>
    <row r="176" spans="1:12">
      <c r="A176" s="3" t="s">
        <v>39</v>
      </c>
      <c r="C176" s="3" t="s">
        <v>1156</v>
      </c>
      <c r="D176" s="3" t="s">
        <v>1615</v>
      </c>
      <c r="E176" t="s">
        <v>249</v>
      </c>
      <c r="F176" s="5" t="s">
        <v>1305</v>
      </c>
      <c r="G176" s="5"/>
      <c r="H176" s="4">
        <v>2003</v>
      </c>
      <c r="I176" s="6" t="s">
        <v>1707</v>
      </c>
      <c r="J176" s="4" t="s">
        <v>661</v>
      </c>
      <c r="K176" t="s">
        <v>1186</v>
      </c>
      <c r="L176">
        <v>170</v>
      </c>
    </row>
    <row r="177" spans="1:12">
      <c r="A177" s="3" t="s">
        <v>39</v>
      </c>
      <c r="C177" s="3" t="s">
        <v>1156</v>
      </c>
      <c r="D177" s="3" t="s">
        <v>1615</v>
      </c>
      <c r="E177" t="s">
        <v>249</v>
      </c>
      <c r="F177" s="5" t="s">
        <v>1305</v>
      </c>
      <c r="G177" s="5"/>
      <c r="H177" s="4">
        <v>2003</v>
      </c>
      <c r="I177" s="6" t="s">
        <v>1707</v>
      </c>
      <c r="J177" s="4" t="s">
        <v>1157</v>
      </c>
      <c r="K177" t="s">
        <v>1189</v>
      </c>
      <c r="L177">
        <v>170</v>
      </c>
    </row>
    <row r="178" spans="1:12">
      <c r="A178" s="3" t="s">
        <v>25</v>
      </c>
      <c r="B178" t="s">
        <v>26</v>
      </c>
      <c r="C178" s="3" t="s">
        <v>1014</v>
      </c>
      <c r="D178" s="3" t="s">
        <v>1336</v>
      </c>
      <c r="E178" t="s">
        <v>179</v>
      </c>
      <c r="F178" s="4" t="s">
        <v>179</v>
      </c>
      <c r="G178" s="4"/>
      <c r="H178" s="4">
        <v>1914</v>
      </c>
      <c r="I178" s="6" t="s">
        <v>1636</v>
      </c>
      <c r="J178" s="4" t="s">
        <v>642</v>
      </c>
      <c r="K178" t="s">
        <v>1176</v>
      </c>
      <c r="L178">
        <v>4</v>
      </c>
    </row>
    <row r="179" spans="1:12">
      <c r="A179" s="3" t="s">
        <v>25</v>
      </c>
      <c r="B179" t="s">
        <v>26</v>
      </c>
      <c r="C179" s="3" t="s">
        <v>1014</v>
      </c>
      <c r="D179" s="3" t="s">
        <v>1336</v>
      </c>
      <c r="E179" t="s">
        <v>179</v>
      </c>
      <c r="F179" s="4" t="s">
        <v>179</v>
      </c>
      <c r="G179" s="4"/>
      <c r="H179" s="4">
        <v>1914</v>
      </c>
      <c r="I179" s="6" t="s">
        <v>1636</v>
      </c>
      <c r="J179" s="4" t="s">
        <v>681</v>
      </c>
      <c r="K179" t="s">
        <v>1194</v>
      </c>
      <c r="L179">
        <v>4</v>
      </c>
    </row>
    <row r="180" spans="1:12">
      <c r="A180" s="3" t="s">
        <v>25</v>
      </c>
      <c r="B180" t="s">
        <v>26</v>
      </c>
      <c r="C180" s="3" t="s">
        <v>1014</v>
      </c>
      <c r="D180" s="3" t="s">
        <v>1336</v>
      </c>
      <c r="E180" t="s">
        <v>179</v>
      </c>
      <c r="F180" s="4" t="s">
        <v>179</v>
      </c>
      <c r="G180" s="4"/>
      <c r="H180" s="4">
        <v>1914</v>
      </c>
      <c r="I180" s="6" t="s">
        <v>1636</v>
      </c>
      <c r="J180" s="4" t="s">
        <v>662</v>
      </c>
      <c r="K180" t="s">
        <v>1175</v>
      </c>
      <c r="L180">
        <v>4</v>
      </c>
    </row>
    <row r="181" spans="1:12">
      <c r="A181" s="3" t="s">
        <v>25</v>
      </c>
      <c r="B181" t="s">
        <v>26</v>
      </c>
      <c r="C181" s="3" t="s">
        <v>1014</v>
      </c>
      <c r="D181" s="3" t="s">
        <v>1336</v>
      </c>
      <c r="E181" t="s">
        <v>179</v>
      </c>
      <c r="F181" s="4" t="s">
        <v>179</v>
      </c>
      <c r="G181" s="4"/>
      <c r="H181" s="4">
        <v>1914</v>
      </c>
      <c r="I181" s="6" t="s">
        <v>1636</v>
      </c>
      <c r="J181" s="4" t="s">
        <v>661</v>
      </c>
      <c r="K181" t="s">
        <v>1186</v>
      </c>
      <c r="L181">
        <v>4</v>
      </c>
    </row>
    <row r="182" spans="1:12">
      <c r="A182" s="3" t="s">
        <v>25</v>
      </c>
      <c r="B182" t="s">
        <v>26</v>
      </c>
      <c r="C182" s="3" t="s">
        <v>1014</v>
      </c>
      <c r="D182" s="3" t="s">
        <v>1336</v>
      </c>
      <c r="E182" t="s">
        <v>179</v>
      </c>
      <c r="F182" s="4" t="s">
        <v>179</v>
      </c>
      <c r="G182" s="4"/>
      <c r="H182" s="4">
        <v>1914</v>
      </c>
      <c r="I182" s="6" t="s">
        <v>1636</v>
      </c>
      <c r="J182" s="4" t="s">
        <v>692</v>
      </c>
      <c r="K182" t="s">
        <v>1173</v>
      </c>
      <c r="L182">
        <v>4</v>
      </c>
    </row>
    <row r="183" spans="1:12">
      <c r="A183" s="3" t="s">
        <v>25</v>
      </c>
      <c r="B183" t="s">
        <v>26</v>
      </c>
      <c r="C183" s="3" t="s">
        <v>1014</v>
      </c>
      <c r="D183" s="3" t="s">
        <v>1336</v>
      </c>
      <c r="E183" t="s">
        <v>179</v>
      </c>
      <c r="F183" s="4" t="s">
        <v>179</v>
      </c>
      <c r="G183" s="4"/>
      <c r="H183" s="4">
        <v>1914</v>
      </c>
      <c r="I183" s="6" t="s">
        <v>1636</v>
      </c>
      <c r="J183" s="4" t="s">
        <v>731</v>
      </c>
      <c r="K183" t="s">
        <v>1193</v>
      </c>
      <c r="L183">
        <v>4</v>
      </c>
    </row>
    <row r="184" spans="1:12">
      <c r="A184" s="3" t="s">
        <v>25</v>
      </c>
      <c r="B184" t="s">
        <v>26</v>
      </c>
      <c r="C184" s="3" t="s">
        <v>1014</v>
      </c>
      <c r="D184" s="3" t="s">
        <v>1336</v>
      </c>
      <c r="E184" t="s">
        <v>179</v>
      </c>
      <c r="F184" s="4" t="s">
        <v>179</v>
      </c>
      <c r="G184" s="4"/>
      <c r="H184" s="4">
        <v>1914</v>
      </c>
      <c r="I184" s="6" t="s">
        <v>1636</v>
      </c>
      <c r="J184" s="4" t="s">
        <v>707</v>
      </c>
      <c r="K184" t="s">
        <v>1199</v>
      </c>
      <c r="L184">
        <v>4</v>
      </c>
    </row>
    <row r="185" spans="1:12">
      <c r="A185" s="3" t="s">
        <v>25</v>
      </c>
      <c r="B185" t="s">
        <v>26</v>
      </c>
      <c r="C185" s="3" t="s">
        <v>1014</v>
      </c>
      <c r="D185" s="3" t="s">
        <v>1336</v>
      </c>
      <c r="E185" t="s">
        <v>179</v>
      </c>
      <c r="F185" s="4" t="s">
        <v>179</v>
      </c>
      <c r="G185" s="4"/>
      <c r="H185" s="4">
        <v>1914</v>
      </c>
      <c r="I185" s="6" t="s">
        <v>1636</v>
      </c>
      <c r="J185" s="4" t="s">
        <v>899</v>
      </c>
      <c r="K185" t="s">
        <v>1182</v>
      </c>
      <c r="L185">
        <v>4</v>
      </c>
    </row>
    <row r="186" spans="1:12">
      <c r="A186" s="3" t="s">
        <v>25</v>
      </c>
      <c r="B186" t="s">
        <v>26</v>
      </c>
      <c r="C186" s="3" t="s">
        <v>1014</v>
      </c>
      <c r="D186" s="3" t="s">
        <v>1336</v>
      </c>
      <c r="E186" t="s">
        <v>179</v>
      </c>
      <c r="F186" s="4" t="s">
        <v>179</v>
      </c>
      <c r="G186" s="4"/>
      <c r="H186" s="4">
        <v>1914</v>
      </c>
      <c r="I186" s="6" t="s">
        <v>1636</v>
      </c>
      <c r="J186" s="4" t="s">
        <v>1157</v>
      </c>
      <c r="K186" t="s">
        <v>1189</v>
      </c>
      <c r="L186">
        <v>4</v>
      </c>
    </row>
    <row r="187" spans="1:12">
      <c r="A187" s="3" t="s">
        <v>25</v>
      </c>
      <c r="B187" t="s">
        <v>26</v>
      </c>
      <c r="C187" s="3" t="s">
        <v>1014</v>
      </c>
      <c r="D187" s="3" t="s">
        <v>1336</v>
      </c>
      <c r="E187" t="s">
        <v>179</v>
      </c>
      <c r="F187" s="4" t="s">
        <v>179</v>
      </c>
      <c r="G187" s="4"/>
      <c r="H187" s="4">
        <v>1914</v>
      </c>
      <c r="I187" s="6" t="s">
        <v>1636</v>
      </c>
      <c r="J187" s="4" t="s">
        <v>863</v>
      </c>
      <c r="K187" t="s">
        <v>1178</v>
      </c>
      <c r="L187">
        <v>4</v>
      </c>
    </row>
    <row r="188" spans="1:12">
      <c r="A188" s="3" t="s">
        <v>25</v>
      </c>
      <c r="B188" t="s">
        <v>26</v>
      </c>
      <c r="C188" s="3" t="s">
        <v>1014</v>
      </c>
      <c r="D188" s="3" t="s">
        <v>1336</v>
      </c>
      <c r="E188" t="s">
        <v>179</v>
      </c>
      <c r="F188" s="4" t="s">
        <v>179</v>
      </c>
      <c r="G188" s="4"/>
      <c r="H188" s="4">
        <v>1914</v>
      </c>
      <c r="I188" s="6" t="s">
        <v>1636</v>
      </c>
      <c r="J188" s="4" t="s">
        <v>891</v>
      </c>
      <c r="K188" t="s">
        <v>1192</v>
      </c>
      <c r="L188">
        <v>4</v>
      </c>
    </row>
    <row r="189" spans="1:12">
      <c r="A189" s="3" t="s">
        <v>25</v>
      </c>
      <c r="B189" t="s">
        <v>26</v>
      </c>
      <c r="C189" s="3" t="s">
        <v>1014</v>
      </c>
      <c r="D189" s="3" t="s">
        <v>1336</v>
      </c>
      <c r="E189" t="s">
        <v>179</v>
      </c>
      <c r="F189" s="4" t="s">
        <v>179</v>
      </c>
      <c r="G189" s="4"/>
      <c r="H189" s="4">
        <v>1914</v>
      </c>
      <c r="I189" s="6" t="s">
        <v>1636</v>
      </c>
      <c r="J189" s="4" t="s">
        <v>982</v>
      </c>
      <c r="K189" t="s">
        <v>1187</v>
      </c>
      <c r="L189">
        <v>4</v>
      </c>
    </row>
    <row r="190" spans="1:12">
      <c r="A190" s="3" t="s">
        <v>25</v>
      </c>
      <c r="B190" t="s">
        <v>26</v>
      </c>
      <c r="C190" s="3" t="s">
        <v>1014</v>
      </c>
      <c r="D190" s="3" t="s">
        <v>1336</v>
      </c>
      <c r="E190" t="s">
        <v>179</v>
      </c>
      <c r="F190" s="4" t="s">
        <v>179</v>
      </c>
      <c r="G190" s="4"/>
      <c r="H190" s="4">
        <v>1914</v>
      </c>
      <c r="I190" s="6" t="s">
        <v>1636</v>
      </c>
      <c r="J190" s="4" t="s">
        <v>874</v>
      </c>
      <c r="K190" t="s">
        <v>1188</v>
      </c>
      <c r="L190">
        <v>4</v>
      </c>
    </row>
    <row r="191" spans="1:12">
      <c r="A191" s="3" t="s">
        <v>25</v>
      </c>
      <c r="B191" t="s">
        <v>26</v>
      </c>
      <c r="C191" s="3" t="s">
        <v>1014</v>
      </c>
      <c r="D191" s="3" t="s">
        <v>1336</v>
      </c>
      <c r="E191" t="s">
        <v>179</v>
      </c>
      <c r="F191" s="4" t="s">
        <v>179</v>
      </c>
      <c r="G191" s="4"/>
      <c r="H191" s="4">
        <v>1914</v>
      </c>
      <c r="I191" s="6" t="s">
        <v>1636</v>
      </c>
      <c r="J191" s="4" t="s">
        <v>1158</v>
      </c>
      <c r="K191" t="s">
        <v>1174</v>
      </c>
      <c r="L191">
        <v>4</v>
      </c>
    </row>
    <row r="192" spans="1:12">
      <c r="A192" s="3" t="s">
        <v>25</v>
      </c>
      <c r="B192" t="s">
        <v>26</v>
      </c>
      <c r="C192" s="3" t="s">
        <v>1014</v>
      </c>
      <c r="D192" s="3" t="s">
        <v>1336</v>
      </c>
      <c r="E192" t="s">
        <v>179</v>
      </c>
      <c r="F192" s="4" t="s">
        <v>179</v>
      </c>
      <c r="G192" s="4"/>
      <c r="H192" s="4">
        <v>1914</v>
      </c>
      <c r="I192" s="6" t="s">
        <v>1636</v>
      </c>
      <c r="J192" s="4" t="s">
        <v>660</v>
      </c>
      <c r="K192" t="s">
        <v>1183</v>
      </c>
      <c r="L192">
        <v>4</v>
      </c>
    </row>
    <row r="193" spans="1:12">
      <c r="A193" s="3" t="s">
        <v>25</v>
      </c>
      <c r="B193" t="s">
        <v>26</v>
      </c>
      <c r="C193" s="3" t="s">
        <v>1014</v>
      </c>
      <c r="D193" s="3" t="s">
        <v>1336</v>
      </c>
      <c r="E193" t="s">
        <v>179</v>
      </c>
      <c r="F193" s="4" t="s">
        <v>179</v>
      </c>
      <c r="G193" s="4"/>
      <c r="H193" s="4">
        <v>1914</v>
      </c>
      <c r="I193" s="6" t="s">
        <v>1636</v>
      </c>
      <c r="J193" s="4" t="s">
        <v>914</v>
      </c>
      <c r="K193" t="s">
        <v>1191</v>
      </c>
      <c r="L193">
        <v>4</v>
      </c>
    </row>
    <row r="194" spans="1:12">
      <c r="A194" s="3" t="s">
        <v>25</v>
      </c>
      <c r="B194" t="s">
        <v>26</v>
      </c>
      <c r="C194" s="3" t="s">
        <v>1014</v>
      </c>
      <c r="D194" s="3" t="s">
        <v>1336</v>
      </c>
      <c r="E194" t="s">
        <v>179</v>
      </c>
      <c r="F194" s="4" t="s">
        <v>179</v>
      </c>
      <c r="G194" s="4"/>
      <c r="H194" s="4">
        <v>1914</v>
      </c>
      <c r="I194" s="6" t="s">
        <v>1636</v>
      </c>
      <c r="J194" s="4" t="s">
        <v>1042</v>
      </c>
      <c r="K194" t="s">
        <v>1181</v>
      </c>
      <c r="L194">
        <v>4</v>
      </c>
    </row>
    <row r="195" spans="1:12">
      <c r="A195" s="3" t="s">
        <v>25</v>
      </c>
      <c r="B195" t="s">
        <v>26</v>
      </c>
      <c r="C195" s="3" t="s">
        <v>1014</v>
      </c>
      <c r="D195" s="3" t="s">
        <v>1336</v>
      </c>
      <c r="E195" t="s">
        <v>179</v>
      </c>
      <c r="F195" s="4" t="s">
        <v>179</v>
      </c>
      <c r="G195" s="4"/>
      <c r="H195" s="4">
        <v>1914</v>
      </c>
      <c r="I195" s="6" t="s">
        <v>1636</v>
      </c>
      <c r="J195" s="4" t="s">
        <v>708</v>
      </c>
      <c r="K195" t="s">
        <v>1184</v>
      </c>
      <c r="L195">
        <v>4</v>
      </c>
    </row>
    <row r="196" spans="1:12">
      <c r="A196" s="3" t="s">
        <v>25</v>
      </c>
      <c r="B196" t="s">
        <v>26</v>
      </c>
      <c r="C196" s="3" t="s">
        <v>1014</v>
      </c>
      <c r="D196" s="3" t="s">
        <v>1336</v>
      </c>
      <c r="E196" t="s">
        <v>179</v>
      </c>
      <c r="F196" s="4" t="s">
        <v>179</v>
      </c>
      <c r="G196" s="4"/>
      <c r="H196" s="4">
        <v>1914</v>
      </c>
      <c r="I196" s="6" t="s">
        <v>1636</v>
      </c>
      <c r="J196" s="4" t="s">
        <v>652</v>
      </c>
      <c r="K196" t="s">
        <v>1185</v>
      </c>
      <c r="L196">
        <v>4</v>
      </c>
    </row>
    <row r="197" spans="1:12">
      <c r="A197" s="3" t="s">
        <v>25</v>
      </c>
      <c r="B197" t="s">
        <v>28</v>
      </c>
      <c r="C197" s="3" t="s">
        <v>1039</v>
      </c>
      <c r="D197" s="3" t="s">
        <v>1339</v>
      </c>
      <c r="E197" t="s">
        <v>192</v>
      </c>
      <c r="F197" s="4" t="s">
        <v>192</v>
      </c>
      <c r="G197" s="4"/>
      <c r="H197" s="4">
        <v>1923</v>
      </c>
      <c r="I197" s="6" t="s">
        <v>1639</v>
      </c>
      <c r="J197" s="4" t="s">
        <v>692</v>
      </c>
      <c r="K197" t="s">
        <v>1173</v>
      </c>
      <c r="L197">
        <v>9</v>
      </c>
    </row>
    <row r="198" spans="1:12">
      <c r="A198" s="3" t="s">
        <v>25</v>
      </c>
      <c r="B198" t="s">
        <v>28</v>
      </c>
      <c r="C198" s="3" t="s">
        <v>1039</v>
      </c>
      <c r="D198" s="3" t="s">
        <v>1339</v>
      </c>
      <c r="E198" t="s">
        <v>192</v>
      </c>
      <c r="F198" s="4" t="s">
        <v>192</v>
      </c>
      <c r="G198" s="4"/>
      <c r="H198" s="4">
        <v>1923</v>
      </c>
      <c r="I198" s="6" t="s">
        <v>1639</v>
      </c>
      <c r="J198" s="4" t="s">
        <v>707</v>
      </c>
      <c r="K198" t="s">
        <v>1199</v>
      </c>
      <c r="L198">
        <v>9</v>
      </c>
    </row>
    <row r="199" spans="1:12">
      <c r="A199" s="3" t="s">
        <v>25</v>
      </c>
      <c r="B199" t="s">
        <v>28</v>
      </c>
      <c r="C199" s="3" t="s">
        <v>1039</v>
      </c>
      <c r="D199" s="3" t="s">
        <v>1339</v>
      </c>
      <c r="E199" t="s">
        <v>192</v>
      </c>
      <c r="F199" s="4" t="s">
        <v>192</v>
      </c>
      <c r="G199" s="4"/>
      <c r="H199" s="4">
        <v>1923</v>
      </c>
      <c r="I199" s="6" t="s">
        <v>1639</v>
      </c>
      <c r="J199" s="4" t="s">
        <v>899</v>
      </c>
      <c r="K199" t="s">
        <v>1182</v>
      </c>
      <c r="L199">
        <v>9</v>
      </c>
    </row>
    <row r="200" spans="1:12">
      <c r="A200" s="3" t="s">
        <v>25</v>
      </c>
      <c r="B200" t="s">
        <v>28</v>
      </c>
      <c r="C200" s="3" t="s">
        <v>1039</v>
      </c>
      <c r="D200" s="3" t="s">
        <v>1339</v>
      </c>
      <c r="E200" t="s">
        <v>192</v>
      </c>
      <c r="F200" s="4" t="s">
        <v>192</v>
      </c>
      <c r="G200" s="4"/>
      <c r="H200" s="4">
        <v>1923</v>
      </c>
      <c r="I200" s="6" t="s">
        <v>1639</v>
      </c>
      <c r="J200" s="4" t="s">
        <v>863</v>
      </c>
      <c r="K200" t="s">
        <v>1178</v>
      </c>
      <c r="L200">
        <v>9</v>
      </c>
    </row>
    <row r="201" spans="1:12">
      <c r="A201" s="3" t="s">
        <v>25</v>
      </c>
      <c r="B201" t="s">
        <v>28</v>
      </c>
      <c r="C201" s="3" t="s">
        <v>1039</v>
      </c>
      <c r="D201" s="3" t="s">
        <v>1339</v>
      </c>
      <c r="E201" t="s">
        <v>192</v>
      </c>
      <c r="F201" s="4" t="s">
        <v>192</v>
      </c>
      <c r="G201" s="4"/>
      <c r="H201" s="4">
        <v>1923</v>
      </c>
      <c r="I201" s="6" t="s">
        <v>1639</v>
      </c>
      <c r="J201" s="4" t="s">
        <v>967</v>
      </c>
      <c r="K201" t="s">
        <v>1197</v>
      </c>
      <c r="L201">
        <v>9</v>
      </c>
    </row>
    <row r="202" spans="1:12">
      <c r="A202" s="3" t="s">
        <v>25</v>
      </c>
      <c r="B202" t="s">
        <v>28</v>
      </c>
      <c r="C202" s="3" t="s">
        <v>1039</v>
      </c>
      <c r="D202" s="3" t="s">
        <v>1339</v>
      </c>
      <c r="E202" t="s">
        <v>192</v>
      </c>
      <c r="F202" s="4" t="s">
        <v>192</v>
      </c>
      <c r="G202" s="4"/>
      <c r="H202" s="4">
        <v>1923</v>
      </c>
      <c r="I202" s="6" t="s">
        <v>1639</v>
      </c>
      <c r="J202" s="4" t="s">
        <v>659</v>
      </c>
      <c r="K202" t="s">
        <v>1177</v>
      </c>
      <c r="L202">
        <v>9</v>
      </c>
    </row>
    <row r="203" spans="1:12">
      <c r="A203" s="3" t="s">
        <v>25</v>
      </c>
      <c r="B203" t="s">
        <v>28</v>
      </c>
      <c r="C203" s="3" t="s">
        <v>1039</v>
      </c>
      <c r="D203" s="3" t="s">
        <v>1339</v>
      </c>
      <c r="E203" t="s">
        <v>192</v>
      </c>
      <c r="F203" s="4" t="s">
        <v>192</v>
      </c>
      <c r="G203" s="4"/>
      <c r="H203" s="4">
        <v>1923</v>
      </c>
      <c r="I203" s="6" t="s">
        <v>1639</v>
      </c>
      <c r="J203" s="4" t="s">
        <v>660</v>
      </c>
      <c r="K203" t="s">
        <v>1183</v>
      </c>
      <c r="L203">
        <v>9</v>
      </c>
    </row>
    <row r="204" spans="1:12">
      <c r="A204" s="3" t="s">
        <v>25</v>
      </c>
      <c r="B204" t="s">
        <v>28</v>
      </c>
      <c r="C204" s="3" t="s">
        <v>1039</v>
      </c>
      <c r="D204" s="3" t="s">
        <v>1339</v>
      </c>
      <c r="E204" t="s">
        <v>192</v>
      </c>
      <c r="F204" s="4" t="s">
        <v>192</v>
      </c>
      <c r="G204" s="4"/>
      <c r="H204" s="4">
        <v>1923</v>
      </c>
      <c r="I204" s="6" t="s">
        <v>1639</v>
      </c>
      <c r="J204" s="4" t="s">
        <v>684</v>
      </c>
      <c r="K204" t="s">
        <v>1180</v>
      </c>
      <c r="L204">
        <v>9</v>
      </c>
    </row>
    <row r="205" spans="1:12">
      <c r="A205" s="3" t="s">
        <v>25</v>
      </c>
      <c r="B205" t="s">
        <v>28</v>
      </c>
      <c r="C205" s="3" t="s">
        <v>1039</v>
      </c>
      <c r="D205" s="3" t="s">
        <v>1339</v>
      </c>
      <c r="E205" t="s">
        <v>192</v>
      </c>
      <c r="F205" s="4" t="s">
        <v>192</v>
      </c>
      <c r="G205" s="4"/>
      <c r="H205" s="4">
        <v>1923</v>
      </c>
      <c r="I205" s="6" t="s">
        <v>1639</v>
      </c>
      <c r="J205" s="4" t="s">
        <v>914</v>
      </c>
      <c r="K205" t="s">
        <v>1191</v>
      </c>
      <c r="L205">
        <v>9</v>
      </c>
    </row>
    <row r="206" spans="1:12">
      <c r="A206" s="3" t="s">
        <v>25</v>
      </c>
      <c r="B206" t="s">
        <v>28</v>
      </c>
      <c r="C206" s="3" t="s">
        <v>1039</v>
      </c>
      <c r="D206" s="3" t="s">
        <v>1339</v>
      </c>
      <c r="E206" t="s">
        <v>192</v>
      </c>
      <c r="F206" s="4" t="s">
        <v>192</v>
      </c>
      <c r="G206" s="4"/>
      <c r="H206" s="4">
        <v>1923</v>
      </c>
      <c r="I206" s="6" t="s">
        <v>1639</v>
      </c>
      <c r="J206" s="4" t="s">
        <v>646</v>
      </c>
      <c r="K206" t="s">
        <v>1198</v>
      </c>
      <c r="L206">
        <v>9</v>
      </c>
    </row>
    <row r="207" spans="1:12">
      <c r="A207" s="3" t="s">
        <v>25</v>
      </c>
      <c r="B207" t="s">
        <v>28</v>
      </c>
      <c r="C207" s="3" t="s">
        <v>1039</v>
      </c>
      <c r="D207" s="3" t="s">
        <v>1339</v>
      </c>
      <c r="E207" t="s">
        <v>192</v>
      </c>
      <c r="F207" s="4" t="s">
        <v>192</v>
      </c>
      <c r="G207" s="4"/>
      <c r="H207" s="4">
        <v>1923</v>
      </c>
      <c r="I207" s="6" t="s">
        <v>1639</v>
      </c>
      <c r="J207" s="4" t="s">
        <v>640</v>
      </c>
      <c r="K207" t="s">
        <v>1190</v>
      </c>
      <c r="L207">
        <v>9</v>
      </c>
    </row>
    <row r="208" spans="1:12">
      <c r="A208" s="3" t="s">
        <v>25</v>
      </c>
      <c r="B208" t="s">
        <v>28</v>
      </c>
      <c r="C208" s="3" t="s">
        <v>1039</v>
      </c>
      <c r="D208" s="3" t="s">
        <v>1339</v>
      </c>
      <c r="E208" t="s">
        <v>192</v>
      </c>
      <c r="F208" s="4" t="s">
        <v>192</v>
      </c>
      <c r="G208" s="4"/>
      <c r="H208" s="4">
        <v>1923</v>
      </c>
      <c r="I208" s="6" t="s">
        <v>1639</v>
      </c>
      <c r="J208" s="4" t="s">
        <v>767</v>
      </c>
      <c r="K208" t="s">
        <v>1195</v>
      </c>
      <c r="L208">
        <v>9</v>
      </c>
    </row>
    <row r="209" spans="1:12">
      <c r="A209" s="3" t="s">
        <v>25</v>
      </c>
      <c r="B209" t="s">
        <v>28</v>
      </c>
      <c r="C209" s="3" t="s">
        <v>1039</v>
      </c>
      <c r="D209" s="3" t="s">
        <v>1339</v>
      </c>
      <c r="E209" t="s">
        <v>192</v>
      </c>
      <c r="F209" s="4" t="s">
        <v>192</v>
      </c>
      <c r="G209" s="4"/>
      <c r="H209" s="4">
        <v>1923</v>
      </c>
      <c r="I209" s="6" t="s">
        <v>1639</v>
      </c>
      <c r="J209" s="4" t="s">
        <v>652</v>
      </c>
      <c r="K209" t="s">
        <v>1185</v>
      </c>
      <c r="L209">
        <v>9</v>
      </c>
    </row>
    <row r="210" spans="1:12">
      <c r="A210" s="3" t="s">
        <v>25</v>
      </c>
      <c r="B210" t="s">
        <v>28</v>
      </c>
      <c r="C210" s="3" t="s">
        <v>1039</v>
      </c>
      <c r="D210" s="3" t="s">
        <v>1339</v>
      </c>
      <c r="E210" t="s">
        <v>192</v>
      </c>
      <c r="F210" s="4" t="s">
        <v>192</v>
      </c>
      <c r="G210" s="4"/>
      <c r="H210" s="4">
        <v>1923</v>
      </c>
      <c r="I210" s="6" t="s">
        <v>1639</v>
      </c>
      <c r="J210" s="4" t="s">
        <v>708</v>
      </c>
      <c r="K210" t="s">
        <v>1184</v>
      </c>
      <c r="L210">
        <v>9</v>
      </c>
    </row>
    <row r="211" spans="1:12">
      <c r="A211" s="3" t="s">
        <v>25</v>
      </c>
      <c r="B211" t="s">
        <v>28</v>
      </c>
      <c r="C211" s="3" t="s">
        <v>1039</v>
      </c>
      <c r="D211" s="3" t="s">
        <v>1339</v>
      </c>
      <c r="E211" t="s">
        <v>192</v>
      </c>
      <c r="F211" s="4" t="s">
        <v>192</v>
      </c>
      <c r="G211" s="4"/>
      <c r="H211" s="4">
        <v>1923</v>
      </c>
      <c r="I211" s="6" t="s">
        <v>1639</v>
      </c>
      <c r="J211" s="4" t="s">
        <v>1042</v>
      </c>
      <c r="K211" t="s">
        <v>1181</v>
      </c>
      <c r="L211">
        <v>9</v>
      </c>
    </row>
    <row r="212" spans="1:12">
      <c r="A212" s="3" t="s">
        <v>25</v>
      </c>
      <c r="B212" t="s">
        <v>26</v>
      </c>
      <c r="C212" s="3" t="s">
        <v>1008</v>
      </c>
      <c r="D212" s="3" t="s">
        <v>1350</v>
      </c>
      <c r="E212" t="s">
        <v>175</v>
      </c>
      <c r="F212" s="4" t="s">
        <v>175</v>
      </c>
      <c r="G212" s="4"/>
      <c r="H212" s="4">
        <v>1936</v>
      </c>
      <c r="I212" s="6" t="s">
        <v>1647</v>
      </c>
      <c r="J212" s="4" t="s">
        <v>681</v>
      </c>
      <c r="K212" t="s">
        <v>1194</v>
      </c>
      <c r="L212">
        <v>18</v>
      </c>
    </row>
    <row r="213" spans="1:12">
      <c r="A213" s="3" t="s">
        <v>25</v>
      </c>
      <c r="B213" t="s">
        <v>26</v>
      </c>
      <c r="C213" s="3" t="s">
        <v>1008</v>
      </c>
      <c r="D213" s="3" t="s">
        <v>1350</v>
      </c>
      <c r="E213" t="s">
        <v>175</v>
      </c>
      <c r="F213" s="4" t="s">
        <v>175</v>
      </c>
      <c r="G213" s="4"/>
      <c r="H213" s="4">
        <v>1936</v>
      </c>
      <c r="I213" s="6" t="s">
        <v>1647</v>
      </c>
      <c r="J213" s="4" t="s">
        <v>642</v>
      </c>
      <c r="K213" t="s">
        <v>1176</v>
      </c>
      <c r="L213">
        <v>18</v>
      </c>
    </row>
    <row r="214" spans="1:12">
      <c r="A214" s="3" t="s">
        <v>25</v>
      </c>
      <c r="B214" t="s">
        <v>26</v>
      </c>
      <c r="C214" s="3" t="s">
        <v>1008</v>
      </c>
      <c r="D214" s="3" t="s">
        <v>1350</v>
      </c>
      <c r="E214" t="s">
        <v>175</v>
      </c>
      <c r="F214" s="4" t="s">
        <v>175</v>
      </c>
      <c r="G214" s="4"/>
      <c r="H214" s="4">
        <v>1936</v>
      </c>
      <c r="I214" s="6" t="s">
        <v>1647</v>
      </c>
      <c r="J214" s="4" t="s">
        <v>662</v>
      </c>
      <c r="K214" t="s">
        <v>1175</v>
      </c>
      <c r="L214">
        <v>18</v>
      </c>
    </row>
    <row r="215" spans="1:12">
      <c r="A215" s="3" t="s">
        <v>25</v>
      </c>
      <c r="B215" t="s">
        <v>26</v>
      </c>
      <c r="C215" s="3" t="s">
        <v>1008</v>
      </c>
      <c r="D215" s="3" t="s">
        <v>1350</v>
      </c>
      <c r="E215" t="s">
        <v>175</v>
      </c>
      <c r="F215" s="4" t="s">
        <v>175</v>
      </c>
      <c r="G215" s="4"/>
      <c r="H215" s="4">
        <v>1936</v>
      </c>
      <c r="I215" s="6" t="s">
        <v>1647</v>
      </c>
      <c r="J215" s="4" t="s">
        <v>661</v>
      </c>
      <c r="K215" t="s">
        <v>1186</v>
      </c>
      <c r="L215">
        <v>18</v>
      </c>
    </row>
    <row r="216" spans="1:12">
      <c r="A216" s="3" t="s">
        <v>25</v>
      </c>
      <c r="B216" t="s">
        <v>26</v>
      </c>
      <c r="C216" s="3" t="s">
        <v>1008</v>
      </c>
      <c r="D216" s="3" t="s">
        <v>1350</v>
      </c>
      <c r="E216" t="s">
        <v>175</v>
      </c>
      <c r="F216" s="4" t="s">
        <v>175</v>
      </c>
      <c r="G216" s="4"/>
      <c r="H216" s="4">
        <v>1936</v>
      </c>
      <c r="I216" s="6" t="s">
        <v>1647</v>
      </c>
      <c r="J216" s="4" t="s">
        <v>692</v>
      </c>
      <c r="K216" t="s">
        <v>1173</v>
      </c>
      <c r="L216">
        <v>18</v>
      </c>
    </row>
    <row r="217" spans="1:12">
      <c r="A217" s="3" t="s">
        <v>25</v>
      </c>
      <c r="B217" t="s">
        <v>26</v>
      </c>
      <c r="C217" s="3" t="s">
        <v>1008</v>
      </c>
      <c r="D217" s="3" t="s">
        <v>1350</v>
      </c>
      <c r="E217" t="s">
        <v>175</v>
      </c>
      <c r="F217" s="4" t="s">
        <v>175</v>
      </c>
      <c r="G217" s="4"/>
      <c r="H217" s="4">
        <v>1936</v>
      </c>
      <c r="I217" s="6" t="s">
        <v>1647</v>
      </c>
      <c r="J217" s="4" t="s">
        <v>731</v>
      </c>
      <c r="K217" t="s">
        <v>1193</v>
      </c>
      <c r="L217">
        <v>18</v>
      </c>
    </row>
    <row r="218" spans="1:12">
      <c r="A218" s="3" t="s">
        <v>25</v>
      </c>
      <c r="B218" t="s">
        <v>26</v>
      </c>
      <c r="C218" s="3" t="s">
        <v>1008</v>
      </c>
      <c r="D218" s="3" t="s">
        <v>1350</v>
      </c>
      <c r="E218" t="s">
        <v>175</v>
      </c>
      <c r="F218" s="4" t="s">
        <v>175</v>
      </c>
      <c r="G218" s="4"/>
      <c r="H218" s="4">
        <v>1936</v>
      </c>
      <c r="I218" s="6" t="s">
        <v>1647</v>
      </c>
      <c r="J218" s="4" t="s">
        <v>707</v>
      </c>
      <c r="K218" t="s">
        <v>1199</v>
      </c>
      <c r="L218">
        <v>18</v>
      </c>
    </row>
    <row r="219" spans="1:12">
      <c r="A219" s="3" t="s">
        <v>25</v>
      </c>
      <c r="B219" t="s">
        <v>26</v>
      </c>
      <c r="C219" s="3" t="s">
        <v>1008</v>
      </c>
      <c r="D219" s="3" t="s">
        <v>1350</v>
      </c>
      <c r="E219" t="s">
        <v>175</v>
      </c>
      <c r="F219" s="4" t="s">
        <v>175</v>
      </c>
      <c r="G219" s="4"/>
      <c r="H219" s="4">
        <v>1936</v>
      </c>
      <c r="I219" s="6" t="s">
        <v>1647</v>
      </c>
      <c r="J219" s="4" t="s">
        <v>899</v>
      </c>
      <c r="K219" t="s">
        <v>1182</v>
      </c>
      <c r="L219">
        <v>18</v>
      </c>
    </row>
    <row r="220" spans="1:12">
      <c r="A220" s="3" t="s">
        <v>25</v>
      </c>
      <c r="B220" t="s">
        <v>26</v>
      </c>
      <c r="C220" s="3" t="s">
        <v>1008</v>
      </c>
      <c r="D220" s="3" t="s">
        <v>1350</v>
      </c>
      <c r="E220" t="s">
        <v>175</v>
      </c>
      <c r="F220" s="4" t="s">
        <v>175</v>
      </c>
      <c r="G220" s="4"/>
      <c r="H220" s="4">
        <v>1936</v>
      </c>
      <c r="I220" s="6" t="s">
        <v>1647</v>
      </c>
      <c r="J220" s="4" t="s">
        <v>1157</v>
      </c>
      <c r="K220" t="s">
        <v>1189</v>
      </c>
      <c r="L220">
        <v>18</v>
      </c>
    </row>
    <row r="221" spans="1:12">
      <c r="A221" s="3" t="s">
        <v>25</v>
      </c>
      <c r="B221" t="s">
        <v>26</v>
      </c>
      <c r="C221" s="3" t="s">
        <v>1008</v>
      </c>
      <c r="D221" s="3" t="s">
        <v>1350</v>
      </c>
      <c r="E221" t="s">
        <v>175</v>
      </c>
      <c r="F221" s="4" t="s">
        <v>175</v>
      </c>
      <c r="G221" s="4"/>
      <c r="H221" s="4">
        <v>1936</v>
      </c>
      <c r="I221" s="6" t="s">
        <v>1647</v>
      </c>
      <c r="J221" s="4" t="s">
        <v>863</v>
      </c>
      <c r="K221" t="s">
        <v>1178</v>
      </c>
      <c r="L221">
        <v>18</v>
      </c>
    </row>
    <row r="222" spans="1:12">
      <c r="A222" s="3" t="s">
        <v>25</v>
      </c>
      <c r="B222" t="s">
        <v>26</v>
      </c>
      <c r="C222" s="3" t="s">
        <v>1008</v>
      </c>
      <c r="D222" s="3" t="s">
        <v>1350</v>
      </c>
      <c r="E222" t="s">
        <v>175</v>
      </c>
      <c r="F222" s="4" t="s">
        <v>175</v>
      </c>
      <c r="G222" s="4"/>
      <c r="H222" s="4">
        <v>1936</v>
      </c>
      <c r="I222" s="6" t="s">
        <v>1647</v>
      </c>
      <c r="J222" s="4" t="s">
        <v>891</v>
      </c>
      <c r="K222" t="s">
        <v>1192</v>
      </c>
      <c r="L222">
        <v>18</v>
      </c>
    </row>
    <row r="223" spans="1:12">
      <c r="A223" s="3" t="s">
        <v>25</v>
      </c>
      <c r="B223" t="s">
        <v>26</v>
      </c>
      <c r="C223" s="3" t="s">
        <v>1008</v>
      </c>
      <c r="D223" s="3" t="s">
        <v>1350</v>
      </c>
      <c r="E223" t="s">
        <v>175</v>
      </c>
      <c r="F223" s="4" t="s">
        <v>175</v>
      </c>
      <c r="G223" s="4"/>
      <c r="H223" s="4">
        <v>1936</v>
      </c>
      <c r="I223" s="6" t="s">
        <v>1647</v>
      </c>
      <c r="J223" s="4" t="s">
        <v>982</v>
      </c>
      <c r="K223" t="s">
        <v>1187</v>
      </c>
      <c r="L223">
        <v>18</v>
      </c>
    </row>
    <row r="224" spans="1:12">
      <c r="A224" s="3" t="s">
        <v>25</v>
      </c>
      <c r="B224" t="s">
        <v>26</v>
      </c>
      <c r="C224" s="3" t="s">
        <v>1008</v>
      </c>
      <c r="D224" s="3" t="s">
        <v>1350</v>
      </c>
      <c r="E224" t="s">
        <v>175</v>
      </c>
      <c r="F224" s="4" t="s">
        <v>175</v>
      </c>
      <c r="G224" s="4"/>
      <c r="H224" s="4">
        <v>1936</v>
      </c>
      <c r="I224" s="6" t="s">
        <v>1647</v>
      </c>
      <c r="J224" s="4" t="s">
        <v>874</v>
      </c>
      <c r="K224" t="s">
        <v>1188</v>
      </c>
      <c r="L224">
        <v>18</v>
      </c>
    </row>
    <row r="225" spans="1:12">
      <c r="A225" s="3" t="s">
        <v>25</v>
      </c>
      <c r="B225" t="s">
        <v>26</v>
      </c>
      <c r="C225" s="3" t="s">
        <v>1008</v>
      </c>
      <c r="D225" s="3" t="s">
        <v>1350</v>
      </c>
      <c r="E225" t="s">
        <v>175</v>
      </c>
      <c r="F225" s="4" t="s">
        <v>175</v>
      </c>
      <c r="G225" s="4"/>
      <c r="H225" s="4">
        <v>1936</v>
      </c>
      <c r="I225" s="6" t="s">
        <v>1647</v>
      </c>
      <c r="J225" s="4" t="s">
        <v>1158</v>
      </c>
      <c r="K225" t="s">
        <v>1174</v>
      </c>
      <c r="L225">
        <v>18</v>
      </c>
    </row>
    <row r="226" spans="1:12">
      <c r="A226" s="3" t="s">
        <v>25</v>
      </c>
      <c r="B226" t="s">
        <v>26</v>
      </c>
      <c r="C226" s="3" t="s">
        <v>1008</v>
      </c>
      <c r="D226" s="3" t="s">
        <v>1350</v>
      </c>
      <c r="E226" t="s">
        <v>175</v>
      </c>
      <c r="F226" s="4" t="s">
        <v>175</v>
      </c>
      <c r="G226" s="4"/>
      <c r="H226" s="4">
        <v>1936</v>
      </c>
      <c r="I226" s="6" t="s">
        <v>1647</v>
      </c>
      <c r="J226" s="4" t="s">
        <v>967</v>
      </c>
      <c r="K226" t="s">
        <v>1197</v>
      </c>
      <c r="L226">
        <v>18</v>
      </c>
    </row>
    <row r="227" spans="1:12">
      <c r="A227" s="3" t="s">
        <v>25</v>
      </c>
      <c r="B227" t="s">
        <v>26</v>
      </c>
      <c r="C227" s="3" t="s">
        <v>1008</v>
      </c>
      <c r="D227" s="3" t="s">
        <v>1350</v>
      </c>
      <c r="E227" t="s">
        <v>175</v>
      </c>
      <c r="F227" s="4" t="s">
        <v>175</v>
      </c>
      <c r="G227" s="4"/>
      <c r="H227" s="4">
        <v>1936</v>
      </c>
      <c r="I227" s="6" t="s">
        <v>1647</v>
      </c>
      <c r="J227" s="4" t="s">
        <v>659</v>
      </c>
      <c r="K227" t="s">
        <v>1177</v>
      </c>
      <c r="L227">
        <v>18</v>
      </c>
    </row>
    <row r="228" spans="1:12">
      <c r="A228" s="3" t="s">
        <v>25</v>
      </c>
      <c r="B228" t="s">
        <v>26</v>
      </c>
      <c r="C228" s="3" t="s">
        <v>1008</v>
      </c>
      <c r="D228" s="3" t="s">
        <v>1350</v>
      </c>
      <c r="E228" t="s">
        <v>175</v>
      </c>
      <c r="F228" s="4" t="s">
        <v>175</v>
      </c>
      <c r="G228" s="4"/>
      <c r="H228" s="4">
        <v>1936</v>
      </c>
      <c r="I228" s="6" t="s">
        <v>1647</v>
      </c>
      <c r="J228" s="4" t="s">
        <v>684</v>
      </c>
      <c r="K228" t="s">
        <v>1180</v>
      </c>
      <c r="L228">
        <v>18</v>
      </c>
    </row>
    <row r="229" spans="1:12">
      <c r="A229" s="3" t="s">
        <v>25</v>
      </c>
      <c r="B229" t="s">
        <v>26</v>
      </c>
      <c r="C229" s="3" t="s">
        <v>1008</v>
      </c>
      <c r="D229" s="3" t="s">
        <v>1350</v>
      </c>
      <c r="E229" t="s">
        <v>175</v>
      </c>
      <c r="F229" s="4" t="s">
        <v>175</v>
      </c>
      <c r="G229" s="4"/>
      <c r="H229" s="4">
        <v>1936</v>
      </c>
      <c r="I229" s="6" t="s">
        <v>1647</v>
      </c>
      <c r="J229" s="4" t="s">
        <v>640</v>
      </c>
      <c r="K229" t="s">
        <v>1190</v>
      </c>
      <c r="L229">
        <v>18</v>
      </c>
    </row>
    <row r="230" spans="1:12">
      <c r="A230" s="3" t="s">
        <v>25</v>
      </c>
      <c r="B230" t="s">
        <v>26</v>
      </c>
      <c r="C230" s="3" t="s">
        <v>1008</v>
      </c>
      <c r="D230" s="3" t="s">
        <v>1350</v>
      </c>
      <c r="E230" t="s">
        <v>175</v>
      </c>
      <c r="F230" s="4" t="s">
        <v>175</v>
      </c>
      <c r="G230" s="4"/>
      <c r="H230" s="4">
        <v>1936</v>
      </c>
      <c r="I230" s="6" t="s">
        <v>1647</v>
      </c>
      <c r="J230" s="4" t="s">
        <v>660</v>
      </c>
      <c r="K230" t="s">
        <v>1183</v>
      </c>
      <c r="L230">
        <v>18</v>
      </c>
    </row>
    <row r="231" spans="1:12">
      <c r="A231" s="3" t="s">
        <v>25</v>
      </c>
      <c r="B231" t="s">
        <v>26</v>
      </c>
      <c r="C231" s="3" t="s">
        <v>1008</v>
      </c>
      <c r="D231" s="3" t="s">
        <v>1350</v>
      </c>
      <c r="E231" t="s">
        <v>175</v>
      </c>
      <c r="F231" s="4" t="s">
        <v>175</v>
      </c>
      <c r="G231" s="4"/>
      <c r="H231" s="4">
        <v>1936</v>
      </c>
      <c r="I231" s="6" t="s">
        <v>1647</v>
      </c>
      <c r="J231" s="4" t="s">
        <v>1042</v>
      </c>
      <c r="K231" t="s">
        <v>1181</v>
      </c>
      <c r="L231">
        <v>18</v>
      </c>
    </row>
    <row r="232" spans="1:12">
      <c r="A232" s="3" t="s">
        <v>25</v>
      </c>
      <c r="B232" t="s">
        <v>26</v>
      </c>
      <c r="C232" s="3" t="s">
        <v>1008</v>
      </c>
      <c r="D232" s="3" t="s">
        <v>1350</v>
      </c>
      <c r="E232" t="s">
        <v>175</v>
      </c>
      <c r="F232" s="4" t="s">
        <v>175</v>
      </c>
      <c r="G232" s="4"/>
      <c r="H232" s="4">
        <v>1936</v>
      </c>
      <c r="I232" s="6" t="s">
        <v>1647</v>
      </c>
      <c r="J232" s="4" t="s">
        <v>652</v>
      </c>
      <c r="K232" t="s">
        <v>1185</v>
      </c>
      <c r="L232">
        <v>18</v>
      </c>
    </row>
    <row r="233" spans="1:12">
      <c r="A233" s="3" t="s">
        <v>25</v>
      </c>
      <c r="B233" t="s">
        <v>26</v>
      </c>
      <c r="C233" s="3" t="s">
        <v>1008</v>
      </c>
      <c r="D233" s="3" t="s">
        <v>1350</v>
      </c>
      <c r="E233" t="s">
        <v>175</v>
      </c>
      <c r="F233" s="4" t="s">
        <v>175</v>
      </c>
      <c r="G233" s="4"/>
      <c r="H233" s="4">
        <v>1936</v>
      </c>
      <c r="I233" s="6" t="s">
        <v>1647</v>
      </c>
      <c r="J233" s="4" t="s">
        <v>708</v>
      </c>
      <c r="K233" t="s">
        <v>1184</v>
      </c>
      <c r="L233">
        <v>18</v>
      </c>
    </row>
    <row r="234" spans="1:12">
      <c r="A234" s="3" t="s">
        <v>25</v>
      </c>
      <c r="B234" t="s">
        <v>26</v>
      </c>
      <c r="C234" s="3" t="s">
        <v>1008</v>
      </c>
      <c r="D234" s="3" t="s">
        <v>1350</v>
      </c>
      <c r="E234" t="s">
        <v>175</v>
      </c>
      <c r="F234" s="4" t="s">
        <v>175</v>
      </c>
      <c r="G234" s="4"/>
      <c r="H234" s="4">
        <v>1936</v>
      </c>
      <c r="I234" s="6" t="s">
        <v>1647</v>
      </c>
      <c r="J234" s="4" t="s">
        <v>859</v>
      </c>
      <c r="K234" t="s">
        <v>1179</v>
      </c>
      <c r="L234">
        <v>18</v>
      </c>
    </row>
    <row r="235" spans="1:12">
      <c r="A235" s="3" t="s">
        <v>25</v>
      </c>
      <c r="B235" t="s">
        <v>26</v>
      </c>
      <c r="C235" s="3" t="s">
        <v>1009</v>
      </c>
      <c r="D235" s="3" t="s">
        <v>1352</v>
      </c>
      <c r="E235" t="s">
        <v>134</v>
      </c>
      <c r="F235" s="5" t="s">
        <v>1216</v>
      </c>
      <c r="G235" s="5"/>
      <c r="H235" s="4">
        <v>1938</v>
      </c>
      <c r="I235" s="6" t="s">
        <v>1649</v>
      </c>
      <c r="J235" s="4" t="s">
        <v>661</v>
      </c>
      <c r="K235" t="s">
        <v>1186</v>
      </c>
      <c r="L235">
        <v>22</v>
      </c>
    </row>
    <row r="236" spans="1:12">
      <c r="A236" s="3" t="s">
        <v>25</v>
      </c>
      <c r="B236" t="s">
        <v>26</v>
      </c>
      <c r="C236" s="3" t="s">
        <v>1009</v>
      </c>
      <c r="D236" s="3" t="s">
        <v>1352</v>
      </c>
      <c r="E236" t="s">
        <v>134</v>
      </c>
      <c r="F236" s="5" t="s">
        <v>1216</v>
      </c>
      <c r="G236" s="5"/>
      <c r="H236" s="4">
        <v>1938</v>
      </c>
      <c r="I236" s="6" t="s">
        <v>1649</v>
      </c>
      <c r="J236" s="4" t="s">
        <v>731</v>
      </c>
      <c r="K236" t="s">
        <v>1193</v>
      </c>
      <c r="L236">
        <v>22</v>
      </c>
    </row>
    <row r="237" spans="1:12">
      <c r="A237" s="3" t="s">
        <v>25</v>
      </c>
      <c r="B237" t="s">
        <v>26</v>
      </c>
      <c r="C237" s="3" t="s">
        <v>1009</v>
      </c>
      <c r="D237" s="3" t="s">
        <v>1352</v>
      </c>
      <c r="E237" t="s">
        <v>134</v>
      </c>
      <c r="F237" s="5" t="s">
        <v>1216</v>
      </c>
      <c r="G237" s="5"/>
      <c r="H237" s="4">
        <v>1938</v>
      </c>
      <c r="I237" s="6" t="s">
        <v>1649</v>
      </c>
      <c r="J237" s="4" t="s">
        <v>707</v>
      </c>
      <c r="K237" t="s">
        <v>1199</v>
      </c>
      <c r="L237">
        <v>22</v>
      </c>
    </row>
    <row r="238" spans="1:12">
      <c r="A238" s="3" t="s">
        <v>25</v>
      </c>
      <c r="B238" t="s">
        <v>26</v>
      </c>
      <c r="C238" s="3" t="s">
        <v>1009</v>
      </c>
      <c r="D238" s="3" t="s">
        <v>1352</v>
      </c>
      <c r="E238" t="s">
        <v>134</v>
      </c>
      <c r="F238" s="5" t="s">
        <v>1216</v>
      </c>
      <c r="G238" s="5"/>
      <c r="H238" s="4">
        <v>1938</v>
      </c>
      <c r="I238" s="6" t="s">
        <v>1649</v>
      </c>
      <c r="J238" s="4" t="s">
        <v>899</v>
      </c>
      <c r="K238" t="s">
        <v>1182</v>
      </c>
      <c r="L238">
        <v>22</v>
      </c>
    </row>
    <row r="239" spans="1:12">
      <c r="A239" s="3" t="s">
        <v>25</v>
      </c>
      <c r="B239" t="s">
        <v>26</v>
      </c>
      <c r="C239" s="3" t="s">
        <v>1009</v>
      </c>
      <c r="D239" s="3" t="s">
        <v>1352</v>
      </c>
      <c r="E239" t="s">
        <v>134</v>
      </c>
      <c r="F239" s="5" t="s">
        <v>1216</v>
      </c>
      <c r="G239" s="5"/>
      <c r="H239" s="4">
        <v>1938</v>
      </c>
      <c r="I239" s="6" t="s">
        <v>1649</v>
      </c>
      <c r="J239" s="4" t="s">
        <v>1157</v>
      </c>
      <c r="K239" t="s">
        <v>1189</v>
      </c>
      <c r="L239">
        <v>22</v>
      </c>
    </row>
    <row r="240" spans="1:12">
      <c r="A240" s="3" t="s">
        <v>25</v>
      </c>
      <c r="B240" t="s">
        <v>26</v>
      </c>
      <c r="C240" s="3" t="s">
        <v>1009</v>
      </c>
      <c r="D240" s="3" t="s">
        <v>1352</v>
      </c>
      <c r="E240" t="s">
        <v>134</v>
      </c>
      <c r="F240" s="5" t="s">
        <v>1216</v>
      </c>
      <c r="G240" s="5"/>
      <c r="H240" s="4">
        <v>1938</v>
      </c>
      <c r="I240" s="6" t="s">
        <v>1649</v>
      </c>
      <c r="J240" s="4" t="s">
        <v>863</v>
      </c>
      <c r="K240" t="s">
        <v>1178</v>
      </c>
      <c r="L240">
        <v>22</v>
      </c>
    </row>
    <row r="241" spans="1:12">
      <c r="A241" s="3" t="s">
        <v>25</v>
      </c>
      <c r="B241" t="s">
        <v>26</v>
      </c>
      <c r="C241" s="3" t="s">
        <v>1009</v>
      </c>
      <c r="D241" s="3" t="s">
        <v>1352</v>
      </c>
      <c r="E241" t="s">
        <v>134</v>
      </c>
      <c r="F241" s="5" t="s">
        <v>1216</v>
      </c>
      <c r="G241" s="5"/>
      <c r="H241" s="4">
        <v>1938</v>
      </c>
      <c r="I241" s="6" t="s">
        <v>1649</v>
      </c>
      <c r="J241" s="4" t="s">
        <v>891</v>
      </c>
      <c r="K241" t="s">
        <v>1192</v>
      </c>
      <c r="L241">
        <v>22</v>
      </c>
    </row>
    <row r="242" spans="1:12">
      <c r="A242" s="3" t="s">
        <v>25</v>
      </c>
      <c r="B242" t="s">
        <v>26</v>
      </c>
      <c r="C242" s="3" t="s">
        <v>1009</v>
      </c>
      <c r="D242" s="3" t="s">
        <v>1352</v>
      </c>
      <c r="E242" t="s">
        <v>134</v>
      </c>
      <c r="F242" s="5" t="s">
        <v>1216</v>
      </c>
      <c r="G242" s="5"/>
      <c r="H242" s="4">
        <v>1938</v>
      </c>
      <c r="I242" s="6" t="s">
        <v>1649</v>
      </c>
      <c r="J242" s="4" t="s">
        <v>982</v>
      </c>
      <c r="K242" t="s">
        <v>1187</v>
      </c>
      <c r="L242">
        <v>22</v>
      </c>
    </row>
    <row r="243" spans="1:12">
      <c r="A243" s="3" t="s">
        <v>25</v>
      </c>
      <c r="B243" t="s">
        <v>26</v>
      </c>
      <c r="C243" s="3" t="s">
        <v>1009</v>
      </c>
      <c r="D243" s="3" t="s">
        <v>1352</v>
      </c>
      <c r="E243" t="s">
        <v>134</v>
      </c>
      <c r="F243" s="5" t="s">
        <v>1216</v>
      </c>
      <c r="G243" s="5"/>
      <c r="H243" s="4">
        <v>1938</v>
      </c>
      <c r="I243" s="6" t="s">
        <v>1649</v>
      </c>
      <c r="J243" s="4" t="s">
        <v>874</v>
      </c>
      <c r="K243" t="s">
        <v>1188</v>
      </c>
      <c r="L243">
        <v>22</v>
      </c>
    </row>
    <row r="244" spans="1:12">
      <c r="A244" s="3" t="s">
        <v>25</v>
      </c>
      <c r="B244" t="s">
        <v>26</v>
      </c>
      <c r="C244" s="3" t="s">
        <v>1009</v>
      </c>
      <c r="D244" s="3" t="s">
        <v>1352</v>
      </c>
      <c r="E244" t="s">
        <v>134</v>
      </c>
      <c r="F244" s="5" t="s">
        <v>1216</v>
      </c>
      <c r="G244" s="5"/>
      <c r="H244" s="4">
        <v>1938</v>
      </c>
      <c r="I244" s="6" t="s">
        <v>1649</v>
      </c>
      <c r="J244" s="4" t="s">
        <v>1158</v>
      </c>
      <c r="K244" t="s">
        <v>1174</v>
      </c>
      <c r="L244">
        <v>22</v>
      </c>
    </row>
    <row r="245" spans="1:12">
      <c r="A245" s="3" t="s">
        <v>25</v>
      </c>
      <c r="B245" t="s">
        <v>26</v>
      </c>
      <c r="C245" s="3" t="s">
        <v>1009</v>
      </c>
      <c r="D245" s="3" t="s">
        <v>1352</v>
      </c>
      <c r="E245" t="s">
        <v>134</v>
      </c>
      <c r="F245" s="5" t="s">
        <v>1216</v>
      </c>
      <c r="G245" s="5"/>
      <c r="H245" s="4">
        <v>1938</v>
      </c>
      <c r="I245" s="6" t="s">
        <v>1649</v>
      </c>
      <c r="J245" s="4" t="s">
        <v>967</v>
      </c>
      <c r="K245" t="s">
        <v>1197</v>
      </c>
      <c r="L245">
        <v>22</v>
      </c>
    </row>
    <row r="246" spans="1:12">
      <c r="A246" s="3" t="s">
        <v>25</v>
      </c>
      <c r="B246" t="s">
        <v>26</v>
      </c>
      <c r="C246" s="3" t="s">
        <v>1009</v>
      </c>
      <c r="D246" s="3" t="s">
        <v>1352</v>
      </c>
      <c r="E246" t="s">
        <v>134</v>
      </c>
      <c r="F246" s="5" t="s">
        <v>1216</v>
      </c>
      <c r="G246" s="5"/>
      <c r="H246" s="4">
        <v>1938</v>
      </c>
      <c r="I246" s="6" t="s">
        <v>1649</v>
      </c>
      <c r="J246" s="4" t="s">
        <v>659</v>
      </c>
      <c r="K246" t="s">
        <v>1177</v>
      </c>
      <c r="L246">
        <v>22</v>
      </c>
    </row>
    <row r="247" spans="1:12">
      <c r="A247" s="3" t="s">
        <v>25</v>
      </c>
      <c r="B247" t="s">
        <v>26</v>
      </c>
      <c r="C247" s="3" t="s">
        <v>1009</v>
      </c>
      <c r="D247" s="3" t="s">
        <v>1352</v>
      </c>
      <c r="E247" t="s">
        <v>134</v>
      </c>
      <c r="F247" s="5" t="s">
        <v>1216</v>
      </c>
      <c r="G247" s="5"/>
      <c r="H247" s="4">
        <v>1938</v>
      </c>
      <c r="I247" s="6" t="s">
        <v>1649</v>
      </c>
      <c r="J247" s="4" t="s">
        <v>660</v>
      </c>
      <c r="K247" t="s">
        <v>1183</v>
      </c>
      <c r="L247">
        <v>22</v>
      </c>
    </row>
    <row r="248" spans="1:12">
      <c r="A248" s="3" t="s">
        <v>25</v>
      </c>
      <c r="B248" t="s">
        <v>26</v>
      </c>
      <c r="C248" s="3" t="s">
        <v>1009</v>
      </c>
      <c r="D248" s="3" t="s">
        <v>1352</v>
      </c>
      <c r="E248" t="s">
        <v>134</v>
      </c>
      <c r="F248" s="5" t="s">
        <v>1216</v>
      </c>
      <c r="G248" s="5"/>
      <c r="H248" s="4">
        <v>1938</v>
      </c>
      <c r="I248" s="6" t="s">
        <v>1649</v>
      </c>
      <c r="J248" s="4" t="s">
        <v>684</v>
      </c>
      <c r="K248" t="s">
        <v>1180</v>
      </c>
      <c r="L248">
        <v>22</v>
      </c>
    </row>
    <row r="249" spans="1:12">
      <c r="A249" s="3" t="s">
        <v>25</v>
      </c>
      <c r="B249" t="s">
        <v>26</v>
      </c>
      <c r="C249" s="3" t="s">
        <v>1009</v>
      </c>
      <c r="D249" s="3" t="s">
        <v>1352</v>
      </c>
      <c r="E249" t="s">
        <v>134</v>
      </c>
      <c r="F249" s="5" t="s">
        <v>1216</v>
      </c>
      <c r="G249" s="5"/>
      <c r="H249" s="4">
        <v>1938</v>
      </c>
      <c r="I249" s="6" t="s">
        <v>1649</v>
      </c>
      <c r="J249" s="4" t="s">
        <v>914</v>
      </c>
      <c r="K249" t="s">
        <v>1191</v>
      </c>
      <c r="L249">
        <v>22</v>
      </c>
    </row>
    <row r="250" spans="1:12">
      <c r="A250" s="3" t="s">
        <v>25</v>
      </c>
      <c r="B250" t="s">
        <v>26</v>
      </c>
      <c r="C250" s="3" t="s">
        <v>1009</v>
      </c>
      <c r="D250" s="3" t="s">
        <v>1352</v>
      </c>
      <c r="E250" t="s">
        <v>134</v>
      </c>
      <c r="F250" s="5" t="s">
        <v>1216</v>
      </c>
      <c r="G250" s="5"/>
      <c r="H250" s="4">
        <v>1938</v>
      </c>
      <c r="I250" s="6" t="s">
        <v>1649</v>
      </c>
      <c r="J250" s="4" t="s">
        <v>646</v>
      </c>
      <c r="K250" t="s">
        <v>1198</v>
      </c>
      <c r="L250">
        <v>22</v>
      </c>
    </row>
    <row r="251" spans="1:12">
      <c r="A251" s="3" t="s">
        <v>25</v>
      </c>
      <c r="B251" t="s">
        <v>26</v>
      </c>
      <c r="C251" s="3" t="s">
        <v>1009</v>
      </c>
      <c r="D251" s="3" t="s">
        <v>1352</v>
      </c>
      <c r="E251" t="s">
        <v>134</v>
      </c>
      <c r="F251" s="5" t="s">
        <v>1216</v>
      </c>
      <c r="G251" s="5"/>
      <c r="H251" s="4">
        <v>1938</v>
      </c>
      <c r="I251" s="6" t="s">
        <v>1649</v>
      </c>
      <c r="J251" s="4" t="s">
        <v>640</v>
      </c>
      <c r="K251" t="s">
        <v>1190</v>
      </c>
      <c r="L251">
        <v>22</v>
      </c>
    </row>
    <row r="252" spans="1:12">
      <c r="A252" s="3" t="s">
        <v>25</v>
      </c>
      <c r="B252" t="s">
        <v>26</v>
      </c>
      <c r="C252" s="3" t="s">
        <v>1009</v>
      </c>
      <c r="D252" s="3" t="s">
        <v>1352</v>
      </c>
      <c r="E252" t="s">
        <v>134</v>
      </c>
      <c r="F252" s="5" t="s">
        <v>1216</v>
      </c>
      <c r="G252" s="5"/>
      <c r="H252" s="4">
        <v>1938</v>
      </c>
      <c r="I252" s="6" t="s">
        <v>1649</v>
      </c>
      <c r="J252" s="4" t="s">
        <v>1042</v>
      </c>
      <c r="K252" t="s">
        <v>1181</v>
      </c>
      <c r="L252">
        <v>22</v>
      </c>
    </row>
    <row r="253" spans="1:12">
      <c r="A253" s="3" t="s">
        <v>25</v>
      </c>
      <c r="B253" t="s">
        <v>26</v>
      </c>
      <c r="C253" s="3" t="s">
        <v>1009</v>
      </c>
      <c r="D253" s="3" t="s">
        <v>1352</v>
      </c>
      <c r="E253" t="s">
        <v>134</v>
      </c>
      <c r="F253" s="5" t="s">
        <v>1216</v>
      </c>
      <c r="G253" s="5"/>
      <c r="H253" s="4">
        <v>1938</v>
      </c>
      <c r="I253" s="6" t="s">
        <v>1649</v>
      </c>
      <c r="J253" s="4" t="s">
        <v>652</v>
      </c>
      <c r="K253" t="s">
        <v>1185</v>
      </c>
      <c r="L253">
        <v>22</v>
      </c>
    </row>
    <row r="254" spans="1:12">
      <c r="A254" s="3" t="s">
        <v>25</v>
      </c>
      <c r="B254" t="s">
        <v>26</v>
      </c>
      <c r="C254" s="3" t="s">
        <v>1009</v>
      </c>
      <c r="D254" s="3" t="s">
        <v>1352</v>
      </c>
      <c r="E254" t="s">
        <v>134</v>
      </c>
      <c r="F254" s="5" t="s">
        <v>1216</v>
      </c>
      <c r="G254" s="5"/>
      <c r="H254" s="4">
        <v>1938</v>
      </c>
      <c r="I254" s="6" t="s">
        <v>1649</v>
      </c>
      <c r="J254" s="4" t="s">
        <v>708</v>
      </c>
      <c r="K254" t="s">
        <v>1184</v>
      </c>
      <c r="L254">
        <v>22</v>
      </c>
    </row>
    <row r="255" spans="1:12">
      <c r="A255" s="3" t="s">
        <v>25</v>
      </c>
      <c r="B255" t="s">
        <v>26</v>
      </c>
      <c r="C255" s="3" t="s">
        <v>1009</v>
      </c>
      <c r="D255" s="3" t="s">
        <v>1352</v>
      </c>
      <c r="E255" t="s">
        <v>134</v>
      </c>
      <c r="F255" s="5" t="s">
        <v>1216</v>
      </c>
      <c r="G255" s="5"/>
      <c r="H255" s="4">
        <v>1938</v>
      </c>
      <c r="I255" s="6" t="s">
        <v>1649</v>
      </c>
      <c r="J255" s="4" t="s">
        <v>859</v>
      </c>
      <c r="K255" t="s">
        <v>1179</v>
      </c>
      <c r="L255">
        <v>22</v>
      </c>
    </row>
    <row r="256" spans="1:12">
      <c r="A256" s="3" t="s">
        <v>25</v>
      </c>
      <c r="B256" t="s">
        <v>28</v>
      </c>
      <c r="C256" s="3" t="s">
        <v>1041</v>
      </c>
      <c r="D256" s="3" t="s">
        <v>1353</v>
      </c>
      <c r="E256" t="s">
        <v>194</v>
      </c>
      <c r="F256" s="4" t="s">
        <v>194</v>
      </c>
      <c r="G256" s="4"/>
      <c r="H256" s="4">
        <v>1939</v>
      </c>
      <c r="I256" s="6" t="s">
        <v>1650</v>
      </c>
      <c r="J256" s="4" t="s">
        <v>692</v>
      </c>
      <c r="K256" t="s">
        <v>1173</v>
      </c>
      <c r="L256">
        <v>26</v>
      </c>
    </row>
    <row r="257" spans="1:12">
      <c r="A257" s="3" t="s">
        <v>25</v>
      </c>
      <c r="B257" t="s">
        <v>28</v>
      </c>
      <c r="C257" s="3" t="s">
        <v>1041</v>
      </c>
      <c r="D257" s="3" t="s">
        <v>1353</v>
      </c>
      <c r="E257" t="s">
        <v>194</v>
      </c>
      <c r="F257" s="4" t="s">
        <v>194</v>
      </c>
      <c r="G257" s="4"/>
      <c r="H257" s="4">
        <v>1939</v>
      </c>
      <c r="I257" s="6" t="s">
        <v>1650</v>
      </c>
      <c r="J257" s="4" t="s">
        <v>707</v>
      </c>
      <c r="K257" t="s">
        <v>1199</v>
      </c>
      <c r="L257">
        <v>26</v>
      </c>
    </row>
    <row r="258" spans="1:12">
      <c r="A258" s="3" t="s">
        <v>25</v>
      </c>
      <c r="B258" t="s">
        <v>28</v>
      </c>
      <c r="C258" s="3" t="s">
        <v>1041</v>
      </c>
      <c r="D258" s="3" t="s">
        <v>1353</v>
      </c>
      <c r="E258" t="s">
        <v>194</v>
      </c>
      <c r="F258" s="4" t="s">
        <v>194</v>
      </c>
      <c r="G258" s="4"/>
      <c r="H258" s="4">
        <v>1939</v>
      </c>
      <c r="I258" s="6" t="s">
        <v>1650</v>
      </c>
      <c r="J258" s="4" t="s">
        <v>899</v>
      </c>
      <c r="K258" t="s">
        <v>1182</v>
      </c>
      <c r="L258">
        <v>26</v>
      </c>
    </row>
    <row r="259" spans="1:12">
      <c r="A259" s="3" t="s">
        <v>25</v>
      </c>
      <c r="B259" t="s">
        <v>28</v>
      </c>
      <c r="C259" s="3" t="s">
        <v>1041</v>
      </c>
      <c r="D259" s="3" t="s">
        <v>1353</v>
      </c>
      <c r="E259" t="s">
        <v>194</v>
      </c>
      <c r="F259" s="4" t="s">
        <v>194</v>
      </c>
      <c r="G259" s="4"/>
      <c r="H259" s="4">
        <v>1939</v>
      </c>
      <c r="I259" s="6" t="s">
        <v>1650</v>
      </c>
      <c r="J259" s="4" t="s">
        <v>863</v>
      </c>
      <c r="K259" t="s">
        <v>1178</v>
      </c>
      <c r="L259">
        <v>26</v>
      </c>
    </row>
    <row r="260" spans="1:12">
      <c r="A260" s="3" t="s">
        <v>25</v>
      </c>
      <c r="B260" t="s">
        <v>28</v>
      </c>
      <c r="C260" s="3" t="s">
        <v>1041</v>
      </c>
      <c r="D260" s="3" t="s">
        <v>1353</v>
      </c>
      <c r="E260" t="s">
        <v>194</v>
      </c>
      <c r="F260" s="4" t="s">
        <v>194</v>
      </c>
      <c r="G260" s="4"/>
      <c r="H260" s="4">
        <v>1939</v>
      </c>
      <c r="I260" s="6" t="s">
        <v>1650</v>
      </c>
      <c r="J260" s="4" t="s">
        <v>891</v>
      </c>
      <c r="K260" t="s">
        <v>1192</v>
      </c>
      <c r="L260">
        <v>26</v>
      </c>
    </row>
    <row r="261" spans="1:12">
      <c r="A261" s="3" t="s">
        <v>25</v>
      </c>
      <c r="B261" t="s">
        <v>28</v>
      </c>
      <c r="C261" s="3" t="s">
        <v>1041</v>
      </c>
      <c r="D261" s="3" t="s">
        <v>1353</v>
      </c>
      <c r="E261" t="s">
        <v>194</v>
      </c>
      <c r="F261" s="4" t="s">
        <v>194</v>
      </c>
      <c r="G261" s="4"/>
      <c r="H261" s="4">
        <v>1939</v>
      </c>
      <c r="I261" s="6" t="s">
        <v>1650</v>
      </c>
      <c r="J261" s="4" t="s">
        <v>1158</v>
      </c>
      <c r="K261" t="s">
        <v>1174</v>
      </c>
      <c r="L261">
        <v>26</v>
      </c>
    </row>
    <row r="262" spans="1:12">
      <c r="A262" s="3" t="s">
        <v>25</v>
      </c>
      <c r="B262" t="s">
        <v>28</v>
      </c>
      <c r="C262" s="3" t="s">
        <v>1041</v>
      </c>
      <c r="D262" s="3" t="s">
        <v>1353</v>
      </c>
      <c r="E262" t="s">
        <v>194</v>
      </c>
      <c r="F262" s="4" t="s">
        <v>194</v>
      </c>
      <c r="G262" s="4"/>
      <c r="H262" s="4">
        <v>1939</v>
      </c>
      <c r="I262" s="6" t="s">
        <v>1650</v>
      </c>
      <c r="J262" s="4" t="s">
        <v>874</v>
      </c>
      <c r="K262" t="s">
        <v>1188</v>
      </c>
      <c r="L262">
        <v>26</v>
      </c>
    </row>
    <row r="263" spans="1:12">
      <c r="A263" s="3" t="s">
        <v>25</v>
      </c>
      <c r="B263" t="s">
        <v>28</v>
      </c>
      <c r="C263" s="3" t="s">
        <v>1041</v>
      </c>
      <c r="D263" s="3" t="s">
        <v>1353</v>
      </c>
      <c r="E263" t="s">
        <v>194</v>
      </c>
      <c r="F263" s="4" t="s">
        <v>194</v>
      </c>
      <c r="G263" s="4"/>
      <c r="H263" s="4">
        <v>1939</v>
      </c>
      <c r="I263" s="6" t="s">
        <v>1650</v>
      </c>
      <c r="J263" s="4" t="s">
        <v>967</v>
      </c>
      <c r="K263" t="s">
        <v>1197</v>
      </c>
      <c r="L263">
        <v>26</v>
      </c>
    </row>
    <row r="264" spans="1:12">
      <c r="A264" s="3" t="s">
        <v>25</v>
      </c>
      <c r="B264" t="s">
        <v>28</v>
      </c>
      <c r="C264" s="3" t="s">
        <v>1041</v>
      </c>
      <c r="D264" s="3" t="s">
        <v>1353</v>
      </c>
      <c r="E264" t="s">
        <v>194</v>
      </c>
      <c r="F264" s="4" t="s">
        <v>194</v>
      </c>
      <c r="G264" s="4"/>
      <c r="H264" s="4">
        <v>1939</v>
      </c>
      <c r="I264" s="6" t="s">
        <v>1650</v>
      </c>
      <c r="J264" s="4" t="s">
        <v>659</v>
      </c>
      <c r="K264" t="s">
        <v>1177</v>
      </c>
      <c r="L264">
        <v>26</v>
      </c>
    </row>
    <row r="265" spans="1:12">
      <c r="A265" s="3" t="s">
        <v>25</v>
      </c>
      <c r="B265" t="s">
        <v>28</v>
      </c>
      <c r="C265" s="3" t="s">
        <v>1041</v>
      </c>
      <c r="D265" s="3" t="s">
        <v>1353</v>
      </c>
      <c r="E265" t="s">
        <v>194</v>
      </c>
      <c r="F265" s="4" t="s">
        <v>194</v>
      </c>
      <c r="G265" s="4"/>
      <c r="H265" s="4">
        <v>1939</v>
      </c>
      <c r="I265" s="6" t="s">
        <v>1650</v>
      </c>
      <c r="J265" s="4" t="s">
        <v>660</v>
      </c>
      <c r="K265" t="s">
        <v>1183</v>
      </c>
      <c r="L265">
        <v>26</v>
      </c>
    </row>
    <row r="266" spans="1:12">
      <c r="A266" s="3" t="s">
        <v>25</v>
      </c>
      <c r="B266" t="s">
        <v>28</v>
      </c>
      <c r="C266" s="3" t="s">
        <v>1041</v>
      </c>
      <c r="D266" s="3" t="s">
        <v>1353</v>
      </c>
      <c r="E266" t="s">
        <v>194</v>
      </c>
      <c r="F266" s="4" t="s">
        <v>194</v>
      </c>
      <c r="G266" s="4"/>
      <c r="H266" s="4">
        <v>1939</v>
      </c>
      <c r="I266" s="6" t="s">
        <v>1650</v>
      </c>
      <c r="J266" s="4" t="s">
        <v>684</v>
      </c>
      <c r="K266" t="s">
        <v>1180</v>
      </c>
      <c r="L266">
        <v>26</v>
      </c>
    </row>
    <row r="267" spans="1:12">
      <c r="A267" s="3" t="s">
        <v>25</v>
      </c>
      <c r="B267" t="s">
        <v>28</v>
      </c>
      <c r="C267" s="3" t="s">
        <v>1041</v>
      </c>
      <c r="D267" s="3" t="s">
        <v>1353</v>
      </c>
      <c r="E267" t="s">
        <v>194</v>
      </c>
      <c r="F267" s="4" t="s">
        <v>194</v>
      </c>
      <c r="G267" s="4"/>
      <c r="H267" s="4">
        <v>1939</v>
      </c>
      <c r="I267" s="6" t="s">
        <v>1650</v>
      </c>
      <c r="J267" s="4" t="s">
        <v>914</v>
      </c>
      <c r="K267" t="s">
        <v>1191</v>
      </c>
      <c r="L267">
        <v>26</v>
      </c>
    </row>
    <row r="268" spans="1:12">
      <c r="A268" s="3" t="s">
        <v>25</v>
      </c>
      <c r="B268" t="s">
        <v>28</v>
      </c>
      <c r="C268" s="3" t="s">
        <v>1041</v>
      </c>
      <c r="D268" s="3" t="s">
        <v>1353</v>
      </c>
      <c r="E268" t="s">
        <v>194</v>
      </c>
      <c r="F268" s="4" t="s">
        <v>194</v>
      </c>
      <c r="G268" s="4"/>
      <c r="H268" s="4">
        <v>1939</v>
      </c>
      <c r="I268" s="6" t="s">
        <v>1650</v>
      </c>
      <c r="J268" s="4" t="s">
        <v>646</v>
      </c>
      <c r="K268" t="s">
        <v>1198</v>
      </c>
      <c r="L268">
        <v>26</v>
      </c>
    </row>
    <row r="269" spans="1:12">
      <c r="A269" s="3" t="s">
        <v>25</v>
      </c>
      <c r="B269" t="s">
        <v>28</v>
      </c>
      <c r="C269" s="3" t="s">
        <v>1041</v>
      </c>
      <c r="D269" s="3" t="s">
        <v>1353</v>
      </c>
      <c r="E269" t="s">
        <v>194</v>
      </c>
      <c r="F269" s="4" t="s">
        <v>194</v>
      </c>
      <c r="G269" s="4"/>
      <c r="H269" s="4">
        <v>1939</v>
      </c>
      <c r="I269" s="6" t="s">
        <v>1650</v>
      </c>
      <c r="J269" s="4" t="s">
        <v>640</v>
      </c>
      <c r="K269" t="s">
        <v>1190</v>
      </c>
      <c r="L269">
        <v>26</v>
      </c>
    </row>
    <row r="270" spans="1:12">
      <c r="A270" s="3" t="s">
        <v>25</v>
      </c>
      <c r="B270" t="s">
        <v>28</v>
      </c>
      <c r="C270" s="3" t="s">
        <v>1041</v>
      </c>
      <c r="D270" s="3" t="s">
        <v>1353</v>
      </c>
      <c r="E270" t="s">
        <v>194</v>
      </c>
      <c r="F270" s="4" t="s">
        <v>194</v>
      </c>
      <c r="G270" s="4"/>
      <c r="H270" s="4">
        <v>1939</v>
      </c>
      <c r="I270" s="6" t="s">
        <v>1650</v>
      </c>
      <c r="J270" s="4" t="s">
        <v>652</v>
      </c>
      <c r="K270" t="s">
        <v>1185</v>
      </c>
      <c r="L270">
        <v>26</v>
      </c>
    </row>
    <row r="271" spans="1:12">
      <c r="A271" s="3" t="s">
        <v>25</v>
      </c>
      <c r="B271" t="s">
        <v>28</v>
      </c>
      <c r="C271" s="3" t="s">
        <v>1041</v>
      </c>
      <c r="D271" s="3" t="s">
        <v>1353</v>
      </c>
      <c r="E271" t="s">
        <v>194</v>
      </c>
      <c r="F271" s="4" t="s">
        <v>194</v>
      </c>
      <c r="G271" s="4"/>
      <c r="H271" s="4">
        <v>1939</v>
      </c>
      <c r="I271" s="6" t="s">
        <v>1650</v>
      </c>
      <c r="J271" s="4" t="s">
        <v>708</v>
      </c>
      <c r="K271" t="s">
        <v>1184</v>
      </c>
      <c r="L271">
        <v>26</v>
      </c>
    </row>
    <row r="272" spans="1:12">
      <c r="A272" s="3" t="s">
        <v>25</v>
      </c>
      <c r="B272" t="s">
        <v>28</v>
      </c>
      <c r="C272" s="3" t="s">
        <v>1041</v>
      </c>
      <c r="D272" s="3" t="s">
        <v>1353</v>
      </c>
      <c r="E272" t="s">
        <v>194</v>
      </c>
      <c r="F272" s="4" t="s">
        <v>194</v>
      </c>
      <c r="G272" s="4"/>
      <c r="H272" s="4">
        <v>1939</v>
      </c>
      <c r="I272" s="6" t="s">
        <v>1650</v>
      </c>
      <c r="J272" s="4" t="s">
        <v>1042</v>
      </c>
      <c r="K272" t="s">
        <v>1181</v>
      </c>
      <c r="L272">
        <v>26</v>
      </c>
    </row>
    <row r="273" spans="1:12">
      <c r="A273" s="3" t="s">
        <v>25</v>
      </c>
      <c r="B273" t="s">
        <v>28</v>
      </c>
      <c r="C273" s="3" t="s">
        <v>1041</v>
      </c>
      <c r="D273" s="3" t="s">
        <v>1353</v>
      </c>
      <c r="E273" t="s">
        <v>194</v>
      </c>
      <c r="F273" s="4" t="s">
        <v>194</v>
      </c>
      <c r="G273" s="4"/>
      <c r="H273" s="4">
        <v>1939</v>
      </c>
      <c r="I273" s="6" t="s">
        <v>1650</v>
      </c>
      <c r="J273" s="4" t="s">
        <v>859</v>
      </c>
      <c r="K273" t="s">
        <v>1179</v>
      </c>
      <c r="L273">
        <v>26</v>
      </c>
    </row>
    <row r="274" spans="1:12">
      <c r="A274" s="3" t="s">
        <v>25</v>
      </c>
      <c r="B274" t="s">
        <v>27</v>
      </c>
      <c r="C274" s="3" t="s">
        <v>1017</v>
      </c>
      <c r="D274" s="3" t="s">
        <v>1358</v>
      </c>
      <c r="E274" t="s">
        <v>83</v>
      </c>
      <c r="F274" s="5" t="s">
        <v>1218</v>
      </c>
      <c r="G274" s="5"/>
      <c r="H274" s="4">
        <v>1941</v>
      </c>
      <c r="I274" s="6" t="s">
        <v>1652</v>
      </c>
      <c r="J274" s="4" t="s">
        <v>642</v>
      </c>
      <c r="K274" t="s">
        <v>1176</v>
      </c>
      <c r="L274">
        <v>31</v>
      </c>
    </row>
    <row r="275" spans="1:12">
      <c r="A275" s="3" t="s">
        <v>25</v>
      </c>
      <c r="B275" t="s">
        <v>27</v>
      </c>
      <c r="C275" s="3" t="s">
        <v>1017</v>
      </c>
      <c r="D275" s="3" t="s">
        <v>1358</v>
      </c>
      <c r="E275" t="s">
        <v>83</v>
      </c>
      <c r="F275" s="5" t="s">
        <v>1218</v>
      </c>
      <c r="G275" s="5"/>
      <c r="H275" s="4">
        <v>1941</v>
      </c>
      <c r="I275" s="6" t="s">
        <v>1652</v>
      </c>
      <c r="J275" s="4" t="s">
        <v>662</v>
      </c>
      <c r="K275" t="s">
        <v>1175</v>
      </c>
      <c r="L275">
        <v>31</v>
      </c>
    </row>
    <row r="276" spans="1:12">
      <c r="A276" s="3" t="s">
        <v>25</v>
      </c>
      <c r="B276" t="s">
        <v>27</v>
      </c>
      <c r="C276" s="3" t="s">
        <v>1017</v>
      </c>
      <c r="D276" s="3" t="s">
        <v>1358</v>
      </c>
      <c r="E276" t="s">
        <v>83</v>
      </c>
      <c r="F276" s="5" t="s">
        <v>1218</v>
      </c>
      <c r="G276" s="5"/>
      <c r="H276" s="4">
        <v>1941</v>
      </c>
      <c r="I276" s="6" t="s">
        <v>1652</v>
      </c>
      <c r="J276" s="4" t="s">
        <v>661</v>
      </c>
      <c r="K276" t="s">
        <v>1186</v>
      </c>
      <c r="L276">
        <v>31</v>
      </c>
    </row>
    <row r="277" spans="1:12">
      <c r="A277" s="3" t="s">
        <v>25</v>
      </c>
      <c r="B277" t="s">
        <v>27</v>
      </c>
      <c r="C277" s="3" t="s">
        <v>1017</v>
      </c>
      <c r="D277" s="3" t="s">
        <v>1358</v>
      </c>
      <c r="E277" t="s">
        <v>83</v>
      </c>
      <c r="F277" s="5" t="s">
        <v>1218</v>
      </c>
      <c r="G277" s="5"/>
      <c r="H277" s="4">
        <v>1941</v>
      </c>
      <c r="I277" s="6" t="s">
        <v>1652</v>
      </c>
      <c r="J277" s="4" t="s">
        <v>692</v>
      </c>
      <c r="K277" t="s">
        <v>1173</v>
      </c>
      <c r="L277">
        <v>31</v>
      </c>
    </row>
    <row r="278" spans="1:12">
      <c r="A278" s="3" t="s">
        <v>25</v>
      </c>
      <c r="B278" t="s">
        <v>27</v>
      </c>
      <c r="C278" s="3" t="s">
        <v>1017</v>
      </c>
      <c r="D278" s="3" t="s">
        <v>1358</v>
      </c>
      <c r="E278" t="s">
        <v>83</v>
      </c>
      <c r="F278" s="5" t="s">
        <v>1218</v>
      </c>
      <c r="G278" s="5"/>
      <c r="H278" s="4">
        <v>1941</v>
      </c>
      <c r="I278" s="6" t="s">
        <v>1652</v>
      </c>
      <c r="J278" s="4" t="s">
        <v>731</v>
      </c>
      <c r="K278" t="s">
        <v>1193</v>
      </c>
      <c r="L278">
        <v>31</v>
      </c>
    </row>
    <row r="279" spans="1:12">
      <c r="A279" s="3" t="s">
        <v>25</v>
      </c>
      <c r="B279" t="s">
        <v>27</v>
      </c>
      <c r="C279" s="3" t="s">
        <v>1017</v>
      </c>
      <c r="D279" s="3" t="s">
        <v>1358</v>
      </c>
      <c r="E279" t="s">
        <v>83</v>
      </c>
      <c r="F279" s="5" t="s">
        <v>1218</v>
      </c>
      <c r="G279" s="5"/>
      <c r="H279" s="4">
        <v>1941</v>
      </c>
      <c r="I279" s="6" t="s">
        <v>1652</v>
      </c>
      <c r="J279" s="4" t="s">
        <v>899</v>
      </c>
      <c r="K279" t="s">
        <v>1182</v>
      </c>
      <c r="L279">
        <v>31</v>
      </c>
    </row>
    <row r="280" spans="1:12">
      <c r="A280" s="3" t="s">
        <v>25</v>
      </c>
      <c r="B280" t="s">
        <v>27</v>
      </c>
      <c r="C280" s="3" t="s">
        <v>1017</v>
      </c>
      <c r="D280" s="3" t="s">
        <v>1358</v>
      </c>
      <c r="E280" t="s">
        <v>83</v>
      </c>
      <c r="F280" s="5" t="s">
        <v>1218</v>
      </c>
      <c r="G280" s="5"/>
      <c r="H280" s="4">
        <v>1941</v>
      </c>
      <c r="I280" s="6" t="s">
        <v>1652</v>
      </c>
      <c r="J280" s="4" t="s">
        <v>646</v>
      </c>
      <c r="K280" t="s">
        <v>1198</v>
      </c>
      <c r="L280">
        <v>31</v>
      </c>
    </row>
    <row r="281" spans="1:12">
      <c r="A281" s="3" t="s">
        <v>25</v>
      </c>
      <c r="B281" t="s">
        <v>27</v>
      </c>
      <c r="C281" s="3" t="s">
        <v>1017</v>
      </c>
      <c r="D281" s="3" t="s">
        <v>1358</v>
      </c>
      <c r="E281" t="s">
        <v>83</v>
      </c>
      <c r="F281" s="5" t="s">
        <v>1218</v>
      </c>
      <c r="G281" s="5"/>
      <c r="H281" s="4">
        <v>1941</v>
      </c>
      <c r="I281" s="6" t="s">
        <v>1652</v>
      </c>
      <c r="J281" s="4" t="s">
        <v>652</v>
      </c>
      <c r="K281" t="s">
        <v>1185</v>
      </c>
      <c r="L281">
        <v>31</v>
      </c>
    </row>
    <row r="282" spans="1:12">
      <c r="A282" s="3" t="s">
        <v>25</v>
      </c>
      <c r="B282" t="s">
        <v>27</v>
      </c>
      <c r="C282" s="3" t="s">
        <v>1017</v>
      </c>
      <c r="D282" s="3" t="s">
        <v>1358</v>
      </c>
      <c r="E282" t="s">
        <v>83</v>
      </c>
      <c r="F282" s="5" t="s">
        <v>1218</v>
      </c>
      <c r="G282" s="5"/>
      <c r="H282" s="4">
        <v>1941</v>
      </c>
      <c r="I282" s="6" t="s">
        <v>1652</v>
      </c>
      <c r="J282" s="4" t="s">
        <v>708</v>
      </c>
      <c r="K282" t="s">
        <v>1184</v>
      </c>
      <c r="L282">
        <v>31</v>
      </c>
    </row>
    <row r="283" spans="1:12">
      <c r="A283" s="3" t="s">
        <v>25</v>
      </c>
      <c r="B283" t="s">
        <v>27</v>
      </c>
      <c r="C283" s="3" t="s">
        <v>1017</v>
      </c>
      <c r="D283" s="3" t="s">
        <v>1358</v>
      </c>
      <c r="E283" t="s">
        <v>83</v>
      </c>
      <c r="F283" s="5" t="s">
        <v>1218</v>
      </c>
      <c r="G283" s="5"/>
      <c r="H283" s="4">
        <v>1941</v>
      </c>
      <c r="I283" s="6" t="s">
        <v>1652</v>
      </c>
      <c r="J283" s="4" t="s">
        <v>859</v>
      </c>
      <c r="K283" t="s">
        <v>1179</v>
      </c>
      <c r="L283">
        <v>31</v>
      </c>
    </row>
    <row r="284" spans="1:12">
      <c r="A284" s="3" t="s">
        <v>25</v>
      </c>
      <c r="B284" t="s">
        <v>26</v>
      </c>
      <c r="C284" s="3" t="s">
        <v>40</v>
      </c>
      <c r="D284" s="3" t="s">
        <v>1392</v>
      </c>
      <c r="E284" t="s">
        <v>169</v>
      </c>
      <c r="F284" s="4" t="s">
        <v>169</v>
      </c>
      <c r="G284" s="4"/>
      <c r="H284" s="4">
        <v>1945</v>
      </c>
      <c r="I284" s="6" t="s">
        <v>1656</v>
      </c>
      <c r="J284" s="4" t="s">
        <v>733</v>
      </c>
      <c r="K284" t="s">
        <v>1182</v>
      </c>
      <c r="L284">
        <v>49</v>
      </c>
    </row>
    <row r="285" spans="1:12">
      <c r="A285" s="3" t="s">
        <v>25</v>
      </c>
      <c r="B285" t="s">
        <v>26</v>
      </c>
      <c r="C285" s="3" t="s">
        <v>40</v>
      </c>
      <c r="D285" s="3" t="s">
        <v>1392</v>
      </c>
      <c r="E285" t="s">
        <v>169</v>
      </c>
      <c r="F285" s="4" t="s">
        <v>169</v>
      </c>
      <c r="G285" s="4"/>
      <c r="H285" s="4">
        <v>1945</v>
      </c>
      <c r="I285" s="6" t="s">
        <v>1656</v>
      </c>
      <c r="J285" s="4" t="s">
        <v>1160</v>
      </c>
      <c r="K285" t="s">
        <v>1186</v>
      </c>
      <c r="L285">
        <v>49</v>
      </c>
    </row>
    <row r="286" spans="1:12">
      <c r="A286" s="3" t="s">
        <v>25</v>
      </c>
      <c r="B286" t="s">
        <v>27</v>
      </c>
      <c r="C286" s="3" t="s">
        <v>1018</v>
      </c>
      <c r="D286" s="3" t="s">
        <v>1363</v>
      </c>
      <c r="E286" t="s">
        <v>152</v>
      </c>
      <c r="F286" s="5" t="s">
        <v>1223</v>
      </c>
      <c r="G286" s="5"/>
      <c r="H286" s="4">
        <v>1941</v>
      </c>
      <c r="I286" s="6" t="s">
        <v>1652</v>
      </c>
      <c r="J286" s="4" t="s">
        <v>642</v>
      </c>
      <c r="K286" t="s">
        <v>1176</v>
      </c>
      <c r="L286">
        <v>36</v>
      </c>
    </row>
    <row r="287" spans="1:12">
      <c r="A287" s="3" t="s">
        <v>25</v>
      </c>
      <c r="B287" t="s">
        <v>27</v>
      </c>
      <c r="C287" s="3" t="s">
        <v>1018</v>
      </c>
      <c r="D287" s="3" t="s">
        <v>1363</v>
      </c>
      <c r="E287" t="s">
        <v>152</v>
      </c>
      <c r="F287" s="5" t="s">
        <v>1223</v>
      </c>
      <c r="G287" s="5"/>
      <c r="H287" s="4">
        <v>1941</v>
      </c>
      <c r="I287" s="6" t="s">
        <v>1652</v>
      </c>
      <c r="J287" s="4" t="s">
        <v>661</v>
      </c>
      <c r="K287" t="s">
        <v>1186</v>
      </c>
      <c r="L287">
        <v>36</v>
      </c>
    </row>
    <row r="288" spans="1:12">
      <c r="A288" s="3" t="s">
        <v>25</v>
      </c>
      <c r="B288" t="s">
        <v>27</v>
      </c>
      <c r="C288" s="3" t="s">
        <v>1018</v>
      </c>
      <c r="D288" s="3" t="s">
        <v>1363</v>
      </c>
      <c r="E288" t="s">
        <v>152</v>
      </c>
      <c r="F288" s="5" t="s">
        <v>1223</v>
      </c>
      <c r="G288" s="5"/>
      <c r="H288" s="4">
        <v>1941</v>
      </c>
      <c r="I288" s="6" t="s">
        <v>1652</v>
      </c>
      <c r="J288" s="4" t="s">
        <v>899</v>
      </c>
      <c r="K288" t="s">
        <v>1182</v>
      </c>
      <c r="L288">
        <v>36</v>
      </c>
    </row>
    <row r="289" spans="1:12">
      <c r="A289" s="3" t="s">
        <v>25</v>
      </c>
      <c r="B289" t="s">
        <v>27</v>
      </c>
      <c r="C289" s="3" t="s">
        <v>1018</v>
      </c>
      <c r="D289" s="3" t="s">
        <v>1363</v>
      </c>
      <c r="E289" t="s">
        <v>152</v>
      </c>
      <c r="F289" s="5" t="s">
        <v>1223</v>
      </c>
      <c r="G289" s="5"/>
      <c r="H289" s="4">
        <v>1941</v>
      </c>
      <c r="I289" s="6" t="s">
        <v>1652</v>
      </c>
      <c r="J289" s="4" t="s">
        <v>731</v>
      </c>
      <c r="K289" t="s">
        <v>1193</v>
      </c>
      <c r="L289">
        <v>36</v>
      </c>
    </row>
    <row r="290" spans="1:12">
      <c r="A290" s="3" t="s">
        <v>25</v>
      </c>
      <c r="B290" t="s">
        <v>27</v>
      </c>
      <c r="C290" s="3" t="s">
        <v>1018</v>
      </c>
      <c r="D290" s="3" t="s">
        <v>1363</v>
      </c>
      <c r="E290" t="s">
        <v>152</v>
      </c>
      <c r="F290" s="5" t="s">
        <v>1223</v>
      </c>
      <c r="G290" s="5"/>
      <c r="H290" s="4">
        <v>1941</v>
      </c>
      <c r="I290" s="6" t="s">
        <v>1652</v>
      </c>
      <c r="J290" s="4" t="s">
        <v>707</v>
      </c>
      <c r="K290" t="s">
        <v>1199</v>
      </c>
      <c r="L290">
        <v>36</v>
      </c>
    </row>
    <row r="291" spans="1:12">
      <c r="A291" s="3" t="s">
        <v>25</v>
      </c>
      <c r="B291" t="s">
        <v>27</v>
      </c>
      <c r="C291" s="3" t="s">
        <v>1020</v>
      </c>
      <c r="D291" s="3" t="s">
        <v>1364</v>
      </c>
      <c r="E291" t="s">
        <v>152</v>
      </c>
      <c r="F291" s="5" t="s">
        <v>1223</v>
      </c>
      <c r="G291" s="5"/>
      <c r="H291" s="4">
        <v>1941</v>
      </c>
      <c r="I291" s="6" t="s">
        <v>1652</v>
      </c>
      <c r="J291" s="4" t="s">
        <v>681</v>
      </c>
      <c r="K291" t="s">
        <v>1194</v>
      </c>
      <c r="L291">
        <v>36</v>
      </c>
    </row>
    <row r="292" spans="1:12">
      <c r="A292" s="3" t="s">
        <v>25</v>
      </c>
      <c r="B292" t="s">
        <v>27</v>
      </c>
      <c r="C292" s="3" t="s">
        <v>1020</v>
      </c>
      <c r="D292" s="3" t="s">
        <v>1364</v>
      </c>
      <c r="E292" t="s">
        <v>152</v>
      </c>
      <c r="F292" s="5" t="s">
        <v>1223</v>
      </c>
      <c r="G292" s="5"/>
      <c r="H292" s="4">
        <v>1941</v>
      </c>
      <c r="I292" s="6" t="s">
        <v>1652</v>
      </c>
      <c r="J292" s="4" t="s">
        <v>642</v>
      </c>
      <c r="K292" t="s">
        <v>1176</v>
      </c>
      <c r="L292">
        <v>36</v>
      </c>
    </row>
    <row r="293" spans="1:12">
      <c r="A293" s="3" t="s">
        <v>25</v>
      </c>
      <c r="B293" t="s">
        <v>27</v>
      </c>
      <c r="C293" s="3" t="s">
        <v>1020</v>
      </c>
      <c r="D293" s="3" t="s">
        <v>1364</v>
      </c>
      <c r="E293" t="s">
        <v>152</v>
      </c>
      <c r="F293" s="5" t="s">
        <v>1223</v>
      </c>
      <c r="G293" s="5"/>
      <c r="H293" s="4">
        <v>1941</v>
      </c>
      <c r="I293" s="6" t="s">
        <v>1652</v>
      </c>
      <c r="J293" s="4" t="s">
        <v>662</v>
      </c>
      <c r="K293" t="s">
        <v>1175</v>
      </c>
      <c r="L293">
        <v>36</v>
      </c>
    </row>
    <row r="294" spans="1:12">
      <c r="A294" s="3" t="s">
        <v>25</v>
      </c>
      <c r="B294" t="s">
        <v>27</v>
      </c>
      <c r="C294" s="3" t="s">
        <v>1020</v>
      </c>
      <c r="D294" s="3" t="s">
        <v>1364</v>
      </c>
      <c r="E294" t="s">
        <v>152</v>
      </c>
      <c r="F294" s="5" t="s">
        <v>1223</v>
      </c>
      <c r="G294" s="5"/>
      <c r="H294" s="4">
        <v>1941</v>
      </c>
      <c r="I294" s="6" t="s">
        <v>1652</v>
      </c>
      <c r="J294" s="4" t="s">
        <v>661</v>
      </c>
      <c r="K294" t="s">
        <v>1186</v>
      </c>
      <c r="L294">
        <v>36</v>
      </c>
    </row>
    <row r="295" spans="1:12">
      <c r="A295" s="3" t="s">
        <v>25</v>
      </c>
      <c r="B295" t="s">
        <v>27</v>
      </c>
      <c r="C295" s="3" t="s">
        <v>1020</v>
      </c>
      <c r="D295" s="3" t="s">
        <v>1364</v>
      </c>
      <c r="E295" t="s">
        <v>152</v>
      </c>
      <c r="F295" s="5" t="s">
        <v>1223</v>
      </c>
      <c r="G295" s="5"/>
      <c r="H295" s="4">
        <v>1941</v>
      </c>
      <c r="I295" s="6" t="s">
        <v>1652</v>
      </c>
      <c r="J295" s="4" t="s">
        <v>692</v>
      </c>
      <c r="K295" t="s">
        <v>1173</v>
      </c>
      <c r="L295">
        <v>36</v>
      </c>
    </row>
    <row r="296" spans="1:12">
      <c r="A296" s="3" t="s">
        <v>25</v>
      </c>
      <c r="B296" t="s">
        <v>27</v>
      </c>
      <c r="C296" s="3" t="s">
        <v>1020</v>
      </c>
      <c r="D296" s="3" t="s">
        <v>1364</v>
      </c>
      <c r="E296" t="s">
        <v>152</v>
      </c>
      <c r="F296" s="5" t="s">
        <v>1223</v>
      </c>
      <c r="G296" s="5"/>
      <c r="H296" s="4">
        <v>1941</v>
      </c>
      <c r="I296" s="6" t="s">
        <v>1652</v>
      </c>
      <c r="J296" s="4" t="s">
        <v>731</v>
      </c>
      <c r="K296" t="s">
        <v>1193</v>
      </c>
      <c r="L296">
        <v>36</v>
      </c>
    </row>
    <row r="297" spans="1:12">
      <c r="A297" s="3" t="s">
        <v>25</v>
      </c>
      <c r="B297" t="s">
        <v>27</v>
      </c>
      <c r="C297" s="3" t="s">
        <v>1020</v>
      </c>
      <c r="D297" s="3" t="s">
        <v>1364</v>
      </c>
      <c r="E297" t="s">
        <v>152</v>
      </c>
      <c r="F297" s="5" t="s">
        <v>1223</v>
      </c>
      <c r="G297" s="5"/>
      <c r="H297" s="4">
        <v>1941</v>
      </c>
      <c r="I297" s="6" t="s">
        <v>1652</v>
      </c>
      <c r="J297" s="4" t="s">
        <v>899</v>
      </c>
      <c r="K297" t="s">
        <v>1182</v>
      </c>
      <c r="L297">
        <v>36</v>
      </c>
    </row>
    <row r="298" spans="1:12">
      <c r="A298" s="3" t="s">
        <v>25</v>
      </c>
      <c r="B298" t="s">
        <v>27</v>
      </c>
      <c r="C298" s="3" t="s">
        <v>1020</v>
      </c>
      <c r="D298" s="3" t="s">
        <v>1364</v>
      </c>
      <c r="E298" t="s">
        <v>152</v>
      </c>
      <c r="F298" s="5" t="s">
        <v>1223</v>
      </c>
      <c r="G298" s="5"/>
      <c r="H298" s="4">
        <v>1941</v>
      </c>
      <c r="I298" s="6" t="s">
        <v>1652</v>
      </c>
      <c r="J298" s="4" t="s">
        <v>652</v>
      </c>
      <c r="K298" t="s">
        <v>1185</v>
      </c>
      <c r="L298">
        <v>36</v>
      </c>
    </row>
    <row r="299" spans="1:12">
      <c r="A299" s="3" t="s">
        <v>25</v>
      </c>
      <c r="C299" s="3" t="s">
        <v>1044</v>
      </c>
      <c r="D299" s="3" t="s">
        <v>1511</v>
      </c>
      <c r="E299" t="s">
        <v>152</v>
      </c>
      <c r="F299" s="5" t="s">
        <v>1222</v>
      </c>
      <c r="G299" s="5"/>
      <c r="H299" s="4">
        <v>1941</v>
      </c>
      <c r="I299" s="6" t="s">
        <v>1652</v>
      </c>
      <c r="J299" s="4" t="s">
        <v>899</v>
      </c>
      <c r="K299" t="s">
        <v>1182</v>
      </c>
      <c r="L299">
        <v>37</v>
      </c>
    </row>
    <row r="300" spans="1:12">
      <c r="A300" s="3" t="s">
        <v>25</v>
      </c>
      <c r="C300" s="3" t="s">
        <v>1044</v>
      </c>
      <c r="D300" s="3" t="s">
        <v>1511</v>
      </c>
      <c r="E300" t="s">
        <v>152</v>
      </c>
      <c r="F300" s="5" t="s">
        <v>1222</v>
      </c>
      <c r="G300" s="5"/>
      <c r="H300" s="4">
        <v>1941</v>
      </c>
      <c r="I300" s="6" t="s">
        <v>1652</v>
      </c>
      <c r="J300" s="4" t="s">
        <v>659</v>
      </c>
      <c r="K300" t="s">
        <v>1177</v>
      </c>
      <c r="L300">
        <v>37</v>
      </c>
    </row>
    <row r="301" spans="1:12">
      <c r="A301" s="3" t="s">
        <v>25</v>
      </c>
      <c r="C301" s="3" t="s">
        <v>1044</v>
      </c>
      <c r="D301" s="3" t="s">
        <v>1511</v>
      </c>
      <c r="E301" t="s">
        <v>152</v>
      </c>
      <c r="F301" s="5" t="s">
        <v>1222</v>
      </c>
      <c r="G301" s="5"/>
      <c r="H301" s="4">
        <v>1941</v>
      </c>
      <c r="I301" s="6" t="s">
        <v>1652</v>
      </c>
      <c r="J301" s="4" t="s">
        <v>660</v>
      </c>
      <c r="K301" t="s">
        <v>1183</v>
      </c>
      <c r="L301">
        <v>37</v>
      </c>
    </row>
    <row r="302" spans="1:12">
      <c r="A302" s="3" t="s">
        <v>25</v>
      </c>
      <c r="C302" s="3" t="s">
        <v>1044</v>
      </c>
      <c r="D302" s="3" t="s">
        <v>1511</v>
      </c>
      <c r="E302" t="s">
        <v>152</v>
      </c>
      <c r="F302" s="5" t="s">
        <v>1222</v>
      </c>
      <c r="G302" s="5"/>
      <c r="H302" s="4">
        <v>1941</v>
      </c>
      <c r="I302" s="6" t="s">
        <v>1652</v>
      </c>
      <c r="J302" s="4" t="s">
        <v>684</v>
      </c>
      <c r="K302" t="s">
        <v>1180</v>
      </c>
      <c r="L302">
        <v>37</v>
      </c>
    </row>
    <row r="303" spans="1:12">
      <c r="A303" s="3" t="s">
        <v>25</v>
      </c>
      <c r="C303" s="3" t="s">
        <v>1044</v>
      </c>
      <c r="D303" s="3" t="s">
        <v>1511</v>
      </c>
      <c r="E303" t="s">
        <v>152</v>
      </c>
      <c r="F303" s="5" t="s">
        <v>1222</v>
      </c>
      <c r="G303" s="5"/>
      <c r="H303" s="4">
        <v>1941</v>
      </c>
      <c r="I303" s="6" t="s">
        <v>1652</v>
      </c>
      <c r="J303" s="4" t="s">
        <v>914</v>
      </c>
      <c r="K303" t="s">
        <v>1191</v>
      </c>
      <c r="L303">
        <v>37</v>
      </c>
    </row>
    <row r="304" spans="1:12">
      <c r="A304" s="3" t="s">
        <v>25</v>
      </c>
      <c r="C304" s="3" t="s">
        <v>1044</v>
      </c>
      <c r="D304" s="3" t="s">
        <v>1511</v>
      </c>
      <c r="E304" t="s">
        <v>152</v>
      </c>
      <c r="F304" s="5" t="s">
        <v>1222</v>
      </c>
      <c r="G304" s="5"/>
      <c r="H304" s="4">
        <v>1941</v>
      </c>
      <c r="I304" s="6" t="s">
        <v>1652</v>
      </c>
      <c r="J304" s="4" t="s">
        <v>646</v>
      </c>
      <c r="K304" t="s">
        <v>1198</v>
      </c>
      <c r="L304">
        <v>37</v>
      </c>
    </row>
    <row r="305" spans="1:12">
      <c r="A305" s="3" t="s">
        <v>25</v>
      </c>
      <c r="C305" s="3" t="s">
        <v>1044</v>
      </c>
      <c r="D305" s="3" t="s">
        <v>1511</v>
      </c>
      <c r="E305" t="s">
        <v>152</v>
      </c>
      <c r="F305" s="5" t="s">
        <v>1222</v>
      </c>
      <c r="G305" s="5"/>
      <c r="H305" s="4">
        <v>1941</v>
      </c>
      <c r="I305" s="6" t="s">
        <v>1652</v>
      </c>
      <c r="J305" s="4" t="s">
        <v>640</v>
      </c>
      <c r="K305" t="s">
        <v>1190</v>
      </c>
      <c r="L305">
        <v>37</v>
      </c>
    </row>
    <row r="306" spans="1:12">
      <c r="A306" s="3" t="s">
        <v>25</v>
      </c>
      <c r="C306" s="3" t="s">
        <v>1044</v>
      </c>
      <c r="D306" s="3" t="s">
        <v>1511</v>
      </c>
      <c r="E306" t="s">
        <v>152</v>
      </c>
      <c r="F306" s="5" t="s">
        <v>1222</v>
      </c>
      <c r="G306" s="5"/>
      <c r="H306" s="4">
        <v>1941</v>
      </c>
      <c r="I306" s="6" t="s">
        <v>1652</v>
      </c>
      <c r="J306" s="4" t="s">
        <v>871</v>
      </c>
      <c r="K306" t="s">
        <v>1196</v>
      </c>
      <c r="L306">
        <v>37</v>
      </c>
    </row>
    <row r="307" spans="1:12">
      <c r="A307" s="3" t="s">
        <v>25</v>
      </c>
      <c r="B307" t="s">
        <v>28</v>
      </c>
      <c r="C307" s="3" t="s">
        <v>1036</v>
      </c>
      <c r="D307" s="3" t="s">
        <v>1369</v>
      </c>
      <c r="E307" t="s">
        <v>63</v>
      </c>
      <c r="F307" s="5" t="s">
        <v>1206</v>
      </c>
      <c r="G307" s="5"/>
      <c r="H307" s="4">
        <v>1942</v>
      </c>
      <c r="I307" s="6" t="s">
        <v>1653</v>
      </c>
      <c r="J307" s="4" t="s">
        <v>659</v>
      </c>
      <c r="K307" t="s">
        <v>1177</v>
      </c>
      <c r="L307">
        <v>40</v>
      </c>
    </row>
    <row r="308" spans="1:12">
      <c r="A308" s="3" t="s">
        <v>25</v>
      </c>
      <c r="B308" t="s">
        <v>28</v>
      </c>
      <c r="C308" s="3" t="s">
        <v>1036</v>
      </c>
      <c r="D308" s="3" t="s">
        <v>1369</v>
      </c>
      <c r="E308" t="s">
        <v>63</v>
      </c>
      <c r="F308" s="5" t="s">
        <v>1206</v>
      </c>
      <c r="G308" s="5"/>
      <c r="H308" s="4">
        <v>1942</v>
      </c>
      <c r="I308" s="6" t="s">
        <v>1653</v>
      </c>
      <c r="J308" s="4" t="s">
        <v>660</v>
      </c>
      <c r="K308" t="s">
        <v>1183</v>
      </c>
      <c r="L308">
        <v>40</v>
      </c>
    </row>
    <row r="309" spans="1:12">
      <c r="A309" s="3" t="s">
        <v>25</v>
      </c>
      <c r="B309" t="s">
        <v>28</v>
      </c>
      <c r="C309" s="3" t="s">
        <v>1036</v>
      </c>
      <c r="D309" s="3" t="s">
        <v>1369</v>
      </c>
      <c r="E309" t="s">
        <v>63</v>
      </c>
      <c r="F309" s="5" t="s">
        <v>1206</v>
      </c>
      <c r="G309" s="5"/>
      <c r="H309" s="4">
        <v>1942</v>
      </c>
      <c r="I309" s="6" t="s">
        <v>1653</v>
      </c>
      <c r="J309" s="4" t="s">
        <v>684</v>
      </c>
      <c r="K309" t="s">
        <v>1180</v>
      </c>
      <c r="L309">
        <v>40</v>
      </c>
    </row>
    <row r="310" spans="1:12">
      <c r="A310" s="3" t="s">
        <v>25</v>
      </c>
      <c r="B310" t="s">
        <v>28</v>
      </c>
      <c r="C310" s="3" t="s">
        <v>1036</v>
      </c>
      <c r="D310" s="3" t="s">
        <v>1369</v>
      </c>
      <c r="E310" t="s">
        <v>63</v>
      </c>
      <c r="F310" s="5" t="s">
        <v>1206</v>
      </c>
      <c r="G310" s="5"/>
      <c r="H310" s="4">
        <v>1942</v>
      </c>
      <c r="I310" s="6" t="s">
        <v>1653</v>
      </c>
      <c r="J310" s="4" t="s">
        <v>914</v>
      </c>
      <c r="K310" t="s">
        <v>1191</v>
      </c>
      <c r="L310">
        <v>40</v>
      </c>
    </row>
    <row r="311" spans="1:12">
      <c r="A311" s="3" t="s">
        <v>25</v>
      </c>
      <c r="B311" t="s">
        <v>28</v>
      </c>
      <c r="C311" s="3" t="s">
        <v>1036</v>
      </c>
      <c r="D311" s="3" t="s">
        <v>1369</v>
      </c>
      <c r="E311" t="s">
        <v>63</v>
      </c>
      <c r="F311" s="5" t="s">
        <v>1206</v>
      </c>
      <c r="G311" s="5"/>
      <c r="H311" s="4">
        <v>1942</v>
      </c>
      <c r="I311" s="6" t="s">
        <v>1653</v>
      </c>
      <c r="J311" s="4" t="s">
        <v>646</v>
      </c>
      <c r="K311" t="s">
        <v>1198</v>
      </c>
      <c r="L311">
        <v>40</v>
      </c>
    </row>
    <row r="312" spans="1:12">
      <c r="A312" s="3" t="s">
        <v>25</v>
      </c>
      <c r="B312" t="s">
        <v>28</v>
      </c>
      <c r="C312" s="3" t="s">
        <v>1038</v>
      </c>
      <c r="D312" s="3" t="s">
        <v>1370</v>
      </c>
      <c r="E312" t="s">
        <v>63</v>
      </c>
      <c r="F312" s="5" t="s">
        <v>1206</v>
      </c>
      <c r="G312" s="5"/>
      <c r="H312" s="4">
        <v>1942</v>
      </c>
      <c r="I312" s="6" t="s">
        <v>1653</v>
      </c>
      <c r="J312" s="4" t="s">
        <v>982</v>
      </c>
      <c r="K312" t="s">
        <v>1187</v>
      </c>
      <c r="L312">
        <v>40</v>
      </c>
    </row>
    <row r="313" spans="1:12">
      <c r="A313" s="3" t="s">
        <v>25</v>
      </c>
      <c r="B313" t="s">
        <v>28</v>
      </c>
      <c r="C313" s="3" t="s">
        <v>1038</v>
      </c>
      <c r="D313" s="3" t="s">
        <v>1370</v>
      </c>
      <c r="E313" t="s">
        <v>63</v>
      </c>
      <c r="F313" s="5" t="s">
        <v>1206</v>
      </c>
      <c r="G313" s="5"/>
      <c r="H313" s="4">
        <v>1942</v>
      </c>
      <c r="I313" s="6" t="s">
        <v>1653</v>
      </c>
      <c r="J313" s="4" t="s">
        <v>874</v>
      </c>
      <c r="K313" t="s">
        <v>1188</v>
      </c>
      <c r="L313">
        <v>40</v>
      </c>
    </row>
    <row r="314" spans="1:12">
      <c r="A314" s="3" t="s">
        <v>25</v>
      </c>
      <c r="B314" t="s">
        <v>28</v>
      </c>
      <c r="C314" s="3" t="s">
        <v>1038</v>
      </c>
      <c r="D314" s="3" t="s">
        <v>1370</v>
      </c>
      <c r="E314" t="s">
        <v>63</v>
      </c>
      <c r="F314" s="5" t="s">
        <v>1206</v>
      </c>
      <c r="G314" s="5"/>
      <c r="H314" s="4">
        <v>1942</v>
      </c>
      <c r="I314" s="6" t="s">
        <v>1653</v>
      </c>
      <c r="J314" s="4" t="s">
        <v>1158</v>
      </c>
      <c r="K314" t="s">
        <v>1174</v>
      </c>
      <c r="L314">
        <v>40</v>
      </c>
    </row>
    <row r="315" spans="1:12">
      <c r="A315" s="3" t="s">
        <v>25</v>
      </c>
      <c r="B315" t="s">
        <v>28</v>
      </c>
      <c r="C315" s="3" t="s">
        <v>1038</v>
      </c>
      <c r="D315" s="3" t="s">
        <v>1370</v>
      </c>
      <c r="E315" t="s">
        <v>63</v>
      </c>
      <c r="F315" s="5" t="s">
        <v>1206</v>
      </c>
      <c r="G315" s="5"/>
      <c r="H315" s="4">
        <v>1942</v>
      </c>
      <c r="I315" s="6" t="s">
        <v>1653</v>
      </c>
      <c r="J315" s="4" t="s">
        <v>659</v>
      </c>
      <c r="K315" t="s">
        <v>1177</v>
      </c>
      <c r="L315">
        <v>40</v>
      </c>
    </row>
    <row r="316" spans="1:12">
      <c r="A316" s="3" t="s">
        <v>25</v>
      </c>
      <c r="B316" t="s">
        <v>28</v>
      </c>
      <c r="C316" s="3" t="s">
        <v>1038</v>
      </c>
      <c r="D316" s="3" t="s">
        <v>1370</v>
      </c>
      <c r="E316" t="s">
        <v>63</v>
      </c>
      <c r="F316" s="5" t="s">
        <v>1206</v>
      </c>
      <c r="G316" s="5"/>
      <c r="H316" s="4">
        <v>1942</v>
      </c>
      <c r="I316" s="6" t="s">
        <v>1653</v>
      </c>
      <c r="J316" s="4" t="s">
        <v>684</v>
      </c>
      <c r="K316" t="s">
        <v>1180</v>
      </c>
      <c r="L316">
        <v>40</v>
      </c>
    </row>
    <row r="317" spans="1:12">
      <c r="A317" s="3" t="s">
        <v>25</v>
      </c>
      <c r="B317" t="s">
        <v>28</v>
      </c>
      <c r="C317" s="3" t="s">
        <v>1038</v>
      </c>
      <c r="D317" s="3" t="s">
        <v>1370</v>
      </c>
      <c r="E317" t="s">
        <v>63</v>
      </c>
      <c r="F317" s="5" t="s">
        <v>1206</v>
      </c>
      <c r="G317" s="5"/>
      <c r="H317" s="4">
        <v>1942</v>
      </c>
      <c r="I317" s="6" t="s">
        <v>1653</v>
      </c>
      <c r="J317" s="4" t="s">
        <v>914</v>
      </c>
      <c r="K317" t="s">
        <v>1191</v>
      </c>
      <c r="L317">
        <v>40</v>
      </c>
    </row>
    <row r="318" spans="1:12">
      <c r="A318" s="3" t="s">
        <v>25</v>
      </c>
      <c r="B318" t="s">
        <v>28</v>
      </c>
      <c r="C318" s="3" t="s">
        <v>1038</v>
      </c>
      <c r="D318" s="3" t="s">
        <v>1370</v>
      </c>
      <c r="E318" t="s">
        <v>63</v>
      </c>
      <c r="F318" s="5" t="s">
        <v>1206</v>
      </c>
      <c r="G318" s="5"/>
      <c r="H318" s="4">
        <v>1942</v>
      </c>
      <c r="I318" s="6" t="s">
        <v>1653</v>
      </c>
      <c r="J318" s="4" t="s">
        <v>660</v>
      </c>
      <c r="K318" t="s">
        <v>1183</v>
      </c>
      <c r="L318">
        <v>40</v>
      </c>
    </row>
    <row r="319" spans="1:12">
      <c r="A319" s="3" t="s">
        <v>25</v>
      </c>
      <c r="B319" t="s">
        <v>26</v>
      </c>
      <c r="C319" s="3" t="s">
        <v>1012</v>
      </c>
      <c r="D319" s="3" t="s">
        <v>1381</v>
      </c>
      <c r="E319" t="s">
        <v>103</v>
      </c>
      <c r="F319" s="4" t="s">
        <v>103</v>
      </c>
      <c r="G319" s="4"/>
      <c r="H319" s="4">
        <v>1944</v>
      </c>
      <c r="I319" s="6" t="s">
        <v>1655</v>
      </c>
      <c r="J319" s="4" t="s">
        <v>681</v>
      </c>
      <c r="K319" t="s">
        <v>1194</v>
      </c>
      <c r="L319">
        <v>44</v>
      </c>
    </row>
    <row r="320" spans="1:12">
      <c r="A320" s="3" t="s">
        <v>25</v>
      </c>
      <c r="B320" t="s">
        <v>26</v>
      </c>
      <c r="C320" s="3" t="s">
        <v>1012</v>
      </c>
      <c r="D320" s="3" t="s">
        <v>1381</v>
      </c>
      <c r="E320" t="s">
        <v>103</v>
      </c>
      <c r="F320" s="4" t="s">
        <v>103</v>
      </c>
      <c r="G320" s="4"/>
      <c r="H320" s="4">
        <v>1944</v>
      </c>
      <c r="I320" s="6" t="s">
        <v>1655</v>
      </c>
      <c r="J320" s="4" t="s">
        <v>642</v>
      </c>
      <c r="K320" t="s">
        <v>1176</v>
      </c>
      <c r="L320">
        <v>44</v>
      </c>
    </row>
    <row r="321" spans="1:12">
      <c r="A321" s="3" t="s">
        <v>25</v>
      </c>
      <c r="B321" t="s">
        <v>26</v>
      </c>
      <c r="C321" s="3" t="s">
        <v>1012</v>
      </c>
      <c r="D321" s="3" t="s">
        <v>1381</v>
      </c>
      <c r="E321" t="s">
        <v>103</v>
      </c>
      <c r="F321" s="4" t="s">
        <v>103</v>
      </c>
      <c r="G321" s="4"/>
      <c r="H321" s="4">
        <v>1944</v>
      </c>
      <c r="I321" s="6" t="s">
        <v>1655</v>
      </c>
      <c r="J321" s="4" t="s">
        <v>662</v>
      </c>
      <c r="K321" t="s">
        <v>1175</v>
      </c>
      <c r="L321">
        <v>44</v>
      </c>
    </row>
    <row r="322" spans="1:12">
      <c r="A322" s="3" t="s">
        <v>25</v>
      </c>
      <c r="B322" t="s">
        <v>26</v>
      </c>
      <c r="C322" s="3" t="s">
        <v>1012</v>
      </c>
      <c r="D322" s="3" t="s">
        <v>1381</v>
      </c>
      <c r="E322" t="s">
        <v>103</v>
      </c>
      <c r="F322" s="4" t="s">
        <v>103</v>
      </c>
      <c r="G322" s="4"/>
      <c r="H322" s="4">
        <v>1944</v>
      </c>
      <c r="I322" s="6" t="s">
        <v>1655</v>
      </c>
      <c r="J322" s="4" t="s">
        <v>661</v>
      </c>
      <c r="K322" t="s">
        <v>1186</v>
      </c>
      <c r="L322">
        <v>44</v>
      </c>
    </row>
    <row r="323" spans="1:12">
      <c r="A323" s="3" t="s">
        <v>25</v>
      </c>
      <c r="B323" t="s">
        <v>26</v>
      </c>
      <c r="C323" s="3" t="s">
        <v>1012</v>
      </c>
      <c r="D323" s="3" t="s">
        <v>1381</v>
      </c>
      <c r="E323" t="s">
        <v>103</v>
      </c>
      <c r="F323" s="4" t="s">
        <v>103</v>
      </c>
      <c r="G323" s="4"/>
      <c r="H323" s="4">
        <v>1944</v>
      </c>
      <c r="I323" s="6" t="s">
        <v>1655</v>
      </c>
      <c r="J323" s="4" t="s">
        <v>692</v>
      </c>
      <c r="K323" t="s">
        <v>1173</v>
      </c>
      <c r="L323">
        <v>44</v>
      </c>
    </row>
    <row r="324" spans="1:12">
      <c r="A324" s="3" t="s">
        <v>25</v>
      </c>
      <c r="B324" t="s">
        <v>26</v>
      </c>
      <c r="C324" s="3" t="s">
        <v>1012</v>
      </c>
      <c r="D324" s="3" t="s">
        <v>1381</v>
      </c>
      <c r="E324" t="s">
        <v>103</v>
      </c>
      <c r="F324" s="4" t="s">
        <v>103</v>
      </c>
      <c r="G324" s="4"/>
      <c r="H324" s="4">
        <v>1944</v>
      </c>
      <c r="I324" s="6" t="s">
        <v>1655</v>
      </c>
      <c r="J324" s="4" t="s">
        <v>731</v>
      </c>
      <c r="K324" t="s">
        <v>1193</v>
      </c>
      <c r="L324">
        <v>44</v>
      </c>
    </row>
    <row r="325" spans="1:12">
      <c r="A325" s="3" t="s">
        <v>25</v>
      </c>
      <c r="B325" t="s">
        <v>26</v>
      </c>
      <c r="C325" s="3" t="s">
        <v>1012</v>
      </c>
      <c r="D325" s="3" t="s">
        <v>1381</v>
      </c>
      <c r="E325" t="s">
        <v>103</v>
      </c>
      <c r="F325" s="4" t="s">
        <v>103</v>
      </c>
      <c r="G325" s="4"/>
      <c r="H325" s="4">
        <v>1944</v>
      </c>
      <c r="I325" s="6" t="s">
        <v>1655</v>
      </c>
      <c r="J325" s="4" t="s">
        <v>863</v>
      </c>
      <c r="K325" t="s">
        <v>1178</v>
      </c>
      <c r="L325">
        <v>44</v>
      </c>
    </row>
    <row r="326" spans="1:12">
      <c r="A326" s="3" t="s">
        <v>25</v>
      </c>
      <c r="B326" t="s">
        <v>26</v>
      </c>
      <c r="C326" s="3" t="s">
        <v>1012</v>
      </c>
      <c r="D326" s="3" t="s">
        <v>1381</v>
      </c>
      <c r="E326" t="s">
        <v>103</v>
      </c>
      <c r="F326" s="4" t="s">
        <v>103</v>
      </c>
      <c r="G326" s="4"/>
      <c r="H326" s="4">
        <v>1944</v>
      </c>
      <c r="I326" s="6" t="s">
        <v>1655</v>
      </c>
      <c r="J326" s="4" t="s">
        <v>659</v>
      </c>
      <c r="K326" t="s">
        <v>1177</v>
      </c>
      <c r="L326">
        <v>44</v>
      </c>
    </row>
    <row r="327" spans="1:12">
      <c r="A327" s="3" t="s">
        <v>25</v>
      </c>
      <c r="B327" t="s">
        <v>26</v>
      </c>
      <c r="C327" s="3" t="s">
        <v>1012</v>
      </c>
      <c r="D327" s="3" t="s">
        <v>1381</v>
      </c>
      <c r="E327" t="s">
        <v>103</v>
      </c>
      <c r="F327" s="4" t="s">
        <v>103</v>
      </c>
      <c r="G327" s="4"/>
      <c r="H327" s="4">
        <v>1944</v>
      </c>
      <c r="I327" s="6" t="s">
        <v>1655</v>
      </c>
      <c r="J327" s="4" t="s">
        <v>684</v>
      </c>
      <c r="K327" t="s">
        <v>1180</v>
      </c>
      <c r="L327">
        <v>44</v>
      </c>
    </row>
    <row r="328" spans="1:12">
      <c r="A328" s="3" t="s">
        <v>25</v>
      </c>
      <c r="B328" t="s">
        <v>26</v>
      </c>
      <c r="C328" s="3" t="s">
        <v>1012</v>
      </c>
      <c r="D328" s="3" t="s">
        <v>1381</v>
      </c>
      <c r="E328" t="s">
        <v>103</v>
      </c>
      <c r="F328" s="4" t="s">
        <v>103</v>
      </c>
      <c r="G328" s="4"/>
      <c r="H328" s="4">
        <v>1944</v>
      </c>
      <c r="I328" s="6" t="s">
        <v>1655</v>
      </c>
      <c r="J328" s="4" t="s">
        <v>652</v>
      </c>
      <c r="K328" t="s">
        <v>1185</v>
      </c>
      <c r="L328">
        <v>44</v>
      </c>
    </row>
    <row r="329" spans="1:12">
      <c r="A329" s="3" t="s">
        <v>25</v>
      </c>
      <c r="B329" t="s">
        <v>27</v>
      </c>
      <c r="C329" s="3" t="s">
        <v>1025</v>
      </c>
      <c r="D329" s="3" t="s">
        <v>1382</v>
      </c>
      <c r="E329" t="s">
        <v>103</v>
      </c>
      <c r="F329" s="4" t="s">
        <v>103</v>
      </c>
      <c r="G329" s="4"/>
      <c r="H329" s="4">
        <v>1944</v>
      </c>
      <c r="I329" s="6" t="s">
        <v>1655</v>
      </c>
      <c r="J329" s="4" t="s">
        <v>642</v>
      </c>
      <c r="K329" t="s">
        <v>1176</v>
      </c>
      <c r="L329">
        <v>44</v>
      </c>
    </row>
    <row r="330" spans="1:12">
      <c r="A330" s="3" t="s">
        <v>25</v>
      </c>
      <c r="B330" t="s">
        <v>27</v>
      </c>
      <c r="C330" s="3" t="s">
        <v>1025</v>
      </c>
      <c r="D330" s="3" t="s">
        <v>1382</v>
      </c>
      <c r="E330" t="s">
        <v>103</v>
      </c>
      <c r="F330" s="4" t="s">
        <v>103</v>
      </c>
      <c r="G330" s="4"/>
      <c r="H330" s="4">
        <v>1944</v>
      </c>
      <c r="I330" s="6" t="s">
        <v>1655</v>
      </c>
      <c r="J330" s="4" t="s">
        <v>681</v>
      </c>
      <c r="K330" t="s">
        <v>1194</v>
      </c>
      <c r="L330">
        <v>44</v>
      </c>
    </row>
    <row r="331" spans="1:12">
      <c r="A331" s="3" t="s">
        <v>25</v>
      </c>
      <c r="B331" t="s">
        <v>27</v>
      </c>
      <c r="C331" s="3" t="s">
        <v>1025</v>
      </c>
      <c r="D331" s="3" t="s">
        <v>1382</v>
      </c>
      <c r="E331" t="s">
        <v>103</v>
      </c>
      <c r="F331" s="4" t="s">
        <v>103</v>
      </c>
      <c r="G331" s="4"/>
      <c r="H331" s="4">
        <v>1944</v>
      </c>
      <c r="I331" s="6" t="s">
        <v>1655</v>
      </c>
      <c r="J331" s="4" t="s">
        <v>662</v>
      </c>
      <c r="K331" t="s">
        <v>1175</v>
      </c>
      <c r="L331">
        <v>44</v>
      </c>
    </row>
    <row r="332" spans="1:12">
      <c r="A332" s="3" t="s">
        <v>25</v>
      </c>
      <c r="B332" t="s">
        <v>27</v>
      </c>
      <c r="C332" s="3" t="s">
        <v>1025</v>
      </c>
      <c r="D332" s="3" t="s">
        <v>1382</v>
      </c>
      <c r="E332" t="s">
        <v>103</v>
      </c>
      <c r="F332" s="4" t="s">
        <v>103</v>
      </c>
      <c r="G332" s="4"/>
      <c r="H332" s="4">
        <v>1944</v>
      </c>
      <c r="I332" s="6" t="s">
        <v>1655</v>
      </c>
      <c r="J332" s="4" t="s">
        <v>661</v>
      </c>
      <c r="K332" t="s">
        <v>1186</v>
      </c>
      <c r="L332">
        <v>44</v>
      </c>
    </row>
    <row r="333" spans="1:12">
      <c r="A333" s="3" t="s">
        <v>25</v>
      </c>
      <c r="B333" t="s">
        <v>27</v>
      </c>
      <c r="C333" s="3" t="s">
        <v>1025</v>
      </c>
      <c r="D333" s="3" t="s">
        <v>1382</v>
      </c>
      <c r="E333" t="s">
        <v>103</v>
      </c>
      <c r="F333" s="4" t="s">
        <v>103</v>
      </c>
      <c r="G333" s="4"/>
      <c r="H333" s="4">
        <v>1944</v>
      </c>
      <c r="I333" s="6" t="s">
        <v>1655</v>
      </c>
      <c r="J333" s="4" t="s">
        <v>692</v>
      </c>
      <c r="K333" t="s">
        <v>1173</v>
      </c>
      <c r="L333">
        <v>44</v>
      </c>
    </row>
    <row r="334" spans="1:12">
      <c r="A334" s="3" t="s">
        <v>25</v>
      </c>
      <c r="B334" t="s">
        <v>27</v>
      </c>
      <c r="C334" s="3" t="s">
        <v>1025</v>
      </c>
      <c r="D334" s="3" t="s">
        <v>1382</v>
      </c>
      <c r="E334" t="s">
        <v>103</v>
      </c>
      <c r="F334" s="4" t="s">
        <v>103</v>
      </c>
      <c r="G334" s="4"/>
      <c r="H334" s="4">
        <v>1944</v>
      </c>
      <c r="I334" s="6" t="s">
        <v>1655</v>
      </c>
      <c r="J334" s="4" t="s">
        <v>731</v>
      </c>
      <c r="K334" t="s">
        <v>1193</v>
      </c>
      <c r="L334">
        <v>44</v>
      </c>
    </row>
    <row r="335" spans="1:12">
      <c r="A335" s="3" t="s">
        <v>25</v>
      </c>
      <c r="B335" t="s">
        <v>27</v>
      </c>
      <c r="C335" s="3" t="s">
        <v>1025</v>
      </c>
      <c r="D335" s="3" t="s">
        <v>1382</v>
      </c>
      <c r="E335" t="s">
        <v>103</v>
      </c>
      <c r="F335" s="4" t="s">
        <v>103</v>
      </c>
      <c r="G335" s="4"/>
      <c r="H335" s="4">
        <v>1944</v>
      </c>
      <c r="I335" s="6" t="s">
        <v>1655</v>
      </c>
      <c r="J335" s="4" t="s">
        <v>707</v>
      </c>
      <c r="K335" t="s">
        <v>1199</v>
      </c>
      <c r="L335">
        <v>44</v>
      </c>
    </row>
    <row r="336" spans="1:12">
      <c r="A336" s="3" t="s">
        <v>25</v>
      </c>
      <c r="B336" t="s">
        <v>27</v>
      </c>
      <c r="C336" s="3" t="s">
        <v>1025</v>
      </c>
      <c r="D336" s="3" t="s">
        <v>1382</v>
      </c>
      <c r="E336" t="s">
        <v>103</v>
      </c>
      <c r="F336" s="4" t="s">
        <v>103</v>
      </c>
      <c r="G336" s="4"/>
      <c r="H336" s="4">
        <v>1944</v>
      </c>
      <c r="I336" s="6" t="s">
        <v>1655</v>
      </c>
      <c r="J336" s="4" t="s">
        <v>899</v>
      </c>
      <c r="K336" t="s">
        <v>1182</v>
      </c>
      <c r="L336">
        <v>44</v>
      </c>
    </row>
    <row r="337" spans="1:12">
      <c r="A337" s="3" t="s">
        <v>25</v>
      </c>
      <c r="B337" t="s">
        <v>27</v>
      </c>
      <c r="C337" s="3" t="s">
        <v>1025</v>
      </c>
      <c r="D337" s="3" t="s">
        <v>1382</v>
      </c>
      <c r="E337" t="s">
        <v>103</v>
      </c>
      <c r="F337" s="4" t="s">
        <v>103</v>
      </c>
      <c r="G337" s="4"/>
      <c r="H337" s="4">
        <v>1944</v>
      </c>
      <c r="I337" s="6" t="s">
        <v>1655</v>
      </c>
      <c r="J337" s="4" t="s">
        <v>1157</v>
      </c>
      <c r="K337" t="s">
        <v>1189</v>
      </c>
      <c r="L337">
        <v>44</v>
      </c>
    </row>
    <row r="338" spans="1:12">
      <c r="A338" s="3" t="s">
        <v>25</v>
      </c>
      <c r="B338" t="s">
        <v>27</v>
      </c>
      <c r="C338" s="3" t="s">
        <v>1025</v>
      </c>
      <c r="D338" s="3" t="s">
        <v>1382</v>
      </c>
      <c r="E338" t="s">
        <v>103</v>
      </c>
      <c r="F338" s="4" t="s">
        <v>103</v>
      </c>
      <c r="G338" s="4"/>
      <c r="H338" s="4">
        <v>1944</v>
      </c>
      <c r="I338" s="6" t="s">
        <v>1655</v>
      </c>
      <c r="J338" s="4" t="s">
        <v>863</v>
      </c>
      <c r="K338" t="s">
        <v>1178</v>
      </c>
      <c r="L338">
        <v>44</v>
      </c>
    </row>
    <row r="339" spans="1:12">
      <c r="A339" s="3" t="s">
        <v>25</v>
      </c>
      <c r="B339" t="s">
        <v>27</v>
      </c>
      <c r="C339" s="3" t="s">
        <v>1025</v>
      </c>
      <c r="D339" s="3" t="s">
        <v>1382</v>
      </c>
      <c r="E339" t="s">
        <v>103</v>
      </c>
      <c r="F339" s="4" t="s">
        <v>103</v>
      </c>
      <c r="G339" s="4"/>
      <c r="H339" s="4">
        <v>1944</v>
      </c>
      <c r="I339" s="6" t="s">
        <v>1655</v>
      </c>
      <c r="J339" s="4" t="s">
        <v>1042</v>
      </c>
      <c r="K339" t="s">
        <v>1181</v>
      </c>
      <c r="L339">
        <v>44</v>
      </c>
    </row>
    <row r="340" spans="1:12">
      <c r="A340" s="3" t="s">
        <v>25</v>
      </c>
      <c r="B340" t="s">
        <v>27</v>
      </c>
      <c r="C340" s="3" t="s">
        <v>1025</v>
      </c>
      <c r="D340" s="3" t="s">
        <v>1382</v>
      </c>
      <c r="E340" t="s">
        <v>103</v>
      </c>
      <c r="F340" s="4" t="s">
        <v>103</v>
      </c>
      <c r="G340" s="4"/>
      <c r="H340" s="4">
        <v>1944</v>
      </c>
      <c r="I340" s="6" t="s">
        <v>1655</v>
      </c>
      <c r="J340" s="4" t="s">
        <v>652</v>
      </c>
      <c r="K340" t="s">
        <v>1185</v>
      </c>
      <c r="L340">
        <v>44</v>
      </c>
    </row>
    <row r="341" spans="1:12">
      <c r="A341" s="3" t="s">
        <v>25</v>
      </c>
      <c r="B341" t="s">
        <v>27</v>
      </c>
      <c r="C341" s="3" t="s">
        <v>1025</v>
      </c>
      <c r="D341" s="3" t="s">
        <v>1382</v>
      </c>
      <c r="E341" t="s">
        <v>103</v>
      </c>
      <c r="F341" s="4" t="s">
        <v>103</v>
      </c>
      <c r="G341" s="4"/>
      <c r="H341" s="4">
        <v>1944</v>
      </c>
      <c r="I341" s="6" t="s">
        <v>1655</v>
      </c>
      <c r="J341" s="4" t="s">
        <v>708</v>
      </c>
      <c r="K341" t="s">
        <v>1184</v>
      </c>
      <c r="L341">
        <v>44</v>
      </c>
    </row>
    <row r="342" spans="1:12">
      <c r="A342" s="3" t="s">
        <v>25</v>
      </c>
      <c r="B342" t="s">
        <v>27</v>
      </c>
      <c r="C342" s="3" t="s">
        <v>1025</v>
      </c>
      <c r="D342" s="3" t="s">
        <v>1382</v>
      </c>
      <c r="E342" t="s">
        <v>103</v>
      </c>
      <c r="F342" s="4" t="s">
        <v>103</v>
      </c>
      <c r="G342" s="4"/>
      <c r="H342" s="4">
        <v>1944</v>
      </c>
      <c r="I342" s="6" t="s">
        <v>1655</v>
      </c>
      <c r="J342" s="4" t="s">
        <v>859</v>
      </c>
      <c r="K342" t="s">
        <v>1179</v>
      </c>
      <c r="L342">
        <v>44</v>
      </c>
    </row>
    <row r="343" spans="1:12">
      <c r="A343" s="3" t="s">
        <v>25</v>
      </c>
      <c r="B343" t="s">
        <v>28</v>
      </c>
      <c r="C343" s="3" t="s">
        <v>1032</v>
      </c>
      <c r="D343" s="3" t="s">
        <v>1383</v>
      </c>
      <c r="E343" t="s">
        <v>103</v>
      </c>
      <c r="F343" s="4" t="s">
        <v>103</v>
      </c>
      <c r="G343" s="4"/>
      <c r="H343" s="4">
        <v>1944</v>
      </c>
      <c r="I343" s="6" t="s">
        <v>1655</v>
      </c>
      <c r="J343" s="4" t="s">
        <v>681</v>
      </c>
      <c r="K343" t="s">
        <v>1194</v>
      </c>
      <c r="L343">
        <v>44</v>
      </c>
    </row>
    <row r="344" spans="1:12">
      <c r="A344" s="3" t="s">
        <v>25</v>
      </c>
      <c r="B344" t="s">
        <v>28</v>
      </c>
      <c r="C344" s="3" t="s">
        <v>1032</v>
      </c>
      <c r="D344" s="3" t="s">
        <v>1383</v>
      </c>
      <c r="E344" t="s">
        <v>103</v>
      </c>
      <c r="F344" s="4" t="s">
        <v>103</v>
      </c>
      <c r="G344" s="4"/>
      <c r="H344" s="4">
        <v>1944</v>
      </c>
      <c r="I344" s="6" t="s">
        <v>1655</v>
      </c>
      <c r="J344" s="4" t="s">
        <v>642</v>
      </c>
      <c r="K344" t="s">
        <v>1176</v>
      </c>
      <c r="L344">
        <v>44</v>
      </c>
    </row>
    <row r="345" spans="1:12">
      <c r="A345" s="3" t="s">
        <v>25</v>
      </c>
      <c r="B345" t="s">
        <v>28</v>
      </c>
      <c r="C345" s="3" t="s">
        <v>1032</v>
      </c>
      <c r="D345" s="3" t="s">
        <v>1383</v>
      </c>
      <c r="E345" t="s">
        <v>103</v>
      </c>
      <c r="F345" s="4" t="s">
        <v>103</v>
      </c>
      <c r="G345" s="4"/>
      <c r="H345" s="4">
        <v>1944</v>
      </c>
      <c r="I345" s="6" t="s">
        <v>1655</v>
      </c>
      <c r="J345" s="4" t="s">
        <v>662</v>
      </c>
      <c r="K345" t="s">
        <v>1175</v>
      </c>
      <c r="L345">
        <v>44</v>
      </c>
    </row>
    <row r="346" spans="1:12">
      <c r="A346" s="3" t="s">
        <v>25</v>
      </c>
      <c r="B346" t="s">
        <v>28</v>
      </c>
      <c r="C346" s="3" t="s">
        <v>1032</v>
      </c>
      <c r="D346" s="3" t="s">
        <v>1383</v>
      </c>
      <c r="E346" t="s">
        <v>103</v>
      </c>
      <c r="F346" s="4" t="s">
        <v>103</v>
      </c>
      <c r="G346" s="4"/>
      <c r="H346" s="4">
        <v>1944</v>
      </c>
      <c r="I346" s="6" t="s">
        <v>1655</v>
      </c>
      <c r="J346" s="4" t="s">
        <v>661</v>
      </c>
      <c r="K346" t="s">
        <v>1186</v>
      </c>
      <c r="L346">
        <v>44</v>
      </c>
    </row>
    <row r="347" spans="1:12">
      <c r="A347" s="3" t="s">
        <v>25</v>
      </c>
      <c r="B347" t="s">
        <v>28</v>
      </c>
      <c r="C347" s="3" t="s">
        <v>1032</v>
      </c>
      <c r="D347" s="3" t="s">
        <v>1383</v>
      </c>
      <c r="E347" t="s">
        <v>103</v>
      </c>
      <c r="F347" s="4" t="s">
        <v>103</v>
      </c>
      <c r="G347" s="4"/>
      <c r="H347" s="4">
        <v>1944</v>
      </c>
      <c r="I347" s="6" t="s">
        <v>1655</v>
      </c>
      <c r="J347" s="4" t="s">
        <v>692</v>
      </c>
      <c r="K347" t="s">
        <v>1173</v>
      </c>
      <c r="L347">
        <v>44</v>
      </c>
    </row>
    <row r="348" spans="1:12">
      <c r="A348" s="3" t="s">
        <v>25</v>
      </c>
      <c r="B348" t="s">
        <v>28</v>
      </c>
      <c r="C348" s="3" t="s">
        <v>1032</v>
      </c>
      <c r="D348" s="3" t="s">
        <v>1383</v>
      </c>
      <c r="E348" t="s">
        <v>103</v>
      </c>
      <c r="F348" s="4" t="s">
        <v>103</v>
      </c>
      <c r="G348" s="4"/>
      <c r="H348" s="4">
        <v>1944</v>
      </c>
      <c r="I348" s="6" t="s">
        <v>1655</v>
      </c>
      <c r="J348" s="4" t="s">
        <v>731</v>
      </c>
      <c r="K348" t="s">
        <v>1193</v>
      </c>
      <c r="L348">
        <v>44</v>
      </c>
    </row>
    <row r="349" spans="1:12">
      <c r="A349" s="3" t="s">
        <v>25</v>
      </c>
      <c r="B349" t="s">
        <v>28</v>
      </c>
      <c r="C349" s="3" t="s">
        <v>1032</v>
      </c>
      <c r="D349" s="3" t="s">
        <v>1383</v>
      </c>
      <c r="E349" t="s">
        <v>103</v>
      </c>
      <c r="F349" s="4" t="s">
        <v>103</v>
      </c>
      <c r="G349" s="4"/>
      <c r="H349" s="4">
        <v>1944</v>
      </c>
      <c r="I349" s="6" t="s">
        <v>1655</v>
      </c>
      <c r="J349" s="4" t="s">
        <v>899</v>
      </c>
      <c r="K349" t="s">
        <v>1182</v>
      </c>
      <c r="L349">
        <v>44</v>
      </c>
    </row>
    <row r="350" spans="1:12">
      <c r="A350" s="3" t="s">
        <v>25</v>
      </c>
      <c r="B350" t="s">
        <v>28</v>
      </c>
      <c r="C350" s="3" t="s">
        <v>1032</v>
      </c>
      <c r="D350" s="3" t="s">
        <v>1383</v>
      </c>
      <c r="E350" t="s">
        <v>103</v>
      </c>
      <c r="F350" s="4" t="s">
        <v>103</v>
      </c>
      <c r="G350" s="4"/>
      <c r="H350" s="4">
        <v>1944</v>
      </c>
      <c r="I350" s="6" t="s">
        <v>1655</v>
      </c>
      <c r="J350" s="4" t="s">
        <v>1042</v>
      </c>
      <c r="K350" t="s">
        <v>1181</v>
      </c>
      <c r="L350">
        <v>44</v>
      </c>
    </row>
    <row r="351" spans="1:12">
      <c r="A351" s="3" t="s">
        <v>25</v>
      </c>
      <c r="B351" t="s">
        <v>28</v>
      </c>
      <c r="C351" s="3" t="s">
        <v>1032</v>
      </c>
      <c r="D351" s="3" t="s">
        <v>1383</v>
      </c>
      <c r="E351" t="s">
        <v>103</v>
      </c>
      <c r="F351" s="4" t="s">
        <v>103</v>
      </c>
      <c r="G351" s="4"/>
      <c r="H351" s="4">
        <v>1944</v>
      </c>
      <c r="I351" s="6" t="s">
        <v>1655</v>
      </c>
      <c r="J351" s="4" t="s">
        <v>652</v>
      </c>
      <c r="K351" t="s">
        <v>1185</v>
      </c>
      <c r="L351">
        <v>44</v>
      </c>
    </row>
    <row r="352" spans="1:12">
      <c r="A352" s="3" t="s">
        <v>25</v>
      </c>
      <c r="B352" t="s">
        <v>27</v>
      </c>
      <c r="C352" s="3" t="s">
        <v>1026</v>
      </c>
      <c r="D352" s="3" t="s">
        <v>1388</v>
      </c>
      <c r="E352" t="s">
        <v>113</v>
      </c>
      <c r="F352" s="5" t="s">
        <v>1238</v>
      </c>
      <c r="G352" s="5"/>
      <c r="H352" s="4">
        <v>1945</v>
      </c>
      <c r="I352" s="6" t="s">
        <v>1656</v>
      </c>
      <c r="J352" s="4" t="s">
        <v>662</v>
      </c>
      <c r="K352" t="s">
        <v>1175</v>
      </c>
      <c r="L352">
        <v>47</v>
      </c>
    </row>
    <row r="353" spans="1:12">
      <c r="A353" s="3" t="s">
        <v>25</v>
      </c>
      <c r="B353" t="s">
        <v>27</v>
      </c>
      <c r="C353" s="3" t="s">
        <v>1026</v>
      </c>
      <c r="D353" s="3" t="s">
        <v>1388</v>
      </c>
      <c r="E353" t="s">
        <v>113</v>
      </c>
      <c r="F353" s="5" t="s">
        <v>1238</v>
      </c>
      <c r="G353" s="5"/>
      <c r="H353" s="4">
        <v>1945</v>
      </c>
      <c r="I353" s="6" t="s">
        <v>1656</v>
      </c>
      <c r="J353" s="4" t="s">
        <v>692</v>
      </c>
      <c r="K353" t="s">
        <v>1173</v>
      </c>
      <c r="L353">
        <v>47</v>
      </c>
    </row>
    <row r="354" spans="1:12">
      <c r="A354" s="3" t="s">
        <v>25</v>
      </c>
      <c r="B354" t="s">
        <v>27</v>
      </c>
      <c r="C354" s="3" t="s">
        <v>1026</v>
      </c>
      <c r="D354" s="3" t="s">
        <v>1388</v>
      </c>
      <c r="E354" t="s">
        <v>113</v>
      </c>
      <c r="F354" s="5" t="s">
        <v>1238</v>
      </c>
      <c r="G354" s="5"/>
      <c r="H354" s="4">
        <v>1945</v>
      </c>
      <c r="I354" s="6" t="s">
        <v>1656</v>
      </c>
      <c r="J354" s="4" t="s">
        <v>731</v>
      </c>
      <c r="K354" t="s">
        <v>1193</v>
      </c>
      <c r="L354">
        <v>47</v>
      </c>
    </row>
    <row r="355" spans="1:12">
      <c r="A355" s="3" t="s">
        <v>25</v>
      </c>
      <c r="B355" t="s">
        <v>27</v>
      </c>
      <c r="C355" s="3" t="s">
        <v>1026</v>
      </c>
      <c r="D355" s="3" t="s">
        <v>1388</v>
      </c>
      <c r="E355" t="s">
        <v>113</v>
      </c>
      <c r="F355" s="5" t="s">
        <v>1238</v>
      </c>
      <c r="G355" s="5"/>
      <c r="H355" s="4">
        <v>1945</v>
      </c>
      <c r="I355" s="6" t="s">
        <v>1656</v>
      </c>
      <c r="J355" s="4" t="s">
        <v>899</v>
      </c>
      <c r="K355" t="s">
        <v>1182</v>
      </c>
      <c r="L355">
        <v>47</v>
      </c>
    </row>
    <row r="356" spans="1:12">
      <c r="A356" s="3" t="s">
        <v>25</v>
      </c>
      <c r="B356" t="s">
        <v>27</v>
      </c>
      <c r="C356" s="3" t="s">
        <v>1026</v>
      </c>
      <c r="D356" s="3" t="s">
        <v>1388</v>
      </c>
      <c r="E356" t="s">
        <v>113</v>
      </c>
      <c r="F356" s="5" t="s">
        <v>1238</v>
      </c>
      <c r="G356" s="5"/>
      <c r="H356" s="4">
        <v>1945</v>
      </c>
      <c r="I356" s="6" t="s">
        <v>1656</v>
      </c>
      <c r="J356" s="4" t="s">
        <v>652</v>
      </c>
      <c r="K356" t="s">
        <v>1185</v>
      </c>
      <c r="L356">
        <v>47</v>
      </c>
    </row>
    <row r="357" spans="1:12">
      <c r="A357" s="3" t="s">
        <v>25</v>
      </c>
      <c r="B357" t="s">
        <v>26</v>
      </c>
      <c r="C357" s="3" t="s">
        <v>1015</v>
      </c>
      <c r="D357" s="3" t="s">
        <v>1390</v>
      </c>
      <c r="E357" t="s">
        <v>123</v>
      </c>
      <c r="F357" s="5" t="s">
        <v>1239</v>
      </c>
      <c r="G357" s="5"/>
      <c r="H357" s="4">
        <v>1945</v>
      </c>
      <c r="I357" s="6" t="s">
        <v>1656</v>
      </c>
      <c r="J357" s="4" t="s">
        <v>681</v>
      </c>
      <c r="K357" t="s">
        <v>1194</v>
      </c>
      <c r="L357">
        <v>48</v>
      </c>
    </row>
    <row r="358" spans="1:12">
      <c r="A358" s="3" t="s">
        <v>25</v>
      </c>
      <c r="B358" t="s">
        <v>26</v>
      </c>
      <c r="C358" s="3" t="s">
        <v>1015</v>
      </c>
      <c r="D358" s="3" t="s">
        <v>1390</v>
      </c>
      <c r="E358" t="s">
        <v>123</v>
      </c>
      <c r="F358" s="5" t="s">
        <v>1239</v>
      </c>
      <c r="G358" s="5"/>
      <c r="H358" s="4">
        <v>1945</v>
      </c>
      <c r="I358" s="6" t="s">
        <v>1656</v>
      </c>
      <c r="J358" s="4" t="s">
        <v>642</v>
      </c>
      <c r="K358" t="s">
        <v>1176</v>
      </c>
      <c r="L358">
        <v>48</v>
      </c>
    </row>
    <row r="359" spans="1:12">
      <c r="A359" s="3" t="s">
        <v>25</v>
      </c>
      <c r="B359" t="s">
        <v>26</v>
      </c>
      <c r="C359" s="3" t="s">
        <v>1015</v>
      </c>
      <c r="D359" s="3" t="s">
        <v>1390</v>
      </c>
      <c r="E359" t="s">
        <v>123</v>
      </c>
      <c r="F359" s="5" t="s">
        <v>1239</v>
      </c>
      <c r="G359" s="5"/>
      <c r="H359" s="4">
        <v>1945</v>
      </c>
      <c r="I359" s="6" t="s">
        <v>1656</v>
      </c>
      <c r="J359" s="4" t="s">
        <v>662</v>
      </c>
      <c r="K359" t="s">
        <v>1175</v>
      </c>
      <c r="L359">
        <v>48</v>
      </c>
    </row>
    <row r="360" spans="1:12">
      <c r="A360" s="3" t="s">
        <v>25</v>
      </c>
      <c r="B360" t="s">
        <v>26</v>
      </c>
      <c r="C360" s="3" t="s">
        <v>1015</v>
      </c>
      <c r="D360" s="3" t="s">
        <v>1390</v>
      </c>
      <c r="E360" t="s">
        <v>123</v>
      </c>
      <c r="F360" s="5" t="s">
        <v>1239</v>
      </c>
      <c r="G360" s="5"/>
      <c r="H360" s="4">
        <v>1945</v>
      </c>
      <c r="I360" s="6" t="s">
        <v>1656</v>
      </c>
      <c r="J360" s="4" t="s">
        <v>661</v>
      </c>
      <c r="K360" t="s">
        <v>1186</v>
      </c>
      <c r="L360">
        <v>48</v>
      </c>
    </row>
    <row r="361" spans="1:12">
      <c r="A361" s="3" t="s">
        <v>25</v>
      </c>
      <c r="B361" t="s">
        <v>26</v>
      </c>
      <c r="C361" s="3" t="s">
        <v>1015</v>
      </c>
      <c r="D361" s="3" t="s">
        <v>1390</v>
      </c>
      <c r="E361" t="s">
        <v>123</v>
      </c>
      <c r="F361" s="5" t="s">
        <v>1239</v>
      </c>
      <c r="G361" s="5"/>
      <c r="H361" s="4">
        <v>1945</v>
      </c>
      <c r="I361" s="6" t="s">
        <v>1656</v>
      </c>
      <c r="J361" s="4" t="s">
        <v>692</v>
      </c>
      <c r="K361" t="s">
        <v>1173</v>
      </c>
      <c r="L361">
        <v>48</v>
      </c>
    </row>
    <row r="362" spans="1:12">
      <c r="A362" s="3" t="s">
        <v>25</v>
      </c>
      <c r="B362" t="s">
        <v>26</v>
      </c>
      <c r="C362" s="3" t="s">
        <v>1015</v>
      </c>
      <c r="D362" s="3" t="s">
        <v>1390</v>
      </c>
      <c r="E362" t="s">
        <v>123</v>
      </c>
      <c r="F362" s="5" t="s">
        <v>1239</v>
      </c>
      <c r="G362" s="5"/>
      <c r="H362" s="4">
        <v>1945</v>
      </c>
      <c r="I362" s="6" t="s">
        <v>1656</v>
      </c>
      <c r="J362" s="4" t="s">
        <v>731</v>
      </c>
      <c r="K362" t="s">
        <v>1193</v>
      </c>
      <c r="L362">
        <v>48</v>
      </c>
    </row>
    <row r="363" spans="1:12">
      <c r="A363" s="3" t="s">
        <v>25</v>
      </c>
      <c r="B363" t="s">
        <v>26</v>
      </c>
      <c r="C363" s="3" t="s">
        <v>40</v>
      </c>
      <c r="D363" s="3" t="s">
        <v>1392</v>
      </c>
      <c r="E363" t="s">
        <v>169</v>
      </c>
      <c r="F363" s="4" t="s">
        <v>169</v>
      </c>
      <c r="G363" s="4"/>
      <c r="H363" s="4">
        <v>1945</v>
      </c>
      <c r="I363" s="6" t="s">
        <v>1656</v>
      </c>
      <c r="J363" s="4" t="s">
        <v>642</v>
      </c>
      <c r="K363" t="s">
        <v>1176</v>
      </c>
      <c r="L363">
        <v>49</v>
      </c>
    </row>
    <row r="364" spans="1:12">
      <c r="A364" s="3" t="s">
        <v>25</v>
      </c>
      <c r="B364" t="s">
        <v>26</v>
      </c>
      <c r="C364" s="3" t="s">
        <v>40</v>
      </c>
      <c r="D364" s="3" t="s">
        <v>1392</v>
      </c>
      <c r="E364" t="s">
        <v>169</v>
      </c>
      <c r="F364" s="4" t="s">
        <v>169</v>
      </c>
      <c r="G364" s="4"/>
      <c r="H364" s="4">
        <v>1945</v>
      </c>
      <c r="I364" s="6" t="s">
        <v>1656</v>
      </c>
      <c r="J364" s="4" t="s">
        <v>979</v>
      </c>
      <c r="K364" t="s">
        <v>1193</v>
      </c>
      <c r="L364">
        <v>49</v>
      </c>
    </row>
    <row r="365" spans="1:12">
      <c r="A365" s="3" t="s">
        <v>25</v>
      </c>
      <c r="B365" t="s">
        <v>27</v>
      </c>
      <c r="C365" s="3" t="s">
        <v>1022</v>
      </c>
      <c r="D365" s="3" t="s">
        <v>1403</v>
      </c>
      <c r="E365" t="s">
        <v>157</v>
      </c>
      <c r="F365" s="4" t="s">
        <v>157</v>
      </c>
      <c r="G365" s="4"/>
      <c r="H365" s="4">
        <v>1956</v>
      </c>
      <c r="I365" s="6" t="s">
        <v>1667</v>
      </c>
      <c r="J365" s="4" t="s">
        <v>642</v>
      </c>
      <c r="K365" t="s">
        <v>1176</v>
      </c>
      <c r="L365">
        <v>68</v>
      </c>
    </row>
    <row r="366" spans="1:12">
      <c r="A366" s="3" t="s">
        <v>25</v>
      </c>
      <c r="B366" t="s">
        <v>27</v>
      </c>
      <c r="C366" s="3" t="s">
        <v>1022</v>
      </c>
      <c r="D366" s="3" t="s">
        <v>1403</v>
      </c>
      <c r="E366" t="s">
        <v>157</v>
      </c>
      <c r="F366" s="4" t="s">
        <v>157</v>
      </c>
      <c r="G366" s="4"/>
      <c r="H366" s="4">
        <v>1956</v>
      </c>
      <c r="I366" s="6" t="s">
        <v>1667</v>
      </c>
      <c r="J366" s="4" t="s">
        <v>661</v>
      </c>
      <c r="K366" t="s">
        <v>1186</v>
      </c>
      <c r="L366">
        <v>68</v>
      </c>
    </row>
    <row r="367" spans="1:12">
      <c r="A367" s="3" t="s">
        <v>25</v>
      </c>
      <c r="B367" t="s">
        <v>27</v>
      </c>
      <c r="C367" s="3" t="s">
        <v>1022</v>
      </c>
      <c r="D367" s="3" t="s">
        <v>1403</v>
      </c>
      <c r="E367" t="s">
        <v>157</v>
      </c>
      <c r="F367" s="4" t="s">
        <v>157</v>
      </c>
      <c r="G367" s="4"/>
      <c r="H367" s="4">
        <v>1956</v>
      </c>
      <c r="I367" s="6" t="s">
        <v>1667</v>
      </c>
      <c r="J367" s="4" t="s">
        <v>731</v>
      </c>
      <c r="K367" t="s">
        <v>1193</v>
      </c>
      <c r="L367">
        <v>68</v>
      </c>
    </row>
    <row r="368" spans="1:12">
      <c r="A368" s="3" t="s">
        <v>25</v>
      </c>
      <c r="B368" t="s">
        <v>27</v>
      </c>
      <c r="C368" s="3" t="s">
        <v>1022</v>
      </c>
      <c r="D368" s="3" t="s">
        <v>1403</v>
      </c>
      <c r="E368" t="s">
        <v>157</v>
      </c>
      <c r="F368" s="4" t="s">
        <v>157</v>
      </c>
      <c r="G368" s="4"/>
      <c r="H368" s="4">
        <v>1956</v>
      </c>
      <c r="I368" s="6" t="s">
        <v>1667</v>
      </c>
      <c r="J368" s="4" t="s">
        <v>707</v>
      </c>
      <c r="K368" t="s">
        <v>1199</v>
      </c>
      <c r="L368">
        <v>68</v>
      </c>
    </row>
    <row r="369" spans="1:12">
      <c r="A369" s="3" t="s">
        <v>25</v>
      </c>
      <c r="B369" t="s">
        <v>27</v>
      </c>
      <c r="C369" s="3" t="s">
        <v>1022</v>
      </c>
      <c r="D369" s="3" t="s">
        <v>1403</v>
      </c>
      <c r="E369" t="s">
        <v>157</v>
      </c>
      <c r="F369" s="4" t="s">
        <v>157</v>
      </c>
      <c r="G369" s="4"/>
      <c r="H369" s="4">
        <v>1956</v>
      </c>
      <c r="I369" s="6" t="s">
        <v>1667</v>
      </c>
      <c r="J369" s="4" t="s">
        <v>681</v>
      </c>
      <c r="K369" t="s">
        <v>1194</v>
      </c>
      <c r="L369">
        <v>68</v>
      </c>
    </row>
    <row r="370" spans="1:12">
      <c r="A370" s="3" t="s">
        <v>25</v>
      </c>
      <c r="B370" t="s">
        <v>27</v>
      </c>
      <c r="C370" s="3" t="s">
        <v>1022</v>
      </c>
      <c r="D370" s="3" t="s">
        <v>1403</v>
      </c>
      <c r="E370" t="s">
        <v>157</v>
      </c>
      <c r="F370" s="4" t="s">
        <v>157</v>
      </c>
      <c r="G370" s="4"/>
      <c r="H370" s="4">
        <v>1956</v>
      </c>
      <c r="I370" s="6" t="s">
        <v>1667</v>
      </c>
      <c r="J370" s="4" t="s">
        <v>652</v>
      </c>
      <c r="K370" t="s">
        <v>1185</v>
      </c>
      <c r="L370">
        <v>68</v>
      </c>
    </row>
    <row r="371" spans="1:12">
      <c r="A371" s="3" t="s">
        <v>25</v>
      </c>
      <c r="B371" t="s">
        <v>27</v>
      </c>
      <c r="C371" s="3" t="s">
        <v>1022</v>
      </c>
      <c r="D371" s="3" t="s">
        <v>1403</v>
      </c>
      <c r="E371" t="s">
        <v>157</v>
      </c>
      <c r="F371" s="4" t="s">
        <v>157</v>
      </c>
      <c r="G371" s="4"/>
      <c r="H371" s="4">
        <v>1956</v>
      </c>
      <c r="I371" s="6" t="s">
        <v>1667</v>
      </c>
      <c r="J371" s="4" t="s">
        <v>899</v>
      </c>
      <c r="K371" t="s">
        <v>1182</v>
      </c>
      <c r="L371">
        <v>68</v>
      </c>
    </row>
    <row r="372" spans="1:12">
      <c r="A372" s="3" t="s">
        <v>25</v>
      </c>
      <c r="B372" t="s">
        <v>28</v>
      </c>
      <c r="C372" s="3" t="s">
        <v>1034</v>
      </c>
      <c r="D372" s="3" t="s">
        <v>1410</v>
      </c>
      <c r="E372" t="s">
        <v>189</v>
      </c>
      <c r="F372" s="4" t="s">
        <v>189</v>
      </c>
      <c r="G372" s="4"/>
      <c r="H372" s="4">
        <v>1961</v>
      </c>
      <c r="I372" s="6" t="s">
        <v>1670</v>
      </c>
      <c r="J372" s="4" t="s">
        <v>659</v>
      </c>
      <c r="K372" t="s">
        <v>1177</v>
      </c>
      <c r="L372">
        <v>73</v>
      </c>
    </row>
    <row r="373" spans="1:12">
      <c r="A373" s="3" t="s">
        <v>25</v>
      </c>
      <c r="B373" t="s">
        <v>27</v>
      </c>
      <c r="C373" s="3" t="s">
        <v>1030</v>
      </c>
      <c r="D373" s="3" t="s">
        <v>1412</v>
      </c>
      <c r="E373" t="s">
        <v>187</v>
      </c>
      <c r="F373" s="4" t="s">
        <v>187</v>
      </c>
      <c r="G373" s="4"/>
      <c r="H373" s="4">
        <v>1962</v>
      </c>
      <c r="I373" s="6" t="s">
        <v>1671</v>
      </c>
      <c r="J373" s="4" t="s">
        <v>914</v>
      </c>
      <c r="K373" t="s">
        <v>1191</v>
      </c>
      <c r="L373">
        <v>77</v>
      </c>
    </row>
    <row r="374" spans="1:12">
      <c r="A374" s="3" t="s">
        <v>25</v>
      </c>
      <c r="B374" t="s">
        <v>27</v>
      </c>
      <c r="C374" s="3" t="s">
        <v>1030</v>
      </c>
      <c r="D374" s="3" t="s">
        <v>1412</v>
      </c>
      <c r="E374" t="s">
        <v>187</v>
      </c>
      <c r="F374" s="4" t="s">
        <v>187</v>
      </c>
      <c r="G374" s="4"/>
      <c r="H374" s="4">
        <v>1962</v>
      </c>
      <c r="I374" s="6" t="s">
        <v>1671</v>
      </c>
      <c r="J374" s="4" t="s">
        <v>646</v>
      </c>
      <c r="K374" t="s">
        <v>1198</v>
      </c>
      <c r="L374">
        <v>77</v>
      </c>
    </row>
    <row r="375" spans="1:12">
      <c r="A375" s="3" t="s">
        <v>25</v>
      </c>
      <c r="B375" t="s">
        <v>27</v>
      </c>
      <c r="C375" s="3" t="s">
        <v>1030</v>
      </c>
      <c r="D375" s="3" t="s">
        <v>1412</v>
      </c>
      <c r="E375" t="s">
        <v>187</v>
      </c>
      <c r="F375" s="4" t="s">
        <v>187</v>
      </c>
      <c r="G375" s="4"/>
      <c r="H375" s="4">
        <v>1962</v>
      </c>
      <c r="I375" s="6" t="s">
        <v>1671</v>
      </c>
      <c r="J375" s="4" t="s">
        <v>660</v>
      </c>
      <c r="K375" t="s">
        <v>1183</v>
      </c>
      <c r="L375">
        <v>77</v>
      </c>
    </row>
    <row r="376" spans="1:12">
      <c r="A376" s="3" t="s">
        <v>25</v>
      </c>
      <c r="B376" t="s">
        <v>26</v>
      </c>
      <c r="C376" s="3" t="s">
        <v>1007</v>
      </c>
      <c r="D376" s="3" t="s">
        <v>1413</v>
      </c>
      <c r="E376" t="s">
        <v>174</v>
      </c>
      <c r="F376" s="4" t="s">
        <v>174</v>
      </c>
      <c r="G376" s="4"/>
      <c r="H376" s="4">
        <v>1962</v>
      </c>
      <c r="I376" s="6" t="s">
        <v>1671</v>
      </c>
      <c r="J376" s="4" t="s">
        <v>681</v>
      </c>
      <c r="K376" t="s">
        <v>1194</v>
      </c>
      <c r="L376">
        <v>79</v>
      </c>
    </row>
    <row r="377" spans="1:12">
      <c r="A377" s="3" t="s">
        <v>25</v>
      </c>
      <c r="B377" t="s">
        <v>26</v>
      </c>
      <c r="C377" s="3" t="s">
        <v>1007</v>
      </c>
      <c r="D377" s="3" t="s">
        <v>1413</v>
      </c>
      <c r="E377" t="s">
        <v>174</v>
      </c>
      <c r="F377" s="4" t="s">
        <v>174</v>
      </c>
      <c r="G377" s="4"/>
      <c r="H377" s="4">
        <v>1962</v>
      </c>
      <c r="I377" s="6" t="s">
        <v>1671</v>
      </c>
      <c r="J377" s="4" t="s">
        <v>662</v>
      </c>
      <c r="K377" t="s">
        <v>1175</v>
      </c>
      <c r="L377">
        <v>79</v>
      </c>
    </row>
    <row r="378" spans="1:12">
      <c r="A378" s="3" t="s">
        <v>25</v>
      </c>
      <c r="B378" t="s">
        <v>26</v>
      </c>
      <c r="C378" s="3" t="s">
        <v>1007</v>
      </c>
      <c r="D378" s="3" t="s">
        <v>1413</v>
      </c>
      <c r="E378" t="s">
        <v>174</v>
      </c>
      <c r="F378" s="4" t="s">
        <v>174</v>
      </c>
      <c r="G378" s="4"/>
      <c r="H378" s="4">
        <v>1962</v>
      </c>
      <c r="I378" s="6" t="s">
        <v>1671</v>
      </c>
      <c r="J378" s="4" t="s">
        <v>652</v>
      </c>
      <c r="K378" t="s">
        <v>1185</v>
      </c>
      <c r="L378">
        <v>79</v>
      </c>
    </row>
    <row r="379" spans="1:12">
      <c r="A379" s="3" t="s">
        <v>25</v>
      </c>
      <c r="B379" t="s">
        <v>26</v>
      </c>
      <c r="C379" s="3" t="s">
        <v>1013</v>
      </c>
      <c r="D379" s="3" t="s">
        <v>1420</v>
      </c>
      <c r="E379" t="s">
        <v>178</v>
      </c>
      <c r="F379" s="4" t="s">
        <v>178</v>
      </c>
      <c r="G379" s="4"/>
      <c r="H379" s="4">
        <v>1964</v>
      </c>
      <c r="I379" s="6" t="s">
        <v>1673</v>
      </c>
      <c r="J379" s="4" t="s">
        <v>661</v>
      </c>
      <c r="K379" t="s">
        <v>1186</v>
      </c>
      <c r="L379">
        <v>88</v>
      </c>
    </row>
    <row r="380" spans="1:12">
      <c r="A380" s="3" t="s">
        <v>25</v>
      </c>
      <c r="B380" t="s">
        <v>26</v>
      </c>
      <c r="C380" s="3" t="s">
        <v>1013</v>
      </c>
      <c r="D380" s="3" t="s">
        <v>1420</v>
      </c>
      <c r="E380" t="s">
        <v>178</v>
      </c>
      <c r="F380" s="4" t="s">
        <v>178</v>
      </c>
      <c r="G380" s="4"/>
      <c r="H380" s="4">
        <v>1964</v>
      </c>
      <c r="I380" s="6" t="s">
        <v>1673</v>
      </c>
      <c r="J380" s="4" t="s">
        <v>692</v>
      </c>
      <c r="K380" t="s">
        <v>1173</v>
      </c>
      <c r="L380">
        <v>88</v>
      </c>
    </row>
    <row r="381" spans="1:12">
      <c r="A381" s="3" t="s">
        <v>25</v>
      </c>
      <c r="B381" t="s">
        <v>26</v>
      </c>
      <c r="C381" s="3" t="s">
        <v>1013</v>
      </c>
      <c r="D381" s="3" t="s">
        <v>1420</v>
      </c>
      <c r="E381" t="s">
        <v>178</v>
      </c>
      <c r="F381" s="4" t="s">
        <v>178</v>
      </c>
      <c r="G381" s="4"/>
      <c r="H381" s="4">
        <v>1964</v>
      </c>
      <c r="I381" s="6" t="s">
        <v>1673</v>
      </c>
      <c r="J381" s="4" t="s">
        <v>731</v>
      </c>
      <c r="K381" t="s">
        <v>1193</v>
      </c>
      <c r="L381">
        <v>88</v>
      </c>
    </row>
    <row r="382" spans="1:12">
      <c r="A382" s="3" t="s">
        <v>25</v>
      </c>
      <c r="B382" t="s">
        <v>26</v>
      </c>
      <c r="C382" s="3" t="s">
        <v>1013</v>
      </c>
      <c r="D382" s="3" t="s">
        <v>1420</v>
      </c>
      <c r="E382" t="s">
        <v>178</v>
      </c>
      <c r="F382" s="4" t="s">
        <v>178</v>
      </c>
      <c r="G382" s="4"/>
      <c r="H382" s="4">
        <v>1964</v>
      </c>
      <c r="I382" s="6" t="s">
        <v>1673</v>
      </c>
      <c r="J382" s="4" t="s">
        <v>707</v>
      </c>
      <c r="K382" t="s">
        <v>1199</v>
      </c>
      <c r="L382">
        <v>88</v>
      </c>
    </row>
    <row r="383" spans="1:12">
      <c r="A383" s="3" t="s">
        <v>25</v>
      </c>
      <c r="B383" t="s">
        <v>26</v>
      </c>
      <c r="C383" s="3" t="s">
        <v>1013</v>
      </c>
      <c r="D383" s="3" t="s">
        <v>1420</v>
      </c>
      <c r="E383" t="s">
        <v>178</v>
      </c>
      <c r="F383" s="4" t="s">
        <v>178</v>
      </c>
      <c r="G383" s="4"/>
      <c r="H383" s="4">
        <v>1964</v>
      </c>
      <c r="I383" s="6" t="s">
        <v>1673</v>
      </c>
      <c r="J383" s="4" t="s">
        <v>899</v>
      </c>
      <c r="K383" t="s">
        <v>1182</v>
      </c>
      <c r="L383">
        <v>88</v>
      </c>
    </row>
    <row r="384" spans="1:12">
      <c r="A384" s="3" t="s">
        <v>25</v>
      </c>
      <c r="B384" t="s">
        <v>26</v>
      </c>
      <c r="C384" s="3" t="s">
        <v>1013</v>
      </c>
      <c r="D384" s="3" t="s">
        <v>1420</v>
      </c>
      <c r="E384" t="s">
        <v>178</v>
      </c>
      <c r="F384" s="4" t="s">
        <v>178</v>
      </c>
      <c r="G384" s="4"/>
      <c r="H384" s="4">
        <v>1964</v>
      </c>
      <c r="I384" s="6" t="s">
        <v>1673</v>
      </c>
      <c r="J384" s="4" t="s">
        <v>1157</v>
      </c>
      <c r="K384" t="s">
        <v>1189</v>
      </c>
      <c r="L384">
        <v>88</v>
      </c>
    </row>
    <row r="385" spans="1:12">
      <c r="A385" s="3" t="s">
        <v>25</v>
      </c>
      <c r="B385" t="s">
        <v>26</v>
      </c>
      <c r="C385" s="3" t="s">
        <v>1013</v>
      </c>
      <c r="D385" s="3" t="s">
        <v>1420</v>
      </c>
      <c r="E385" t="s">
        <v>178</v>
      </c>
      <c r="F385" s="4" t="s">
        <v>178</v>
      </c>
      <c r="G385" s="4"/>
      <c r="H385" s="4">
        <v>1964</v>
      </c>
      <c r="I385" s="6" t="s">
        <v>1673</v>
      </c>
      <c r="J385" s="4" t="s">
        <v>863</v>
      </c>
      <c r="K385" t="s">
        <v>1178</v>
      </c>
      <c r="L385">
        <v>88</v>
      </c>
    </row>
    <row r="386" spans="1:12">
      <c r="A386" s="3" t="s">
        <v>25</v>
      </c>
      <c r="B386" t="s">
        <v>26</v>
      </c>
      <c r="C386" s="3" t="s">
        <v>1013</v>
      </c>
      <c r="D386" s="3" t="s">
        <v>1420</v>
      </c>
      <c r="E386" t="s">
        <v>178</v>
      </c>
      <c r="F386" s="4" t="s">
        <v>178</v>
      </c>
      <c r="G386" s="4"/>
      <c r="H386" s="4">
        <v>1964</v>
      </c>
      <c r="I386" s="6" t="s">
        <v>1673</v>
      </c>
      <c r="J386" s="4" t="s">
        <v>1158</v>
      </c>
      <c r="K386" t="s">
        <v>1174</v>
      </c>
      <c r="L386">
        <v>88</v>
      </c>
    </row>
    <row r="387" spans="1:12">
      <c r="A387" s="3" t="s">
        <v>25</v>
      </c>
      <c r="B387" t="s">
        <v>26</v>
      </c>
      <c r="C387" s="3" t="s">
        <v>1013</v>
      </c>
      <c r="D387" s="3" t="s">
        <v>1420</v>
      </c>
      <c r="E387" t="s">
        <v>178</v>
      </c>
      <c r="F387" s="4" t="s">
        <v>178</v>
      </c>
      <c r="G387" s="4"/>
      <c r="H387" s="4">
        <v>1964</v>
      </c>
      <c r="I387" s="6" t="s">
        <v>1673</v>
      </c>
      <c r="J387" s="4" t="s">
        <v>967</v>
      </c>
      <c r="K387" t="s">
        <v>1197</v>
      </c>
      <c r="L387">
        <v>88</v>
      </c>
    </row>
    <row r="388" spans="1:12">
      <c r="A388" s="3" t="s">
        <v>25</v>
      </c>
      <c r="B388" t="s">
        <v>26</v>
      </c>
      <c r="C388" s="3" t="s">
        <v>1013</v>
      </c>
      <c r="D388" s="3" t="s">
        <v>1420</v>
      </c>
      <c r="E388" t="s">
        <v>178</v>
      </c>
      <c r="F388" s="4" t="s">
        <v>178</v>
      </c>
      <c r="G388" s="4"/>
      <c r="H388" s="4">
        <v>1964</v>
      </c>
      <c r="I388" s="6" t="s">
        <v>1673</v>
      </c>
      <c r="J388" s="4" t="s">
        <v>659</v>
      </c>
      <c r="K388" t="s">
        <v>1177</v>
      </c>
      <c r="L388">
        <v>88</v>
      </c>
    </row>
    <row r="389" spans="1:12">
      <c r="A389" s="3" t="s">
        <v>25</v>
      </c>
      <c r="B389" t="s">
        <v>26</v>
      </c>
      <c r="C389" s="3" t="s">
        <v>1013</v>
      </c>
      <c r="D389" s="3" t="s">
        <v>1420</v>
      </c>
      <c r="E389" t="s">
        <v>178</v>
      </c>
      <c r="F389" s="4" t="s">
        <v>178</v>
      </c>
      <c r="G389" s="4"/>
      <c r="H389" s="4">
        <v>1964</v>
      </c>
      <c r="I389" s="6" t="s">
        <v>1673</v>
      </c>
      <c r="J389" s="4" t="s">
        <v>660</v>
      </c>
      <c r="K389" t="s">
        <v>1183</v>
      </c>
      <c r="L389">
        <v>88</v>
      </c>
    </row>
    <row r="390" spans="1:12">
      <c r="A390" s="3" t="s">
        <v>25</v>
      </c>
      <c r="B390" t="s">
        <v>26</v>
      </c>
      <c r="C390" s="3" t="s">
        <v>1013</v>
      </c>
      <c r="D390" s="3" t="s">
        <v>1420</v>
      </c>
      <c r="E390" t="s">
        <v>178</v>
      </c>
      <c r="F390" s="4" t="s">
        <v>178</v>
      </c>
      <c r="G390" s="4"/>
      <c r="H390" s="4">
        <v>1964</v>
      </c>
      <c r="I390" s="6" t="s">
        <v>1673</v>
      </c>
      <c r="J390" s="4" t="s">
        <v>684</v>
      </c>
      <c r="K390" t="s">
        <v>1180</v>
      </c>
      <c r="L390">
        <v>88</v>
      </c>
    </row>
    <row r="391" spans="1:12">
      <c r="A391" s="3" t="s">
        <v>25</v>
      </c>
      <c r="B391" t="s">
        <v>26</v>
      </c>
      <c r="C391" s="3" t="s">
        <v>1013</v>
      </c>
      <c r="D391" s="3" t="s">
        <v>1420</v>
      </c>
      <c r="E391" t="s">
        <v>178</v>
      </c>
      <c r="F391" s="4" t="s">
        <v>178</v>
      </c>
      <c r="G391" s="4"/>
      <c r="H391" s="4">
        <v>1964</v>
      </c>
      <c r="I391" s="6" t="s">
        <v>1673</v>
      </c>
      <c r="J391" s="4" t="s">
        <v>914</v>
      </c>
      <c r="K391" t="s">
        <v>1191</v>
      </c>
      <c r="L391">
        <v>88</v>
      </c>
    </row>
    <row r="392" spans="1:12">
      <c r="A392" s="3" t="s">
        <v>25</v>
      </c>
      <c r="B392" t="s">
        <v>26</v>
      </c>
      <c r="C392" s="3" t="s">
        <v>1013</v>
      </c>
      <c r="D392" s="3" t="s">
        <v>1420</v>
      </c>
      <c r="E392" t="s">
        <v>178</v>
      </c>
      <c r="F392" s="4" t="s">
        <v>178</v>
      </c>
      <c r="G392" s="4"/>
      <c r="H392" s="4">
        <v>1964</v>
      </c>
      <c r="I392" s="6" t="s">
        <v>1673</v>
      </c>
      <c r="J392" s="4" t="s">
        <v>646</v>
      </c>
      <c r="K392" t="s">
        <v>1198</v>
      </c>
      <c r="L392">
        <v>88</v>
      </c>
    </row>
    <row r="393" spans="1:12">
      <c r="A393" s="3" t="s">
        <v>25</v>
      </c>
      <c r="B393" t="s">
        <v>26</v>
      </c>
      <c r="C393" s="3" t="s">
        <v>1013</v>
      </c>
      <c r="D393" s="3" t="s">
        <v>1420</v>
      </c>
      <c r="E393" t="s">
        <v>178</v>
      </c>
      <c r="F393" s="4" t="s">
        <v>178</v>
      </c>
      <c r="G393" s="4"/>
      <c r="H393" s="4">
        <v>1964</v>
      </c>
      <c r="I393" s="6" t="s">
        <v>1673</v>
      </c>
      <c r="J393" s="4" t="s">
        <v>1042</v>
      </c>
      <c r="K393" t="s">
        <v>1181</v>
      </c>
      <c r="L393">
        <v>88</v>
      </c>
    </row>
    <row r="394" spans="1:12">
      <c r="A394" s="3" t="s">
        <v>25</v>
      </c>
      <c r="B394" t="s">
        <v>26</v>
      </c>
      <c r="C394" s="3" t="s">
        <v>1013</v>
      </c>
      <c r="D394" s="3" t="s">
        <v>1420</v>
      </c>
      <c r="E394" t="s">
        <v>178</v>
      </c>
      <c r="F394" s="4" t="s">
        <v>178</v>
      </c>
      <c r="G394" s="4"/>
      <c r="H394" s="4">
        <v>1964</v>
      </c>
      <c r="I394" s="6" t="s">
        <v>1673</v>
      </c>
      <c r="J394" s="4" t="s">
        <v>708</v>
      </c>
      <c r="K394" t="s">
        <v>1184</v>
      </c>
      <c r="L394">
        <v>88</v>
      </c>
    </row>
    <row r="395" spans="1:12">
      <c r="A395" s="3" t="s">
        <v>25</v>
      </c>
      <c r="B395" t="s">
        <v>26</v>
      </c>
      <c r="C395" s="3" t="s">
        <v>1013</v>
      </c>
      <c r="D395" s="3" t="s">
        <v>1420</v>
      </c>
      <c r="E395" t="s">
        <v>178</v>
      </c>
      <c r="F395" s="4" t="s">
        <v>178</v>
      </c>
      <c r="G395" s="4"/>
      <c r="H395" s="4">
        <v>1964</v>
      </c>
      <c r="I395" s="6" t="s">
        <v>1673</v>
      </c>
      <c r="J395" s="4" t="s">
        <v>652</v>
      </c>
      <c r="K395" t="s">
        <v>1185</v>
      </c>
      <c r="L395">
        <v>88</v>
      </c>
    </row>
    <row r="396" spans="1:12">
      <c r="A396" s="3" t="s">
        <v>25</v>
      </c>
      <c r="B396" t="s">
        <v>28</v>
      </c>
      <c r="C396" s="3" t="s">
        <v>1033</v>
      </c>
      <c r="D396" s="3" t="s">
        <v>1421</v>
      </c>
      <c r="E396" t="s">
        <v>178</v>
      </c>
      <c r="F396" s="4" t="s">
        <v>178</v>
      </c>
      <c r="G396" s="4"/>
      <c r="H396" s="4">
        <v>1964</v>
      </c>
      <c r="I396" s="6" t="s">
        <v>1673</v>
      </c>
      <c r="J396" s="4" t="s">
        <v>707</v>
      </c>
      <c r="K396" t="s">
        <v>1199</v>
      </c>
      <c r="L396">
        <v>88</v>
      </c>
    </row>
    <row r="397" spans="1:12">
      <c r="A397" s="3" t="s">
        <v>25</v>
      </c>
      <c r="B397" t="s">
        <v>28</v>
      </c>
      <c r="C397" s="3" t="s">
        <v>1033</v>
      </c>
      <c r="D397" s="3" t="s">
        <v>1421</v>
      </c>
      <c r="E397" t="s">
        <v>178</v>
      </c>
      <c r="F397" s="4" t="s">
        <v>178</v>
      </c>
      <c r="G397" s="4"/>
      <c r="H397" s="4">
        <v>1964</v>
      </c>
      <c r="I397" s="6" t="s">
        <v>1673</v>
      </c>
      <c r="J397" s="4" t="s">
        <v>899</v>
      </c>
      <c r="K397" t="s">
        <v>1182</v>
      </c>
      <c r="L397">
        <v>88</v>
      </c>
    </row>
    <row r="398" spans="1:12">
      <c r="A398" s="3" t="s">
        <v>25</v>
      </c>
      <c r="B398" t="s">
        <v>28</v>
      </c>
      <c r="C398" s="3" t="s">
        <v>1033</v>
      </c>
      <c r="D398" s="3" t="s">
        <v>1421</v>
      </c>
      <c r="E398" t="s">
        <v>178</v>
      </c>
      <c r="F398" s="4" t="s">
        <v>178</v>
      </c>
      <c r="G398" s="4"/>
      <c r="H398" s="4">
        <v>1964</v>
      </c>
      <c r="I398" s="6" t="s">
        <v>1673</v>
      </c>
      <c r="J398" s="4" t="s">
        <v>660</v>
      </c>
      <c r="K398" t="s">
        <v>1183</v>
      </c>
      <c r="L398">
        <v>88</v>
      </c>
    </row>
    <row r="399" spans="1:12">
      <c r="A399" s="3" t="s">
        <v>25</v>
      </c>
      <c r="B399" t="s">
        <v>28</v>
      </c>
      <c r="C399" s="3" t="s">
        <v>1033</v>
      </c>
      <c r="D399" s="3" t="s">
        <v>1421</v>
      </c>
      <c r="E399" t="s">
        <v>178</v>
      </c>
      <c r="F399" s="4" t="s">
        <v>178</v>
      </c>
      <c r="G399" s="4"/>
      <c r="H399" s="4">
        <v>1964</v>
      </c>
      <c r="I399" s="6" t="s">
        <v>1673</v>
      </c>
      <c r="J399" s="4" t="s">
        <v>1042</v>
      </c>
      <c r="K399" t="s">
        <v>1181</v>
      </c>
      <c r="L399">
        <v>88</v>
      </c>
    </row>
    <row r="400" spans="1:12">
      <c r="A400" s="3" t="s">
        <v>25</v>
      </c>
      <c r="B400" t="s">
        <v>28</v>
      </c>
      <c r="C400" s="3" t="s">
        <v>1033</v>
      </c>
      <c r="D400" s="3" t="s">
        <v>1421</v>
      </c>
      <c r="E400" t="s">
        <v>178</v>
      </c>
      <c r="F400" s="4" t="s">
        <v>178</v>
      </c>
      <c r="G400" s="4"/>
      <c r="H400" s="4">
        <v>1964</v>
      </c>
      <c r="I400" s="6" t="s">
        <v>1673</v>
      </c>
      <c r="J400" s="4" t="s">
        <v>652</v>
      </c>
      <c r="K400" t="s">
        <v>1185</v>
      </c>
      <c r="L400">
        <v>88</v>
      </c>
    </row>
    <row r="401" spans="1:12">
      <c r="A401" s="3" t="s">
        <v>25</v>
      </c>
      <c r="B401" t="s">
        <v>28</v>
      </c>
      <c r="C401" s="3" t="s">
        <v>1033</v>
      </c>
      <c r="D401" s="3" t="s">
        <v>1421</v>
      </c>
      <c r="E401" t="s">
        <v>178</v>
      </c>
      <c r="F401" s="4" t="s">
        <v>178</v>
      </c>
      <c r="G401" s="4"/>
      <c r="H401" s="4">
        <v>1964</v>
      </c>
      <c r="I401" s="6" t="s">
        <v>1673</v>
      </c>
      <c r="J401" s="4" t="s">
        <v>708</v>
      </c>
      <c r="K401" t="s">
        <v>1184</v>
      </c>
      <c r="L401">
        <v>88</v>
      </c>
    </row>
    <row r="402" spans="1:12">
      <c r="A402" s="3" t="s">
        <v>25</v>
      </c>
      <c r="B402" t="s">
        <v>28</v>
      </c>
      <c r="C402" s="3" t="s">
        <v>1033</v>
      </c>
      <c r="D402" s="3" t="s">
        <v>1421</v>
      </c>
      <c r="E402" t="s">
        <v>178</v>
      </c>
      <c r="F402" s="4" t="s">
        <v>178</v>
      </c>
      <c r="G402" s="4"/>
      <c r="H402" s="4">
        <v>1964</v>
      </c>
      <c r="I402" s="6" t="s">
        <v>1673</v>
      </c>
      <c r="J402" s="4" t="s">
        <v>859</v>
      </c>
      <c r="K402" t="s">
        <v>1179</v>
      </c>
      <c r="L402">
        <v>88</v>
      </c>
    </row>
    <row r="403" spans="1:12">
      <c r="A403" s="3" t="s">
        <v>25</v>
      </c>
      <c r="B403" t="s">
        <v>28</v>
      </c>
      <c r="C403" s="3" t="s">
        <v>1033</v>
      </c>
      <c r="D403" s="3" t="s">
        <v>1421</v>
      </c>
      <c r="E403" t="s">
        <v>178</v>
      </c>
      <c r="F403" s="4" t="s">
        <v>178</v>
      </c>
      <c r="G403" s="4"/>
      <c r="H403" s="4">
        <v>1964</v>
      </c>
      <c r="I403" s="6" t="s">
        <v>1673</v>
      </c>
      <c r="J403" s="4" t="s">
        <v>646</v>
      </c>
      <c r="K403" t="s">
        <v>1198</v>
      </c>
      <c r="L403">
        <v>88</v>
      </c>
    </row>
    <row r="404" spans="1:12">
      <c r="A404" s="3" t="s">
        <v>25</v>
      </c>
      <c r="B404" t="s">
        <v>28</v>
      </c>
      <c r="C404" s="3" t="s">
        <v>1035</v>
      </c>
      <c r="D404" s="3" t="s">
        <v>1423</v>
      </c>
      <c r="E404" t="s">
        <v>190</v>
      </c>
      <c r="F404" s="4" t="s">
        <v>190</v>
      </c>
      <c r="G404" s="4"/>
      <c r="H404" s="4">
        <v>1965</v>
      </c>
      <c r="I404" s="6" t="s">
        <v>1674</v>
      </c>
      <c r="J404" s="4" t="s">
        <v>660</v>
      </c>
      <c r="K404" t="s">
        <v>1183</v>
      </c>
      <c r="L404">
        <v>91</v>
      </c>
    </row>
    <row r="405" spans="1:12">
      <c r="A405" s="3" t="s">
        <v>25</v>
      </c>
      <c r="B405" t="s">
        <v>28</v>
      </c>
      <c r="C405" s="3" t="s">
        <v>1035</v>
      </c>
      <c r="D405" s="3" t="s">
        <v>1423</v>
      </c>
      <c r="E405" t="s">
        <v>190</v>
      </c>
      <c r="F405" s="4" t="s">
        <v>190</v>
      </c>
      <c r="G405" s="4"/>
      <c r="H405" s="4">
        <v>1965</v>
      </c>
      <c r="I405" s="6" t="s">
        <v>1674</v>
      </c>
      <c r="J405" s="4" t="s">
        <v>684</v>
      </c>
      <c r="K405" t="s">
        <v>1180</v>
      </c>
      <c r="L405">
        <v>91</v>
      </c>
    </row>
    <row r="406" spans="1:12">
      <c r="A406" s="3" t="s">
        <v>25</v>
      </c>
      <c r="B406" t="s">
        <v>26</v>
      </c>
      <c r="C406" s="3" t="s">
        <v>1005</v>
      </c>
      <c r="D406" s="3" t="s">
        <v>1424</v>
      </c>
      <c r="E406" t="s">
        <v>168</v>
      </c>
      <c r="F406" s="4" t="s">
        <v>168</v>
      </c>
      <c r="G406" s="4"/>
      <c r="H406" s="4">
        <v>1965</v>
      </c>
      <c r="I406" s="6" t="s">
        <v>1674</v>
      </c>
      <c r="J406" s="4" t="s">
        <v>642</v>
      </c>
      <c r="K406" t="s">
        <v>1176</v>
      </c>
      <c r="L406">
        <v>92</v>
      </c>
    </row>
    <row r="407" spans="1:12">
      <c r="A407" s="3" t="s">
        <v>25</v>
      </c>
      <c r="B407" t="s">
        <v>26</v>
      </c>
      <c r="C407" s="3" t="s">
        <v>1005</v>
      </c>
      <c r="D407" s="3" t="s">
        <v>1424</v>
      </c>
      <c r="E407" t="s">
        <v>168</v>
      </c>
      <c r="F407" s="4" t="s">
        <v>168</v>
      </c>
      <c r="G407" s="4"/>
      <c r="H407" s="4">
        <v>1965</v>
      </c>
      <c r="I407" s="6" t="s">
        <v>1674</v>
      </c>
      <c r="J407" s="4" t="s">
        <v>662</v>
      </c>
      <c r="K407" t="s">
        <v>1175</v>
      </c>
      <c r="L407">
        <v>92</v>
      </c>
    </row>
    <row r="408" spans="1:12">
      <c r="A408" s="3" t="s">
        <v>25</v>
      </c>
      <c r="B408" t="s">
        <v>26</v>
      </c>
      <c r="C408" s="3" t="s">
        <v>1005</v>
      </c>
      <c r="D408" s="3" t="s">
        <v>1424</v>
      </c>
      <c r="E408" t="s">
        <v>168</v>
      </c>
      <c r="F408" s="4" t="s">
        <v>168</v>
      </c>
      <c r="G408" s="4"/>
      <c r="H408" s="4">
        <v>1965</v>
      </c>
      <c r="I408" s="6" t="s">
        <v>1674</v>
      </c>
      <c r="J408" s="4" t="s">
        <v>661</v>
      </c>
      <c r="K408" t="s">
        <v>1186</v>
      </c>
      <c r="L408">
        <v>92</v>
      </c>
    </row>
    <row r="409" spans="1:12">
      <c r="A409" s="3" t="s">
        <v>25</v>
      </c>
      <c r="B409" t="s">
        <v>26</v>
      </c>
      <c r="C409" s="3" t="s">
        <v>1005</v>
      </c>
      <c r="D409" s="3" t="s">
        <v>1424</v>
      </c>
      <c r="E409" t="s">
        <v>168</v>
      </c>
      <c r="F409" s="4" t="s">
        <v>168</v>
      </c>
      <c r="G409" s="4"/>
      <c r="H409" s="4">
        <v>1965</v>
      </c>
      <c r="I409" s="6" t="s">
        <v>1674</v>
      </c>
      <c r="J409" s="4" t="s">
        <v>692</v>
      </c>
      <c r="K409" t="s">
        <v>1173</v>
      </c>
      <c r="L409">
        <v>92</v>
      </c>
    </row>
    <row r="410" spans="1:12">
      <c r="A410" s="3" t="s">
        <v>25</v>
      </c>
      <c r="B410" t="s">
        <v>26</v>
      </c>
      <c r="C410" s="3" t="s">
        <v>1005</v>
      </c>
      <c r="D410" s="3" t="s">
        <v>1424</v>
      </c>
      <c r="E410" t="s">
        <v>168</v>
      </c>
      <c r="F410" s="4" t="s">
        <v>168</v>
      </c>
      <c r="G410" s="4"/>
      <c r="H410" s="4">
        <v>1965</v>
      </c>
      <c r="I410" s="6" t="s">
        <v>1674</v>
      </c>
      <c r="J410" s="4" t="s">
        <v>731</v>
      </c>
      <c r="K410" t="s">
        <v>1193</v>
      </c>
      <c r="L410">
        <v>92</v>
      </c>
    </row>
    <row r="411" spans="1:12">
      <c r="A411" s="3" t="s">
        <v>25</v>
      </c>
      <c r="B411" t="s">
        <v>26</v>
      </c>
      <c r="C411" s="3" t="s">
        <v>1005</v>
      </c>
      <c r="D411" s="3" t="s">
        <v>1424</v>
      </c>
      <c r="E411" t="s">
        <v>168</v>
      </c>
      <c r="F411" s="4" t="s">
        <v>168</v>
      </c>
      <c r="G411" s="4"/>
      <c r="H411" s="4">
        <v>1965</v>
      </c>
      <c r="I411" s="6" t="s">
        <v>1674</v>
      </c>
      <c r="J411" s="4" t="s">
        <v>707</v>
      </c>
      <c r="K411" t="s">
        <v>1199</v>
      </c>
      <c r="L411">
        <v>92</v>
      </c>
    </row>
    <row r="412" spans="1:12">
      <c r="A412" s="3" t="s">
        <v>25</v>
      </c>
      <c r="B412" t="s">
        <v>26</v>
      </c>
      <c r="C412" s="3" t="s">
        <v>1005</v>
      </c>
      <c r="D412" s="3" t="s">
        <v>1424</v>
      </c>
      <c r="E412" t="s">
        <v>168</v>
      </c>
      <c r="F412" s="4" t="s">
        <v>168</v>
      </c>
      <c r="G412" s="4"/>
      <c r="H412" s="4">
        <v>1965</v>
      </c>
      <c r="I412" s="6" t="s">
        <v>1674</v>
      </c>
      <c r="J412" s="4" t="s">
        <v>899</v>
      </c>
      <c r="K412" t="s">
        <v>1182</v>
      </c>
      <c r="L412">
        <v>92</v>
      </c>
    </row>
    <row r="413" spans="1:12">
      <c r="A413" s="3" t="s">
        <v>25</v>
      </c>
      <c r="B413" t="s">
        <v>26</v>
      </c>
      <c r="C413" s="3" t="s">
        <v>1005</v>
      </c>
      <c r="D413" s="3" t="s">
        <v>1424</v>
      </c>
      <c r="E413" t="s">
        <v>168</v>
      </c>
      <c r="F413" s="4" t="s">
        <v>168</v>
      </c>
      <c r="G413" s="4"/>
      <c r="H413" s="4">
        <v>1965</v>
      </c>
      <c r="I413" s="6" t="s">
        <v>1674</v>
      </c>
      <c r="J413" s="4" t="s">
        <v>660</v>
      </c>
      <c r="K413" t="s">
        <v>1183</v>
      </c>
      <c r="L413">
        <v>92</v>
      </c>
    </row>
    <row r="414" spans="1:12">
      <c r="A414" s="3" t="s">
        <v>25</v>
      </c>
      <c r="B414" t="s">
        <v>26</v>
      </c>
      <c r="C414" s="3" t="s">
        <v>1005</v>
      </c>
      <c r="D414" s="3" t="s">
        <v>1424</v>
      </c>
      <c r="E414" t="s">
        <v>168</v>
      </c>
      <c r="F414" s="4" t="s">
        <v>168</v>
      </c>
      <c r="G414" s="4"/>
      <c r="H414" s="4">
        <v>1965</v>
      </c>
      <c r="I414" s="6" t="s">
        <v>1674</v>
      </c>
      <c r="J414" s="4" t="s">
        <v>640</v>
      </c>
      <c r="K414" t="s">
        <v>1190</v>
      </c>
      <c r="L414">
        <v>92</v>
      </c>
    </row>
    <row r="415" spans="1:12">
      <c r="A415" s="3" t="s">
        <v>25</v>
      </c>
      <c r="B415" t="s">
        <v>26</v>
      </c>
      <c r="C415" s="3" t="s">
        <v>1005</v>
      </c>
      <c r="D415" s="3" t="s">
        <v>1424</v>
      </c>
      <c r="E415" t="s">
        <v>168</v>
      </c>
      <c r="F415" s="4" t="s">
        <v>168</v>
      </c>
      <c r="G415" s="4"/>
      <c r="H415" s="4">
        <v>1965</v>
      </c>
      <c r="I415" s="6" t="s">
        <v>1674</v>
      </c>
      <c r="J415" s="4" t="s">
        <v>1042</v>
      </c>
      <c r="K415" t="s">
        <v>1181</v>
      </c>
      <c r="L415">
        <v>92</v>
      </c>
    </row>
    <row r="416" spans="1:12">
      <c r="A416" s="3" t="s">
        <v>25</v>
      </c>
      <c r="B416" t="s">
        <v>26</v>
      </c>
      <c r="C416" s="3" t="s">
        <v>1005</v>
      </c>
      <c r="D416" s="3" t="s">
        <v>1424</v>
      </c>
      <c r="E416" t="s">
        <v>168</v>
      </c>
      <c r="F416" s="4" t="s">
        <v>168</v>
      </c>
      <c r="G416" s="4"/>
      <c r="H416" s="4">
        <v>1965</v>
      </c>
      <c r="I416" s="6" t="s">
        <v>1674</v>
      </c>
      <c r="J416" s="4" t="s">
        <v>652</v>
      </c>
      <c r="K416" t="s">
        <v>1185</v>
      </c>
      <c r="L416">
        <v>92</v>
      </c>
    </row>
    <row r="417" spans="1:12">
      <c r="A417" s="3" t="s">
        <v>25</v>
      </c>
      <c r="B417" t="s">
        <v>26</v>
      </c>
      <c r="C417" s="3" t="s">
        <v>1005</v>
      </c>
      <c r="D417" s="3" t="s">
        <v>1424</v>
      </c>
      <c r="E417" t="s">
        <v>168</v>
      </c>
      <c r="F417" s="4" t="s">
        <v>168</v>
      </c>
      <c r="G417" s="4"/>
      <c r="H417" s="4">
        <v>1965</v>
      </c>
      <c r="I417" s="6" t="s">
        <v>1674</v>
      </c>
      <c r="J417" s="4" t="s">
        <v>859</v>
      </c>
      <c r="K417" t="s">
        <v>1179</v>
      </c>
      <c r="L417">
        <v>92</v>
      </c>
    </row>
    <row r="418" spans="1:12">
      <c r="A418" s="3" t="s">
        <v>25</v>
      </c>
      <c r="B418" t="s">
        <v>28</v>
      </c>
      <c r="C418" s="3" t="s">
        <v>1037</v>
      </c>
      <c r="D418" s="3" t="s">
        <v>1427</v>
      </c>
      <c r="E418" t="s">
        <v>191</v>
      </c>
      <c r="F418" s="4" t="s">
        <v>191</v>
      </c>
      <c r="G418" s="4"/>
      <c r="H418" s="4">
        <v>1968</v>
      </c>
      <c r="I418" s="6" t="s">
        <v>1677</v>
      </c>
      <c r="J418" s="4" t="s">
        <v>660</v>
      </c>
      <c r="K418" t="s">
        <v>1183</v>
      </c>
      <c r="L418">
        <v>96</v>
      </c>
    </row>
    <row r="419" spans="1:12">
      <c r="A419" s="3" t="s">
        <v>25</v>
      </c>
      <c r="B419" t="s">
        <v>28</v>
      </c>
      <c r="C419" s="3" t="s">
        <v>1037</v>
      </c>
      <c r="D419" s="3" t="s">
        <v>1427</v>
      </c>
      <c r="E419" t="s">
        <v>191</v>
      </c>
      <c r="F419" s="4" t="s">
        <v>191</v>
      </c>
      <c r="G419" s="4"/>
      <c r="H419" s="4">
        <v>1968</v>
      </c>
      <c r="I419" s="6" t="s">
        <v>1677</v>
      </c>
      <c r="J419" s="4" t="s">
        <v>684</v>
      </c>
      <c r="K419" t="s">
        <v>1180</v>
      </c>
      <c r="L419">
        <v>96</v>
      </c>
    </row>
    <row r="420" spans="1:12">
      <c r="A420" s="3" t="s">
        <v>25</v>
      </c>
      <c r="B420" t="s">
        <v>28</v>
      </c>
      <c r="C420" s="3" t="s">
        <v>1037</v>
      </c>
      <c r="D420" s="3" t="s">
        <v>1427</v>
      </c>
      <c r="E420" t="s">
        <v>191</v>
      </c>
      <c r="F420" s="4" t="s">
        <v>191</v>
      </c>
      <c r="G420" s="4"/>
      <c r="H420" s="4">
        <v>1968</v>
      </c>
      <c r="I420" s="6" t="s">
        <v>1677</v>
      </c>
      <c r="J420" s="4" t="s">
        <v>914</v>
      </c>
      <c r="K420" t="s">
        <v>1191</v>
      </c>
      <c r="L420">
        <v>96</v>
      </c>
    </row>
    <row r="421" spans="1:12">
      <c r="A421" s="3" t="s">
        <v>25</v>
      </c>
      <c r="B421" t="s">
        <v>28</v>
      </c>
      <c r="C421" s="3" t="s">
        <v>1037</v>
      </c>
      <c r="D421" s="3" t="s">
        <v>1427</v>
      </c>
      <c r="E421" t="s">
        <v>191</v>
      </c>
      <c r="F421" s="4" t="s">
        <v>191</v>
      </c>
      <c r="G421" s="4"/>
      <c r="H421" s="4">
        <v>1968</v>
      </c>
      <c r="I421" s="6" t="s">
        <v>1677</v>
      </c>
      <c r="J421" s="4" t="s">
        <v>646</v>
      </c>
      <c r="K421" t="s">
        <v>1198</v>
      </c>
      <c r="L421">
        <v>96</v>
      </c>
    </row>
    <row r="422" spans="1:12">
      <c r="A422" s="3" t="s">
        <v>25</v>
      </c>
      <c r="B422" t="s">
        <v>27</v>
      </c>
      <c r="C422" s="3" t="s">
        <v>1027</v>
      </c>
      <c r="D422" s="3" t="s">
        <v>1428</v>
      </c>
      <c r="E422" t="s">
        <v>184</v>
      </c>
      <c r="F422" s="4" t="s">
        <v>184</v>
      </c>
      <c r="G422" s="4"/>
      <c r="H422" s="4">
        <v>1970</v>
      </c>
      <c r="I422" s="6" t="s">
        <v>1678</v>
      </c>
      <c r="J422" s="4" t="s">
        <v>646</v>
      </c>
      <c r="K422" t="s">
        <v>1198</v>
      </c>
      <c r="L422">
        <v>97</v>
      </c>
    </row>
    <row r="423" spans="1:12">
      <c r="A423" s="3" t="s">
        <v>25</v>
      </c>
      <c r="B423" t="s">
        <v>27</v>
      </c>
      <c r="C423" s="3" t="s">
        <v>1027</v>
      </c>
      <c r="D423" s="3" t="s">
        <v>1428</v>
      </c>
      <c r="E423" t="s">
        <v>184</v>
      </c>
      <c r="F423" s="4" t="s">
        <v>184</v>
      </c>
      <c r="G423" s="4"/>
      <c r="H423" s="4">
        <v>1970</v>
      </c>
      <c r="I423" s="6" t="s">
        <v>1678</v>
      </c>
      <c r="J423" s="4" t="s">
        <v>640</v>
      </c>
      <c r="K423" t="s">
        <v>1190</v>
      </c>
      <c r="L423">
        <v>97</v>
      </c>
    </row>
    <row r="424" spans="1:12">
      <c r="A424" s="3" t="s">
        <v>25</v>
      </c>
      <c r="B424" t="s">
        <v>27</v>
      </c>
      <c r="C424" s="3" t="s">
        <v>1027</v>
      </c>
      <c r="D424" s="3" t="s">
        <v>1428</v>
      </c>
      <c r="E424" t="s">
        <v>184</v>
      </c>
      <c r="F424" s="4" t="s">
        <v>184</v>
      </c>
      <c r="G424" s="4"/>
      <c r="H424" s="4">
        <v>1970</v>
      </c>
      <c r="I424" s="6" t="s">
        <v>1678</v>
      </c>
      <c r="J424" s="4" t="s">
        <v>767</v>
      </c>
      <c r="K424" t="s">
        <v>1195</v>
      </c>
      <c r="L424">
        <v>97</v>
      </c>
    </row>
    <row r="425" spans="1:12">
      <c r="A425" s="3" t="s">
        <v>25</v>
      </c>
      <c r="B425" t="s">
        <v>27</v>
      </c>
      <c r="C425" s="3" t="s">
        <v>1016</v>
      </c>
      <c r="D425" s="3" t="s">
        <v>1434</v>
      </c>
      <c r="E425" t="s">
        <v>180</v>
      </c>
      <c r="F425" s="4" t="s">
        <v>180</v>
      </c>
      <c r="G425" s="4"/>
      <c r="H425" s="4">
        <v>1975</v>
      </c>
      <c r="I425" s="6" t="s">
        <v>1682</v>
      </c>
      <c r="J425" s="4" t="s">
        <v>642</v>
      </c>
      <c r="K425" t="s">
        <v>1176</v>
      </c>
      <c r="L425">
        <v>111</v>
      </c>
    </row>
    <row r="426" spans="1:12">
      <c r="A426" s="3" t="s">
        <v>25</v>
      </c>
      <c r="B426" t="s">
        <v>27</v>
      </c>
      <c r="C426" s="3" t="s">
        <v>1016</v>
      </c>
      <c r="D426" s="3" t="s">
        <v>1434</v>
      </c>
      <c r="E426" t="s">
        <v>180</v>
      </c>
      <c r="F426" s="4" t="s">
        <v>180</v>
      </c>
      <c r="G426" s="4"/>
      <c r="H426" s="4">
        <v>1975</v>
      </c>
      <c r="I426" s="6" t="s">
        <v>1682</v>
      </c>
      <c r="J426" s="4" t="s">
        <v>681</v>
      </c>
      <c r="K426" t="s">
        <v>1194</v>
      </c>
      <c r="L426">
        <v>111</v>
      </c>
    </row>
    <row r="427" spans="1:12">
      <c r="A427" s="3" t="s">
        <v>25</v>
      </c>
      <c r="B427" t="s">
        <v>27</v>
      </c>
      <c r="C427" s="3" t="s">
        <v>1016</v>
      </c>
      <c r="D427" s="3" t="s">
        <v>1434</v>
      </c>
      <c r="E427" t="s">
        <v>180</v>
      </c>
      <c r="F427" s="4" t="s">
        <v>180</v>
      </c>
      <c r="G427" s="4"/>
      <c r="H427" s="4">
        <v>1975</v>
      </c>
      <c r="I427" s="6" t="s">
        <v>1682</v>
      </c>
      <c r="J427" s="4" t="s">
        <v>662</v>
      </c>
      <c r="K427" t="s">
        <v>1175</v>
      </c>
      <c r="L427">
        <v>111</v>
      </c>
    </row>
    <row r="428" spans="1:12">
      <c r="A428" s="3" t="s">
        <v>25</v>
      </c>
      <c r="B428" t="s">
        <v>27</v>
      </c>
      <c r="C428" s="3" t="s">
        <v>1016</v>
      </c>
      <c r="D428" s="3" t="s">
        <v>1434</v>
      </c>
      <c r="E428" t="s">
        <v>180</v>
      </c>
      <c r="F428" s="4" t="s">
        <v>180</v>
      </c>
      <c r="G428" s="4"/>
      <c r="H428" s="4">
        <v>1975</v>
      </c>
      <c r="I428" s="6" t="s">
        <v>1682</v>
      </c>
      <c r="J428" s="4" t="s">
        <v>661</v>
      </c>
      <c r="K428" t="s">
        <v>1186</v>
      </c>
      <c r="L428">
        <v>111</v>
      </c>
    </row>
    <row r="429" spans="1:12">
      <c r="A429" s="3" t="s">
        <v>25</v>
      </c>
      <c r="B429" t="s">
        <v>27</v>
      </c>
      <c r="C429" s="3" t="s">
        <v>1016</v>
      </c>
      <c r="D429" s="3" t="s">
        <v>1434</v>
      </c>
      <c r="E429" t="s">
        <v>180</v>
      </c>
      <c r="F429" s="4" t="s">
        <v>180</v>
      </c>
      <c r="G429" s="4"/>
      <c r="H429" s="4">
        <v>1975</v>
      </c>
      <c r="I429" s="6" t="s">
        <v>1682</v>
      </c>
      <c r="J429" s="4" t="s">
        <v>692</v>
      </c>
      <c r="K429" t="s">
        <v>1173</v>
      </c>
      <c r="L429">
        <v>111</v>
      </c>
    </row>
    <row r="430" spans="1:12">
      <c r="A430" s="3" t="s">
        <v>25</v>
      </c>
      <c r="B430" t="s">
        <v>27</v>
      </c>
      <c r="C430" s="3" t="s">
        <v>1016</v>
      </c>
      <c r="D430" s="3" t="s">
        <v>1434</v>
      </c>
      <c r="E430" t="s">
        <v>180</v>
      </c>
      <c r="F430" s="4" t="s">
        <v>180</v>
      </c>
      <c r="G430" s="4"/>
      <c r="H430" s="4">
        <v>1975</v>
      </c>
      <c r="I430" s="6" t="s">
        <v>1682</v>
      </c>
      <c r="J430" s="4" t="s">
        <v>731</v>
      </c>
      <c r="K430" t="s">
        <v>1193</v>
      </c>
      <c r="L430">
        <v>111</v>
      </c>
    </row>
    <row r="431" spans="1:12">
      <c r="A431" s="3" t="s">
        <v>25</v>
      </c>
      <c r="B431" t="s">
        <v>27</v>
      </c>
      <c r="C431" s="3" t="s">
        <v>1016</v>
      </c>
      <c r="D431" s="3" t="s">
        <v>1434</v>
      </c>
      <c r="E431" t="s">
        <v>180</v>
      </c>
      <c r="F431" s="4" t="s">
        <v>180</v>
      </c>
      <c r="G431" s="4"/>
      <c r="H431" s="4">
        <v>1975</v>
      </c>
      <c r="I431" s="6" t="s">
        <v>1682</v>
      </c>
      <c r="J431" s="4" t="s">
        <v>707</v>
      </c>
      <c r="K431" t="s">
        <v>1199</v>
      </c>
      <c r="L431">
        <v>111</v>
      </c>
    </row>
    <row r="432" spans="1:12">
      <c r="A432" s="3" t="s">
        <v>25</v>
      </c>
      <c r="B432" t="s">
        <v>27</v>
      </c>
      <c r="C432" s="3" t="s">
        <v>1016</v>
      </c>
      <c r="D432" s="3" t="s">
        <v>1434</v>
      </c>
      <c r="E432" t="s">
        <v>180</v>
      </c>
      <c r="F432" s="4" t="s">
        <v>180</v>
      </c>
      <c r="G432" s="4"/>
      <c r="H432" s="4">
        <v>1975</v>
      </c>
      <c r="I432" s="6" t="s">
        <v>1682</v>
      </c>
      <c r="J432" s="4" t="s">
        <v>652</v>
      </c>
      <c r="K432" t="s">
        <v>1185</v>
      </c>
      <c r="L432">
        <v>111</v>
      </c>
    </row>
    <row r="433" spans="1:12">
      <c r="A433" s="3" t="s">
        <v>25</v>
      </c>
      <c r="B433" t="s">
        <v>27</v>
      </c>
      <c r="C433" s="3" t="s">
        <v>1021</v>
      </c>
      <c r="D433" s="3" t="s">
        <v>1435</v>
      </c>
      <c r="E433" t="s">
        <v>182</v>
      </c>
      <c r="F433" s="5" t="s">
        <v>1257</v>
      </c>
      <c r="G433" s="5"/>
      <c r="H433" s="4">
        <v>1977</v>
      </c>
      <c r="I433" s="6" t="s">
        <v>1684</v>
      </c>
      <c r="J433" s="4" t="s">
        <v>681</v>
      </c>
      <c r="K433" t="s">
        <v>1194</v>
      </c>
      <c r="L433">
        <v>115</v>
      </c>
    </row>
    <row r="434" spans="1:12">
      <c r="A434" s="3" t="s">
        <v>25</v>
      </c>
      <c r="B434" t="s">
        <v>27</v>
      </c>
      <c r="C434" s="3" t="s">
        <v>1021</v>
      </c>
      <c r="D434" s="3" t="s">
        <v>1435</v>
      </c>
      <c r="E434" t="s">
        <v>182</v>
      </c>
      <c r="F434" s="5" t="s">
        <v>1257</v>
      </c>
      <c r="G434" s="5"/>
      <c r="H434" s="4">
        <v>1977</v>
      </c>
      <c r="I434" s="6" t="s">
        <v>1684</v>
      </c>
      <c r="J434" s="4" t="s">
        <v>642</v>
      </c>
      <c r="K434" t="s">
        <v>1176</v>
      </c>
      <c r="L434">
        <v>115</v>
      </c>
    </row>
    <row r="435" spans="1:12">
      <c r="A435" s="3" t="s">
        <v>25</v>
      </c>
      <c r="B435" t="s">
        <v>27</v>
      </c>
      <c r="C435" s="3" t="s">
        <v>1021</v>
      </c>
      <c r="D435" s="3" t="s">
        <v>1435</v>
      </c>
      <c r="E435" t="s">
        <v>182</v>
      </c>
      <c r="F435" s="5" t="s">
        <v>1257</v>
      </c>
      <c r="G435" s="5"/>
      <c r="H435" s="4">
        <v>1977</v>
      </c>
      <c r="I435" s="6" t="s">
        <v>1684</v>
      </c>
      <c r="J435" s="4" t="s">
        <v>662</v>
      </c>
      <c r="K435" t="s">
        <v>1175</v>
      </c>
      <c r="L435">
        <v>115</v>
      </c>
    </row>
    <row r="436" spans="1:12">
      <c r="A436" s="3" t="s">
        <v>25</v>
      </c>
      <c r="B436" t="s">
        <v>27</v>
      </c>
      <c r="C436" s="3" t="s">
        <v>1021</v>
      </c>
      <c r="D436" s="3" t="s">
        <v>1435</v>
      </c>
      <c r="E436" t="s">
        <v>182</v>
      </c>
      <c r="F436" s="5" t="s">
        <v>1257</v>
      </c>
      <c r="G436" s="5"/>
      <c r="H436" s="4">
        <v>1977</v>
      </c>
      <c r="I436" s="6" t="s">
        <v>1684</v>
      </c>
      <c r="J436" s="4" t="s">
        <v>661</v>
      </c>
      <c r="K436" t="s">
        <v>1186</v>
      </c>
      <c r="L436">
        <v>115</v>
      </c>
    </row>
    <row r="437" spans="1:12">
      <c r="A437" s="3" t="s">
        <v>25</v>
      </c>
      <c r="B437" t="s">
        <v>27</v>
      </c>
      <c r="C437" s="3" t="s">
        <v>1021</v>
      </c>
      <c r="D437" s="3" t="s">
        <v>1435</v>
      </c>
      <c r="E437" t="s">
        <v>182</v>
      </c>
      <c r="F437" s="5" t="s">
        <v>1257</v>
      </c>
      <c r="G437" s="5"/>
      <c r="H437" s="4">
        <v>1977</v>
      </c>
      <c r="I437" s="6" t="s">
        <v>1684</v>
      </c>
      <c r="J437" s="4" t="s">
        <v>731</v>
      </c>
      <c r="K437" t="s">
        <v>1193</v>
      </c>
      <c r="L437">
        <v>115</v>
      </c>
    </row>
    <row r="438" spans="1:12">
      <c r="A438" s="3" t="s">
        <v>25</v>
      </c>
      <c r="B438" t="s">
        <v>26</v>
      </c>
      <c r="C438" s="3" t="s">
        <v>1006</v>
      </c>
      <c r="D438" s="3" t="s">
        <v>1442</v>
      </c>
      <c r="E438" t="s">
        <v>173</v>
      </c>
      <c r="F438" s="5" t="s">
        <v>1279</v>
      </c>
      <c r="G438" s="5"/>
      <c r="H438" s="4">
        <v>1986</v>
      </c>
      <c r="I438" s="6" t="s">
        <v>1693</v>
      </c>
      <c r="J438" s="4" t="s">
        <v>681</v>
      </c>
      <c r="K438" t="s">
        <v>1194</v>
      </c>
      <c r="L438">
        <v>139</v>
      </c>
    </row>
    <row r="439" spans="1:12">
      <c r="A439" s="3" t="s">
        <v>25</v>
      </c>
      <c r="B439" t="s">
        <v>26</v>
      </c>
      <c r="C439" s="3" t="s">
        <v>1006</v>
      </c>
      <c r="D439" s="3" t="s">
        <v>1442</v>
      </c>
      <c r="E439" t="s">
        <v>173</v>
      </c>
      <c r="F439" s="5" t="s">
        <v>1279</v>
      </c>
      <c r="G439" s="5"/>
      <c r="H439" s="4">
        <v>1986</v>
      </c>
      <c r="I439" s="6" t="s">
        <v>1693</v>
      </c>
      <c r="J439" s="4" t="s">
        <v>661</v>
      </c>
      <c r="K439" t="s">
        <v>1186</v>
      </c>
      <c r="L439">
        <v>139</v>
      </c>
    </row>
    <row r="440" spans="1:12">
      <c r="A440" s="3" t="s">
        <v>25</v>
      </c>
      <c r="B440" t="s">
        <v>26</v>
      </c>
      <c r="C440" s="3" t="s">
        <v>1006</v>
      </c>
      <c r="D440" s="3" t="s">
        <v>1442</v>
      </c>
      <c r="E440" t="s">
        <v>173</v>
      </c>
      <c r="F440" s="5" t="s">
        <v>1279</v>
      </c>
      <c r="G440" s="5"/>
      <c r="H440" s="4">
        <v>1986</v>
      </c>
      <c r="I440" s="6" t="s">
        <v>1693</v>
      </c>
      <c r="J440" s="4" t="s">
        <v>731</v>
      </c>
      <c r="K440" t="s">
        <v>1193</v>
      </c>
      <c r="L440">
        <v>139</v>
      </c>
    </row>
    <row r="441" spans="1:12">
      <c r="A441" s="3" t="s">
        <v>25</v>
      </c>
      <c r="B441" t="s">
        <v>26</v>
      </c>
      <c r="C441" s="3" t="s">
        <v>1006</v>
      </c>
      <c r="D441" s="3" t="s">
        <v>1442</v>
      </c>
      <c r="E441" t="s">
        <v>173</v>
      </c>
      <c r="F441" s="5" t="s">
        <v>1279</v>
      </c>
      <c r="G441" s="5"/>
      <c r="H441" s="4">
        <v>1986</v>
      </c>
      <c r="I441" s="6" t="s">
        <v>1693</v>
      </c>
      <c r="J441" s="4" t="s">
        <v>707</v>
      </c>
      <c r="K441" t="s">
        <v>1199</v>
      </c>
      <c r="L441">
        <v>139</v>
      </c>
    </row>
    <row r="442" spans="1:12">
      <c r="A442" s="3" t="s">
        <v>25</v>
      </c>
      <c r="B442" t="s">
        <v>26</v>
      </c>
      <c r="C442" s="3" t="s">
        <v>1006</v>
      </c>
      <c r="D442" s="3" t="s">
        <v>1442</v>
      </c>
      <c r="E442" t="s">
        <v>173</v>
      </c>
      <c r="F442" s="5" t="s">
        <v>1279</v>
      </c>
      <c r="G442" s="5"/>
      <c r="H442" s="4">
        <v>1986</v>
      </c>
      <c r="I442" s="6" t="s">
        <v>1693</v>
      </c>
      <c r="J442" s="4" t="s">
        <v>899</v>
      </c>
      <c r="K442" t="s">
        <v>1182</v>
      </c>
      <c r="L442">
        <v>139</v>
      </c>
    </row>
    <row r="443" spans="1:12">
      <c r="A443" s="3" t="s">
        <v>25</v>
      </c>
      <c r="B443" t="s">
        <v>26</v>
      </c>
      <c r="C443" s="3" t="s">
        <v>1006</v>
      </c>
      <c r="D443" s="3" t="s">
        <v>1442</v>
      </c>
      <c r="E443" t="s">
        <v>173</v>
      </c>
      <c r="F443" s="5" t="s">
        <v>1279</v>
      </c>
      <c r="G443" s="5"/>
      <c r="H443" s="4">
        <v>1986</v>
      </c>
      <c r="I443" s="6" t="s">
        <v>1693</v>
      </c>
      <c r="J443" s="4" t="s">
        <v>1157</v>
      </c>
      <c r="K443" t="s">
        <v>1189</v>
      </c>
      <c r="L443">
        <v>139</v>
      </c>
    </row>
    <row r="444" spans="1:12">
      <c r="A444" s="3" t="s">
        <v>25</v>
      </c>
      <c r="B444" t="s">
        <v>26</v>
      </c>
      <c r="C444" s="3" t="s">
        <v>1006</v>
      </c>
      <c r="D444" s="3" t="s">
        <v>1442</v>
      </c>
      <c r="E444" t="s">
        <v>173</v>
      </c>
      <c r="F444" s="5" t="s">
        <v>1279</v>
      </c>
      <c r="G444" s="5"/>
      <c r="H444" s="4">
        <v>1986</v>
      </c>
      <c r="I444" s="6" t="s">
        <v>1693</v>
      </c>
      <c r="J444" s="4" t="s">
        <v>874</v>
      </c>
      <c r="K444" t="s">
        <v>1188</v>
      </c>
      <c r="L444">
        <v>139</v>
      </c>
    </row>
    <row r="445" spans="1:12">
      <c r="A445" s="3" t="s">
        <v>25</v>
      </c>
      <c r="B445" t="s">
        <v>26</v>
      </c>
      <c r="C445" s="3" t="s">
        <v>1006</v>
      </c>
      <c r="D445" s="3" t="s">
        <v>1442</v>
      </c>
      <c r="E445" t="s">
        <v>173</v>
      </c>
      <c r="F445" s="5" t="s">
        <v>1279</v>
      </c>
      <c r="G445" s="5"/>
      <c r="H445" s="4">
        <v>1986</v>
      </c>
      <c r="I445" s="6" t="s">
        <v>1693</v>
      </c>
      <c r="J445" s="4" t="s">
        <v>660</v>
      </c>
      <c r="K445" t="s">
        <v>1183</v>
      </c>
      <c r="L445">
        <v>139</v>
      </c>
    </row>
    <row r="446" spans="1:12">
      <c r="A446" s="3" t="s">
        <v>25</v>
      </c>
      <c r="B446" t="s">
        <v>26</v>
      </c>
      <c r="C446" s="3" t="s">
        <v>1006</v>
      </c>
      <c r="D446" s="3" t="s">
        <v>1442</v>
      </c>
      <c r="E446" t="s">
        <v>173</v>
      </c>
      <c r="F446" s="5" t="s">
        <v>1279</v>
      </c>
      <c r="G446" s="5"/>
      <c r="H446" s="4">
        <v>1986</v>
      </c>
      <c r="I446" s="6" t="s">
        <v>1693</v>
      </c>
      <c r="J446" s="4" t="s">
        <v>646</v>
      </c>
      <c r="K446" t="s">
        <v>1198</v>
      </c>
      <c r="L446">
        <v>139</v>
      </c>
    </row>
    <row r="447" spans="1:12">
      <c r="A447" s="3" t="s">
        <v>25</v>
      </c>
      <c r="B447" t="s">
        <v>26</v>
      </c>
      <c r="C447" s="3" t="s">
        <v>1006</v>
      </c>
      <c r="D447" s="3" t="s">
        <v>1442</v>
      </c>
      <c r="E447" t="s">
        <v>173</v>
      </c>
      <c r="F447" s="5" t="s">
        <v>1279</v>
      </c>
      <c r="G447" s="5"/>
      <c r="H447" s="4">
        <v>1986</v>
      </c>
      <c r="I447" s="6" t="s">
        <v>1693</v>
      </c>
      <c r="J447" s="4" t="s">
        <v>640</v>
      </c>
      <c r="K447" t="s">
        <v>1190</v>
      </c>
      <c r="L447">
        <v>139</v>
      </c>
    </row>
    <row r="448" spans="1:12">
      <c r="A448" s="3" t="s">
        <v>25</v>
      </c>
      <c r="B448" t="s">
        <v>26</v>
      </c>
      <c r="C448" s="3" t="s">
        <v>1006</v>
      </c>
      <c r="D448" s="3" t="s">
        <v>1442</v>
      </c>
      <c r="E448" t="s">
        <v>173</v>
      </c>
      <c r="F448" s="5" t="s">
        <v>1279</v>
      </c>
      <c r="G448" s="5"/>
      <c r="H448" s="4">
        <v>1986</v>
      </c>
      <c r="I448" s="6" t="s">
        <v>1693</v>
      </c>
      <c r="J448" s="4" t="s">
        <v>1042</v>
      </c>
      <c r="K448" t="s">
        <v>1181</v>
      </c>
      <c r="L448">
        <v>139</v>
      </c>
    </row>
    <row r="449" spans="1:12">
      <c r="A449" s="3" t="s">
        <v>25</v>
      </c>
      <c r="B449" t="s">
        <v>26</v>
      </c>
      <c r="C449" s="3" t="s">
        <v>1006</v>
      </c>
      <c r="D449" s="3" t="s">
        <v>1442</v>
      </c>
      <c r="E449" t="s">
        <v>173</v>
      </c>
      <c r="F449" s="5" t="s">
        <v>1279</v>
      </c>
      <c r="G449" s="5"/>
      <c r="H449" s="4">
        <v>1986</v>
      </c>
      <c r="I449" s="6" t="s">
        <v>1693</v>
      </c>
      <c r="J449" s="4" t="s">
        <v>708</v>
      </c>
      <c r="K449" t="s">
        <v>1184</v>
      </c>
      <c r="L449">
        <v>139</v>
      </c>
    </row>
    <row r="450" spans="1:12">
      <c r="A450" s="3" t="s">
        <v>25</v>
      </c>
      <c r="B450" t="s">
        <v>26</v>
      </c>
      <c r="C450" s="3" t="s">
        <v>1006</v>
      </c>
      <c r="D450" s="3" t="s">
        <v>1442</v>
      </c>
      <c r="E450" t="s">
        <v>173</v>
      </c>
      <c r="F450" s="5" t="s">
        <v>1279</v>
      </c>
      <c r="G450" s="5"/>
      <c r="H450" s="4">
        <v>1986</v>
      </c>
      <c r="I450" s="6" t="s">
        <v>1693</v>
      </c>
      <c r="J450" s="4" t="s">
        <v>652</v>
      </c>
      <c r="K450" t="s">
        <v>1185</v>
      </c>
      <c r="L450">
        <v>139</v>
      </c>
    </row>
    <row r="451" spans="1:12">
      <c r="A451" s="3" t="s">
        <v>25</v>
      </c>
      <c r="B451" t="s">
        <v>26</v>
      </c>
      <c r="C451" s="3" t="s">
        <v>1003</v>
      </c>
      <c r="D451" s="3" t="s">
        <v>1444</v>
      </c>
      <c r="E451" t="s">
        <v>171</v>
      </c>
      <c r="F451" s="5" t="s">
        <v>1284</v>
      </c>
      <c r="G451" s="5"/>
      <c r="H451" s="4">
        <v>1988</v>
      </c>
      <c r="I451" s="6" t="s">
        <v>1695</v>
      </c>
      <c r="J451" s="4" t="s">
        <v>681</v>
      </c>
      <c r="K451" t="s">
        <v>1194</v>
      </c>
      <c r="L451">
        <v>144</v>
      </c>
    </row>
    <row r="452" spans="1:12">
      <c r="A452" s="3" t="s">
        <v>25</v>
      </c>
      <c r="B452" t="s">
        <v>26</v>
      </c>
      <c r="C452" s="3" t="s">
        <v>1003</v>
      </c>
      <c r="D452" s="3" t="s">
        <v>1444</v>
      </c>
      <c r="E452" t="s">
        <v>171</v>
      </c>
      <c r="F452" s="5" t="s">
        <v>1284</v>
      </c>
      <c r="G452" s="5"/>
      <c r="H452" s="4">
        <v>1988</v>
      </c>
      <c r="I452" s="6" t="s">
        <v>1695</v>
      </c>
      <c r="J452" s="4" t="s">
        <v>642</v>
      </c>
      <c r="K452" t="s">
        <v>1176</v>
      </c>
      <c r="L452">
        <v>144</v>
      </c>
    </row>
    <row r="453" spans="1:12">
      <c r="A453" s="3" t="s">
        <v>25</v>
      </c>
      <c r="B453" t="s">
        <v>26</v>
      </c>
      <c r="C453" s="3" t="s">
        <v>1003</v>
      </c>
      <c r="D453" s="3" t="s">
        <v>1444</v>
      </c>
      <c r="E453" t="s">
        <v>171</v>
      </c>
      <c r="F453" s="5" t="s">
        <v>1284</v>
      </c>
      <c r="G453" s="5"/>
      <c r="H453" s="4">
        <v>1988</v>
      </c>
      <c r="I453" s="6" t="s">
        <v>1695</v>
      </c>
      <c r="J453" s="4" t="s">
        <v>662</v>
      </c>
      <c r="K453" t="s">
        <v>1175</v>
      </c>
      <c r="L453">
        <v>144</v>
      </c>
    </row>
    <row r="454" spans="1:12">
      <c r="A454" s="3" t="s">
        <v>25</v>
      </c>
      <c r="B454" t="s">
        <v>26</v>
      </c>
      <c r="C454" s="3" t="s">
        <v>1003</v>
      </c>
      <c r="D454" s="3" t="s">
        <v>1444</v>
      </c>
      <c r="E454" t="s">
        <v>171</v>
      </c>
      <c r="F454" s="5" t="s">
        <v>1284</v>
      </c>
      <c r="G454" s="5"/>
      <c r="H454" s="4">
        <v>1988</v>
      </c>
      <c r="I454" s="6" t="s">
        <v>1695</v>
      </c>
      <c r="J454" s="4" t="s">
        <v>692</v>
      </c>
      <c r="K454" t="s">
        <v>1173</v>
      </c>
      <c r="L454">
        <v>144</v>
      </c>
    </row>
    <row r="455" spans="1:12">
      <c r="A455" s="3" t="s">
        <v>25</v>
      </c>
      <c r="B455" t="s">
        <v>26</v>
      </c>
      <c r="C455" s="3" t="s">
        <v>1003</v>
      </c>
      <c r="D455" s="3" t="s">
        <v>1444</v>
      </c>
      <c r="E455" t="s">
        <v>171</v>
      </c>
      <c r="F455" s="5" t="s">
        <v>1284</v>
      </c>
      <c r="G455" s="5"/>
      <c r="H455" s="4">
        <v>1988</v>
      </c>
      <c r="I455" s="6" t="s">
        <v>1695</v>
      </c>
      <c r="J455" s="4" t="s">
        <v>731</v>
      </c>
      <c r="K455" t="s">
        <v>1193</v>
      </c>
      <c r="L455">
        <v>144</v>
      </c>
    </row>
    <row r="456" spans="1:12">
      <c r="A456" s="3" t="s">
        <v>25</v>
      </c>
      <c r="B456" t="s">
        <v>26</v>
      </c>
      <c r="C456" s="3" t="s">
        <v>1003</v>
      </c>
      <c r="D456" s="3" t="s">
        <v>1444</v>
      </c>
      <c r="E456" t="s">
        <v>171</v>
      </c>
      <c r="F456" s="5" t="s">
        <v>1284</v>
      </c>
      <c r="G456" s="5"/>
      <c r="H456" s="4">
        <v>1988</v>
      </c>
      <c r="I456" s="6" t="s">
        <v>1695</v>
      </c>
      <c r="J456" s="4" t="s">
        <v>661</v>
      </c>
      <c r="K456" t="s">
        <v>1186</v>
      </c>
      <c r="L456">
        <v>144</v>
      </c>
    </row>
    <row r="457" spans="1:12">
      <c r="A457" s="3" t="s">
        <v>25</v>
      </c>
      <c r="B457" t="s">
        <v>26</v>
      </c>
      <c r="C457" s="3" t="s">
        <v>1003</v>
      </c>
      <c r="D457" s="3" t="s">
        <v>1444</v>
      </c>
      <c r="E457" t="s">
        <v>171</v>
      </c>
      <c r="F457" s="5" t="s">
        <v>1284</v>
      </c>
      <c r="G457" s="5"/>
      <c r="H457" s="4">
        <v>1988</v>
      </c>
      <c r="I457" s="6" t="s">
        <v>1695</v>
      </c>
      <c r="J457" s="4" t="s">
        <v>652</v>
      </c>
      <c r="K457" t="s">
        <v>1185</v>
      </c>
      <c r="L457">
        <v>144</v>
      </c>
    </row>
    <row r="458" spans="1:12">
      <c r="A458" s="3" t="s">
        <v>25</v>
      </c>
      <c r="B458" t="s">
        <v>28</v>
      </c>
      <c r="C458" s="3" t="s">
        <v>1040</v>
      </c>
      <c r="D458" s="3" t="s">
        <v>1445</v>
      </c>
      <c r="E458" t="s">
        <v>193</v>
      </c>
      <c r="F458" s="5" t="s">
        <v>1286</v>
      </c>
      <c r="G458" s="5"/>
      <c r="H458" s="4">
        <v>1989</v>
      </c>
      <c r="I458" s="6" t="s">
        <v>1696</v>
      </c>
      <c r="J458" s="4" t="s">
        <v>659</v>
      </c>
      <c r="K458" t="s">
        <v>1177</v>
      </c>
      <c r="L458">
        <v>146</v>
      </c>
    </row>
    <row r="459" spans="1:12">
      <c r="A459" s="3" t="s">
        <v>25</v>
      </c>
      <c r="B459" t="s">
        <v>28</v>
      </c>
      <c r="C459" s="3" t="s">
        <v>1040</v>
      </c>
      <c r="D459" s="3" t="s">
        <v>1445</v>
      </c>
      <c r="E459" t="s">
        <v>193</v>
      </c>
      <c r="F459" s="5" t="s">
        <v>1286</v>
      </c>
      <c r="G459" s="5"/>
      <c r="H459" s="4">
        <v>1989</v>
      </c>
      <c r="I459" s="6" t="s">
        <v>1696</v>
      </c>
      <c r="J459" s="4" t="s">
        <v>707</v>
      </c>
      <c r="K459" t="s">
        <v>1199</v>
      </c>
      <c r="L459">
        <v>146</v>
      </c>
    </row>
    <row r="460" spans="1:12">
      <c r="A460" s="3" t="s">
        <v>25</v>
      </c>
      <c r="B460" t="s">
        <v>28</v>
      </c>
      <c r="C460" s="3" t="s">
        <v>1040</v>
      </c>
      <c r="D460" s="3" t="s">
        <v>1445</v>
      </c>
      <c r="E460" t="s">
        <v>193</v>
      </c>
      <c r="F460" s="5" t="s">
        <v>1286</v>
      </c>
      <c r="G460" s="5"/>
      <c r="H460" s="4">
        <v>1989</v>
      </c>
      <c r="I460" s="6" t="s">
        <v>1696</v>
      </c>
      <c r="J460" s="4" t="s">
        <v>899</v>
      </c>
      <c r="K460" t="s">
        <v>1182</v>
      </c>
      <c r="L460">
        <v>146</v>
      </c>
    </row>
    <row r="461" spans="1:12">
      <c r="A461" s="3" t="s">
        <v>25</v>
      </c>
      <c r="B461" t="s">
        <v>28</v>
      </c>
      <c r="C461" s="3" t="s">
        <v>1040</v>
      </c>
      <c r="D461" s="3" t="s">
        <v>1445</v>
      </c>
      <c r="E461" t="s">
        <v>193</v>
      </c>
      <c r="F461" s="5" t="s">
        <v>1286</v>
      </c>
      <c r="G461" s="5"/>
      <c r="H461" s="4">
        <v>1989</v>
      </c>
      <c r="I461" s="6" t="s">
        <v>1696</v>
      </c>
      <c r="J461" s="4" t="s">
        <v>1158</v>
      </c>
      <c r="K461" t="s">
        <v>1174</v>
      </c>
      <c r="L461">
        <v>146</v>
      </c>
    </row>
    <row r="462" spans="1:12">
      <c r="A462" s="3" t="s">
        <v>25</v>
      </c>
      <c r="B462" t="s">
        <v>28</v>
      </c>
      <c r="C462" s="3" t="s">
        <v>1040</v>
      </c>
      <c r="D462" s="3" t="s">
        <v>1445</v>
      </c>
      <c r="E462" t="s">
        <v>193</v>
      </c>
      <c r="F462" s="5" t="s">
        <v>1286</v>
      </c>
      <c r="G462" s="5"/>
      <c r="H462" s="4">
        <v>1989</v>
      </c>
      <c r="I462" s="6" t="s">
        <v>1696</v>
      </c>
      <c r="J462" s="4" t="s">
        <v>660</v>
      </c>
      <c r="K462" t="s">
        <v>1183</v>
      </c>
      <c r="L462">
        <v>146</v>
      </c>
    </row>
    <row r="463" spans="1:12">
      <c r="A463" s="3" t="s">
        <v>25</v>
      </c>
      <c r="B463" t="s">
        <v>28</v>
      </c>
      <c r="C463" s="3" t="s">
        <v>1040</v>
      </c>
      <c r="D463" s="3" t="s">
        <v>1445</v>
      </c>
      <c r="E463" t="s">
        <v>193</v>
      </c>
      <c r="F463" s="5" t="s">
        <v>1286</v>
      </c>
      <c r="G463" s="5"/>
      <c r="H463" s="4">
        <v>1989</v>
      </c>
      <c r="I463" s="6" t="s">
        <v>1696</v>
      </c>
      <c r="J463" s="4" t="s">
        <v>1042</v>
      </c>
      <c r="K463" t="s">
        <v>1181</v>
      </c>
      <c r="L463">
        <v>146</v>
      </c>
    </row>
    <row r="464" spans="1:12">
      <c r="A464" s="3" t="s">
        <v>25</v>
      </c>
      <c r="B464" t="s">
        <v>28</v>
      </c>
      <c r="C464" s="3" t="s">
        <v>1040</v>
      </c>
      <c r="D464" s="3" t="s">
        <v>1445</v>
      </c>
      <c r="E464" t="s">
        <v>193</v>
      </c>
      <c r="F464" s="5" t="s">
        <v>1286</v>
      </c>
      <c r="G464" s="5"/>
      <c r="H464" s="4">
        <v>1989</v>
      </c>
      <c r="I464" s="6" t="s">
        <v>1696</v>
      </c>
      <c r="J464" s="4" t="s">
        <v>652</v>
      </c>
      <c r="K464" t="s">
        <v>1185</v>
      </c>
      <c r="L464">
        <v>146</v>
      </c>
    </row>
    <row r="465" spans="1:12">
      <c r="A465" s="3" t="s">
        <v>25</v>
      </c>
      <c r="B465" t="s">
        <v>28</v>
      </c>
      <c r="C465" s="3" t="s">
        <v>1040</v>
      </c>
      <c r="D465" s="3" t="s">
        <v>1445</v>
      </c>
      <c r="E465" t="s">
        <v>193</v>
      </c>
      <c r="F465" s="5" t="s">
        <v>1286</v>
      </c>
      <c r="G465" s="5"/>
      <c r="H465" s="4">
        <v>1989</v>
      </c>
      <c r="I465" s="6" t="s">
        <v>1696</v>
      </c>
      <c r="J465" s="4" t="s">
        <v>708</v>
      </c>
      <c r="K465" t="s">
        <v>1184</v>
      </c>
      <c r="L465">
        <v>146</v>
      </c>
    </row>
    <row r="466" spans="1:12">
      <c r="A466" s="3" t="s">
        <v>25</v>
      </c>
      <c r="B466" t="s">
        <v>28</v>
      </c>
      <c r="C466" s="3" t="s">
        <v>1040</v>
      </c>
      <c r="D466" s="3" t="s">
        <v>1445</v>
      </c>
      <c r="E466" t="s">
        <v>193</v>
      </c>
      <c r="F466" s="5" t="s">
        <v>1286</v>
      </c>
      <c r="G466" s="5"/>
      <c r="H466" s="4">
        <v>1989</v>
      </c>
      <c r="I466" s="6" t="s">
        <v>1696</v>
      </c>
      <c r="J466" s="4" t="s">
        <v>859</v>
      </c>
      <c r="K466" t="s">
        <v>1179</v>
      </c>
      <c r="L466">
        <v>146</v>
      </c>
    </row>
    <row r="467" spans="1:12">
      <c r="A467" s="3" t="s">
        <v>25</v>
      </c>
      <c r="B467" t="s">
        <v>27</v>
      </c>
      <c r="C467" s="3" t="s">
        <v>1023</v>
      </c>
      <c r="D467" s="3" t="s">
        <v>1448</v>
      </c>
      <c r="E467" t="s">
        <v>183</v>
      </c>
      <c r="F467" s="5" t="s">
        <v>1290</v>
      </c>
      <c r="G467" s="5"/>
      <c r="H467" s="4">
        <v>1994</v>
      </c>
      <c r="I467" s="6" t="s">
        <v>1698</v>
      </c>
      <c r="J467" s="4" t="s">
        <v>662</v>
      </c>
      <c r="K467" t="s">
        <v>1175</v>
      </c>
      <c r="L467">
        <v>150</v>
      </c>
    </row>
    <row r="468" spans="1:12">
      <c r="A468" s="3" t="s">
        <v>25</v>
      </c>
      <c r="B468" t="s">
        <v>27</v>
      </c>
      <c r="C468" s="3" t="s">
        <v>1024</v>
      </c>
      <c r="D468" s="3" t="s">
        <v>1453</v>
      </c>
      <c r="E468" t="s">
        <v>61</v>
      </c>
      <c r="F468" s="5" t="s">
        <v>1295</v>
      </c>
      <c r="G468" s="5"/>
      <c r="H468" s="4">
        <v>1997</v>
      </c>
      <c r="I468" s="6" t="s">
        <v>1701</v>
      </c>
      <c r="J468" s="4" t="s">
        <v>661</v>
      </c>
      <c r="K468" t="s">
        <v>1186</v>
      </c>
      <c r="L468">
        <v>158</v>
      </c>
    </row>
    <row r="469" spans="1:12">
      <c r="A469" s="3" t="s">
        <v>25</v>
      </c>
      <c r="B469" t="s">
        <v>27</v>
      </c>
      <c r="C469" s="3" t="s">
        <v>1024</v>
      </c>
      <c r="D469" s="3" t="s">
        <v>1453</v>
      </c>
      <c r="E469" t="s">
        <v>61</v>
      </c>
      <c r="F469" s="5" t="s">
        <v>1295</v>
      </c>
      <c r="G469" s="5"/>
      <c r="H469" s="4">
        <v>1997</v>
      </c>
      <c r="I469" s="6" t="s">
        <v>1701</v>
      </c>
      <c r="J469" s="4" t="s">
        <v>692</v>
      </c>
      <c r="K469" t="s">
        <v>1173</v>
      </c>
      <c r="L469">
        <v>158</v>
      </c>
    </row>
    <row r="470" spans="1:12">
      <c r="A470" s="3" t="s">
        <v>25</v>
      </c>
      <c r="B470" t="s">
        <v>27</v>
      </c>
      <c r="C470" s="3" t="s">
        <v>1024</v>
      </c>
      <c r="D470" s="3" t="s">
        <v>1453</v>
      </c>
      <c r="E470" t="s">
        <v>61</v>
      </c>
      <c r="F470" s="5" t="s">
        <v>1295</v>
      </c>
      <c r="G470" s="5"/>
      <c r="H470" s="4">
        <v>1997</v>
      </c>
      <c r="I470" s="6" t="s">
        <v>1701</v>
      </c>
      <c r="J470" s="4" t="s">
        <v>731</v>
      </c>
      <c r="K470" t="s">
        <v>1193</v>
      </c>
      <c r="L470">
        <v>158</v>
      </c>
    </row>
    <row r="471" spans="1:12">
      <c r="A471" s="3" t="s">
        <v>25</v>
      </c>
      <c r="B471" t="s">
        <v>26</v>
      </c>
      <c r="C471" s="3" t="s">
        <v>1002</v>
      </c>
      <c r="D471" s="3" t="s">
        <v>1460</v>
      </c>
      <c r="E471" t="s">
        <v>170</v>
      </c>
      <c r="F471" s="5" t="s">
        <v>1303</v>
      </c>
      <c r="G471" s="5"/>
      <c r="H471" s="4">
        <v>2001</v>
      </c>
      <c r="I471" s="6" t="s">
        <v>1705</v>
      </c>
      <c r="J471" s="4" t="s">
        <v>652</v>
      </c>
      <c r="K471" t="s">
        <v>1185</v>
      </c>
      <c r="L471">
        <v>168</v>
      </c>
    </row>
    <row r="472" spans="1:12">
      <c r="A472" s="3" t="s">
        <v>25</v>
      </c>
      <c r="B472" t="s">
        <v>26</v>
      </c>
      <c r="C472" s="3" t="s">
        <v>1002</v>
      </c>
      <c r="D472" s="3" t="s">
        <v>1460</v>
      </c>
      <c r="E472" t="s">
        <v>170</v>
      </c>
      <c r="F472" s="5" t="s">
        <v>1303</v>
      </c>
      <c r="G472" s="5"/>
      <c r="H472" s="4">
        <v>2001</v>
      </c>
      <c r="I472" s="6" t="s">
        <v>1705</v>
      </c>
      <c r="J472" s="4" t="s">
        <v>708</v>
      </c>
      <c r="K472" t="s">
        <v>1184</v>
      </c>
      <c r="L472">
        <v>168</v>
      </c>
    </row>
    <row r="473" spans="1:12">
      <c r="A473" s="3" t="s">
        <v>25</v>
      </c>
      <c r="B473" t="s">
        <v>27</v>
      </c>
      <c r="C473" s="3" t="s">
        <v>1019</v>
      </c>
      <c r="D473" s="3" t="s">
        <v>1461</v>
      </c>
      <c r="E473" t="s">
        <v>181</v>
      </c>
      <c r="F473" s="5" t="s">
        <v>1304</v>
      </c>
      <c r="G473" s="5"/>
      <c r="H473" s="4">
        <v>2002</v>
      </c>
      <c r="I473" s="6" t="s">
        <v>1706</v>
      </c>
      <c r="J473" s="4" t="s">
        <v>681</v>
      </c>
      <c r="K473" t="s">
        <v>1194</v>
      </c>
      <c r="L473">
        <v>169</v>
      </c>
    </row>
    <row r="474" spans="1:12">
      <c r="A474" s="3" t="s">
        <v>25</v>
      </c>
      <c r="B474" t="s">
        <v>27</v>
      </c>
      <c r="C474" s="3" t="s">
        <v>1019</v>
      </c>
      <c r="D474" s="3" t="s">
        <v>1461</v>
      </c>
      <c r="E474" t="s">
        <v>181</v>
      </c>
      <c r="F474" s="5" t="s">
        <v>1304</v>
      </c>
      <c r="G474" s="5"/>
      <c r="H474" s="4">
        <v>2002</v>
      </c>
      <c r="I474" s="6" t="s">
        <v>1706</v>
      </c>
      <c r="J474" s="4" t="s">
        <v>662</v>
      </c>
      <c r="K474" t="s">
        <v>1175</v>
      </c>
      <c r="L474">
        <v>169</v>
      </c>
    </row>
    <row r="475" spans="1:12">
      <c r="A475" s="3" t="s">
        <v>25</v>
      </c>
      <c r="B475" t="s">
        <v>27</v>
      </c>
      <c r="C475" s="3" t="s">
        <v>1019</v>
      </c>
      <c r="D475" s="3" t="s">
        <v>1461</v>
      </c>
      <c r="E475" t="s">
        <v>181</v>
      </c>
      <c r="F475" s="5" t="s">
        <v>1304</v>
      </c>
      <c r="G475" s="5"/>
      <c r="H475" s="4">
        <v>2002</v>
      </c>
      <c r="I475" s="6" t="s">
        <v>1706</v>
      </c>
      <c r="J475" s="4" t="s">
        <v>661</v>
      </c>
      <c r="K475" t="s">
        <v>1186</v>
      </c>
      <c r="L475">
        <v>169</v>
      </c>
    </row>
    <row r="476" spans="1:12">
      <c r="A476" s="3" t="s">
        <v>25</v>
      </c>
      <c r="B476" t="s">
        <v>27</v>
      </c>
      <c r="C476" s="3" t="s">
        <v>1019</v>
      </c>
      <c r="D476" s="3" t="s">
        <v>1461</v>
      </c>
      <c r="E476" t="s">
        <v>181</v>
      </c>
      <c r="F476" s="5" t="s">
        <v>1304</v>
      </c>
      <c r="G476" s="5"/>
      <c r="H476" s="4">
        <v>2002</v>
      </c>
      <c r="I476" s="6" t="s">
        <v>1706</v>
      </c>
      <c r="J476" s="4" t="s">
        <v>692</v>
      </c>
      <c r="K476" t="s">
        <v>1173</v>
      </c>
      <c r="L476">
        <v>169</v>
      </c>
    </row>
    <row r="477" spans="1:12">
      <c r="A477" s="3" t="s">
        <v>25</v>
      </c>
      <c r="B477" t="s">
        <v>27</v>
      </c>
      <c r="C477" s="3" t="s">
        <v>1019</v>
      </c>
      <c r="D477" s="3" t="s">
        <v>1461</v>
      </c>
      <c r="E477" t="s">
        <v>181</v>
      </c>
      <c r="F477" s="5" t="s">
        <v>1304</v>
      </c>
      <c r="G477" s="5"/>
      <c r="H477" s="4">
        <v>2002</v>
      </c>
      <c r="I477" s="6" t="s">
        <v>1706</v>
      </c>
      <c r="J477" s="4" t="s">
        <v>731</v>
      </c>
      <c r="K477" t="s">
        <v>1193</v>
      </c>
      <c r="L477">
        <v>169</v>
      </c>
    </row>
    <row r="478" spans="1:12">
      <c r="A478" s="3" t="s">
        <v>25</v>
      </c>
      <c r="B478" t="s">
        <v>27</v>
      </c>
      <c r="C478" s="3" t="s">
        <v>1028</v>
      </c>
      <c r="D478" s="3" t="s">
        <v>1465</v>
      </c>
      <c r="E478" t="s">
        <v>185</v>
      </c>
      <c r="F478" s="5" t="s">
        <v>1310</v>
      </c>
      <c r="G478" s="5"/>
      <c r="H478" s="4">
        <v>2007</v>
      </c>
      <c r="I478" s="6" t="s">
        <v>1710</v>
      </c>
      <c r="J478" s="4" t="s">
        <v>767</v>
      </c>
      <c r="K478" t="s">
        <v>1195</v>
      </c>
      <c r="L478">
        <v>175</v>
      </c>
    </row>
    <row r="479" spans="1:12">
      <c r="A479" s="3" t="s">
        <v>25</v>
      </c>
      <c r="B479" t="s">
        <v>27</v>
      </c>
      <c r="C479" s="3" t="s">
        <v>1029</v>
      </c>
      <c r="D479" s="3" t="s">
        <v>1469</v>
      </c>
      <c r="E479" t="s">
        <v>186</v>
      </c>
      <c r="F479" s="5" t="s">
        <v>1314</v>
      </c>
      <c r="G479" s="5"/>
      <c r="H479" s="4">
        <v>2009</v>
      </c>
      <c r="I479" s="6" t="s">
        <v>1712</v>
      </c>
      <c r="J479" s="4" t="s">
        <v>684</v>
      </c>
      <c r="K479" t="s">
        <v>1180</v>
      </c>
      <c r="L479">
        <v>182</v>
      </c>
    </row>
    <row r="480" spans="1:12">
      <c r="A480" s="3" t="s">
        <v>25</v>
      </c>
      <c r="B480" t="s">
        <v>28</v>
      </c>
      <c r="C480" s="3" t="s">
        <v>1043</v>
      </c>
      <c r="D480" s="3" t="s">
        <v>1470</v>
      </c>
      <c r="E480" t="s">
        <v>195</v>
      </c>
      <c r="F480" s="5" t="s">
        <v>1316</v>
      </c>
      <c r="G480" s="5"/>
      <c r="H480" s="4">
        <v>2011</v>
      </c>
      <c r="I480" s="6" t="s">
        <v>1714</v>
      </c>
      <c r="J480" s="4" t="s">
        <v>660</v>
      </c>
      <c r="K480" t="s">
        <v>1183</v>
      </c>
      <c r="L480">
        <v>184</v>
      </c>
    </row>
    <row r="481" spans="1:12">
      <c r="A481" s="3" t="s">
        <v>25</v>
      </c>
      <c r="B481" t="s">
        <v>27</v>
      </c>
      <c r="C481" s="3" t="s">
        <v>1031</v>
      </c>
      <c r="D481" s="3" t="s">
        <v>1471</v>
      </c>
      <c r="E481" t="s">
        <v>188</v>
      </c>
      <c r="F481" s="5" t="s">
        <v>1318</v>
      </c>
      <c r="G481" s="5"/>
      <c r="H481" s="4">
        <v>2012</v>
      </c>
      <c r="I481" s="6" t="s">
        <v>1715</v>
      </c>
      <c r="J481" s="4" t="s">
        <v>660</v>
      </c>
      <c r="K481" t="s">
        <v>1183</v>
      </c>
      <c r="L481">
        <v>186</v>
      </c>
    </row>
    <row r="482" spans="1:12">
      <c r="A482" s="3" t="s">
        <v>25</v>
      </c>
      <c r="B482" t="s">
        <v>26</v>
      </c>
      <c r="C482" s="3" t="s">
        <v>1004</v>
      </c>
      <c r="D482" s="3" t="s">
        <v>1472</v>
      </c>
      <c r="E482" t="s">
        <v>172</v>
      </c>
      <c r="F482" s="5" t="s">
        <v>1321</v>
      </c>
      <c r="G482" s="5"/>
      <c r="H482" s="4">
        <v>2013</v>
      </c>
      <c r="I482" s="6" t="s">
        <v>1716</v>
      </c>
      <c r="J482" s="4" t="s">
        <v>662</v>
      </c>
      <c r="K482" t="s">
        <v>1175</v>
      </c>
      <c r="L482">
        <v>191</v>
      </c>
    </row>
    <row r="483" spans="1:12">
      <c r="A483" s="3" t="s">
        <v>25</v>
      </c>
      <c r="B483" t="s">
        <v>26</v>
      </c>
      <c r="C483" s="3" t="s">
        <v>1004</v>
      </c>
      <c r="D483" s="3" t="s">
        <v>1472</v>
      </c>
      <c r="E483" t="s">
        <v>172</v>
      </c>
      <c r="F483" s="5" t="s">
        <v>1321</v>
      </c>
      <c r="G483" s="5"/>
      <c r="H483" s="4">
        <v>2013</v>
      </c>
      <c r="I483" s="6" t="s">
        <v>1716</v>
      </c>
      <c r="J483" s="4" t="s">
        <v>731</v>
      </c>
      <c r="K483" t="s">
        <v>1193</v>
      </c>
      <c r="L483">
        <v>191</v>
      </c>
    </row>
    <row r="484" spans="1:12">
      <c r="A484" s="3" t="s">
        <v>25</v>
      </c>
      <c r="B484" t="s">
        <v>26</v>
      </c>
      <c r="C484" s="3" t="s">
        <v>1010</v>
      </c>
      <c r="D484" s="3" t="s">
        <v>1475</v>
      </c>
      <c r="E484" t="s">
        <v>176</v>
      </c>
      <c r="F484" s="5" t="s">
        <v>1325</v>
      </c>
      <c r="G484" s="5"/>
      <c r="H484" s="4">
        <v>2015</v>
      </c>
      <c r="I484" s="6" t="s">
        <v>1718</v>
      </c>
      <c r="J484" s="4" t="s">
        <v>708</v>
      </c>
      <c r="K484" t="s">
        <v>1184</v>
      </c>
      <c r="L484">
        <v>195</v>
      </c>
    </row>
    <row r="485" spans="1:12">
      <c r="A485" s="3" t="s">
        <v>25</v>
      </c>
      <c r="B485" t="s">
        <v>26</v>
      </c>
      <c r="C485" s="3" t="s">
        <v>1011</v>
      </c>
      <c r="D485" s="3" t="s">
        <v>1479</v>
      </c>
      <c r="E485" t="s">
        <v>177</v>
      </c>
      <c r="F485" s="5" t="s">
        <v>1328</v>
      </c>
      <c r="G485" s="5"/>
      <c r="H485" s="4">
        <v>2017</v>
      </c>
      <c r="I485" s="6" t="s">
        <v>1719</v>
      </c>
      <c r="J485" s="4" t="s">
        <v>731</v>
      </c>
      <c r="K485" t="s">
        <v>1193</v>
      </c>
      <c r="L485">
        <v>200</v>
      </c>
    </row>
    <row r="486" spans="1:12">
      <c r="A486" s="3" t="s">
        <v>25</v>
      </c>
      <c r="B486" t="s">
        <v>26</v>
      </c>
      <c r="C486" s="3" t="s">
        <v>1011</v>
      </c>
      <c r="D486" s="3" t="s">
        <v>1479</v>
      </c>
      <c r="E486" t="s">
        <v>177</v>
      </c>
      <c r="F486" s="5" t="s">
        <v>1328</v>
      </c>
      <c r="G486" s="5"/>
      <c r="H486" s="4">
        <v>2017</v>
      </c>
      <c r="I486" s="6" t="s">
        <v>1719</v>
      </c>
      <c r="J486" s="4" t="s">
        <v>661</v>
      </c>
      <c r="K486" t="s">
        <v>1186</v>
      </c>
      <c r="L486">
        <v>200</v>
      </c>
    </row>
    <row r="487" spans="1:12">
      <c r="A487" s="3" t="s">
        <v>25</v>
      </c>
      <c r="B487" t="s">
        <v>26</v>
      </c>
      <c r="C487" s="3" t="s">
        <v>1011</v>
      </c>
      <c r="D487" s="3" t="s">
        <v>1479</v>
      </c>
      <c r="E487" t="s">
        <v>177</v>
      </c>
      <c r="F487" s="5" t="s">
        <v>1328</v>
      </c>
      <c r="G487" s="5"/>
      <c r="H487" s="4">
        <v>2017</v>
      </c>
      <c r="I487" s="6" t="s">
        <v>1719</v>
      </c>
      <c r="J487" s="4" t="s">
        <v>1042</v>
      </c>
      <c r="K487" t="s">
        <v>1181</v>
      </c>
      <c r="L487">
        <v>200</v>
      </c>
    </row>
    <row r="488" spans="1:12">
      <c r="A488" s="3" t="s">
        <v>25</v>
      </c>
      <c r="B488" t="s">
        <v>26</v>
      </c>
      <c r="C488" s="3" t="s">
        <v>1011</v>
      </c>
      <c r="D488" s="3" t="s">
        <v>1479</v>
      </c>
      <c r="E488" t="s">
        <v>177</v>
      </c>
      <c r="F488" s="5" t="s">
        <v>1328</v>
      </c>
      <c r="G488" s="5"/>
      <c r="H488" s="4">
        <v>2017</v>
      </c>
      <c r="I488" s="6" t="s">
        <v>1719</v>
      </c>
      <c r="J488" s="4" t="s">
        <v>652</v>
      </c>
      <c r="K488" t="s">
        <v>1185</v>
      </c>
      <c r="L488">
        <v>200</v>
      </c>
    </row>
    <row r="489" spans="1:12">
      <c r="A489" s="3" t="s">
        <v>22</v>
      </c>
      <c r="C489" s="3" t="s">
        <v>984</v>
      </c>
      <c r="D489" s="3" t="s">
        <v>1553</v>
      </c>
      <c r="E489" t="s">
        <v>100</v>
      </c>
      <c r="F489" s="4" t="s">
        <v>100</v>
      </c>
      <c r="G489" s="4"/>
      <c r="H489" s="4">
        <v>1956</v>
      </c>
      <c r="I489" s="6" t="s">
        <v>1667</v>
      </c>
      <c r="J489" s="4" t="s">
        <v>660</v>
      </c>
      <c r="K489" t="s">
        <v>1183</v>
      </c>
      <c r="L489">
        <v>67</v>
      </c>
    </row>
    <row r="490" spans="1:12">
      <c r="A490" s="3" t="s">
        <v>22</v>
      </c>
      <c r="C490" s="3" t="s">
        <v>984</v>
      </c>
      <c r="D490" s="3" t="s">
        <v>1553</v>
      </c>
      <c r="E490" t="s">
        <v>100</v>
      </c>
      <c r="F490" s="4" t="s">
        <v>100</v>
      </c>
      <c r="G490" s="4"/>
      <c r="H490" s="4">
        <v>1956</v>
      </c>
      <c r="I490" s="6" t="s">
        <v>1667</v>
      </c>
      <c r="J490" s="4" t="s">
        <v>684</v>
      </c>
      <c r="K490" t="s">
        <v>1180</v>
      </c>
      <c r="L490">
        <v>67</v>
      </c>
    </row>
    <row r="491" spans="1:12">
      <c r="A491" s="3" t="s">
        <v>22</v>
      </c>
      <c r="C491" s="3" t="s">
        <v>984</v>
      </c>
      <c r="D491" s="3" t="s">
        <v>1553</v>
      </c>
      <c r="E491" t="s">
        <v>100</v>
      </c>
      <c r="F491" s="4" t="s">
        <v>100</v>
      </c>
      <c r="G491" s="4"/>
      <c r="H491" s="4">
        <v>1956</v>
      </c>
      <c r="I491" s="6" t="s">
        <v>1667</v>
      </c>
      <c r="J491" s="4" t="s">
        <v>914</v>
      </c>
      <c r="K491" t="s">
        <v>1191</v>
      </c>
      <c r="L491">
        <v>67</v>
      </c>
    </row>
    <row r="492" spans="1:12">
      <c r="A492" s="3" t="s">
        <v>22</v>
      </c>
      <c r="C492" s="3" t="s">
        <v>984</v>
      </c>
      <c r="D492" s="3" t="s">
        <v>1553</v>
      </c>
      <c r="E492" t="s">
        <v>100</v>
      </c>
      <c r="F492" s="4" t="s">
        <v>100</v>
      </c>
      <c r="G492" s="4"/>
      <c r="H492" s="4">
        <v>1956</v>
      </c>
      <c r="I492" s="6" t="s">
        <v>1667</v>
      </c>
      <c r="J492" s="4" t="s">
        <v>646</v>
      </c>
      <c r="K492" t="s">
        <v>1198</v>
      </c>
      <c r="L492">
        <v>67</v>
      </c>
    </row>
    <row r="493" spans="1:12">
      <c r="A493" s="3" t="s">
        <v>22</v>
      </c>
      <c r="C493" s="3" t="s">
        <v>984</v>
      </c>
      <c r="D493" s="3" t="s">
        <v>1553</v>
      </c>
      <c r="E493" t="s">
        <v>100</v>
      </c>
      <c r="F493" s="4" t="s">
        <v>100</v>
      </c>
      <c r="G493" s="4"/>
      <c r="H493" s="4">
        <v>1956</v>
      </c>
      <c r="I493" s="6" t="s">
        <v>1667</v>
      </c>
      <c r="J493" s="4" t="s">
        <v>640</v>
      </c>
      <c r="K493" t="s">
        <v>1190</v>
      </c>
      <c r="L493">
        <v>67</v>
      </c>
    </row>
    <row r="494" spans="1:12">
      <c r="A494" s="3" t="s">
        <v>22</v>
      </c>
      <c r="C494" s="3" t="s">
        <v>984</v>
      </c>
      <c r="D494" s="3" t="s">
        <v>1553</v>
      </c>
      <c r="E494" t="s">
        <v>100</v>
      </c>
      <c r="F494" s="4" t="s">
        <v>100</v>
      </c>
      <c r="G494" s="4"/>
      <c r="H494" s="4">
        <v>1956</v>
      </c>
      <c r="I494" s="6" t="s">
        <v>1667</v>
      </c>
      <c r="J494" s="4" t="s">
        <v>871</v>
      </c>
      <c r="K494" t="s">
        <v>1196</v>
      </c>
      <c r="L494">
        <v>67</v>
      </c>
    </row>
    <row r="495" spans="1:12">
      <c r="A495" s="3" t="s">
        <v>22</v>
      </c>
      <c r="C495" s="3" t="s">
        <v>984</v>
      </c>
      <c r="D495" s="3" t="s">
        <v>1553</v>
      </c>
      <c r="E495" t="s">
        <v>100</v>
      </c>
      <c r="F495" s="4" t="s">
        <v>100</v>
      </c>
      <c r="G495" s="4"/>
      <c r="H495" s="4">
        <v>1956</v>
      </c>
      <c r="I495" s="6" t="s">
        <v>1667</v>
      </c>
      <c r="J495" s="4" t="s">
        <v>767</v>
      </c>
      <c r="K495" t="s">
        <v>1195</v>
      </c>
      <c r="L495">
        <v>67</v>
      </c>
    </row>
    <row r="496" spans="1:12">
      <c r="A496" s="3" t="s">
        <v>22</v>
      </c>
      <c r="C496" s="3" t="s">
        <v>983</v>
      </c>
      <c r="D496" s="3" t="s">
        <v>1611</v>
      </c>
      <c r="E496" t="s">
        <v>161</v>
      </c>
      <c r="F496" s="5" t="s">
        <v>1293</v>
      </c>
      <c r="G496" s="5"/>
      <c r="H496" s="4">
        <v>1995</v>
      </c>
      <c r="I496" s="6" t="s">
        <v>1699</v>
      </c>
      <c r="J496" s="4" t="s">
        <v>707</v>
      </c>
      <c r="K496" t="s">
        <v>1199</v>
      </c>
      <c r="L496">
        <v>156</v>
      </c>
    </row>
    <row r="497" spans="1:12">
      <c r="A497" s="3" t="s">
        <v>22</v>
      </c>
      <c r="C497" s="3" t="s">
        <v>983</v>
      </c>
      <c r="D497" s="3" t="s">
        <v>1611</v>
      </c>
      <c r="E497" t="s">
        <v>161</v>
      </c>
      <c r="F497" s="5" t="s">
        <v>1293</v>
      </c>
      <c r="G497" s="5"/>
      <c r="H497" s="4">
        <v>1995</v>
      </c>
      <c r="I497" s="6" t="s">
        <v>1699</v>
      </c>
      <c r="J497" s="4" t="s">
        <v>660</v>
      </c>
      <c r="K497" t="s">
        <v>1183</v>
      </c>
      <c r="L497">
        <v>156</v>
      </c>
    </row>
    <row r="498" spans="1:12">
      <c r="A498" s="3" t="s">
        <v>22</v>
      </c>
      <c r="C498" s="3" t="s">
        <v>983</v>
      </c>
      <c r="D498" s="3" t="s">
        <v>1611</v>
      </c>
      <c r="E498" t="s">
        <v>161</v>
      </c>
      <c r="F498" s="5" t="s">
        <v>1293</v>
      </c>
      <c r="G498" s="5"/>
      <c r="H498" s="4">
        <v>1995</v>
      </c>
      <c r="I498" s="6" t="s">
        <v>1699</v>
      </c>
      <c r="J498" s="4" t="s">
        <v>652</v>
      </c>
      <c r="K498" t="s">
        <v>1185</v>
      </c>
      <c r="L498">
        <v>156</v>
      </c>
    </row>
    <row r="499" spans="1:12">
      <c r="A499" s="3" t="s">
        <v>22</v>
      </c>
      <c r="C499" s="3" t="s">
        <v>983</v>
      </c>
      <c r="D499" s="3" t="s">
        <v>1611</v>
      </c>
      <c r="E499" t="s">
        <v>161</v>
      </c>
      <c r="F499" s="5" t="s">
        <v>1293</v>
      </c>
      <c r="G499" s="5"/>
      <c r="H499" s="4">
        <v>1995</v>
      </c>
      <c r="I499" s="6" t="s">
        <v>1699</v>
      </c>
      <c r="J499" s="4" t="s">
        <v>708</v>
      </c>
      <c r="K499" t="s">
        <v>1184</v>
      </c>
      <c r="L499">
        <v>156</v>
      </c>
    </row>
    <row r="500" spans="1:12">
      <c r="A500" s="3" t="s">
        <v>6</v>
      </c>
      <c r="B500" t="s">
        <v>14</v>
      </c>
      <c r="C500" s="3" t="s">
        <v>954</v>
      </c>
      <c r="D500" s="3" t="s">
        <v>1335</v>
      </c>
      <c r="E500" t="s">
        <v>72</v>
      </c>
      <c r="F500" s="5" t="s">
        <v>1213</v>
      </c>
      <c r="G500" s="5"/>
      <c r="H500" s="4">
        <v>1912</v>
      </c>
      <c r="I500" s="6" t="s">
        <v>1635</v>
      </c>
      <c r="J500" s="4" t="s">
        <v>681</v>
      </c>
      <c r="K500" t="s">
        <v>1194</v>
      </c>
      <c r="L500">
        <v>2</v>
      </c>
    </row>
    <row r="501" spans="1:12">
      <c r="A501" s="3" t="s">
        <v>6</v>
      </c>
      <c r="B501" t="s">
        <v>14</v>
      </c>
      <c r="C501" s="3" t="s">
        <v>954</v>
      </c>
      <c r="D501" s="3" t="s">
        <v>1335</v>
      </c>
      <c r="E501" t="s">
        <v>72</v>
      </c>
      <c r="F501" s="5" t="s">
        <v>1213</v>
      </c>
      <c r="G501" s="5"/>
      <c r="H501" s="4">
        <v>1912</v>
      </c>
      <c r="I501" s="6" t="s">
        <v>1635</v>
      </c>
      <c r="J501" s="4" t="s">
        <v>642</v>
      </c>
      <c r="K501" t="s">
        <v>1176</v>
      </c>
      <c r="L501">
        <v>2</v>
      </c>
    </row>
    <row r="502" spans="1:12">
      <c r="A502" s="3" t="s">
        <v>6</v>
      </c>
      <c r="B502" t="s">
        <v>14</v>
      </c>
      <c r="C502" s="3" t="s">
        <v>954</v>
      </c>
      <c r="D502" s="3" t="s">
        <v>1335</v>
      </c>
      <c r="E502" t="s">
        <v>72</v>
      </c>
      <c r="F502" s="5" t="s">
        <v>1213</v>
      </c>
      <c r="G502" s="5"/>
      <c r="H502" s="4">
        <v>1912</v>
      </c>
      <c r="I502" s="6" t="s">
        <v>1635</v>
      </c>
      <c r="J502" s="4" t="s">
        <v>661</v>
      </c>
      <c r="K502" t="s">
        <v>1186</v>
      </c>
      <c r="L502">
        <v>2</v>
      </c>
    </row>
    <row r="503" spans="1:12">
      <c r="A503" s="3" t="s">
        <v>6</v>
      </c>
      <c r="B503" t="s">
        <v>14</v>
      </c>
      <c r="C503" s="3" t="s">
        <v>954</v>
      </c>
      <c r="D503" s="3" t="s">
        <v>1335</v>
      </c>
      <c r="E503" t="s">
        <v>72</v>
      </c>
      <c r="F503" s="5" t="s">
        <v>1213</v>
      </c>
      <c r="G503" s="5"/>
      <c r="H503" s="4">
        <v>1912</v>
      </c>
      <c r="I503" s="6" t="s">
        <v>1635</v>
      </c>
      <c r="J503" s="4" t="s">
        <v>731</v>
      </c>
      <c r="K503" t="s">
        <v>1193</v>
      </c>
      <c r="L503">
        <v>2</v>
      </c>
    </row>
    <row r="504" spans="1:12">
      <c r="A504" s="3" t="s">
        <v>6</v>
      </c>
      <c r="B504" t="s">
        <v>14</v>
      </c>
      <c r="C504" s="3" t="s">
        <v>954</v>
      </c>
      <c r="D504" s="3" t="s">
        <v>1335</v>
      </c>
      <c r="E504" t="s">
        <v>72</v>
      </c>
      <c r="F504" s="5" t="s">
        <v>1213</v>
      </c>
      <c r="G504" s="5"/>
      <c r="H504" s="4">
        <v>1912</v>
      </c>
      <c r="I504" s="6" t="s">
        <v>1635</v>
      </c>
      <c r="J504" s="4" t="s">
        <v>692</v>
      </c>
      <c r="K504" t="s">
        <v>1173</v>
      </c>
      <c r="L504">
        <v>2</v>
      </c>
    </row>
    <row r="505" spans="1:12">
      <c r="A505" s="3" t="s">
        <v>6</v>
      </c>
      <c r="B505" t="s">
        <v>14</v>
      </c>
      <c r="C505" s="3" t="s">
        <v>954</v>
      </c>
      <c r="D505" s="3" t="s">
        <v>1335</v>
      </c>
      <c r="E505" t="s">
        <v>72</v>
      </c>
      <c r="F505" s="5" t="s">
        <v>1213</v>
      </c>
      <c r="G505" s="5"/>
      <c r="H505" s="4">
        <v>1912</v>
      </c>
      <c r="I505" s="6" t="s">
        <v>1635</v>
      </c>
      <c r="J505" s="4" t="s">
        <v>707</v>
      </c>
      <c r="K505" t="s">
        <v>1199</v>
      </c>
      <c r="L505">
        <v>2</v>
      </c>
    </row>
    <row r="506" spans="1:12">
      <c r="A506" s="3" t="s">
        <v>6</v>
      </c>
      <c r="B506" t="s">
        <v>14</v>
      </c>
      <c r="C506" s="3" t="s">
        <v>954</v>
      </c>
      <c r="D506" s="3" t="s">
        <v>1335</v>
      </c>
      <c r="E506" t="s">
        <v>72</v>
      </c>
      <c r="F506" s="5" t="s">
        <v>1213</v>
      </c>
      <c r="G506" s="5"/>
      <c r="H506" s="4">
        <v>1912</v>
      </c>
      <c r="I506" s="6" t="s">
        <v>1635</v>
      </c>
      <c r="J506" s="4" t="s">
        <v>899</v>
      </c>
      <c r="K506" t="s">
        <v>1182</v>
      </c>
      <c r="L506">
        <v>2</v>
      </c>
    </row>
    <row r="507" spans="1:12">
      <c r="A507" s="3" t="s">
        <v>6</v>
      </c>
      <c r="B507" t="s">
        <v>14</v>
      </c>
      <c r="C507" s="3" t="s">
        <v>954</v>
      </c>
      <c r="D507" s="3" t="s">
        <v>1335</v>
      </c>
      <c r="E507" t="s">
        <v>72</v>
      </c>
      <c r="F507" s="5" t="s">
        <v>1213</v>
      </c>
      <c r="G507" s="5"/>
      <c r="H507" s="4">
        <v>1912</v>
      </c>
      <c r="I507" s="6" t="s">
        <v>1635</v>
      </c>
      <c r="J507" s="4" t="s">
        <v>1157</v>
      </c>
      <c r="K507" t="s">
        <v>1189</v>
      </c>
      <c r="L507">
        <v>2</v>
      </c>
    </row>
    <row r="508" spans="1:12">
      <c r="A508" s="3" t="s">
        <v>6</v>
      </c>
      <c r="B508" t="s">
        <v>14</v>
      </c>
      <c r="C508" s="3" t="s">
        <v>954</v>
      </c>
      <c r="D508" s="3" t="s">
        <v>1335</v>
      </c>
      <c r="E508" t="s">
        <v>72</v>
      </c>
      <c r="F508" s="5" t="s">
        <v>1213</v>
      </c>
      <c r="G508" s="5"/>
      <c r="H508" s="4">
        <v>1912</v>
      </c>
      <c r="I508" s="6" t="s">
        <v>1635</v>
      </c>
      <c r="J508" s="4" t="s">
        <v>863</v>
      </c>
      <c r="K508" t="s">
        <v>1178</v>
      </c>
      <c r="L508">
        <v>2</v>
      </c>
    </row>
    <row r="509" spans="1:12">
      <c r="A509" s="3" t="s">
        <v>6</v>
      </c>
      <c r="B509" t="s">
        <v>14</v>
      </c>
      <c r="C509" s="3" t="s">
        <v>954</v>
      </c>
      <c r="D509" s="3" t="s">
        <v>1335</v>
      </c>
      <c r="E509" t="s">
        <v>72</v>
      </c>
      <c r="F509" s="5" t="s">
        <v>1213</v>
      </c>
      <c r="G509" s="5"/>
      <c r="H509" s="4">
        <v>1912</v>
      </c>
      <c r="I509" s="6" t="s">
        <v>1635</v>
      </c>
      <c r="J509" s="4" t="s">
        <v>891</v>
      </c>
      <c r="K509" t="s">
        <v>1192</v>
      </c>
      <c r="L509">
        <v>2</v>
      </c>
    </row>
    <row r="510" spans="1:12">
      <c r="A510" s="3" t="s">
        <v>6</v>
      </c>
      <c r="B510" t="s">
        <v>14</v>
      </c>
      <c r="C510" s="3" t="s">
        <v>954</v>
      </c>
      <c r="D510" s="3" t="s">
        <v>1335</v>
      </c>
      <c r="E510" t="s">
        <v>72</v>
      </c>
      <c r="F510" s="5" t="s">
        <v>1213</v>
      </c>
      <c r="G510" s="5"/>
      <c r="H510" s="4">
        <v>1912</v>
      </c>
      <c r="I510" s="6" t="s">
        <v>1635</v>
      </c>
      <c r="J510" s="4" t="s">
        <v>982</v>
      </c>
      <c r="K510" t="s">
        <v>1187</v>
      </c>
      <c r="L510">
        <v>2</v>
      </c>
    </row>
    <row r="511" spans="1:12">
      <c r="A511" s="3" t="s">
        <v>6</v>
      </c>
      <c r="B511" t="s">
        <v>14</v>
      </c>
      <c r="C511" s="3" t="s">
        <v>954</v>
      </c>
      <c r="D511" s="3" t="s">
        <v>1335</v>
      </c>
      <c r="E511" t="s">
        <v>72</v>
      </c>
      <c r="F511" s="5" t="s">
        <v>1213</v>
      </c>
      <c r="G511" s="5"/>
      <c r="H511" s="4">
        <v>1912</v>
      </c>
      <c r="I511" s="6" t="s">
        <v>1635</v>
      </c>
      <c r="J511" s="4" t="s">
        <v>874</v>
      </c>
      <c r="K511" t="s">
        <v>1188</v>
      </c>
      <c r="L511">
        <v>2</v>
      </c>
    </row>
    <row r="512" spans="1:12">
      <c r="A512" s="3" t="s">
        <v>6</v>
      </c>
      <c r="B512" t="s">
        <v>14</v>
      </c>
      <c r="C512" s="3" t="s">
        <v>954</v>
      </c>
      <c r="D512" s="3" t="s">
        <v>1335</v>
      </c>
      <c r="E512" t="s">
        <v>72</v>
      </c>
      <c r="F512" s="5" t="s">
        <v>1213</v>
      </c>
      <c r="G512" s="5"/>
      <c r="H512" s="4">
        <v>1912</v>
      </c>
      <c r="I512" s="6" t="s">
        <v>1635</v>
      </c>
      <c r="J512" s="4" t="s">
        <v>1158</v>
      </c>
      <c r="K512" t="s">
        <v>1174</v>
      </c>
      <c r="L512">
        <v>2</v>
      </c>
    </row>
    <row r="513" spans="1:12">
      <c r="A513" s="3" t="s">
        <v>6</v>
      </c>
      <c r="B513" t="s">
        <v>14</v>
      </c>
      <c r="C513" s="3" t="s">
        <v>954</v>
      </c>
      <c r="D513" s="3" t="s">
        <v>1335</v>
      </c>
      <c r="E513" t="s">
        <v>72</v>
      </c>
      <c r="F513" s="5" t="s">
        <v>1213</v>
      </c>
      <c r="G513" s="5"/>
      <c r="H513" s="4">
        <v>1912</v>
      </c>
      <c r="I513" s="6" t="s">
        <v>1635</v>
      </c>
      <c r="J513" s="4" t="s">
        <v>967</v>
      </c>
      <c r="K513" t="s">
        <v>1197</v>
      </c>
      <c r="L513">
        <v>2</v>
      </c>
    </row>
    <row r="514" spans="1:12">
      <c r="A514" s="3" t="s">
        <v>6</v>
      </c>
      <c r="B514" t="s">
        <v>14</v>
      </c>
      <c r="C514" s="3" t="s">
        <v>954</v>
      </c>
      <c r="D514" s="3" t="s">
        <v>1335</v>
      </c>
      <c r="E514" t="s">
        <v>72</v>
      </c>
      <c r="F514" s="5" t="s">
        <v>1213</v>
      </c>
      <c r="G514" s="5"/>
      <c r="H514" s="4">
        <v>1912</v>
      </c>
      <c r="I514" s="6" t="s">
        <v>1635</v>
      </c>
      <c r="J514" s="4" t="s">
        <v>659</v>
      </c>
      <c r="K514" t="s">
        <v>1177</v>
      </c>
      <c r="L514">
        <v>2</v>
      </c>
    </row>
    <row r="515" spans="1:12">
      <c r="A515" s="3" t="s">
        <v>6</v>
      </c>
      <c r="B515" t="s">
        <v>14</v>
      </c>
      <c r="C515" s="3" t="s">
        <v>954</v>
      </c>
      <c r="D515" s="3" t="s">
        <v>1335</v>
      </c>
      <c r="E515" t="s">
        <v>72</v>
      </c>
      <c r="F515" s="5" t="s">
        <v>1213</v>
      </c>
      <c r="G515" s="5"/>
      <c r="H515" s="4">
        <v>1912</v>
      </c>
      <c r="I515" s="6" t="s">
        <v>1635</v>
      </c>
      <c r="J515" s="4" t="s">
        <v>660</v>
      </c>
      <c r="K515" t="s">
        <v>1183</v>
      </c>
      <c r="L515">
        <v>2</v>
      </c>
    </row>
    <row r="516" spans="1:12">
      <c r="A516" s="3" t="s">
        <v>6</v>
      </c>
      <c r="B516" t="s">
        <v>14</v>
      </c>
      <c r="C516" s="3" t="s">
        <v>954</v>
      </c>
      <c r="D516" s="3" t="s">
        <v>1335</v>
      </c>
      <c r="E516" t="s">
        <v>72</v>
      </c>
      <c r="F516" s="5" t="s">
        <v>1213</v>
      </c>
      <c r="G516" s="5"/>
      <c r="H516" s="4">
        <v>1912</v>
      </c>
      <c r="I516" s="6" t="s">
        <v>1635</v>
      </c>
      <c r="J516" s="4" t="s">
        <v>684</v>
      </c>
      <c r="K516" t="s">
        <v>1180</v>
      </c>
      <c r="L516">
        <v>2</v>
      </c>
    </row>
    <row r="517" spans="1:12">
      <c r="A517" s="3" t="s">
        <v>6</v>
      </c>
      <c r="B517" t="s">
        <v>14</v>
      </c>
      <c r="C517" s="3" t="s">
        <v>954</v>
      </c>
      <c r="D517" s="3" t="s">
        <v>1335</v>
      </c>
      <c r="E517" t="s">
        <v>72</v>
      </c>
      <c r="F517" s="5" t="s">
        <v>1213</v>
      </c>
      <c r="G517" s="5"/>
      <c r="H517" s="4">
        <v>1912</v>
      </c>
      <c r="I517" s="6" t="s">
        <v>1635</v>
      </c>
      <c r="J517" s="4" t="s">
        <v>914</v>
      </c>
      <c r="K517" t="s">
        <v>1191</v>
      </c>
      <c r="L517">
        <v>2</v>
      </c>
    </row>
    <row r="518" spans="1:12">
      <c r="A518" s="3" t="s">
        <v>6</v>
      </c>
      <c r="B518" t="s">
        <v>14</v>
      </c>
      <c r="C518" s="3" t="s">
        <v>954</v>
      </c>
      <c r="D518" s="3" t="s">
        <v>1335</v>
      </c>
      <c r="E518" t="s">
        <v>72</v>
      </c>
      <c r="F518" s="5" t="s">
        <v>1213</v>
      </c>
      <c r="G518" s="5"/>
      <c r="H518" s="4">
        <v>1912</v>
      </c>
      <c r="I518" s="6" t="s">
        <v>1635</v>
      </c>
      <c r="J518" s="4" t="s">
        <v>646</v>
      </c>
      <c r="K518" t="s">
        <v>1198</v>
      </c>
      <c r="L518">
        <v>2</v>
      </c>
    </row>
    <row r="519" spans="1:12">
      <c r="A519" s="3" t="s">
        <v>6</v>
      </c>
      <c r="B519" t="s">
        <v>14</v>
      </c>
      <c r="C519" s="3" t="s">
        <v>954</v>
      </c>
      <c r="D519" s="3" t="s">
        <v>1335</v>
      </c>
      <c r="E519" t="s">
        <v>72</v>
      </c>
      <c r="F519" s="5" t="s">
        <v>1213</v>
      </c>
      <c r="G519" s="5"/>
      <c r="H519" s="4">
        <v>1912</v>
      </c>
      <c r="I519" s="6" t="s">
        <v>1635</v>
      </c>
      <c r="J519" s="4" t="s">
        <v>640</v>
      </c>
      <c r="K519" t="s">
        <v>1190</v>
      </c>
      <c r="L519">
        <v>2</v>
      </c>
    </row>
    <row r="520" spans="1:12">
      <c r="A520" s="3" t="s">
        <v>6</v>
      </c>
      <c r="B520" t="s">
        <v>14</v>
      </c>
      <c r="C520" s="3" t="s">
        <v>954</v>
      </c>
      <c r="D520" s="3" t="s">
        <v>1335</v>
      </c>
      <c r="E520" t="s">
        <v>72</v>
      </c>
      <c r="F520" s="5" t="s">
        <v>1213</v>
      </c>
      <c r="G520" s="5"/>
      <c r="H520" s="4">
        <v>1912</v>
      </c>
      <c r="I520" s="6" t="s">
        <v>1635</v>
      </c>
      <c r="J520" s="4" t="s">
        <v>767</v>
      </c>
      <c r="K520" t="s">
        <v>1195</v>
      </c>
      <c r="L520">
        <v>2</v>
      </c>
    </row>
    <row r="521" spans="1:12">
      <c r="A521" s="3" t="s">
        <v>6</v>
      </c>
      <c r="B521" t="s">
        <v>14</v>
      </c>
      <c r="C521" s="3" t="s">
        <v>954</v>
      </c>
      <c r="D521" s="3" t="s">
        <v>1335</v>
      </c>
      <c r="E521" t="s">
        <v>72</v>
      </c>
      <c r="F521" s="5" t="s">
        <v>1213</v>
      </c>
      <c r="G521" s="5"/>
      <c r="H521" s="4">
        <v>1912</v>
      </c>
      <c r="I521" s="6" t="s">
        <v>1635</v>
      </c>
      <c r="J521" s="4" t="s">
        <v>1042</v>
      </c>
      <c r="K521" t="s">
        <v>1181</v>
      </c>
      <c r="L521">
        <v>2</v>
      </c>
    </row>
    <row r="522" spans="1:12">
      <c r="A522" s="3" t="s">
        <v>6</v>
      </c>
      <c r="B522" t="s">
        <v>14</v>
      </c>
      <c r="C522" s="3" t="s">
        <v>954</v>
      </c>
      <c r="D522" s="3" t="s">
        <v>1335</v>
      </c>
      <c r="E522" t="s">
        <v>72</v>
      </c>
      <c r="F522" s="5" t="s">
        <v>1213</v>
      </c>
      <c r="G522" s="5"/>
      <c r="H522" s="4">
        <v>1912</v>
      </c>
      <c r="I522" s="6" t="s">
        <v>1635</v>
      </c>
      <c r="J522" s="4" t="s">
        <v>652</v>
      </c>
      <c r="K522" t="s">
        <v>1185</v>
      </c>
      <c r="L522">
        <v>2</v>
      </c>
    </row>
    <row r="523" spans="1:12">
      <c r="A523" s="3" t="s">
        <v>6</v>
      </c>
      <c r="B523" t="s">
        <v>14</v>
      </c>
      <c r="C523" s="3" t="s">
        <v>954</v>
      </c>
      <c r="D523" s="3" t="s">
        <v>1335</v>
      </c>
      <c r="E523" t="s">
        <v>72</v>
      </c>
      <c r="F523" s="5" t="s">
        <v>1213</v>
      </c>
      <c r="G523" s="5"/>
      <c r="H523" s="4">
        <v>1912</v>
      </c>
      <c r="I523" s="6" t="s">
        <v>1635</v>
      </c>
      <c r="J523" s="4" t="s">
        <v>708</v>
      </c>
      <c r="K523" t="s">
        <v>1184</v>
      </c>
      <c r="L523">
        <v>2</v>
      </c>
    </row>
    <row r="524" spans="1:12">
      <c r="A524" s="3" t="s">
        <v>6</v>
      </c>
      <c r="B524" t="s">
        <v>14</v>
      </c>
      <c r="C524" s="3" t="s">
        <v>954</v>
      </c>
      <c r="D524" s="3" t="s">
        <v>1335</v>
      </c>
      <c r="E524" t="s">
        <v>72</v>
      </c>
      <c r="F524" s="5" t="s">
        <v>1213</v>
      </c>
      <c r="G524" s="5"/>
      <c r="H524" s="4">
        <v>1912</v>
      </c>
      <c r="I524" s="6" t="s">
        <v>1635</v>
      </c>
      <c r="J524" s="4" t="s">
        <v>859</v>
      </c>
      <c r="K524" t="s">
        <v>1179</v>
      </c>
      <c r="L524">
        <v>2</v>
      </c>
    </row>
    <row r="525" spans="1:12">
      <c r="A525" s="3" t="s">
        <v>6</v>
      </c>
      <c r="B525" t="s">
        <v>14</v>
      </c>
      <c r="C525" s="3" t="s">
        <v>949</v>
      </c>
      <c r="D525" s="3" t="s">
        <v>1342</v>
      </c>
      <c r="E525" t="s">
        <v>139</v>
      </c>
      <c r="F525" s="4" t="s">
        <v>139</v>
      </c>
      <c r="G525" s="4"/>
      <c r="H525" s="4">
        <v>1928</v>
      </c>
      <c r="I525" s="6" t="s">
        <v>1642</v>
      </c>
      <c r="J525" s="4" t="s">
        <v>640</v>
      </c>
      <c r="K525" t="s">
        <v>1190</v>
      </c>
      <c r="L525">
        <v>13</v>
      </c>
    </row>
    <row r="526" spans="1:12">
      <c r="A526" s="3" t="s">
        <v>6</v>
      </c>
      <c r="B526" t="s">
        <v>14</v>
      </c>
      <c r="C526" s="3" t="s">
        <v>949</v>
      </c>
      <c r="D526" s="3" t="s">
        <v>1342</v>
      </c>
      <c r="E526" t="s">
        <v>139</v>
      </c>
      <c r="F526" s="4" t="s">
        <v>139</v>
      </c>
      <c r="G526" s="4"/>
      <c r="H526" s="4">
        <v>1928</v>
      </c>
      <c r="I526" s="6" t="s">
        <v>1642</v>
      </c>
      <c r="J526" s="4" t="s">
        <v>767</v>
      </c>
      <c r="K526" t="s">
        <v>1195</v>
      </c>
      <c r="L526">
        <v>13</v>
      </c>
    </row>
    <row r="527" spans="1:12">
      <c r="A527" s="3" t="s">
        <v>6</v>
      </c>
      <c r="B527" t="s">
        <v>13</v>
      </c>
      <c r="C527" s="3" t="s">
        <v>937</v>
      </c>
      <c r="D527" s="3" t="s">
        <v>1344</v>
      </c>
      <c r="E527" t="s">
        <v>129</v>
      </c>
      <c r="F527" s="5" t="s">
        <v>1231</v>
      </c>
      <c r="G527" s="5"/>
      <c r="H527" s="4">
        <v>1931</v>
      </c>
      <c r="I527" s="6" t="s">
        <v>1644</v>
      </c>
      <c r="J527" s="4" t="s">
        <v>681</v>
      </c>
      <c r="K527" t="s">
        <v>1194</v>
      </c>
      <c r="L527">
        <v>15</v>
      </c>
    </row>
    <row r="528" spans="1:12">
      <c r="A528" s="3" t="s">
        <v>6</v>
      </c>
      <c r="B528" t="s">
        <v>13</v>
      </c>
      <c r="C528" s="3" t="s">
        <v>937</v>
      </c>
      <c r="D528" s="3" t="s">
        <v>1344</v>
      </c>
      <c r="E528" t="s">
        <v>129</v>
      </c>
      <c r="F528" s="5" t="s">
        <v>1231</v>
      </c>
      <c r="G528" s="5"/>
      <c r="H528" s="4">
        <v>1931</v>
      </c>
      <c r="I528" s="6" t="s">
        <v>1644</v>
      </c>
      <c r="J528" s="4" t="s">
        <v>642</v>
      </c>
      <c r="K528" t="s">
        <v>1176</v>
      </c>
      <c r="L528">
        <v>15</v>
      </c>
    </row>
    <row r="529" spans="1:12">
      <c r="A529" s="3" t="s">
        <v>6</v>
      </c>
      <c r="B529" t="s">
        <v>13</v>
      </c>
      <c r="C529" s="3" t="s">
        <v>937</v>
      </c>
      <c r="D529" s="3" t="s">
        <v>1344</v>
      </c>
      <c r="E529" t="s">
        <v>129</v>
      </c>
      <c r="F529" s="5" t="s">
        <v>1231</v>
      </c>
      <c r="G529" s="5"/>
      <c r="H529" s="4">
        <v>1931</v>
      </c>
      <c r="I529" s="6" t="s">
        <v>1644</v>
      </c>
      <c r="J529" s="4" t="s">
        <v>662</v>
      </c>
      <c r="K529" t="s">
        <v>1175</v>
      </c>
      <c r="L529">
        <v>15</v>
      </c>
    </row>
    <row r="530" spans="1:12">
      <c r="A530" s="3" t="s">
        <v>6</v>
      </c>
      <c r="B530" t="s">
        <v>13</v>
      </c>
      <c r="C530" s="3" t="s">
        <v>937</v>
      </c>
      <c r="D530" s="3" t="s">
        <v>1344</v>
      </c>
      <c r="E530" t="s">
        <v>129</v>
      </c>
      <c r="F530" s="5" t="s">
        <v>1231</v>
      </c>
      <c r="G530" s="5"/>
      <c r="H530" s="4">
        <v>1931</v>
      </c>
      <c r="I530" s="6" t="s">
        <v>1644</v>
      </c>
      <c r="J530" s="4" t="s">
        <v>661</v>
      </c>
      <c r="K530" t="s">
        <v>1186</v>
      </c>
      <c r="L530">
        <v>15</v>
      </c>
    </row>
    <row r="531" spans="1:12">
      <c r="A531" s="3" t="s">
        <v>6</v>
      </c>
      <c r="B531" t="s">
        <v>13</v>
      </c>
      <c r="C531" s="3" t="s">
        <v>937</v>
      </c>
      <c r="D531" s="3" t="s">
        <v>1344</v>
      </c>
      <c r="E531" t="s">
        <v>129</v>
      </c>
      <c r="F531" s="5" t="s">
        <v>1231</v>
      </c>
      <c r="G531" s="5"/>
      <c r="H531" s="4">
        <v>1931</v>
      </c>
      <c r="I531" s="6" t="s">
        <v>1644</v>
      </c>
      <c r="J531" s="4" t="s">
        <v>692</v>
      </c>
      <c r="K531" t="s">
        <v>1173</v>
      </c>
      <c r="L531">
        <v>15</v>
      </c>
    </row>
    <row r="532" spans="1:12">
      <c r="A532" s="3" t="s">
        <v>6</v>
      </c>
      <c r="B532" t="s">
        <v>13</v>
      </c>
      <c r="C532" s="3" t="s">
        <v>937</v>
      </c>
      <c r="D532" s="3" t="s">
        <v>1344</v>
      </c>
      <c r="E532" t="s">
        <v>129</v>
      </c>
      <c r="F532" s="5" t="s">
        <v>1231</v>
      </c>
      <c r="G532" s="5"/>
      <c r="H532" s="4">
        <v>1931</v>
      </c>
      <c r="I532" s="6" t="s">
        <v>1644</v>
      </c>
      <c r="J532" s="4" t="s">
        <v>731</v>
      </c>
      <c r="K532" t="s">
        <v>1193</v>
      </c>
      <c r="L532">
        <v>15</v>
      </c>
    </row>
    <row r="533" spans="1:12">
      <c r="A533" s="3" t="s">
        <v>6</v>
      </c>
      <c r="B533" t="s">
        <v>13</v>
      </c>
      <c r="C533" s="3" t="s">
        <v>937</v>
      </c>
      <c r="D533" s="3" t="s">
        <v>1344</v>
      </c>
      <c r="E533" t="s">
        <v>129</v>
      </c>
      <c r="F533" s="5" t="s">
        <v>1231</v>
      </c>
      <c r="G533" s="5"/>
      <c r="H533" s="4">
        <v>1931</v>
      </c>
      <c r="I533" s="6" t="s">
        <v>1644</v>
      </c>
      <c r="J533" s="4" t="s">
        <v>707</v>
      </c>
      <c r="K533" t="s">
        <v>1199</v>
      </c>
      <c r="L533">
        <v>15</v>
      </c>
    </row>
    <row r="534" spans="1:12">
      <c r="A534" s="3" t="s">
        <v>6</v>
      </c>
      <c r="B534" t="s">
        <v>13</v>
      </c>
      <c r="C534" s="3" t="s">
        <v>937</v>
      </c>
      <c r="D534" s="3" t="s">
        <v>1344</v>
      </c>
      <c r="E534" t="s">
        <v>129</v>
      </c>
      <c r="F534" s="5" t="s">
        <v>1231</v>
      </c>
      <c r="G534" s="5"/>
      <c r="H534" s="4">
        <v>1931</v>
      </c>
      <c r="I534" s="6" t="s">
        <v>1644</v>
      </c>
      <c r="J534" s="4" t="s">
        <v>899</v>
      </c>
      <c r="K534" t="s">
        <v>1182</v>
      </c>
      <c r="L534">
        <v>15</v>
      </c>
    </row>
    <row r="535" spans="1:12">
      <c r="A535" s="3" t="s">
        <v>6</v>
      </c>
      <c r="B535" t="s">
        <v>13</v>
      </c>
      <c r="C535" s="3" t="s">
        <v>937</v>
      </c>
      <c r="D535" s="3" t="s">
        <v>1344</v>
      </c>
      <c r="E535" t="s">
        <v>129</v>
      </c>
      <c r="F535" s="5" t="s">
        <v>1231</v>
      </c>
      <c r="G535" s="5"/>
      <c r="H535" s="4">
        <v>1931</v>
      </c>
      <c r="I535" s="6" t="s">
        <v>1644</v>
      </c>
      <c r="J535" s="4" t="s">
        <v>652</v>
      </c>
      <c r="K535" t="s">
        <v>1185</v>
      </c>
      <c r="L535">
        <v>15</v>
      </c>
    </row>
    <row r="536" spans="1:12">
      <c r="A536" s="3" t="s">
        <v>6</v>
      </c>
      <c r="B536" t="s">
        <v>13</v>
      </c>
      <c r="C536" s="3" t="s">
        <v>937</v>
      </c>
      <c r="D536" s="3" t="s">
        <v>1344</v>
      </c>
      <c r="E536" t="s">
        <v>129</v>
      </c>
      <c r="F536" s="5" t="s">
        <v>1231</v>
      </c>
      <c r="G536" s="5"/>
      <c r="H536" s="4">
        <v>1931</v>
      </c>
      <c r="I536" s="6" t="s">
        <v>1644</v>
      </c>
      <c r="J536" s="4" t="s">
        <v>1042</v>
      </c>
      <c r="K536" t="s">
        <v>1181</v>
      </c>
      <c r="L536">
        <v>15</v>
      </c>
    </row>
    <row r="537" spans="1:12">
      <c r="A537" s="3" t="s">
        <v>6</v>
      </c>
      <c r="B537" t="s">
        <v>13</v>
      </c>
      <c r="C537" s="3" t="s">
        <v>937</v>
      </c>
      <c r="D537" s="3" t="s">
        <v>1344</v>
      </c>
      <c r="E537" t="s">
        <v>129</v>
      </c>
      <c r="F537" s="5" t="s">
        <v>1231</v>
      </c>
      <c r="G537" s="5"/>
      <c r="H537" s="4">
        <v>1931</v>
      </c>
      <c r="I537" s="6" t="s">
        <v>1644</v>
      </c>
      <c r="J537" s="4" t="s">
        <v>659</v>
      </c>
      <c r="K537" t="s">
        <v>1177</v>
      </c>
      <c r="L537">
        <v>15</v>
      </c>
    </row>
    <row r="538" spans="1:12">
      <c r="A538" s="3" t="s">
        <v>6</v>
      </c>
      <c r="B538" t="s">
        <v>14</v>
      </c>
      <c r="C538" s="3" t="s">
        <v>943</v>
      </c>
      <c r="D538" s="3" t="s">
        <v>1345</v>
      </c>
      <c r="E538" t="s">
        <v>79</v>
      </c>
      <c r="F538" s="5" t="s">
        <v>1209</v>
      </c>
      <c r="G538" s="5"/>
      <c r="H538" s="4">
        <v>1932</v>
      </c>
      <c r="I538" s="6" t="s">
        <v>1645</v>
      </c>
      <c r="J538" s="4" t="s">
        <v>707</v>
      </c>
      <c r="K538" t="s">
        <v>1199</v>
      </c>
      <c r="L538">
        <v>16</v>
      </c>
    </row>
    <row r="539" spans="1:12">
      <c r="A539" s="3" t="s">
        <v>6</v>
      </c>
      <c r="B539" t="s">
        <v>14</v>
      </c>
      <c r="C539" s="3" t="s">
        <v>943</v>
      </c>
      <c r="D539" s="3" t="s">
        <v>1345</v>
      </c>
      <c r="E539" t="s">
        <v>79</v>
      </c>
      <c r="F539" s="5" t="s">
        <v>1209</v>
      </c>
      <c r="G539" s="5"/>
      <c r="H539" s="4">
        <v>1932</v>
      </c>
      <c r="I539" s="6" t="s">
        <v>1645</v>
      </c>
      <c r="J539" s="4" t="s">
        <v>659</v>
      </c>
      <c r="K539" t="s">
        <v>1177</v>
      </c>
      <c r="L539">
        <v>16</v>
      </c>
    </row>
    <row r="540" spans="1:12">
      <c r="A540" s="3" t="s">
        <v>6</v>
      </c>
      <c r="B540" t="s">
        <v>14</v>
      </c>
      <c r="C540" s="3" t="s">
        <v>943</v>
      </c>
      <c r="D540" s="3" t="s">
        <v>1345</v>
      </c>
      <c r="E540" t="s">
        <v>79</v>
      </c>
      <c r="F540" s="5" t="s">
        <v>1209</v>
      </c>
      <c r="G540" s="5"/>
      <c r="H540" s="4">
        <v>1932</v>
      </c>
      <c r="I540" s="6" t="s">
        <v>1645</v>
      </c>
      <c r="J540" s="4" t="s">
        <v>660</v>
      </c>
      <c r="K540" t="s">
        <v>1183</v>
      </c>
      <c r="L540">
        <v>16</v>
      </c>
    </row>
    <row r="541" spans="1:12">
      <c r="A541" s="3" t="s">
        <v>6</v>
      </c>
      <c r="B541" t="s">
        <v>14</v>
      </c>
      <c r="C541" s="3" t="s">
        <v>943</v>
      </c>
      <c r="D541" s="3" t="s">
        <v>1345</v>
      </c>
      <c r="E541" t="s">
        <v>79</v>
      </c>
      <c r="F541" s="5" t="s">
        <v>1209</v>
      </c>
      <c r="G541" s="5"/>
      <c r="H541" s="4">
        <v>1932</v>
      </c>
      <c r="I541" s="6" t="s">
        <v>1645</v>
      </c>
      <c r="J541" s="4" t="s">
        <v>1042</v>
      </c>
      <c r="K541" t="s">
        <v>1181</v>
      </c>
      <c r="L541">
        <v>16</v>
      </c>
    </row>
    <row r="542" spans="1:12">
      <c r="A542" s="3" t="s">
        <v>6</v>
      </c>
      <c r="B542" t="s">
        <v>14</v>
      </c>
      <c r="C542" s="3" t="s">
        <v>944</v>
      </c>
      <c r="D542" s="3" t="s">
        <v>1351</v>
      </c>
      <c r="E542" t="s">
        <v>134</v>
      </c>
      <c r="F542" s="5" t="s">
        <v>1216</v>
      </c>
      <c r="G542" s="5"/>
      <c r="H542" s="4">
        <v>1938</v>
      </c>
      <c r="I542" s="6" t="s">
        <v>1649</v>
      </c>
      <c r="J542" s="4" t="s">
        <v>863</v>
      </c>
      <c r="K542" t="s">
        <v>1178</v>
      </c>
      <c r="L542">
        <v>22</v>
      </c>
    </row>
    <row r="543" spans="1:12">
      <c r="A543" s="3" t="s">
        <v>6</v>
      </c>
      <c r="B543" t="s">
        <v>14</v>
      </c>
      <c r="C543" s="3" t="s">
        <v>944</v>
      </c>
      <c r="D543" s="3" t="s">
        <v>1351</v>
      </c>
      <c r="E543" t="s">
        <v>134</v>
      </c>
      <c r="F543" s="5" t="s">
        <v>1216</v>
      </c>
      <c r="G543" s="5"/>
      <c r="H543" s="4">
        <v>1938</v>
      </c>
      <c r="I543" s="6" t="s">
        <v>1649</v>
      </c>
      <c r="J543" s="4" t="s">
        <v>1042</v>
      </c>
      <c r="K543" t="s">
        <v>1181</v>
      </c>
      <c r="L543">
        <v>22</v>
      </c>
    </row>
    <row r="544" spans="1:12">
      <c r="A544" s="3" t="s">
        <v>6</v>
      </c>
      <c r="B544" t="s">
        <v>14</v>
      </c>
      <c r="C544" s="3" t="s">
        <v>944</v>
      </c>
      <c r="D544" s="3" t="s">
        <v>1351</v>
      </c>
      <c r="E544" t="s">
        <v>134</v>
      </c>
      <c r="F544" s="5" t="s">
        <v>1216</v>
      </c>
      <c r="G544" s="5"/>
      <c r="H544" s="4">
        <v>1938</v>
      </c>
      <c r="I544" s="6" t="s">
        <v>1649</v>
      </c>
      <c r="J544" s="4" t="s">
        <v>652</v>
      </c>
      <c r="K544" t="s">
        <v>1185</v>
      </c>
      <c r="L544">
        <v>22</v>
      </c>
    </row>
    <row r="545" spans="1:12">
      <c r="A545" s="3" t="s">
        <v>6</v>
      </c>
      <c r="B545" t="s">
        <v>14</v>
      </c>
      <c r="C545" s="3" t="s">
        <v>944</v>
      </c>
      <c r="D545" s="3" t="s">
        <v>1351</v>
      </c>
      <c r="E545" t="s">
        <v>134</v>
      </c>
      <c r="F545" s="5" t="s">
        <v>1216</v>
      </c>
      <c r="G545" s="5"/>
      <c r="H545" s="4">
        <v>1938</v>
      </c>
      <c r="I545" s="6" t="s">
        <v>1649</v>
      </c>
      <c r="J545" s="4" t="s">
        <v>708</v>
      </c>
      <c r="K545" t="s">
        <v>1184</v>
      </c>
      <c r="L545">
        <v>22</v>
      </c>
    </row>
    <row r="546" spans="1:12">
      <c r="A546" s="3" t="s">
        <v>6</v>
      </c>
      <c r="B546" t="s">
        <v>12</v>
      </c>
      <c r="C546" s="3" t="s">
        <v>927</v>
      </c>
      <c r="D546" s="3" t="s">
        <v>1354</v>
      </c>
      <c r="E546" t="s">
        <v>120</v>
      </c>
      <c r="F546" s="4" t="s">
        <v>120</v>
      </c>
      <c r="G546" s="4"/>
      <c r="H546" s="4">
        <v>1940</v>
      </c>
      <c r="I546" s="6" t="s">
        <v>1651</v>
      </c>
      <c r="J546" s="4" t="s">
        <v>660</v>
      </c>
      <c r="K546" t="s">
        <v>1183</v>
      </c>
      <c r="L546">
        <v>27</v>
      </c>
    </row>
    <row r="547" spans="1:12">
      <c r="A547" s="3" t="s">
        <v>6</v>
      </c>
      <c r="B547" t="s">
        <v>12</v>
      </c>
      <c r="C547" s="3" t="s">
        <v>927</v>
      </c>
      <c r="D547" s="3" t="s">
        <v>1354</v>
      </c>
      <c r="E547" t="s">
        <v>120</v>
      </c>
      <c r="F547" s="4" t="s">
        <v>120</v>
      </c>
      <c r="G547" s="4"/>
      <c r="H547" s="4">
        <v>1940</v>
      </c>
      <c r="I547" s="6" t="s">
        <v>1651</v>
      </c>
      <c r="J547" s="4" t="s">
        <v>684</v>
      </c>
      <c r="K547" t="s">
        <v>1180</v>
      </c>
      <c r="L547">
        <v>27</v>
      </c>
    </row>
    <row r="548" spans="1:12">
      <c r="A548" s="3" t="s">
        <v>6</v>
      </c>
      <c r="B548" t="s">
        <v>12</v>
      </c>
      <c r="C548" s="3" t="s">
        <v>927</v>
      </c>
      <c r="D548" s="3" t="s">
        <v>1354</v>
      </c>
      <c r="E548" t="s">
        <v>120</v>
      </c>
      <c r="F548" s="4" t="s">
        <v>120</v>
      </c>
      <c r="G548" s="4"/>
      <c r="H548" s="4">
        <v>1940</v>
      </c>
      <c r="I548" s="6" t="s">
        <v>1651</v>
      </c>
      <c r="J548" s="4" t="s">
        <v>914</v>
      </c>
      <c r="K548" t="s">
        <v>1191</v>
      </c>
      <c r="L548">
        <v>27</v>
      </c>
    </row>
    <row r="549" spans="1:12">
      <c r="A549" s="3" t="s">
        <v>6</v>
      </c>
      <c r="B549" t="s">
        <v>12</v>
      </c>
      <c r="C549" s="3" t="s">
        <v>927</v>
      </c>
      <c r="D549" s="3" t="s">
        <v>1354</v>
      </c>
      <c r="E549" t="s">
        <v>120</v>
      </c>
      <c r="F549" s="4" t="s">
        <v>120</v>
      </c>
      <c r="G549" s="4"/>
      <c r="H549" s="4">
        <v>1940</v>
      </c>
      <c r="I549" s="6" t="s">
        <v>1651</v>
      </c>
      <c r="J549" s="4" t="s">
        <v>646</v>
      </c>
      <c r="K549" t="s">
        <v>1198</v>
      </c>
      <c r="L549">
        <v>27</v>
      </c>
    </row>
    <row r="550" spans="1:12">
      <c r="A550" s="3" t="s">
        <v>6</v>
      </c>
      <c r="B550" t="s">
        <v>12</v>
      </c>
      <c r="C550" s="3" t="s">
        <v>927</v>
      </c>
      <c r="D550" s="3" t="s">
        <v>1354</v>
      </c>
      <c r="E550" t="s">
        <v>120</v>
      </c>
      <c r="F550" s="4" t="s">
        <v>120</v>
      </c>
      <c r="G550" s="4"/>
      <c r="H550" s="4">
        <v>1940</v>
      </c>
      <c r="I550" s="6" t="s">
        <v>1651</v>
      </c>
      <c r="J550" s="4" t="s">
        <v>640</v>
      </c>
      <c r="K550" t="s">
        <v>1190</v>
      </c>
      <c r="L550">
        <v>27</v>
      </c>
    </row>
    <row r="551" spans="1:12">
      <c r="A551" s="3" t="s">
        <v>6</v>
      </c>
      <c r="B551" t="s">
        <v>12</v>
      </c>
      <c r="C551" s="3" t="s">
        <v>929</v>
      </c>
      <c r="D551" s="3" t="s">
        <v>1357</v>
      </c>
      <c r="E551" t="s">
        <v>83</v>
      </c>
      <c r="F551" s="5" t="s">
        <v>1220</v>
      </c>
      <c r="G551" s="5"/>
      <c r="H551" s="4">
        <v>1941</v>
      </c>
      <c r="I551" s="6" t="s">
        <v>1652</v>
      </c>
      <c r="J551" s="4" t="s">
        <v>646</v>
      </c>
      <c r="K551" t="s">
        <v>1198</v>
      </c>
      <c r="L551">
        <v>30</v>
      </c>
    </row>
    <row r="552" spans="1:12">
      <c r="A552" s="3" t="s">
        <v>6</v>
      </c>
      <c r="B552" t="s">
        <v>13</v>
      </c>
      <c r="C552" s="3" t="s">
        <v>932</v>
      </c>
      <c r="D552" s="3" t="s">
        <v>1334</v>
      </c>
      <c r="E552" t="s">
        <v>124</v>
      </c>
      <c r="F552" s="4" t="s">
        <v>124</v>
      </c>
      <c r="G552" s="4"/>
      <c r="H552" s="4">
        <v>1907</v>
      </c>
      <c r="I552" s="6" t="s">
        <v>1634</v>
      </c>
      <c r="J552" s="4" t="s">
        <v>694</v>
      </c>
      <c r="K552" t="s">
        <v>1185</v>
      </c>
      <c r="L552">
        <v>1</v>
      </c>
    </row>
    <row r="553" spans="1:12">
      <c r="A553" s="3" t="s">
        <v>6</v>
      </c>
      <c r="B553" t="s">
        <v>13</v>
      </c>
      <c r="C553" s="3" t="s">
        <v>931</v>
      </c>
      <c r="D553" s="3" t="s">
        <v>1389</v>
      </c>
      <c r="E553" t="s">
        <v>123</v>
      </c>
      <c r="F553" s="5" t="s">
        <v>1239</v>
      </c>
      <c r="G553" s="5"/>
      <c r="H553" s="4">
        <v>1945</v>
      </c>
      <c r="I553" s="6" t="s">
        <v>1656</v>
      </c>
      <c r="J553" s="4" t="s">
        <v>642</v>
      </c>
      <c r="K553" t="s">
        <v>1176</v>
      </c>
      <c r="L553">
        <v>48</v>
      </c>
    </row>
    <row r="554" spans="1:12">
      <c r="A554" s="3" t="s">
        <v>6</v>
      </c>
      <c r="B554" t="s">
        <v>13</v>
      </c>
      <c r="C554" s="3" t="s">
        <v>931</v>
      </c>
      <c r="D554" s="3" t="s">
        <v>1389</v>
      </c>
      <c r="E554" t="s">
        <v>123</v>
      </c>
      <c r="F554" s="5" t="s">
        <v>1239</v>
      </c>
      <c r="G554" s="5"/>
      <c r="H554" s="4">
        <v>1945</v>
      </c>
      <c r="I554" s="6" t="s">
        <v>1656</v>
      </c>
      <c r="J554" s="4" t="s">
        <v>661</v>
      </c>
      <c r="K554" t="s">
        <v>1186</v>
      </c>
      <c r="L554">
        <v>48</v>
      </c>
    </row>
    <row r="555" spans="1:12">
      <c r="A555" s="3" t="s">
        <v>6</v>
      </c>
      <c r="B555" t="s">
        <v>13</v>
      </c>
      <c r="C555" s="3" t="s">
        <v>931</v>
      </c>
      <c r="D555" s="3" t="s">
        <v>1389</v>
      </c>
      <c r="E555" t="s">
        <v>123</v>
      </c>
      <c r="F555" s="5" t="s">
        <v>1239</v>
      </c>
      <c r="G555" s="5"/>
      <c r="H555" s="4">
        <v>1945</v>
      </c>
      <c r="I555" s="6" t="s">
        <v>1656</v>
      </c>
      <c r="J555" s="4" t="s">
        <v>731</v>
      </c>
      <c r="K555" t="s">
        <v>1193</v>
      </c>
      <c r="L555">
        <v>48</v>
      </c>
    </row>
    <row r="556" spans="1:12">
      <c r="A556" s="3" t="s">
        <v>6</v>
      </c>
      <c r="B556" t="s">
        <v>14</v>
      </c>
      <c r="C556" s="3" t="s">
        <v>953</v>
      </c>
      <c r="D556" s="3" t="s">
        <v>1399</v>
      </c>
      <c r="E556" t="s">
        <v>142</v>
      </c>
      <c r="F556" s="5" t="s">
        <v>1243</v>
      </c>
      <c r="G556" s="5"/>
      <c r="H556" s="4">
        <v>1950</v>
      </c>
      <c r="I556" s="6" t="s">
        <v>1661</v>
      </c>
      <c r="J556" s="4" t="s">
        <v>681</v>
      </c>
      <c r="K556" t="s">
        <v>1194</v>
      </c>
      <c r="L556">
        <v>60</v>
      </c>
    </row>
    <row r="557" spans="1:12">
      <c r="A557" s="3" t="s">
        <v>6</v>
      </c>
      <c r="B557" t="s">
        <v>14</v>
      </c>
      <c r="C557" s="3" t="s">
        <v>953</v>
      </c>
      <c r="D557" s="3" t="s">
        <v>1399</v>
      </c>
      <c r="E557" t="s">
        <v>142</v>
      </c>
      <c r="F557" s="5" t="s">
        <v>1243</v>
      </c>
      <c r="G557" s="5"/>
      <c r="H557" s="4">
        <v>1950</v>
      </c>
      <c r="I557" s="6" t="s">
        <v>1661</v>
      </c>
      <c r="J557" s="4" t="s">
        <v>652</v>
      </c>
      <c r="K557" t="s">
        <v>1185</v>
      </c>
      <c r="L557">
        <v>60</v>
      </c>
    </row>
    <row r="558" spans="1:12">
      <c r="A558" s="3" t="s">
        <v>6</v>
      </c>
      <c r="B558" t="s">
        <v>14</v>
      </c>
      <c r="C558" s="3" t="s">
        <v>955</v>
      </c>
      <c r="D558" s="3" t="s">
        <v>1405</v>
      </c>
      <c r="E558" t="s">
        <v>143</v>
      </c>
      <c r="F558" s="4" t="s">
        <v>143</v>
      </c>
      <c r="G558" s="4"/>
      <c r="H558" s="4">
        <v>1957</v>
      </c>
      <c r="I558" s="6" t="s">
        <v>1668</v>
      </c>
      <c r="J558" s="4" t="s">
        <v>660</v>
      </c>
      <c r="K558" t="s">
        <v>1183</v>
      </c>
      <c r="L558">
        <v>69</v>
      </c>
    </row>
    <row r="559" spans="1:12">
      <c r="A559" s="3" t="s">
        <v>6</v>
      </c>
      <c r="B559" t="s">
        <v>14</v>
      </c>
      <c r="C559" s="3" t="s">
        <v>955</v>
      </c>
      <c r="D559" s="3" t="s">
        <v>1405</v>
      </c>
      <c r="E559" t="s">
        <v>143</v>
      </c>
      <c r="F559" s="4" t="s">
        <v>143</v>
      </c>
      <c r="G559" s="4"/>
      <c r="H559" s="4">
        <v>1957</v>
      </c>
      <c r="I559" s="6" t="s">
        <v>1668</v>
      </c>
      <c r="J559" s="4" t="s">
        <v>659</v>
      </c>
      <c r="K559" t="s">
        <v>1177</v>
      </c>
      <c r="L559">
        <v>69</v>
      </c>
    </row>
    <row r="560" spans="1:12">
      <c r="A560" s="3" t="s">
        <v>6</v>
      </c>
      <c r="B560" t="s">
        <v>14</v>
      </c>
      <c r="C560" s="3" t="s">
        <v>955</v>
      </c>
      <c r="D560" s="3" t="s">
        <v>1405</v>
      </c>
      <c r="E560" t="s">
        <v>143</v>
      </c>
      <c r="F560" s="4" t="s">
        <v>143</v>
      </c>
      <c r="G560" s="4"/>
      <c r="H560" s="4">
        <v>1957</v>
      </c>
      <c r="I560" s="6" t="s">
        <v>1668</v>
      </c>
      <c r="J560" s="4" t="s">
        <v>652</v>
      </c>
      <c r="K560" t="s">
        <v>1185</v>
      </c>
      <c r="L560">
        <v>69</v>
      </c>
    </row>
    <row r="561" spans="1:12">
      <c r="A561" s="3" t="s">
        <v>6</v>
      </c>
      <c r="B561" t="s">
        <v>14</v>
      </c>
      <c r="C561" s="3" t="s">
        <v>955</v>
      </c>
      <c r="D561" s="3" t="s">
        <v>1405</v>
      </c>
      <c r="E561" t="s">
        <v>143</v>
      </c>
      <c r="F561" s="4" t="s">
        <v>143</v>
      </c>
      <c r="G561" s="4"/>
      <c r="H561" s="4">
        <v>1957</v>
      </c>
      <c r="I561" s="6" t="s">
        <v>1668</v>
      </c>
      <c r="J561" s="4" t="s">
        <v>1042</v>
      </c>
      <c r="K561" t="s">
        <v>1181</v>
      </c>
      <c r="L561">
        <v>69</v>
      </c>
    </row>
    <row r="562" spans="1:12">
      <c r="A562" s="3" t="s">
        <v>6</v>
      </c>
      <c r="B562" t="s">
        <v>14</v>
      </c>
      <c r="C562" s="3" t="s">
        <v>955</v>
      </c>
      <c r="D562" s="3" t="s">
        <v>1405</v>
      </c>
      <c r="E562" t="s">
        <v>143</v>
      </c>
      <c r="F562" s="4" t="s">
        <v>143</v>
      </c>
      <c r="G562" s="4"/>
      <c r="H562" s="4">
        <v>1957</v>
      </c>
      <c r="I562" s="6" t="s">
        <v>1668</v>
      </c>
      <c r="J562" s="4" t="s">
        <v>708</v>
      </c>
      <c r="K562" t="s">
        <v>1184</v>
      </c>
      <c r="L562">
        <v>69</v>
      </c>
    </row>
    <row r="563" spans="1:12">
      <c r="A563" s="3" t="s">
        <v>6</v>
      </c>
      <c r="B563" t="s">
        <v>14</v>
      </c>
      <c r="C563" s="3" t="s">
        <v>951</v>
      </c>
      <c r="D563" s="3" t="s">
        <v>1414</v>
      </c>
      <c r="E563" t="s">
        <v>140</v>
      </c>
      <c r="F563" s="4" t="s">
        <v>140</v>
      </c>
      <c r="G563" s="4"/>
      <c r="H563" s="4">
        <v>1962</v>
      </c>
      <c r="I563" s="6" t="s">
        <v>1671</v>
      </c>
      <c r="J563" s="4" t="s">
        <v>660</v>
      </c>
      <c r="K563" t="s">
        <v>1183</v>
      </c>
      <c r="L563">
        <v>80</v>
      </c>
    </row>
    <row r="564" spans="1:12">
      <c r="A564" s="3" t="s">
        <v>6</v>
      </c>
      <c r="B564" t="s">
        <v>14</v>
      </c>
      <c r="C564" s="3" t="s">
        <v>951</v>
      </c>
      <c r="D564" s="3" t="s">
        <v>1414</v>
      </c>
      <c r="E564" t="s">
        <v>140</v>
      </c>
      <c r="F564" s="4" t="s">
        <v>140</v>
      </c>
      <c r="G564" s="4"/>
      <c r="H564" s="4">
        <v>1962</v>
      </c>
      <c r="I564" s="6" t="s">
        <v>1671</v>
      </c>
      <c r="J564" s="4" t="s">
        <v>914</v>
      </c>
      <c r="K564" t="s">
        <v>1191</v>
      </c>
      <c r="L564">
        <v>80</v>
      </c>
    </row>
    <row r="565" spans="1:12">
      <c r="A565" s="3" t="s">
        <v>6</v>
      </c>
      <c r="B565" t="s">
        <v>14</v>
      </c>
      <c r="C565" s="3" t="s">
        <v>941</v>
      </c>
      <c r="D565" s="3" t="s">
        <v>1415</v>
      </c>
      <c r="E565" t="s">
        <v>132</v>
      </c>
      <c r="F565" s="4" t="s">
        <v>132</v>
      </c>
      <c r="G565" s="4"/>
      <c r="H565" s="4">
        <v>1962</v>
      </c>
      <c r="I565" s="6" t="s">
        <v>1671</v>
      </c>
      <c r="J565" s="4" t="s">
        <v>660</v>
      </c>
      <c r="K565" t="s">
        <v>1183</v>
      </c>
      <c r="L565">
        <v>81</v>
      </c>
    </row>
    <row r="566" spans="1:12">
      <c r="A566" s="3" t="s">
        <v>6</v>
      </c>
      <c r="B566" t="s">
        <v>14</v>
      </c>
      <c r="C566" s="3" t="s">
        <v>941</v>
      </c>
      <c r="D566" s="3" t="s">
        <v>1415</v>
      </c>
      <c r="E566" t="s">
        <v>132</v>
      </c>
      <c r="F566" s="4" t="s">
        <v>132</v>
      </c>
      <c r="G566" s="4"/>
      <c r="H566" s="4">
        <v>1962</v>
      </c>
      <c r="I566" s="6" t="s">
        <v>1671</v>
      </c>
      <c r="J566" s="4" t="s">
        <v>684</v>
      </c>
      <c r="K566" t="s">
        <v>1180</v>
      </c>
      <c r="L566">
        <v>81</v>
      </c>
    </row>
    <row r="567" spans="1:12">
      <c r="A567" s="3" t="s">
        <v>6</v>
      </c>
      <c r="B567" t="s">
        <v>14</v>
      </c>
      <c r="C567" s="3" t="s">
        <v>941</v>
      </c>
      <c r="D567" s="3" t="s">
        <v>1415</v>
      </c>
      <c r="E567" t="s">
        <v>132</v>
      </c>
      <c r="F567" s="4" t="s">
        <v>132</v>
      </c>
      <c r="G567" s="4"/>
      <c r="H567" s="4">
        <v>1962</v>
      </c>
      <c r="I567" s="6" t="s">
        <v>1671</v>
      </c>
      <c r="J567" s="4" t="s">
        <v>914</v>
      </c>
      <c r="K567" t="s">
        <v>1191</v>
      </c>
      <c r="L567">
        <v>81</v>
      </c>
    </row>
    <row r="568" spans="1:12">
      <c r="A568" s="3" t="s">
        <v>6</v>
      </c>
      <c r="B568" t="s">
        <v>14</v>
      </c>
      <c r="C568" s="3" t="s">
        <v>950</v>
      </c>
      <c r="D568" s="3" t="s">
        <v>1416</v>
      </c>
      <c r="E568" t="s">
        <v>132</v>
      </c>
      <c r="F568" s="4" t="s">
        <v>132</v>
      </c>
      <c r="G568" s="4"/>
      <c r="H568" s="4">
        <v>1962</v>
      </c>
      <c r="I568" s="6" t="s">
        <v>1671</v>
      </c>
      <c r="J568" s="4" t="s">
        <v>660</v>
      </c>
      <c r="K568" t="s">
        <v>1183</v>
      </c>
      <c r="L568">
        <v>81</v>
      </c>
    </row>
    <row r="569" spans="1:12">
      <c r="A569" s="3" t="s">
        <v>6</v>
      </c>
      <c r="B569" t="s">
        <v>14</v>
      </c>
      <c r="C569" s="3" t="s">
        <v>950</v>
      </c>
      <c r="D569" s="3" t="s">
        <v>1416</v>
      </c>
      <c r="E569" t="s">
        <v>132</v>
      </c>
      <c r="F569" s="4" t="s">
        <v>132</v>
      </c>
      <c r="G569" s="4"/>
      <c r="H569" s="4">
        <v>1962</v>
      </c>
      <c r="I569" s="6" t="s">
        <v>1671</v>
      </c>
      <c r="J569" s="4" t="s">
        <v>659</v>
      </c>
      <c r="K569" t="s">
        <v>1177</v>
      </c>
      <c r="L569">
        <v>81</v>
      </c>
    </row>
    <row r="570" spans="1:12">
      <c r="A570" s="3" t="s">
        <v>6</v>
      </c>
      <c r="B570" t="s">
        <v>14</v>
      </c>
      <c r="C570" s="3" t="s">
        <v>950</v>
      </c>
      <c r="D570" s="3" t="s">
        <v>1416</v>
      </c>
      <c r="E570" t="s">
        <v>132</v>
      </c>
      <c r="F570" s="4" t="s">
        <v>132</v>
      </c>
      <c r="G570" s="4"/>
      <c r="H570" s="4">
        <v>1962</v>
      </c>
      <c r="I570" s="6" t="s">
        <v>1671</v>
      </c>
      <c r="J570" s="4" t="s">
        <v>859</v>
      </c>
      <c r="K570" t="s">
        <v>1179</v>
      </c>
      <c r="L570">
        <v>81</v>
      </c>
    </row>
    <row r="571" spans="1:12">
      <c r="A571" s="3" t="s">
        <v>6</v>
      </c>
      <c r="B571" t="s">
        <v>14</v>
      </c>
      <c r="C571" s="3" t="s">
        <v>945</v>
      </c>
      <c r="D571" s="3" t="s">
        <v>1418</v>
      </c>
      <c r="E571" t="s">
        <v>135</v>
      </c>
      <c r="F571" s="4" t="s">
        <v>135</v>
      </c>
      <c r="G571" s="4"/>
      <c r="H571" s="4">
        <v>1963</v>
      </c>
      <c r="I571" s="6" t="s">
        <v>1672</v>
      </c>
      <c r="J571" s="4" t="s">
        <v>899</v>
      </c>
      <c r="K571" t="s">
        <v>1182</v>
      </c>
      <c r="L571">
        <v>84</v>
      </c>
    </row>
    <row r="572" spans="1:12">
      <c r="A572" s="3" t="s">
        <v>6</v>
      </c>
      <c r="B572" t="s">
        <v>14</v>
      </c>
      <c r="C572" s="3" t="s">
        <v>945</v>
      </c>
      <c r="D572" s="3" t="s">
        <v>1418</v>
      </c>
      <c r="E572" t="s">
        <v>135</v>
      </c>
      <c r="F572" s="4" t="s">
        <v>135</v>
      </c>
      <c r="G572" s="4"/>
      <c r="H572" s="4">
        <v>1963</v>
      </c>
      <c r="I572" s="6" t="s">
        <v>1672</v>
      </c>
      <c r="J572" s="4" t="s">
        <v>1157</v>
      </c>
      <c r="K572" t="s">
        <v>1189</v>
      </c>
      <c r="L572">
        <v>84</v>
      </c>
    </row>
    <row r="573" spans="1:12">
      <c r="A573" s="3" t="s">
        <v>6</v>
      </c>
      <c r="B573" t="s">
        <v>14</v>
      </c>
      <c r="C573" s="3" t="s">
        <v>945</v>
      </c>
      <c r="D573" s="3" t="s">
        <v>1418</v>
      </c>
      <c r="E573" t="s">
        <v>135</v>
      </c>
      <c r="F573" s="4" t="s">
        <v>135</v>
      </c>
      <c r="G573" s="4"/>
      <c r="H573" s="4">
        <v>1963</v>
      </c>
      <c r="I573" s="6" t="s">
        <v>1672</v>
      </c>
      <c r="J573" s="4" t="s">
        <v>646</v>
      </c>
      <c r="K573" t="s">
        <v>1198</v>
      </c>
      <c r="L573">
        <v>84</v>
      </c>
    </row>
    <row r="574" spans="1:12">
      <c r="A574" s="3" t="s">
        <v>6</v>
      </c>
      <c r="B574" t="s">
        <v>14</v>
      </c>
      <c r="C574" s="3" t="s">
        <v>945</v>
      </c>
      <c r="D574" s="3" t="s">
        <v>1418</v>
      </c>
      <c r="E574" t="s">
        <v>135</v>
      </c>
      <c r="F574" s="4" t="s">
        <v>135</v>
      </c>
      <c r="G574" s="4"/>
      <c r="H574" s="4">
        <v>1963</v>
      </c>
      <c r="I574" s="6" t="s">
        <v>1672</v>
      </c>
      <c r="J574" s="4" t="s">
        <v>1042</v>
      </c>
      <c r="K574" t="s">
        <v>1181</v>
      </c>
      <c r="L574">
        <v>84</v>
      </c>
    </row>
    <row r="575" spans="1:12">
      <c r="A575" s="3" t="s">
        <v>6</v>
      </c>
      <c r="B575" t="s">
        <v>14</v>
      </c>
      <c r="C575" s="3" t="s">
        <v>945</v>
      </c>
      <c r="D575" s="3" t="s">
        <v>1418</v>
      </c>
      <c r="E575" t="s">
        <v>135</v>
      </c>
      <c r="F575" s="4" t="s">
        <v>135</v>
      </c>
      <c r="G575" s="4"/>
      <c r="H575" s="4">
        <v>1963</v>
      </c>
      <c r="I575" s="6" t="s">
        <v>1672</v>
      </c>
      <c r="J575" s="4" t="s">
        <v>652</v>
      </c>
      <c r="K575" t="s">
        <v>1185</v>
      </c>
      <c r="L575">
        <v>84</v>
      </c>
    </row>
    <row r="576" spans="1:12">
      <c r="A576" s="3" t="s">
        <v>6</v>
      </c>
      <c r="B576" t="s">
        <v>14</v>
      </c>
      <c r="C576" s="3" t="s">
        <v>945</v>
      </c>
      <c r="D576" s="3" t="s">
        <v>1418</v>
      </c>
      <c r="E576" t="s">
        <v>135</v>
      </c>
      <c r="F576" s="4" t="s">
        <v>135</v>
      </c>
      <c r="G576" s="4"/>
      <c r="H576" s="4">
        <v>1963</v>
      </c>
      <c r="I576" s="6" t="s">
        <v>1672</v>
      </c>
      <c r="J576" s="4" t="s">
        <v>708</v>
      </c>
      <c r="K576" t="s">
        <v>1184</v>
      </c>
      <c r="L576">
        <v>84</v>
      </c>
    </row>
    <row r="577" spans="1:12">
      <c r="A577" s="3" t="s">
        <v>6</v>
      </c>
      <c r="B577" t="s">
        <v>13</v>
      </c>
      <c r="C577" s="3" t="s">
        <v>940</v>
      </c>
      <c r="D577" s="3" t="s">
        <v>1419</v>
      </c>
      <c r="E577" t="s">
        <v>131</v>
      </c>
      <c r="F577" s="4" t="s">
        <v>131</v>
      </c>
      <c r="G577" s="4"/>
      <c r="H577" s="4">
        <v>1963</v>
      </c>
      <c r="I577" s="6" t="s">
        <v>1672</v>
      </c>
      <c r="J577" s="4" t="s">
        <v>681</v>
      </c>
      <c r="K577" t="s">
        <v>1194</v>
      </c>
      <c r="L577">
        <v>85</v>
      </c>
    </row>
    <row r="578" spans="1:12">
      <c r="A578" s="3" t="s">
        <v>6</v>
      </c>
      <c r="B578" t="s">
        <v>13</v>
      </c>
      <c r="C578" s="3" t="s">
        <v>940</v>
      </c>
      <c r="D578" s="3" t="s">
        <v>1419</v>
      </c>
      <c r="E578" t="s">
        <v>131</v>
      </c>
      <c r="F578" s="4" t="s">
        <v>131</v>
      </c>
      <c r="G578" s="4"/>
      <c r="H578" s="4">
        <v>1963</v>
      </c>
      <c r="I578" s="6" t="s">
        <v>1672</v>
      </c>
      <c r="J578" s="4" t="s">
        <v>642</v>
      </c>
      <c r="K578" t="s">
        <v>1176</v>
      </c>
      <c r="L578">
        <v>85</v>
      </c>
    </row>
    <row r="579" spans="1:12">
      <c r="A579" s="3" t="s">
        <v>6</v>
      </c>
      <c r="B579" t="s">
        <v>13</v>
      </c>
      <c r="C579" s="3" t="s">
        <v>940</v>
      </c>
      <c r="D579" s="3" t="s">
        <v>1419</v>
      </c>
      <c r="E579" t="s">
        <v>131</v>
      </c>
      <c r="F579" s="4" t="s">
        <v>131</v>
      </c>
      <c r="G579" s="4"/>
      <c r="H579" s="4">
        <v>1963</v>
      </c>
      <c r="I579" s="6" t="s">
        <v>1672</v>
      </c>
      <c r="J579" s="4" t="s">
        <v>662</v>
      </c>
      <c r="K579" t="s">
        <v>1175</v>
      </c>
      <c r="L579">
        <v>85</v>
      </c>
    </row>
    <row r="580" spans="1:12">
      <c r="A580" s="3" t="s">
        <v>6</v>
      </c>
      <c r="B580" t="s">
        <v>13</v>
      </c>
      <c r="C580" s="3" t="s">
        <v>940</v>
      </c>
      <c r="D580" s="3" t="s">
        <v>1419</v>
      </c>
      <c r="E580" t="s">
        <v>131</v>
      </c>
      <c r="F580" s="4" t="s">
        <v>131</v>
      </c>
      <c r="G580" s="4"/>
      <c r="H580" s="4">
        <v>1963</v>
      </c>
      <c r="I580" s="6" t="s">
        <v>1672</v>
      </c>
      <c r="J580" s="4" t="s">
        <v>661</v>
      </c>
      <c r="K580" t="s">
        <v>1186</v>
      </c>
      <c r="L580">
        <v>85</v>
      </c>
    </row>
    <row r="581" spans="1:12">
      <c r="A581" s="3" t="s">
        <v>6</v>
      </c>
      <c r="B581" t="s">
        <v>13</v>
      </c>
      <c r="C581" s="3" t="s">
        <v>940</v>
      </c>
      <c r="D581" s="3" t="s">
        <v>1419</v>
      </c>
      <c r="E581" t="s">
        <v>131</v>
      </c>
      <c r="F581" s="4" t="s">
        <v>131</v>
      </c>
      <c r="G581" s="4"/>
      <c r="H581" s="4">
        <v>1963</v>
      </c>
      <c r="I581" s="6" t="s">
        <v>1672</v>
      </c>
      <c r="J581" s="4" t="s">
        <v>731</v>
      </c>
      <c r="K581" t="s">
        <v>1193</v>
      </c>
      <c r="L581">
        <v>85</v>
      </c>
    </row>
    <row r="582" spans="1:12">
      <c r="A582" s="3" t="s">
        <v>6</v>
      </c>
      <c r="B582" t="s">
        <v>13</v>
      </c>
      <c r="C582" s="3" t="s">
        <v>940</v>
      </c>
      <c r="D582" s="3" t="s">
        <v>1419</v>
      </c>
      <c r="E582" t="s">
        <v>131</v>
      </c>
      <c r="F582" s="4" t="s">
        <v>131</v>
      </c>
      <c r="G582" s="4"/>
      <c r="H582" s="4">
        <v>1963</v>
      </c>
      <c r="I582" s="6" t="s">
        <v>1672</v>
      </c>
      <c r="J582" s="4" t="s">
        <v>899</v>
      </c>
      <c r="K582" t="s">
        <v>1182</v>
      </c>
      <c r="L582">
        <v>85</v>
      </c>
    </row>
    <row r="583" spans="1:12">
      <c r="A583" s="3" t="s">
        <v>6</v>
      </c>
      <c r="B583" t="s">
        <v>13</v>
      </c>
      <c r="C583" s="3" t="s">
        <v>940</v>
      </c>
      <c r="D583" s="3" t="s">
        <v>1419</v>
      </c>
      <c r="E583" t="s">
        <v>131</v>
      </c>
      <c r="F583" s="4" t="s">
        <v>131</v>
      </c>
      <c r="G583" s="4"/>
      <c r="H583" s="4">
        <v>1963</v>
      </c>
      <c r="I583" s="6" t="s">
        <v>1672</v>
      </c>
      <c r="J583" s="4" t="s">
        <v>652</v>
      </c>
      <c r="K583" t="s">
        <v>1185</v>
      </c>
      <c r="L583">
        <v>85</v>
      </c>
    </row>
    <row r="584" spans="1:12">
      <c r="A584" s="3" t="s">
        <v>6</v>
      </c>
      <c r="B584" t="s">
        <v>13</v>
      </c>
      <c r="C584" s="3" t="s">
        <v>936</v>
      </c>
      <c r="D584" s="3" t="s">
        <v>1422</v>
      </c>
      <c r="E584" t="s">
        <v>128</v>
      </c>
      <c r="F584" s="4" t="s">
        <v>128</v>
      </c>
      <c r="G584" s="4"/>
      <c r="H584" s="4">
        <v>1964</v>
      </c>
      <c r="I584" s="6" t="s">
        <v>1673</v>
      </c>
      <c r="J584" s="4" t="s">
        <v>662</v>
      </c>
      <c r="K584" t="s">
        <v>1175</v>
      </c>
      <c r="L584">
        <v>90</v>
      </c>
    </row>
    <row r="585" spans="1:12">
      <c r="A585" s="3" t="s">
        <v>6</v>
      </c>
      <c r="B585" t="s">
        <v>13</v>
      </c>
      <c r="C585" s="3" t="s">
        <v>936</v>
      </c>
      <c r="D585" s="3" t="s">
        <v>1422</v>
      </c>
      <c r="E585" t="s">
        <v>128</v>
      </c>
      <c r="F585" s="4" t="s">
        <v>128</v>
      </c>
      <c r="G585" s="4"/>
      <c r="H585" s="4">
        <v>1964</v>
      </c>
      <c r="I585" s="6" t="s">
        <v>1673</v>
      </c>
      <c r="J585" s="4" t="s">
        <v>692</v>
      </c>
      <c r="K585" t="s">
        <v>1173</v>
      </c>
      <c r="L585">
        <v>90</v>
      </c>
    </row>
    <row r="586" spans="1:12">
      <c r="A586" s="3" t="s">
        <v>6</v>
      </c>
      <c r="B586" t="s">
        <v>13</v>
      </c>
      <c r="C586" s="3" t="s">
        <v>936</v>
      </c>
      <c r="D586" s="3" t="s">
        <v>1422</v>
      </c>
      <c r="E586" t="s">
        <v>128</v>
      </c>
      <c r="F586" s="4" t="s">
        <v>128</v>
      </c>
      <c r="G586" s="4"/>
      <c r="H586" s="4">
        <v>1964</v>
      </c>
      <c r="I586" s="6" t="s">
        <v>1673</v>
      </c>
      <c r="J586" s="4" t="s">
        <v>731</v>
      </c>
      <c r="K586" t="s">
        <v>1193</v>
      </c>
      <c r="L586">
        <v>90</v>
      </c>
    </row>
    <row r="587" spans="1:12">
      <c r="A587" s="3" t="s">
        <v>6</v>
      </c>
      <c r="B587" t="s">
        <v>13</v>
      </c>
      <c r="C587" s="3" t="s">
        <v>936</v>
      </c>
      <c r="D587" s="3" t="s">
        <v>1422</v>
      </c>
      <c r="E587" t="s">
        <v>128</v>
      </c>
      <c r="F587" s="4" t="s">
        <v>128</v>
      </c>
      <c r="G587" s="4"/>
      <c r="H587" s="4">
        <v>1964</v>
      </c>
      <c r="I587" s="6" t="s">
        <v>1673</v>
      </c>
      <c r="J587" s="4" t="s">
        <v>652</v>
      </c>
      <c r="K587" t="s">
        <v>1185</v>
      </c>
      <c r="L587">
        <v>90</v>
      </c>
    </row>
    <row r="588" spans="1:12">
      <c r="A588" s="3" t="s">
        <v>6</v>
      </c>
      <c r="B588" t="s">
        <v>12</v>
      </c>
      <c r="C588" s="3" t="s">
        <v>928</v>
      </c>
      <c r="D588" s="3" t="s">
        <v>1426</v>
      </c>
      <c r="E588" t="s">
        <v>121</v>
      </c>
      <c r="F588" s="4" t="s">
        <v>121</v>
      </c>
      <c r="G588" s="4"/>
      <c r="H588" s="4">
        <v>1965</v>
      </c>
      <c r="I588" s="6" t="s">
        <v>1674</v>
      </c>
      <c r="J588" s="4" t="s">
        <v>662</v>
      </c>
      <c r="K588" t="s">
        <v>1175</v>
      </c>
      <c r="L588">
        <v>93</v>
      </c>
    </row>
    <row r="589" spans="1:12">
      <c r="A589" s="3" t="s">
        <v>6</v>
      </c>
      <c r="B589" t="s">
        <v>12</v>
      </c>
      <c r="C589" s="3" t="s">
        <v>928</v>
      </c>
      <c r="D589" s="3" t="s">
        <v>1426</v>
      </c>
      <c r="E589" t="s">
        <v>121</v>
      </c>
      <c r="F589" s="4" t="s">
        <v>121</v>
      </c>
      <c r="G589" s="4"/>
      <c r="H589" s="4">
        <v>1965</v>
      </c>
      <c r="I589" s="6" t="s">
        <v>1674</v>
      </c>
      <c r="J589" s="4" t="s">
        <v>731</v>
      </c>
      <c r="K589" t="s">
        <v>1193</v>
      </c>
      <c r="L589">
        <v>93</v>
      </c>
    </row>
    <row r="590" spans="1:12">
      <c r="A590" s="3" t="s">
        <v>6</v>
      </c>
      <c r="B590" t="s">
        <v>14</v>
      </c>
      <c r="C590" s="3" t="s">
        <v>956</v>
      </c>
      <c r="D590" s="3" t="s">
        <v>1430</v>
      </c>
      <c r="E590" t="s">
        <v>144</v>
      </c>
      <c r="F590" s="5" t="s">
        <v>1249</v>
      </c>
      <c r="G590" s="5"/>
      <c r="H590" s="4">
        <v>1970</v>
      </c>
      <c r="I590" s="6" t="s">
        <v>1678</v>
      </c>
      <c r="J590" s="4" t="s">
        <v>684</v>
      </c>
      <c r="K590" t="s">
        <v>1180</v>
      </c>
      <c r="L590">
        <v>101</v>
      </c>
    </row>
    <row r="591" spans="1:12">
      <c r="A591" s="3" t="s">
        <v>6</v>
      </c>
      <c r="B591" t="s">
        <v>13</v>
      </c>
      <c r="C591" s="3" t="s">
        <v>934</v>
      </c>
      <c r="D591" s="3" t="s">
        <v>1431</v>
      </c>
      <c r="E591" t="s">
        <v>126</v>
      </c>
      <c r="F591" s="5" t="s">
        <v>1253</v>
      </c>
      <c r="G591" s="5"/>
      <c r="H591" s="4">
        <v>1971</v>
      </c>
      <c r="I591" s="6" t="s">
        <v>1679</v>
      </c>
      <c r="J591" s="4" t="s">
        <v>642</v>
      </c>
      <c r="K591" t="s">
        <v>1176</v>
      </c>
      <c r="L591">
        <v>104</v>
      </c>
    </row>
    <row r="592" spans="1:12">
      <c r="A592" s="3" t="s">
        <v>6</v>
      </c>
      <c r="B592" t="s">
        <v>13</v>
      </c>
      <c r="C592" s="3" t="s">
        <v>934</v>
      </c>
      <c r="D592" s="3" t="s">
        <v>1431</v>
      </c>
      <c r="E592" t="s">
        <v>126</v>
      </c>
      <c r="F592" s="5" t="s">
        <v>1253</v>
      </c>
      <c r="G592" s="5"/>
      <c r="H592" s="4">
        <v>1971</v>
      </c>
      <c r="I592" s="6" t="s">
        <v>1679</v>
      </c>
      <c r="J592" s="4" t="s">
        <v>662</v>
      </c>
      <c r="K592" t="s">
        <v>1175</v>
      </c>
      <c r="L592">
        <v>104</v>
      </c>
    </row>
    <row r="593" spans="1:12">
      <c r="A593" s="3" t="s">
        <v>6</v>
      </c>
      <c r="B593" t="s">
        <v>13</v>
      </c>
      <c r="C593" s="3" t="s">
        <v>934</v>
      </c>
      <c r="D593" s="3" t="s">
        <v>1431</v>
      </c>
      <c r="E593" t="s">
        <v>126</v>
      </c>
      <c r="F593" s="5" t="s">
        <v>1253</v>
      </c>
      <c r="G593" s="5"/>
      <c r="H593" s="4">
        <v>1971</v>
      </c>
      <c r="I593" s="6" t="s">
        <v>1679</v>
      </c>
      <c r="J593" s="4" t="s">
        <v>661</v>
      </c>
      <c r="K593" t="s">
        <v>1186</v>
      </c>
      <c r="L593">
        <v>104</v>
      </c>
    </row>
    <row r="594" spans="1:12">
      <c r="A594" s="3" t="s">
        <v>6</v>
      </c>
      <c r="B594" t="s">
        <v>13</v>
      </c>
      <c r="C594" s="3" t="s">
        <v>934</v>
      </c>
      <c r="D594" s="3" t="s">
        <v>1431</v>
      </c>
      <c r="E594" t="s">
        <v>126</v>
      </c>
      <c r="F594" s="5" t="s">
        <v>1253</v>
      </c>
      <c r="G594" s="5"/>
      <c r="H594" s="4">
        <v>1971</v>
      </c>
      <c r="I594" s="6" t="s">
        <v>1679</v>
      </c>
      <c r="J594" s="4" t="s">
        <v>692</v>
      </c>
      <c r="K594" t="s">
        <v>1173</v>
      </c>
      <c r="L594">
        <v>104</v>
      </c>
    </row>
    <row r="595" spans="1:12">
      <c r="A595" s="3" t="s">
        <v>6</v>
      </c>
      <c r="B595" t="s">
        <v>13</v>
      </c>
      <c r="C595" s="3" t="s">
        <v>934</v>
      </c>
      <c r="D595" s="3" t="s">
        <v>1431</v>
      </c>
      <c r="E595" t="s">
        <v>126</v>
      </c>
      <c r="F595" s="5" t="s">
        <v>1253</v>
      </c>
      <c r="G595" s="5"/>
      <c r="H595" s="4">
        <v>1971</v>
      </c>
      <c r="I595" s="6" t="s">
        <v>1679</v>
      </c>
      <c r="J595" s="4" t="s">
        <v>899</v>
      </c>
      <c r="K595" t="s">
        <v>1182</v>
      </c>
      <c r="L595">
        <v>104</v>
      </c>
    </row>
    <row r="596" spans="1:12">
      <c r="A596" s="3" t="s">
        <v>6</v>
      </c>
      <c r="B596" t="s">
        <v>13</v>
      </c>
      <c r="C596" s="3" t="s">
        <v>934</v>
      </c>
      <c r="D596" s="3" t="s">
        <v>1431</v>
      </c>
      <c r="E596" t="s">
        <v>126</v>
      </c>
      <c r="F596" s="5" t="s">
        <v>1253</v>
      </c>
      <c r="G596" s="5"/>
      <c r="H596" s="4">
        <v>1971</v>
      </c>
      <c r="I596" s="6" t="s">
        <v>1679</v>
      </c>
      <c r="J596" s="4" t="s">
        <v>731</v>
      </c>
      <c r="K596" t="s">
        <v>1193</v>
      </c>
      <c r="L596">
        <v>104</v>
      </c>
    </row>
    <row r="597" spans="1:12">
      <c r="A597" s="3" t="s">
        <v>6</v>
      </c>
      <c r="B597" t="s">
        <v>13</v>
      </c>
      <c r="C597" s="3" t="s">
        <v>934</v>
      </c>
      <c r="D597" s="3" t="s">
        <v>1431</v>
      </c>
      <c r="E597" t="s">
        <v>126</v>
      </c>
      <c r="F597" s="5" t="s">
        <v>1253</v>
      </c>
      <c r="G597" s="5"/>
      <c r="H597" s="4">
        <v>1971</v>
      </c>
      <c r="I597" s="6" t="s">
        <v>1679</v>
      </c>
      <c r="J597" s="4" t="s">
        <v>652</v>
      </c>
      <c r="K597" t="s">
        <v>1185</v>
      </c>
      <c r="L597">
        <v>104</v>
      </c>
    </row>
    <row r="598" spans="1:12">
      <c r="A598" s="3" t="s">
        <v>6</v>
      </c>
      <c r="B598" t="s">
        <v>13</v>
      </c>
      <c r="C598" s="3" t="s">
        <v>939</v>
      </c>
      <c r="D598" s="3" t="s">
        <v>1432</v>
      </c>
      <c r="E598" t="s">
        <v>89</v>
      </c>
      <c r="F598" s="5" t="s">
        <v>1254</v>
      </c>
      <c r="G598" s="5"/>
      <c r="H598" s="4">
        <v>1971</v>
      </c>
      <c r="I598" s="6" t="s">
        <v>1679</v>
      </c>
      <c r="J598" s="4" t="s">
        <v>681</v>
      </c>
      <c r="K598" t="s">
        <v>1194</v>
      </c>
      <c r="L598">
        <v>106</v>
      </c>
    </row>
    <row r="599" spans="1:12">
      <c r="A599" s="3" t="s">
        <v>6</v>
      </c>
      <c r="B599" t="s">
        <v>13</v>
      </c>
      <c r="C599" s="3" t="s">
        <v>939</v>
      </c>
      <c r="D599" s="3" t="s">
        <v>1432</v>
      </c>
      <c r="E599" t="s">
        <v>89</v>
      </c>
      <c r="F599" s="5" t="s">
        <v>1254</v>
      </c>
      <c r="G599" s="5"/>
      <c r="H599" s="4">
        <v>1971</v>
      </c>
      <c r="I599" s="6" t="s">
        <v>1679</v>
      </c>
      <c r="J599" s="4" t="s">
        <v>642</v>
      </c>
      <c r="K599" t="s">
        <v>1176</v>
      </c>
      <c r="L599">
        <v>106</v>
      </c>
    </row>
    <row r="600" spans="1:12">
      <c r="A600" s="3" t="s">
        <v>6</v>
      </c>
      <c r="B600" t="s">
        <v>13</v>
      </c>
      <c r="C600" s="3" t="s">
        <v>939</v>
      </c>
      <c r="D600" s="3" t="s">
        <v>1432</v>
      </c>
      <c r="E600" t="s">
        <v>89</v>
      </c>
      <c r="F600" s="5" t="s">
        <v>1254</v>
      </c>
      <c r="G600" s="5"/>
      <c r="H600" s="4">
        <v>1971</v>
      </c>
      <c r="I600" s="6" t="s">
        <v>1679</v>
      </c>
      <c r="J600" s="4" t="s">
        <v>899</v>
      </c>
      <c r="K600" t="s">
        <v>1182</v>
      </c>
      <c r="L600">
        <v>106</v>
      </c>
    </row>
    <row r="601" spans="1:12">
      <c r="A601" s="3" t="s">
        <v>6</v>
      </c>
      <c r="B601" t="s">
        <v>13</v>
      </c>
      <c r="C601" s="3" t="s">
        <v>939</v>
      </c>
      <c r="D601" s="3" t="s">
        <v>1432</v>
      </c>
      <c r="E601" t="s">
        <v>89</v>
      </c>
      <c r="F601" s="5" t="s">
        <v>1254</v>
      </c>
      <c r="G601" s="5"/>
      <c r="H601" s="4">
        <v>1971</v>
      </c>
      <c r="I601" s="6" t="s">
        <v>1679</v>
      </c>
      <c r="J601" s="4" t="s">
        <v>662</v>
      </c>
      <c r="K601" t="s">
        <v>1175</v>
      </c>
      <c r="L601">
        <v>106</v>
      </c>
    </row>
    <row r="602" spans="1:12">
      <c r="A602" s="3" t="s">
        <v>6</v>
      </c>
      <c r="B602" t="s">
        <v>13</v>
      </c>
      <c r="C602" s="3" t="s">
        <v>939</v>
      </c>
      <c r="D602" s="3" t="s">
        <v>1432</v>
      </c>
      <c r="E602" t="s">
        <v>89</v>
      </c>
      <c r="F602" s="5" t="s">
        <v>1254</v>
      </c>
      <c r="G602" s="5"/>
      <c r="H602" s="4">
        <v>1971</v>
      </c>
      <c r="I602" s="6" t="s">
        <v>1679</v>
      </c>
      <c r="J602" s="4" t="s">
        <v>661</v>
      </c>
      <c r="K602" t="s">
        <v>1186</v>
      </c>
      <c r="L602">
        <v>106</v>
      </c>
    </row>
    <row r="603" spans="1:12">
      <c r="A603" s="3" t="s">
        <v>6</v>
      </c>
      <c r="B603" t="s">
        <v>13</v>
      </c>
      <c r="C603" s="3" t="s">
        <v>939</v>
      </c>
      <c r="D603" s="3" t="s">
        <v>1432</v>
      </c>
      <c r="E603" t="s">
        <v>89</v>
      </c>
      <c r="F603" s="5" t="s">
        <v>1254</v>
      </c>
      <c r="G603" s="5"/>
      <c r="H603" s="4">
        <v>1971</v>
      </c>
      <c r="I603" s="6" t="s">
        <v>1679</v>
      </c>
      <c r="J603" s="4" t="s">
        <v>692</v>
      </c>
      <c r="K603" t="s">
        <v>1173</v>
      </c>
      <c r="L603">
        <v>106</v>
      </c>
    </row>
    <row r="604" spans="1:12">
      <c r="A604" s="3" t="s">
        <v>6</v>
      </c>
      <c r="B604" t="s">
        <v>13</v>
      </c>
      <c r="C604" s="3" t="s">
        <v>939</v>
      </c>
      <c r="D604" s="3" t="s">
        <v>1432</v>
      </c>
      <c r="E604" t="s">
        <v>89</v>
      </c>
      <c r="F604" s="5" t="s">
        <v>1254</v>
      </c>
      <c r="G604" s="5"/>
      <c r="H604" s="4">
        <v>1971</v>
      </c>
      <c r="I604" s="6" t="s">
        <v>1679</v>
      </c>
      <c r="J604" s="4" t="s">
        <v>731</v>
      </c>
      <c r="K604" t="s">
        <v>1193</v>
      </c>
      <c r="L604">
        <v>106</v>
      </c>
    </row>
    <row r="605" spans="1:12">
      <c r="A605" s="3" t="s">
        <v>6</v>
      </c>
      <c r="B605" t="s">
        <v>13</v>
      </c>
      <c r="C605" s="3" t="s">
        <v>939</v>
      </c>
      <c r="D605" s="3" t="s">
        <v>1432</v>
      </c>
      <c r="E605" t="s">
        <v>89</v>
      </c>
      <c r="F605" s="5" t="s">
        <v>1254</v>
      </c>
      <c r="G605" s="5"/>
      <c r="H605" s="4">
        <v>1971</v>
      </c>
      <c r="I605" s="6" t="s">
        <v>1679</v>
      </c>
      <c r="J605" s="4" t="s">
        <v>707</v>
      </c>
      <c r="K605" t="s">
        <v>1199</v>
      </c>
      <c r="L605">
        <v>106</v>
      </c>
    </row>
    <row r="606" spans="1:12">
      <c r="A606" s="3" t="s">
        <v>6</v>
      </c>
      <c r="B606" t="s">
        <v>13</v>
      </c>
      <c r="C606" s="3" t="s">
        <v>939</v>
      </c>
      <c r="D606" s="3" t="s">
        <v>1432</v>
      </c>
      <c r="E606" t="s">
        <v>89</v>
      </c>
      <c r="F606" s="5" t="s">
        <v>1254</v>
      </c>
      <c r="G606" s="5"/>
      <c r="H606" s="4">
        <v>1971</v>
      </c>
      <c r="I606" s="6" t="s">
        <v>1679</v>
      </c>
      <c r="J606" s="4" t="s">
        <v>652</v>
      </c>
      <c r="K606" t="s">
        <v>1185</v>
      </c>
      <c r="L606">
        <v>106</v>
      </c>
    </row>
    <row r="607" spans="1:12">
      <c r="A607" s="3" t="s">
        <v>6</v>
      </c>
      <c r="B607" t="s">
        <v>13</v>
      </c>
      <c r="C607" s="3" t="s">
        <v>938</v>
      </c>
      <c r="D607" s="3" t="s">
        <v>1437</v>
      </c>
      <c r="E607" t="s">
        <v>130</v>
      </c>
      <c r="F607" s="5" t="s">
        <v>1261</v>
      </c>
      <c r="G607" s="5"/>
      <c r="H607" s="4">
        <v>1979</v>
      </c>
      <c r="I607" s="6" t="s">
        <v>1686</v>
      </c>
      <c r="J607" s="4" t="s">
        <v>662</v>
      </c>
      <c r="K607" t="s">
        <v>1175</v>
      </c>
      <c r="L607">
        <v>121</v>
      </c>
    </row>
    <row r="608" spans="1:12">
      <c r="A608" s="3" t="s">
        <v>6</v>
      </c>
      <c r="B608" t="s">
        <v>13</v>
      </c>
      <c r="C608" s="3" t="s">
        <v>938</v>
      </c>
      <c r="D608" s="3" t="s">
        <v>1437</v>
      </c>
      <c r="E608" t="s">
        <v>130</v>
      </c>
      <c r="F608" s="5" t="s">
        <v>1261</v>
      </c>
      <c r="G608" s="5"/>
      <c r="H608" s="4">
        <v>1979</v>
      </c>
      <c r="I608" s="6" t="s">
        <v>1686</v>
      </c>
      <c r="J608" s="4" t="s">
        <v>731</v>
      </c>
      <c r="K608" t="s">
        <v>1193</v>
      </c>
      <c r="L608">
        <v>121</v>
      </c>
    </row>
    <row r="609" spans="1:12">
      <c r="A609" s="3" t="s">
        <v>6</v>
      </c>
      <c r="B609" t="s">
        <v>13</v>
      </c>
      <c r="C609" s="3" t="s">
        <v>938</v>
      </c>
      <c r="D609" s="3" t="s">
        <v>1437</v>
      </c>
      <c r="E609" t="s">
        <v>130</v>
      </c>
      <c r="F609" s="5" t="s">
        <v>1261</v>
      </c>
      <c r="G609" s="5"/>
      <c r="H609" s="4">
        <v>1979</v>
      </c>
      <c r="I609" s="6" t="s">
        <v>1686</v>
      </c>
      <c r="J609" s="4" t="s">
        <v>652</v>
      </c>
      <c r="K609" t="s">
        <v>1185</v>
      </c>
      <c r="L609">
        <v>121</v>
      </c>
    </row>
    <row r="610" spans="1:12">
      <c r="A610" s="3" t="s">
        <v>6</v>
      </c>
      <c r="B610" t="s">
        <v>13</v>
      </c>
      <c r="C610" s="3" t="s">
        <v>930</v>
      </c>
      <c r="D610" s="3" t="s">
        <v>1438</v>
      </c>
      <c r="E610" t="s">
        <v>122</v>
      </c>
      <c r="F610" s="5" t="s">
        <v>1266</v>
      </c>
      <c r="G610" s="5"/>
      <c r="H610" s="4">
        <v>1981</v>
      </c>
      <c r="I610" s="6" t="s">
        <v>1688</v>
      </c>
      <c r="J610" s="4" t="s">
        <v>662</v>
      </c>
      <c r="K610" t="s">
        <v>1175</v>
      </c>
      <c r="L610">
        <v>126</v>
      </c>
    </row>
    <row r="611" spans="1:12">
      <c r="A611" s="3" t="s">
        <v>6</v>
      </c>
      <c r="B611" t="s">
        <v>14</v>
      </c>
      <c r="C611" s="3" t="s">
        <v>948</v>
      </c>
      <c r="D611" s="3" t="s">
        <v>1439</v>
      </c>
      <c r="E611" t="s">
        <v>138</v>
      </c>
      <c r="F611" s="5" t="s">
        <v>1274</v>
      </c>
      <c r="G611" s="5"/>
      <c r="H611" s="4">
        <v>1985</v>
      </c>
      <c r="I611" s="6" t="s">
        <v>1692</v>
      </c>
      <c r="J611" s="4" t="s">
        <v>708</v>
      </c>
      <c r="K611" t="s">
        <v>1184</v>
      </c>
      <c r="L611">
        <v>134</v>
      </c>
    </row>
    <row r="612" spans="1:12">
      <c r="A612" s="3" t="s">
        <v>6</v>
      </c>
      <c r="B612" t="s">
        <v>11</v>
      </c>
      <c r="C612" s="3" t="s">
        <v>925</v>
      </c>
      <c r="D612" s="3" t="s">
        <v>1447</v>
      </c>
      <c r="E612" t="s">
        <v>118</v>
      </c>
      <c r="F612" s="5" t="s">
        <v>1289</v>
      </c>
      <c r="G612" s="5"/>
      <c r="H612" s="4">
        <v>1992</v>
      </c>
      <c r="I612" s="6" t="s">
        <v>1697</v>
      </c>
      <c r="J612" s="4" t="s">
        <v>692</v>
      </c>
      <c r="K612" t="s">
        <v>1173</v>
      </c>
      <c r="L612">
        <v>149</v>
      </c>
    </row>
    <row r="613" spans="1:12">
      <c r="A613" s="3" t="s">
        <v>6</v>
      </c>
      <c r="B613" t="s">
        <v>13</v>
      </c>
      <c r="C613" s="3" t="s">
        <v>935</v>
      </c>
      <c r="D613" s="3" t="s">
        <v>1451</v>
      </c>
      <c r="E613" t="s">
        <v>127</v>
      </c>
      <c r="F613" s="5" t="s">
        <v>1292</v>
      </c>
      <c r="G613" s="5"/>
      <c r="H613" s="4">
        <v>1994</v>
      </c>
      <c r="I613" s="6" t="s">
        <v>1698</v>
      </c>
      <c r="J613" s="4" t="s">
        <v>662</v>
      </c>
      <c r="K613" t="s">
        <v>1175</v>
      </c>
      <c r="L613">
        <v>155</v>
      </c>
    </row>
    <row r="614" spans="1:12">
      <c r="A614" s="3" t="s">
        <v>6</v>
      </c>
      <c r="B614" t="s">
        <v>13</v>
      </c>
      <c r="C614" s="3" t="s">
        <v>935</v>
      </c>
      <c r="D614" s="3" t="s">
        <v>1451</v>
      </c>
      <c r="E614" t="s">
        <v>127</v>
      </c>
      <c r="F614" s="5" t="s">
        <v>1292</v>
      </c>
      <c r="G614" s="5"/>
      <c r="H614" s="4">
        <v>1994</v>
      </c>
      <c r="I614" s="6" t="s">
        <v>1698</v>
      </c>
      <c r="J614" s="4" t="s">
        <v>652</v>
      </c>
      <c r="K614" t="s">
        <v>1185</v>
      </c>
      <c r="L614">
        <v>155</v>
      </c>
    </row>
    <row r="615" spans="1:12">
      <c r="A615" s="3" t="s">
        <v>6</v>
      </c>
      <c r="B615" t="s">
        <v>13</v>
      </c>
      <c r="C615" s="3" t="s">
        <v>933</v>
      </c>
      <c r="D615" s="3" t="s">
        <v>1452</v>
      </c>
      <c r="E615" t="s">
        <v>125</v>
      </c>
      <c r="F615" s="5" t="s">
        <v>1294</v>
      </c>
      <c r="G615" s="5"/>
      <c r="H615" s="4">
        <v>1996</v>
      </c>
      <c r="I615" s="6" t="s">
        <v>1700</v>
      </c>
      <c r="J615" s="4" t="s">
        <v>662</v>
      </c>
      <c r="K615" t="s">
        <v>1175</v>
      </c>
      <c r="L615">
        <v>157</v>
      </c>
    </row>
    <row r="616" spans="1:12">
      <c r="A616" s="3" t="s">
        <v>6</v>
      </c>
      <c r="B616" t="s">
        <v>11</v>
      </c>
      <c r="C616" s="3" t="s">
        <v>924</v>
      </c>
      <c r="D616" s="3" t="s">
        <v>1454</v>
      </c>
      <c r="E616" t="s">
        <v>117</v>
      </c>
      <c r="F616" s="4" t="s">
        <v>117</v>
      </c>
      <c r="G616" s="4"/>
      <c r="H616" s="4">
        <v>1997</v>
      </c>
      <c r="I616" s="6" t="s">
        <v>1701</v>
      </c>
      <c r="J616" s="4" t="s">
        <v>692</v>
      </c>
      <c r="K616" t="s">
        <v>1173</v>
      </c>
      <c r="L616">
        <v>159</v>
      </c>
    </row>
    <row r="617" spans="1:12">
      <c r="A617" s="3" t="s">
        <v>6</v>
      </c>
      <c r="B617" t="s">
        <v>14</v>
      </c>
      <c r="C617" s="3" t="s">
        <v>942</v>
      </c>
      <c r="D617" s="3" t="s">
        <v>1456</v>
      </c>
      <c r="E617" t="s">
        <v>133</v>
      </c>
      <c r="F617" s="5" t="s">
        <v>1299</v>
      </c>
      <c r="G617" s="5"/>
      <c r="H617" s="4">
        <v>1999</v>
      </c>
      <c r="I617" s="6" t="s">
        <v>1703</v>
      </c>
      <c r="J617" s="4" t="s">
        <v>708</v>
      </c>
      <c r="K617" t="s">
        <v>1184</v>
      </c>
      <c r="L617">
        <v>164</v>
      </c>
    </row>
    <row r="618" spans="1:12">
      <c r="A618" s="3" t="s">
        <v>6</v>
      </c>
      <c r="B618" t="s">
        <v>14</v>
      </c>
      <c r="C618" s="3" t="s">
        <v>942</v>
      </c>
      <c r="D618" s="3" t="s">
        <v>1456</v>
      </c>
      <c r="E618" t="s">
        <v>133</v>
      </c>
      <c r="F618" s="5" t="s">
        <v>1299</v>
      </c>
      <c r="G618" s="5"/>
      <c r="H618" s="4">
        <v>1999</v>
      </c>
      <c r="I618" s="6" t="s">
        <v>1703</v>
      </c>
      <c r="J618" s="4" t="s">
        <v>646</v>
      </c>
      <c r="K618" t="s">
        <v>1198</v>
      </c>
      <c r="L618">
        <v>164</v>
      </c>
    </row>
    <row r="619" spans="1:12">
      <c r="A619" s="3" t="s">
        <v>6</v>
      </c>
      <c r="B619" t="s">
        <v>11</v>
      </c>
      <c r="C619" s="3" t="s">
        <v>926</v>
      </c>
      <c r="D619" s="3" t="s">
        <v>1457</v>
      </c>
      <c r="E619" t="s">
        <v>119</v>
      </c>
      <c r="F619" s="5" t="s">
        <v>1300</v>
      </c>
      <c r="G619" s="5"/>
      <c r="H619" s="4">
        <v>1999</v>
      </c>
      <c r="I619" s="6" t="s">
        <v>1703</v>
      </c>
      <c r="J619" s="4" t="s">
        <v>692</v>
      </c>
      <c r="K619" t="s">
        <v>1173</v>
      </c>
      <c r="L619">
        <v>165</v>
      </c>
    </row>
    <row r="620" spans="1:12">
      <c r="A620" s="3" t="s">
        <v>6</v>
      </c>
      <c r="B620" t="s">
        <v>14</v>
      </c>
      <c r="C620" s="3" t="s">
        <v>947</v>
      </c>
      <c r="D620" s="3" t="s">
        <v>1468</v>
      </c>
      <c r="E620" t="s">
        <v>137</v>
      </c>
      <c r="F620" s="5" t="s">
        <v>1313</v>
      </c>
      <c r="G620" s="5"/>
      <c r="H620" s="4">
        <v>2007</v>
      </c>
      <c r="I620" s="6" t="s">
        <v>1710</v>
      </c>
      <c r="J620" s="4" t="s">
        <v>684</v>
      </c>
      <c r="K620" t="s">
        <v>1180</v>
      </c>
      <c r="L620">
        <v>179</v>
      </c>
    </row>
    <row r="621" spans="1:12">
      <c r="A621" s="3" t="s">
        <v>6</v>
      </c>
      <c r="B621" t="s">
        <v>14</v>
      </c>
      <c r="C621" s="3" t="s">
        <v>946</v>
      </c>
      <c r="D621" s="3" t="s">
        <v>1477</v>
      </c>
      <c r="E621" t="s">
        <v>136</v>
      </c>
      <c r="F621" s="5" t="s">
        <v>1729</v>
      </c>
      <c r="G621" s="5"/>
      <c r="H621" s="4">
        <v>2015</v>
      </c>
      <c r="I621" s="6" t="s">
        <v>1718</v>
      </c>
      <c r="J621" s="4" t="s">
        <v>707</v>
      </c>
      <c r="K621" t="s">
        <v>1199</v>
      </c>
      <c r="L621">
        <v>198</v>
      </c>
    </row>
    <row r="622" spans="1:12">
      <c r="A622" s="3" t="s">
        <v>6</v>
      </c>
      <c r="B622" t="s">
        <v>14</v>
      </c>
      <c r="C622" s="3" t="s">
        <v>952</v>
      </c>
      <c r="D622" s="3" t="s">
        <v>1482</v>
      </c>
      <c r="E622" t="s">
        <v>1733</v>
      </c>
      <c r="F622" s="5" t="s">
        <v>1333</v>
      </c>
      <c r="G622" s="5"/>
      <c r="H622" s="4">
        <v>2023</v>
      </c>
      <c r="I622" s="6" t="s">
        <v>1723</v>
      </c>
      <c r="J622" s="4" t="s">
        <v>646</v>
      </c>
      <c r="K622" t="s">
        <v>1198</v>
      </c>
      <c r="L622">
        <v>206</v>
      </c>
    </row>
    <row r="623" spans="1:12">
      <c r="A623" s="3" t="s">
        <v>34</v>
      </c>
      <c r="C623" s="3" t="s">
        <v>1079</v>
      </c>
      <c r="D623" s="3" t="s">
        <v>1497</v>
      </c>
      <c r="E623" t="s">
        <v>208</v>
      </c>
      <c r="F623" s="4" t="s">
        <v>208</v>
      </c>
      <c r="G623" s="4"/>
      <c r="H623" s="4">
        <v>1936</v>
      </c>
      <c r="I623" s="6" t="s">
        <v>1647</v>
      </c>
      <c r="J623" s="4" t="s">
        <v>646</v>
      </c>
      <c r="K623" t="s">
        <v>1198</v>
      </c>
      <c r="L623">
        <v>19</v>
      </c>
    </row>
    <row r="624" spans="1:12">
      <c r="A624" s="3" t="s">
        <v>34</v>
      </c>
      <c r="C624" s="3" t="s">
        <v>1079</v>
      </c>
      <c r="D624" s="3" t="s">
        <v>1497</v>
      </c>
      <c r="E624" t="s">
        <v>208</v>
      </c>
      <c r="F624" s="4" t="s">
        <v>208</v>
      </c>
      <c r="G624" s="4"/>
      <c r="H624" s="4">
        <v>1936</v>
      </c>
      <c r="I624" s="6" t="s">
        <v>1647</v>
      </c>
      <c r="J624" s="4" t="s">
        <v>640</v>
      </c>
      <c r="K624" t="s">
        <v>1190</v>
      </c>
      <c r="L624">
        <v>19</v>
      </c>
    </row>
    <row r="625" spans="1:12">
      <c r="A625" s="3" t="s">
        <v>34</v>
      </c>
      <c r="C625" s="3" t="s">
        <v>1079</v>
      </c>
      <c r="D625" s="3" t="s">
        <v>1497</v>
      </c>
      <c r="E625" t="s">
        <v>208</v>
      </c>
      <c r="F625" s="4" t="s">
        <v>208</v>
      </c>
      <c r="G625" s="4"/>
      <c r="H625" s="4">
        <v>1936</v>
      </c>
      <c r="I625" s="6" t="s">
        <v>1647</v>
      </c>
      <c r="J625" s="4" t="s">
        <v>871</v>
      </c>
      <c r="K625" t="s">
        <v>1196</v>
      </c>
      <c r="L625">
        <v>19</v>
      </c>
    </row>
    <row r="626" spans="1:12">
      <c r="A626" s="3" t="s">
        <v>34</v>
      </c>
      <c r="C626" s="3" t="s">
        <v>1079</v>
      </c>
      <c r="D626" s="3" t="s">
        <v>1497</v>
      </c>
      <c r="E626" t="s">
        <v>208</v>
      </c>
      <c r="F626" s="4" t="s">
        <v>208</v>
      </c>
      <c r="G626" s="4"/>
      <c r="H626" s="4">
        <v>1936</v>
      </c>
      <c r="I626" s="6" t="s">
        <v>1647</v>
      </c>
      <c r="J626" s="4" t="s">
        <v>767</v>
      </c>
      <c r="K626" t="s">
        <v>1195</v>
      </c>
      <c r="L626">
        <v>19</v>
      </c>
    </row>
    <row r="627" spans="1:12">
      <c r="A627" s="3" t="s">
        <v>34</v>
      </c>
      <c r="C627" s="3" t="s">
        <v>1081</v>
      </c>
      <c r="D627" s="3" t="s">
        <v>1523</v>
      </c>
      <c r="E627" t="s">
        <v>63</v>
      </c>
      <c r="F627" s="5" t="s">
        <v>1206</v>
      </c>
      <c r="G627" s="5"/>
      <c r="H627" s="4">
        <v>1942</v>
      </c>
      <c r="I627" s="6" t="s">
        <v>1653</v>
      </c>
      <c r="J627" s="4" t="s">
        <v>659</v>
      </c>
      <c r="K627" t="s">
        <v>1177</v>
      </c>
      <c r="L627">
        <v>40</v>
      </c>
    </row>
    <row r="628" spans="1:12">
      <c r="A628" s="3" t="s">
        <v>34</v>
      </c>
      <c r="C628" s="3" t="s">
        <v>1081</v>
      </c>
      <c r="D628" s="3" t="s">
        <v>1523</v>
      </c>
      <c r="E628" t="s">
        <v>63</v>
      </c>
      <c r="F628" s="5" t="s">
        <v>1206</v>
      </c>
      <c r="G628" s="5"/>
      <c r="H628" s="4">
        <v>1942</v>
      </c>
      <c r="I628" s="6" t="s">
        <v>1653</v>
      </c>
      <c r="J628" s="4" t="s">
        <v>707</v>
      </c>
      <c r="K628" t="s">
        <v>1199</v>
      </c>
      <c r="L628">
        <v>40</v>
      </c>
    </row>
    <row r="629" spans="1:12">
      <c r="A629" s="3" t="s">
        <v>34</v>
      </c>
      <c r="C629" s="3" t="s">
        <v>1081</v>
      </c>
      <c r="D629" s="3" t="s">
        <v>1523</v>
      </c>
      <c r="E629" t="s">
        <v>63</v>
      </c>
      <c r="F629" s="5" t="s">
        <v>1206</v>
      </c>
      <c r="G629" s="5"/>
      <c r="H629" s="4">
        <v>1942</v>
      </c>
      <c r="I629" s="6" t="s">
        <v>1653</v>
      </c>
      <c r="J629" s="4" t="s">
        <v>660</v>
      </c>
      <c r="K629" t="s">
        <v>1183</v>
      </c>
      <c r="L629">
        <v>40</v>
      </c>
    </row>
    <row r="630" spans="1:12">
      <c r="A630" s="3" t="s">
        <v>34</v>
      </c>
      <c r="C630" s="3" t="s">
        <v>1081</v>
      </c>
      <c r="D630" s="3" t="s">
        <v>1523</v>
      </c>
      <c r="E630" t="s">
        <v>63</v>
      </c>
      <c r="F630" s="5" t="s">
        <v>1206</v>
      </c>
      <c r="G630" s="5"/>
      <c r="H630" s="4">
        <v>1942</v>
      </c>
      <c r="I630" s="6" t="s">
        <v>1653</v>
      </c>
      <c r="J630" s="4" t="s">
        <v>914</v>
      </c>
      <c r="K630" t="s">
        <v>1191</v>
      </c>
      <c r="L630">
        <v>40</v>
      </c>
    </row>
    <row r="631" spans="1:12">
      <c r="A631" s="3" t="s">
        <v>34</v>
      </c>
      <c r="C631" s="3" t="s">
        <v>1086</v>
      </c>
      <c r="D631" s="3" t="s">
        <v>1560</v>
      </c>
      <c r="E631" t="s">
        <v>187</v>
      </c>
      <c r="F631" s="5" t="s">
        <v>1246</v>
      </c>
      <c r="G631" s="5"/>
      <c r="H631" s="4">
        <v>1962</v>
      </c>
      <c r="I631" s="6" t="s">
        <v>1671</v>
      </c>
      <c r="J631" s="4" t="s">
        <v>659</v>
      </c>
      <c r="K631" t="s">
        <v>1177</v>
      </c>
      <c r="L631">
        <v>78</v>
      </c>
    </row>
    <row r="632" spans="1:12">
      <c r="A632" s="3" t="s">
        <v>34</v>
      </c>
      <c r="C632" s="3" t="s">
        <v>1086</v>
      </c>
      <c r="D632" s="3" t="s">
        <v>1560</v>
      </c>
      <c r="E632" t="s">
        <v>187</v>
      </c>
      <c r="F632" s="5" t="s">
        <v>1246</v>
      </c>
      <c r="G632" s="5"/>
      <c r="H632" s="4">
        <v>1962</v>
      </c>
      <c r="I632" s="6" t="s">
        <v>1671</v>
      </c>
      <c r="J632" s="4" t="s">
        <v>660</v>
      </c>
      <c r="K632" t="s">
        <v>1183</v>
      </c>
      <c r="L632">
        <v>78</v>
      </c>
    </row>
    <row r="633" spans="1:12">
      <c r="A633" s="3" t="s">
        <v>34</v>
      </c>
      <c r="C633" s="3" t="s">
        <v>1086</v>
      </c>
      <c r="D633" s="3" t="s">
        <v>1560</v>
      </c>
      <c r="E633" t="s">
        <v>187</v>
      </c>
      <c r="F633" s="5" t="s">
        <v>1246</v>
      </c>
      <c r="G633" s="5"/>
      <c r="H633" s="4">
        <v>1962</v>
      </c>
      <c r="I633" s="6" t="s">
        <v>1671</v>
      </c>
      <c r="J633" s="4" t="s">
        <v>684</v>
      </c>
      <c r="K633" t="s">
        <v>1180</v>
      </c>
      <c r="L633">
        <v>78</v>
      </c>
    </row>
    <row r="634" spans="1:12">
      <c r="A634" s="3" t="s">
        <v>34</v>
      </c>
      <c r="C634" s="3" t="s">
        <v>1086</v>
      </c>
      <c r="D634" s="3" t="s">
        <v>1560</v>
      </c>
      <c r="E634" t="s">
        <v>187</v>
      </c>
      <c r="F634" s="5" t="s">
        <v>1246</v>
      </c>
      <c r="G634" s="5"/>
      <c r="H634" s="4">
        <v>1962</v>
      </c>
      <c r="I634" s="6" t="s">
        <v>1671</v>
      </c>
      <c r="J634" s="4" t="s">
        <v>914</v>
      </c>
      <c r="K634" t="s">
        <v>1191</v>
      </c>
      <c r="L634">
        <v>78</v>
      </c>
    </row>
    <row r="635" spans="1:12">
      <c r="A635" s="3" t="s">
        <v>34</v>
      </c>
      <c r="C635" s="3" t="s">
        <v>1085</v>
      </c>
      <c r="D635" s="3" t="s">
        <v>1565</v>
      </c>
      <c r="E635" t="s">
        <v>178</v>
      </c>
      <c r="F635" s="4" t="s">
        <v>178</v>
      </c>
      <c r="G635" s="4"/>
      <c r="H635" s="4">
        <v>1964</v>
      </c>
      <c r="I635" s="6" t="s">
        <v>1673</v>
      </c>
      <c r="J635" s="4" t="s">
        <v>660</v>
      </c>
      <c r="K635" t="s">
        <v>1183</v>
      </c>
      <c r="L635">
        <v>88</v>
      </c>
    </row>
    <row r="636" spans="1:12">
      <c r="A636" s="3" t="s">
        <v>34</v>
      </c>
      <c r="C636" s="3" t="s">
        <v>1082</v>
      </c>
      <c r="D636" s="3" t="s">
        <v>1571</v>
      </c>
      <c r="E636" t="s">
        <v>200</v>
      </c>
      <c r="F636" s="4" t="s">
        <v>200</v>
      </c>
      <c r="G636" s="4"/>
      <c r="H636" s="4">
        <v>1970</v>
      </c>
      <c r="I636" s="6" t="s">
        <v>1678</v>
      </c>
      <c r="J636" s="4" t="s">
        <v>661</v>
      </c>
      <c r="K636" t="s">
        <v>1186</v>
      </c>
      <c r="L636">
        <v>98</v>
      </c>
    </row>
    <row r="637" spans="1:12">
      <c r="A637" s="3" t="s">
        <v>34</v>
      </c>
      <c r="C637" s="3" t="s">
        <v>1082</v>
      </c>
      <c r="D637" s="3" t="s">
        <v>1571</v>
      </c>
      <c r="E637" t="s">
        <v>200</v>
      </c>
      <c r="F637" s="4" t="s">
        <v>200</v>
      </c>
      <c r="G637" s="4"/>
      <c r="H637" s="4">
        <v>1970</v>
      </c>
      <c r="I637" s="6" t="s">
        <v>1678</v>
      </c>
      <c r="J637" s="4" t="s">
        <v>707</v>
      </c>
      <c r="K637" t="s">
        <v>1199</v>
      </c>
      <c r="L637">
        <v>98</v>
      </c>
    </row>
    <row r="638" spans="1:12">
      <c r="A638" s="3" t="s">
        <v>34</v>
      </c>
      <c r="C638" s="3" t="s">
        <v>1082</v>
      </c>
      <c r="D638" s="3" t="s">
        <v>1571</v>
      </c>
      <c r="E638" t="s">
        <v>200</v>
      </c>
      <c r="F638" s="4" t="s">
        <v>200</v>
      </c>
      <c r="G638" s="4"/>
      <c r="H638" s="4">
        <v>1970</v>
      </c>
      <c r="I638" s="6" t="s">
        <v>1678</v>
      </c>
      <c r="J638" s="4" t="s">
        <v>899</v>
      </c>
      <c r="K638" t="s">
        <v>1182</v>
      </c>
      <c r="L638">
        <v>98</v>
      </c>
    </row>
    <row r="639" spans="1:12">
      <c r="A639" s="3" t="s">
        <v>34</v>
      </c>
      <c r="C639" s="3" t="s">
        <v>1082</v>
      </c>
      <c r="D639" s="3" t="s">
        <v>1571</v>
      </c>
      <c r="E639" t="s">
        <v>200</v>
      </c>
      <c r="F639" s="4" t="s">
        <v>200</v>
      </c>
      <c r="G639" s="4"/>
      <c r="H639" s="4">
        <v>1970</v>
      </c>
      <c r="I639" s="6" t="s">
        <v>1678</v>
      </c>
      <c r="J639" s="4" t="s">
        <v>1157</v>
      </c>
      <c r="K639" t="s">
        <v>1189</v>
      </c>
      <c r="L639">
        <v>98</v>
      </c>
    </row>
    <row r="640" spans="1:12">
      <c r="A640" s="3" t="s">
        <v>34</v>
      </c>
      <c r="C640" s="3" t="s">
        <v>1082</v>
      </c>
      <c r="D640" s="3" t="s">
        <v>1571</v>
      </c>
      <c r="E640" t="s">
        <v>200</v>
      </c>
      <c r="F640" s="4" t="s">
        <v>200</v>
      </c>
      <c r="G640" s="4"/>
      <c r="H640" s="4">
        <v>1970</v>
      </c>
      <c r="I640" s="6" t="s">
        <v>1678</v>
      </c>
      <c r="J640" s="4" t="s">
        <v>660</v>
      </c>
      <c r="K640" t="s">
        <v>1183</v>
      </c>
      <c r="L640">
        <v>98</v>
      </c>
    </row>
    <row r="641" spans="1:12">
      <c r="A641" s="3" t="s">
        <v>34</v>
      </c>
      <c r="C641" s="3" t="s">
        <v>1082</v>
      </c>
      <c r="D641" s="3" t="s">
        <v>1571</v>
      </c>
      <c r="E641" t="s">
        <v>200</v>
      </c>
      <c r="F641" s="4" t="s">
        <v>200</v>
      </c>
      <c r="G641" s="4"/>
      <c r="H641" s="4">
        <v>1970</v>
      </c>
      <c r="I641" s="6" t="s">
        <v>1678</v>
      </c>
      <c r="J641" s="4" t="s">
        <v>1042</v>
      </c>
      <c r="K641" t="s">
        <v>1181</v>
      </c>
      <c r="L641">
        <v>98</v>
      </c>
    </row>
    <row r="642" spans="1:12">
      <c r="A642" s="3" t="s">
        <v>34</v>
      </c>
      <c r="C642" s="3" t="s">
        <v>1082</v>
      </c>
      <c r="D642" s="3" t="s">
        <v>1571</v>
      </c>
      <c r="E642" t="s">
        <v>200</v>
      </c>
      <c r="F642" s="4" t="s">
        <v>200</v>
      </c>
      <c r="G642" s="4"/>
      <c r="H642" s="4">
        <v>1970</v>
      </c>
      <c r="I642" s="6" t="s">
        <v>1678</v>
      </c>
      <c r="J642" s="4" t="s">
        <v>652</v>
      </c>
      <c r="K642" t="s">
        <v>1185</v>
      </c>
      <c r="L642">
        <v>98</v>
      </c>
    </row>
    <row r="643" spans="1:12">
      <c r="A643" s="3" t="s">
        <v>34</v>
      </c>
      <c r="C643" s="3" t="s">
        <v>1082</v>
      </c>
      <c r="D643" s="3" t="s">
        <v>1571</v>
      </c>
      <c r="E643" t="s">
        <v>200</v>
      </c>
      <c r="F643" s="4" t="s">
        <v>200</v>
      </c>
      <c r="G643" s="4"/>
      <c r="H643" s="4">
        <v>1970</v>
      </c>
      <c r="I643" s="6" t="s">
        <v>1678</v>
      </c>
      <c r="J643" s="4" t="s">
        <v>708</v>
      </c>
      <c r="K643" t="s">
        <v>1184</v>
      </c>
      <c r="L643">
        <v>98</v>
      </c>
    </row>
    <row r="644" spans="1:12">
      <c r="A644" s="3" t="s">
        <v>34</v>
      </c>
      <c r="C644" s="3" t="s">
        <v>1084</v>
      </c>
      <c r="D644" s="3" t="s">
        <v>1598</v>
      </c>
      <c r="E644" t="s">
        <v>211</v>
      </c>
      <c r="F644" s="5" t="s">
        <v>1272</v>
      </c>
      <c r="G644" s="5"/>
      <c r="H644" s="4">
        <v>1984</v>
      </c>
      <c r="I644" s="6" t="s">
        <v>1691</v>
      </c>
      <c r="J644" s="4" t="s">
        <v>731</v>
      </c>
      <c r="K644" t="s">
        <v>1193</v>
      </c>
      <c r="L644">
        <v>132</v>
      </c>
    </row>
    <row r="645" spans="1:12">
      <c r="A645" s="3" t="s">
        <v>34</v>
      </c>
      <c r="C645" s="3" t="s">
        <v>1080</v>
      </c>
      <c r="D645" s="3" t="s">
        <v>1604</v>
      </c>
      <c r="E645" t="s">
        <v>209</v>
      </c>
      <c r="F645" s="5" t="s">
        <v>1282</v>
      </c>
      <c r="G645" s="5"/>
      <c r="H645" s="4">
        <v>1987</v>
      </c>
      <c r="I645" s="6" t="s">
        <v>1694</v>
      </c>
      <c r="J645" s="4" t="s">
        <v>652</v>
      </c>
      <c r="K645" t="s">
        <v>1185</v>
      </c>
      <c r="L645">
        <v>142</v>
      </c>
    </row>
    <row r="646" spans="1:12">
      <c r="A646" s="3" t="s">
        <v>34</v>
      </c>
      <c r="C646" s="3" t="s">
        <v>1083</v>
      </c>
      <c r="D646" s="3" t="s">
        <v>1620</v>
      </c>
      <c r="E646" t="s">
        <v>210</v>
      </c>
      <c r="F646" s="5" t="s">
        <v>1315</v>
      </c>
      <c r="G646" s="5"/>
      <c r="H646" s="4">
        <v>2010</v>
      </c>
      <c r="I646" s="6" t="s">
        <v>1713</v>
      </c>
      <c r="J646" s="4" t="s">
        <v>707</v>
      </c>
      <c r="K646" t="s">
        <v>1199</v>
      </c>
      <c r="L646">
        <v>183</v>
      </c>
    </row>
    <row r="647" spans="1:12">
      <c r="A647" s="3" t="s">
        <v>4</v>
      </c>
      <c r="B647" t="s">
        <v>9</v>
      </c>
      <c r="C647" s="3" t="s">
        <v>901</v>
      </c>
      <c r="D647" s="3" t="s">
        <v>1338</v>
      </c>
      <c r="E647" t="s">
        <v>104</v>
      </c>
      <c r="F647" s="5" t="s">
        <v>1228</v>
      </c>
      <c r="G647" s="5"/>
      <c r="H647" s="4">
        <v>1922</v>
      </c>
      <c r="I647" s="6" t="s">
        <v>1638</v>
      </c>
      <c r="J647" s="4" t="s">
        <v>681</v>
      </c>
      <c r="K647" t="s">
        <v>1194</v>
      </c>
      <c r="L647">
        <v>8</v>
      </c>
    </row>
    <row r="648" spans="1:12">
      <c r="A648" s="3" t="s">
        <v>4</v>
      </c>
      <c r="B648" t="s">
        <v>9</v>
      </c>
      <c r="C648" s="3" t="s">
        <v>901</v>
      </c>
      <c r="D648" s="3" t="s">
        <v>1338</v>
      </c>
      <c r="E648" t="s">
        <v>104</v>
      </c>
      <c r="F648" s="5" t="s">
        <v>1228</v>
      </c>
      <c r="G648" s="5"/>
      <c r="H648" s="4">
        <v>1922</v>
      </c>
      <c r="I648" s="6" t="s">
        <v>1638</v>
      </c>
      <c r="J648" s="4" t="s">
        <v>874</v>
      </c>
      <c r="K648" t="s">
        <v>1188</v>
      </c>
      <c r="L648">
        <v>8</v>
      </c>
    </row>
    <row r="649" spans="1:12">
      <c r="A649" s="3" t="s">
        <v>4</v>
      </c>
      <c r="B649" t="s">
        <v>9</v>
      </c>
      <c r="C649" s="3" t="s">
        <v>901</v>
      </c>
      <c r="D649" s="3" t="s">
        <v>1338</v>
      </c>
      <c r="E649" t="s">
        <v>104</v>
      </c>
      <c r="F649" s="5" t="s">
        <v>1228</v>
      </c>
      <c r="G649" s="5"/>
      <c r="H649" s="4">
        <v>1922</v>
      </c>
      <c r="I649" s="6" t="s">
        <v>1638</v>
      </c>
      <c r="J649" s="4" t="s">
        <v>642</v>
      </c>
      <c r="K649" t="s">
        <v>1176</v>
      </c>
      <c r="L649">
        <v>8</v>
      </c>
    </row>
    <row r="650" spans="1:12">
      <c r="A650" s="3" t="s">
        <v>4</v>
      </c>
      <c r="B650" t="s">
        <v>9</v>
      </c>
      <c r="C650" s="3" t="s">
        <v>901</v>
      </c>
      <c r="D650" s="3" t="s">
        <v>1338</v>
      </c>
      <c r="E650" t="s">
        <v>104</v>
      </c>
      <c r="F650" s="5" t="s">
        <v>1228</v>
      </c>
      <c r="G650" s="5"/>
      <c r="H650" s="4">
        <v>1922</v>
      </c>
      <c r="I650" s="6" t="s">
        <v>1638</v>
      </c>
      <c r="J650" s="4" t="s">
        <v>662</v>
      </c>
      <c r="K650" t="s">
        <v>1175</v>
      </c>
      <c r="L650">
        <v>8</v>
      </c>
    </row>
    <row r="651" spans="1:12">
      <c r="A651" s="3" t="s">
        <v>4</v>
      </c>
      <c r="B651" t="s">
        <v>9</v>
      </c>
      <c r="C651" s="3" t="s">
        <v>901</v>
      </c>
      <c r="D651" s="3" t="s">
        <v>1338</v>
      </c>
      <c r="E651" t="s">
        <v>104</v>
      </c>
      <c r="F651" s="5" t="s">
        <v>1228</v>
      </c>
      <c r="G651" s="5"/>
      <c r="H651" s="4">
        <v>1922</v>
      </c>
      <c r="I651" s="6" t="s">
        <v>1638</v>
      </c>
      <c r="J651" s="4" t="s">
        <v>661</v>
      </c>
      <c r="K651" t="s">
        <v>1186</v>
      </c>
      <c r="L651">
        <v>8</v>
      </c>
    </row>
    <row r="652" spans="1:12">
      <c r="A652" s="3" t="s">
        <v>4</v>
      </c>
      <c r="B652" t="s">
        <v>9</v>
      </c>
      <c r="C652" s="3" t="s">
        <v>901</v>
      </c>
      <c r="D652" s="3" t="s">
        <v>1338</v>
      </c>
      <c r="E652" t="s">
        <v>104</v>
      </c>
      <c r="F652" s="5" t="s">
        <v>1228</v>
      </c>
      <c r="G652" s="5"/>
      <c r="H652" s="4">
        <v>1922</v>
      </c>
      <c r="I652" s="6" t="s">
        <v>1638</v>
      </c>
      <c r="J652" s="4" t="s">
        <v>692</v>
      </c>
      <c r="K652" t="s">
        <v>1173</v>
      </c>
      <c r="L652">
        <v>8</v>
      </c>
    </row>
    <row r="653" spans="1:12">
      <c r="A653" s="3" t="s">
        <v>4</v>
      </c>
      <c r="B653" t="s">
        <v>9</v>
      </c>
      <c r="C653" s="3" t="s">
        <v>901</v>
      </c>
      <c r="D653" s="3" t="s">
        <v>1338</v>
      </c>
      <c r="E653" t="s">
        <v>104</v>
      </c>
      <c r="F653" s="5" t="s">
        <v>1228</v>
      </c>
      <c r="G653" s="5"/>
      <c r="H653" s="4">
        <v>1922</v>
      </c>
      <c r="I653" s="6" t="s">
        <v>1638</v>
      </c>
      <c r="J653" s="4" t="s">
        <v>731</v>
      </c>
      <c r="K653" t="s">
        <v>1193</v>
      </c>
      <c r="L653">
        <v>8</v>
      </c>
    </row>
    <row r="654" spans="1:12">
      <c r="A654" s="3" t="s">
        <v>4</v>
      </c>
      <c r="B654" t="s">
        <v>9</v>
      </c>
      <c r="C654" s="3" t="s">
        <v>901</v>
      </c>
      <c r="D654" s="3" t="s">
        <v>1338</v>
      </c>
      <c r="E654" t="s">
        <v>104</v>
      </c>
      <c r="F654" s="5" t="s">
        <v>1228</v>
      </c>
      <c r="G654" s="5"/>
      <c r="H654" s="4">
        <v>1922</v>
      </c>
      <c r="I654" s="6" t="s">
        <v>1638</v>
      </c>
      <c r="J654" s="4" t="s">
        <v>707</v>
      </c>
      <c r="K654" t="s">
        <v>1199</v>
      </c>
      <c r="L654">
        <v>8</v>
      </c>
    </row>
    <row r="655" spans="1:12">
      <c r="A655" s="3" t="s">
        <v>4</v>
      </c>
      <c r="B655" t="s">
        <v>9</v>
      </c>
      <c r="C655" s="3" t="s">
        <v>901</v>
      </c>
      <c r="D655" s="3" t="s">
        <v>1338</v>
      </c>
      <c r="E655" t="s">
        <v>104</v>
      </c>
      <c r="F655" s="5" t="s">
        <v>1228</v>
      </c>
      <c r="G655" s="5"/>
      <c r="H655" s="4">
        <v>1922</v>
      </c>
      <c r="I655" s="6" t="s">
        <v>1638</v>
      </c>
      <c r="J655" s="4" t="s">
        <v>899</v>
      </c>
      <c r="K655" t="s">
        <v>1182</v>
      </c>
      <c r="L655">
        <v>8</v>
      </c>
    </row>
    <row r="656" spans="1:12">
      <c r="A656" s="3" t="s">
        <v>4</v>
      </c>
      <c r="B656" t="s">
        <v>9</v>
      </c>
      <c r="C656" s="3" t="s">
        <v>901</v>
      </c>
      <c r="D656" s="3" t="s">
        <v>1338</v>
      </c>
      <c r="E656" t="s">
        <v>104</v>
      </c>
      <c r="F656" s="5" t="s">
        <v>1228</v>
      </c>
      <c r="G656" s="5"/>
      <c r="H656" s="4">
        <v>1922</v>
      </c>
      <c r="I656" s="6" t="s">
        <v>1638</v>
      </c>
      <c r="J656" s="4" t="s">
        <v>863</v>
      </c>
      <c r="K656" t="s">
        <v>1178</v>
      </c>
      <c r="L656">
        <v>8</v>
      </c>
    </row>
    <row r="657" spans="1:12">
      <c r="A657" s="3" t="s">
        <v>4</v>
      </c>
      <c r="B657" t="s">
        <v>9</v>
      </c>
      <c r="C657" s="3" t="s">
        <v>901</v>
      </c>
      <c r="D657" s="3" t="s">
        <v>1338</v>
      </c>
      <c r="E657" t="s">
        <v>104</v>
      </c>
      <c r="F657" s="5" t="s">
        <v>1228</v>
      </c>
      <c r="G657" s="5"/>
      <c r="H657" s="4">
        <v>1922</v>
      </c>
      <c r="I657" s="6" t="s">
        <v>1638</v>
      </c>
      <c r="J657" s="4" t="s">
        <v>891</v>
      </c>
      <c r="K657" t="s">
        <v>1192</v>
      </c>
      <c r="L657">
        <v>8</v>
      </c>
    </row>
    <row r="658" spans="1:12">
      <c r="A658" s="3" t="s">
        <v>4</v>
      </c>
      <c r="B658" t="s">
        <v>9</v>
      </c>
      <c r="C658" s="3" t="s">
        <v>901</v>
      </c>
      <c r="D658" s="3" t="s">
        <v>1338</v>
      </c>
      <c r="E658" t="s">
        <v>104</v>
      </c>
      <c r="F658" s="5" t="s">
        <v>1228</v>
      </c>
      <c r="G658" s="5"/>
      <c r="H658" s="4">
        <v>1922</v>
      </c>
      <c r="I658" s="6" t="s">
        <v>1638</v>
      </c>
      <c r="J658" s="4" t="s">
        <v>659</v>
      </c>
      <c r="K658" t="s">
        <v>1177</v>
      </c>
      <c r="L658">
        <v>8</v>
      </c>
    </row>
    <row r="659" spans="1:12">
      <c r="A659" s="3" t="s">
        <v>4</v>
      </c>
      <c r="B659" t="s">
        <v>9</v>
      </c>
      <c r="C659" s="3" t="s">
        <v>901</v>
      </c>
      <c r="D659" s="3" t="s">
        <v>1338</v>
      </c>
      <c r="E659" t="s">
        <v>104</v>
      </c>
      <c r="F659" s="5" t="s">
        <v>1228</v>
      </c>
      <c r="G659" s="5"/>
      <c r="H659" s="4">
        <v>1922</v>
      </c>
      <c r="I659" s="6" t="s">
        <v>1638</v>
      </c>
      <c r="J659" s="4" t="s">
        <v>660</v>
      </c>
      <c r="K659" t="s">
        <v>1183</v>
      </c>
      <c r="L659">
        <v>8</v>
      </c>
    </row>
    <row r="660" spans="1:12">
      <c r="A660" s="3" t="s">
        <v>4</v>
      </c>
      <c r="B660" t="s">
        <v>9</v>
      </c>
      <c r="C660" s="3" t="s">
        <v>901</v>
      </c>
      <c r="D660" s="3" t="s">
        <v>1338</v>
      </c>
      <c r="E660" t="s">
        <v>104</v>
      </c>
      <c r="F660" s="5" t="s">
        <v>1228</v>
      </c>
      <c r="G660" s="5"/>
      <c r="H660" s="4">
        <v>1922</v>
      </c>
      <c r="I660" s="6" t="s">
        <v>1638</v>
      </c>
      <c r="J660" s="4" t="s">
        <v>652</v>
      </c>
      <c r="K660" t="s">
        <v>1185</v>
      </c>
      <c r="L660">
        <v>8</v>
      </c>
    </row>
    <row r="661" spans="1:12">
      <c r="A661" s="3" t="s">
        <v>4</v>
      </c>
      <c r="B661" t="s">
        <v>9</v>
      </c>
      <c r="C661" s="3" t="s">
        <v>898</v>
      </c>
      <c r="D661" s="3" t="s">
        <v>1343</v>
      </c>
      <c r="E661" t="s">
        <v>102</v>
      </c>
      <c r="F661" s="5" t="s">
        <v>1230</v>
      </c>
      <c r="G661" s="5"/>
      <c r="H661" s="4">
        <v>1929</v>
      </c>
      <c r="I661" s="6" t="s">
        <v>1643</v>
      </c>
      <c r="J661" s="4" t="s">
        <v>899</v>
      </c>
      <c r="K661" t="s">
        <v>1182</v>
      </c>
      <c r="L661">
        <v>14</v>
      </c>
    </row>
    <row r="662" spans="1:12">
      <c r="A662" s="3" t="s">
        <v>4</v>
      </c>
      <c r="B662" t="s">
        <v>9</v>
      </c>
      <c r="C662" s="3" t="s">
        <v>898</v>
      </c>
      <c r="D662" s="3" t="s">
        <v>1343</v>
      </c>
      <c r="E662" t="s">
        <v>102</v>
      </c>
      <c r="F662" s="5" t="s">
        <v>1230</v>
      </c>
      <c r="G662" s="5"/>
      <c r="H662" s="4">
        <v>1929</v>
      </c>
      <c r="I662" s="6" t="s">
        <v>1643</v>
      </c>
      <c r="J662" s="4" t="s">
        <v>982</v>
      </c>
      <c r="K662" t="s">
        <v>1187</v>
      </c>
      <c r="L662">
        <v>14</v>
      </c>
    </row>
    <row r="663" spans="1:12">
      <c r="A663" s="3" t="s">
        <v>4</v>
      </c>
      <c r="B663" t="s">
        <v>9</v>
      </c>
      <c r="C663" s="3" t="s">
        <v>898</v>
      </c>
      <c r="D663" s="3" t="s">
        <v>1343</v>
      </c>
      <c r="E663" t="s">
        <v>102</v>
      </c>
      <c r="F663" s="5" t="s">
        <v>1230</v>
      </c>
      <c r="G663" s="5"/>
      <c r="H663" s="4">
        <v>1929</v>
      </c>
      <c r="I663" s="6" t="s">
        <v>1643</v>
      </c>
      <c r="J663" s="4" t="s">
        <v>859</v>
      </c>
      <c r="K663" t="s">
        <v>1179</v>
      </c>
      <c r="L663">
        <v>14</v>
      </c>
    </row>
    <row r="664" spans="1:12">
      <c r="A664" s="3" t="s">
        <v>4</v>
      </c>
      <c r="B664" t="s">
        <v>9</v>
      </c>
      <c r="C664" s="3" t="s">
        <v>898</v>
      </c>
      <c r="D664" s="3" t="s">
        <v>1343</v>
      </c>
      <c r="E664" t="s">
        <v>102</v>
      </c>
      <c r="F664" s="5" t="s">
        <v>1230</v>
      </c>
      <c r="G664" s="5"/>
      <c r="H664" s="4">
        <v>1929</v>
      </c>
      <c r="I664" s="6" t="s">
        <v>1643</v>
      </c>
      <c r="J664" s="4" t="s">
        <v>863</v>
      </c>
      <c r="K664" t="s">
        <v>1178</v>
      </c>
      <c r="L664">
        <v>14</v>
      </c>
    </row>
    <row r="665" spans="1:12">
      <c r="A665" s="3" t="s">
        <v>4</v>
      </c>
      <c r="B665" t="s">
        <v>9</v>
      </c>
      <c r="C665" s="3" t="s">
        <v>898</v>
      </c>
      <c r="D665" s="3" t="s">
        <v>1343</v>
      </c>
      <c r="E665" t="s">
        <v>102</v>
      </c>
      <c r="F665" s="5" t="s">
        <v>1230</v>
      </c>
      <c r="G665" s="5"/>
      <c r="H665" s="4">
        <v>1929</v>
      </c>
      <c r="I665" s="6" t="s">
        <v>1643</v>
      </c>
      <c r="J665" s="4" t="s">
        <v>891</v>
      </c>
      <c r="K665" t="s">
        <v>1192</v>
      </c>
      <c r="L665">
        <v>14</v>
      </c>
    </row>
    <row r="666" spans="1:12">
      <c r="A666" s="3" t="s">
        <v>4</v>
      </c>
      <c r="B666" t="s">
        <v>9</v>
      </c>
      <c r="C666" s="3" t="s">
        <v>898</v>
      </c>
      <c r="D666" s="3" t="s">
        <v>1343</v>
      </c>
      <c r="E666" t="s">
        <v>102</v>
      </c>
      <c r="F666" s="5" t="s">
        <v>1230</v>
      </c>
      <c r="G666" s="5"/>
      <c r="H666" s="4">
        <v>1929</v>
      </c>
      <c r="I666" s="6" t="s">
        <v>1643</v>
      </c>
      <c r="J666" s="4" t="s">
        <v>874</v>
      </c>
      <c r="K666" t="s">
        <v>1188</v>
      </c>
      <c r="L666">
        <v>14</v>
      </c>
    </row>
    <row r="667" spans="1:12">
      <c r="A667" s="3" t="s">
        <v>4</v>
      </c>
      <c r="B667" t="s">
        <v>9</v>
      </c>
      <c r="C667" s="3" t="s">
        <v>898</v>
      </c>
      <c r="D667" s="3" t="s">
        <v>1343</v>
      </c>
      <c r="E667" t="s">
        <v>102</v>
      </c>
      <c r="F667" s="5" t="s">
        <v>1230</v>
      </c>
      <c r="G667" s="5"/>
      <c r="H667" s="4">
        <v>1929</v>
      </c>
      <c r="I667" s="6" t="s">
        <v>1643</v>
      </c>
      <c r="J667" s="4" t="s">
        <v>1158</v>
      </c>
      <c r="K667" t="s">
        <v>1174</v>
      </c>
      <c r="L667">
        <v>14</v>
      </c>
    </row>
    <row r="668" spans="1:12">
      <c r="A668" s="3" t="s">
        <v>4</v>
      </c>
      <c r="B668" t="s">
        <v>9</v>
      </c>
      <c r="C668" s="3" t="s">
        <v>898</v>
      </c>
      <c r="D668" s="3" t="s">
        <v>1343</v>
      </c>
      <c r="E668" t="s">
        <v>102</v>
      </c>
      <c r="F668" s="5" t="s">
        <v>1230</v>
      </c>
      <c r="G668" s="5"/>
      <c r="H668" s="4">
        <v>1929</v>
      </c>
      <c r="I668" s="6" t="s">
        <v>1643</v>
      </c>
      <c r="J668" s="4" t="s">
        <v>659</v>
      </c>
      <c r="K668" t="s">
        <v>1177</v>
      </c>
      <c r="L668">
        <v>14</v>
      </c>
    </row>
    <row r="669" spans="1:12">
      <c r="A669" s="3" t="s">
        <v>4</v>
      </c>
      <c r="B669" t="s">
        <v>9</v>
      </c>
      <c r="C669" s="3" t="s">
        <v>898</v>
      </c>
      <c r="D669" s="3" t="s">
        <v>1343</v>
      </c>
      <c r="E669" t="s">
        <v>102</v>
      </c>
      <c r="F669" s="5" t="s">
        <v>1230</v>
      </c>
      <c r="G669" s="5"/>
      <c r="H669" s="4">
        <v>1929</v>
      </c>
      <c r="I669" s="6" t="s">
        <v>1643</v>
      </c>
      <c r="J669" s="4" t="s">
        <v>660</v>
      </c>
      <c r="K669" t="s">
        <v>1183</v>
      </c>
      <c r="L669">
        <v>14</v>
      </c>
    </row>
    <row r="670" spans="1:12">
      <c r="A670" s="3" t="s">
        <v>4</v>
      </c>
      <c r="B670" t="s">
        <v>9</v>
      </c>
      <c r="C670" s="3" t="s">
        <v>898</v>
      </c>
      <c r="D670" s="3" t="s">
        <v>1343</v>
      </c>
      <c r="E670" t="s">
        <v>102</v>
      </c>
      <c r="F670" s="5" t="s">
        <v>1230</v>
      </c>
      <c r="G670" s="5"/>
      <c r="H670" s="4">
        <v>1929</v>
      </c>
      <c r="I670" s="6" t="s">
        <v>1643</v>
      </c>
      <c r="J670" s="4" t="s">
        <v>684</v>
      </c>
      <c r="K670" t="s">
        <v>1180</v>
      </c>
      <c r="L670">
        <v>14</v>
      </c>
    </row>
    <row r="671" spans="1:12">
      <c r="A671" s="3" t="s">
        <v>4</v>
      </c>
      <c r="B671" t="s">
        <v>9</v>
      </c>
      <c r="C671" s="3" t="s">
        <v>898</v>
      </c>
      <c r="D671" s="3" t="s">
        <v>1343</v>
      </c>
      <c r="E671" t="s">
        <v>102</v>
      </c>
      <c r="F671" s="5" t="s">
        <v>1230</v>
      </c>
      <c r="G671" s="5"/>
      <c r="H671" s="4">
        <v>1929</v>
      </c>
      <c r="I671" s="6" t="s">
        <v>1643</v>
      </c>
      <c r="J671" s="4" t="s">
        <v>914</v>
      </c>
      <c r="K671" t="s">
        <v>1191</v>
      </c>
      <c r="L671">
        <v>14</v>
      </c>
    </row>
    <row r="672" spans="1:12">
      <c r="A672" s="3" t="s">
        <v>4</v>
      </c>
      <c r="B672" t="s">
        <v>9</v>
      </c>
      <c r="C672" s="3" t="s">
        <v>898</v>
      </c>
      <c r="D672" s="3" t="s">
        <v>1343</v>
      </c>
      <c r="E672" t="s">
        <v>102</v>
      </c>
      <c r="F672" s="5" t="s">
        <v>1230</v>
      </c>
      <c r="G672" s="5"/>
      <c r="H672" s="4">
        <v>1929</v>
      </c>
      <c r="I672" s="6" t="s">
        <v>1643</v>
      </c>
      <c r="J672" s="4" t="s">
        <v>640</v>
      </c>
      <c r="K672" t="s">
        <v>1190</v>
      </c>
      <c r="L672">
        <v>14</v>
      </c>
    </row>
    <row r="673" spans="1:12">
      <c r="A673" s="3" t="s">
        <v>4</v>
      </c>
      <c r="B673" t="s">
        <v>9</v>
      </c>
      <c r="C673" s="3" t="s">
        <v>898</v>
      </c>
      <c r="D673" s="3" t="s">
        <v>1343</v>
      </c>
      <c r="E673" t="s">
        <v>102</v>
      </c>
      <c r="F673" s="5" t="s">
        <v>1230</v>
      </c>
      <c r="G673" s="5"/>
      <c r="H673" s="4">
        <v>1929</v>
      </c>
      <c r="I673" s="6" t="s">
        <v>1643</v>
      </c>
      <c r="J673" s="4" t="s">
        <v>1042</v>
      </c>
      <c r="K673" t="s">
        <v>1181</v>
      </c>
      <c r="L673">
        <v>14</v>
      </c>
    </row>
    <row r="674" spans="1:12">
      <c r="A674" s="3" t="s">
        <v>4</v>
      </c>
      <c r="B674" t="s">
        <v>9</v>
      </c>
      <c r="C674" s="3" t="s">
        <v>898</v>
      </c>
      <c r="D674" s="3" t="s">
        <v>1343</v>
      </c>
      <c r="E674" t="s">
        <v>102</v>
      </c>
      <c r="F674" s="5" t="s">
        <v>1230</v>
      </c>
      <c r="G674" s="5"/>
      <c r="H674" s="4">
        <v>1929</v>
      </c>
      <c r="I674" s="6" t="s">
        <v>1643</v>
      </c>
      <c r="J674" s="4" t="s">
        <v>652</v>
      </c>
      <c r="K674" t="s">
        <v>1185</v>
      </c>
      <c r="L674">
        <v>14</v>
      </c>
    </row>
    <row r="675" spans="1:12">
      <c r="A675" s="3" t="s">
        <v>4</v>
      </c>
      <c r="B675" t="s">
        <v>9</v>
      </c>
      <c r="C675" s="3" t="s">
        <v>898</v>
      </c>
      <c r="D675" s="3" t="s">
        <v>1343</v>
      </c>
      <c r="E675" t="s">
        <v>102</v>
      </c>
      <c r="F675" s="5" t="s">
        <v>1230</v>
      </c>
      <c r="G675" s="5"/>
      <c r="H675" s="4">
        <v>1929</v>
      </c>
      <c r="I675" s="6" t="s">
        <v>1643</v>
      </c>
      <c r="J675" s="4" t="s">
        <v>708</v>
      </c>
      <c r="K675" t="s">
        <v>1184</v>
      </c>
      <c r="L675">
        <v>14</v>
      </c>
    </row>
    <row r="676" spans="1:12">
      <c r="A676" s="3" t="s">
        <v>4</v>
      </c>
      <c r="B676" t="s">
        <v>10</v>
      </c>
      <c r="C676" s="3" t="s">
        <v>905</v>
      </c>
      <c r="D676" s="3" t="s">
        <v>1360</v>
      </c>
      <c r="E676" t="s">
        <v>53</v>
      </c>
      <c r="F676" s="4" t="s">
        <v>53</v>
      </c>
      <c r="G676" s="4"/>
      <c r="H676" s="4">
        <v>1941</v>
      </c>
      <c r="I676" s="6" t="s">
        <v>1652</v>
      </c>
      <c r="J676" s="4" t="s">
        <v>681</v>
      </c>
      <c r="K676" t="s">
        <v>1194</v>
      </c>
      <c r="L676">
        <v>34</v>
      </c>
    </row>
    <row r="677" spans="1:12">
      <c r="A677" s="3" t="s">
        <v>4</v>
      </c>
      <c r="B677" t="s">
        <v>10</v>
      </c>
      <c r="C677" s="3" t="s">
        <v>905</v>
      </c>
      <c r="D677" s="3" t="s">
        <v>1360</v>
      </c>
      <c r="E677" t="s">
        <v>53</v>
      </c>
      <c r="F677" s="4" t="s">
        <v>53</v>
      </c>
      <c r="G677" s="4"/>
      <c r="H677" s="4">
        <v>1941</v>
      </c>
      <c r="I677" s="6" t="s">
        <v>1652</v>
      </c>
      <c r="J677" s="4" t="s">
        <v>662</v>
      </c>
      <c r="K677" t="s">
        <v>1175</v>
      </c>
      <c r="L677">
        <v>34</v>
      </c>
    </row>
    <row r="678" spans="1:12">
      <c r="A678" s="3" t="s">
        <v>4</v>
      </c>
      <c r="B678" t="s">
        <v>10</v>
      </c>
      <c r="C678" s="3" t="s">
        <v>905</v>
      </c>
      <c r="D678" s="3" t="s">
        <v>1360</v>
      </c>
      <c r="E678" t="s">
        <v>53</v>
      </c>
      <c r="F678" s="4" t="s">
        <v>53</v>
      </c>
      <c r="G678" s="4"/>
      <c r="H678" s="4">
        <v>1941</v>
      </c>
      <c r="I678" s="6" t="s">
        <v>1652</v>
      </c>
      <c r="J678" s="4" t="s">
        <v>661</v>
      </c>
      <c r="K678" t="s">
        <v>1186</v>
      </c>
      <c r="L678">
        <v>34</v>
      </c>
    </row>
    <row r="679" spans="1:12">
      <c r="A679" s="3" t="s">
        <v>4</v>
      </c>
      <c r="B679" t="s">
        <v>10</v>
      </c>
      <c r="C679" s="3" t="s">
        <v>905</v>
      </c>
      <c r="D679" s="3" t="s">
        <v>1360</v>
      </c>
      <c r="E679" t="s">
        <v>53</v>
      </c>
      <c r="F679" s="4" t="s">
        <v>53</v>
      </c>
      <c r="G679" s="4"/>
      <c r="H679" s="4">
        <v>1941</v>
      </c>
      <c r="I679" s="6" t="s">
        <v>1652</v>
      </c>
      <c r="J679" s="4" t="s">
        <v>731</v>
      </c>
      <c r="K679" t="s">
        <v>1193</v>
      </c>
      <c r="L679">
        <v>34</v>
      </c>
    </row>
    <row r="680" spans="1:12">
      <c r="A680" s="3" t="s">
        <v>4</v>
      </c>
      <c r="B680" t="s">
        <v>9</v>
      </c>
      <c r="C680" s="3" t="s">
        <v>894</v>
      </c>
      <c r="D680" s="3" t="s">
        <v>1365</v>
      </c>
      <c r="E680" t="s">
        <v>63</v>
      </c>
      <c r="F680" s="5" t="s">
        <v>1206</v>
      </c>
      <c r="G680" s="5"/>
      <c r="H680" s="4">
        <v>1942</v>
      </c>
      <c r="I680" s="6" t="s">
        <v>1653</v>
      </c>
      <c r="J680" s="4" t="s">
        <v>642</v>
      </c>
      <c r="K680" t="s">
        <v>1176</v>
      </c>
      <c r="L680">
        <v>40</v>
      </c>
    </row>
    <row r="681" spans="1:12">
      <c r="A681" s="3" t="s">
        <v>4</v>
      </c>
      <c r="B681" t="s">
        <v>9</v>
      </c>
      <c r="C681" s="3" t="s">
        <v>894</v>
      </c>
      <c r="D681" s="3" t="s">
        <v>1365</v>
      </c>
      <c r="E681" t="s">
        <v>63</v>
      </c>
      <c r="F681" s="5" t="s">
        <v>1206</v>
      </c>
      <c r="G681" s="5"/>
      <c r="H681" s="4">
        <v>1942</v>
      </c>
      <c r="I681" s="6" t="s">
        <v>1653</v>
      </c>
      <c r="J681" s="4" t="s">
        <v>661</v>
      </c>
      <c r="K681" t="s">
        <v>1186</v>
      </c>
      <c r="L681">
        <v>40</v>
      </c>
    </row>
    <row r="682" spans="1:12">
      <c r="A682" s="3" t="s">
        <v>4</v>
      </c>
      <c r="B682" t="s">
        <v>9</v>
      </c>
      <c r="C682" s="3" t="s">
        <v>894</v>
      </c>
      <c r="D682" s="3" t="s">
        <v>1365</v>
      </c>
      <c r="E682" t="s">
        <v>63</v>
      </c>
      <c r="F682" s="5" t="s">
        <v>1206</v>
      </c>
      <c r="G682" s="5"/>
      <c r="H682" s="4">
        <v>1942</v>
      </c>
      <c r="I682" s="6" t="s">
        <v>1653</v>
      </c>
      <c r="J682" s="4" t="s">
        <v>731</v>
      </c>
      <c r="K682" t="s">
        <v>1193</v>
      </c>
      <c r="L682">
        <v>40</v>
      </c>
    </row>
    <row r="683" spans="1:12">
      <c r="A683" s="3" t="s">
        <v>4</v>
      </c>
      <c r="B683" t="s">
        <v>9</v>
      </c>
      <c r="C683" s="3" t="s">
        <v>894</v>
      </c>
      <c r="D683" s="3" t="s">
        <v>1365</v>
      </c>
      <c r="E683" t="s">
        <v>63</v>
      </c>
      <c r="F683" s="5" t="s">
        <v>1206</v>
      </c>
      <c r="G683" s="5"/>
      <c r="H683" s="4">
        <v>1942</v>
      </c>
      <c r="I683" s="6" t="s">
        <v>1653</v>
      </c>
      <c r="J683" s="4" t="s">
        <v>692</v>
      </c>
      <c r="K683" t="s">
        <v>1173</v>
      </c>
      <c r="L683">
        <v>40</v>
      </c>
    </row>
    <row r="684" spans="1:12">
      <c r="A684" s="3" t="s">
        <v>4</v>
      </c>
      <c r="B684" t="s">
        <v>9</v>
      </c>
      <c r="C684" s="3" t="s">
        <v>894</v>
      </c>
      <c r="D684" s="3" t="s">
        <v>1365</v>
      </c>
      <c r="E684" t="s">
        <v>63</v>
      </c>
      <c r="F684" s="5" t="s">
        <v>1206</v>
      </c>
      <c r="G684" s="5"/>
      <c r="H684" s="4">
        <v>1942</v>
      </c>
      <c r="I684" s="6" t="s">
        <v>1653</v>
      </c>
      <c r="J684" s="4" t="s">
        <v>707</v>
      </c>
      <c r="K684" t="s">
        <v>1199</v>
      </c>
      <c r="L684">
        <v>40</v>
      </c>
    </row>
    <row r="685" spans="1:12">
      <c r="A685" s="3" t="s">
        <v>4</v>
      </c>
      <c r="B685" t="s">
        <v>9</v>
      </c>
      <c r="C685" s="3" t="s">
        <v>894</v>
      </c>
      <c r="D685" s="3" t="s">
        <v>1365</v>
      </c>
      <c r="E685" t="s">
        <v>63</v>
      </c>
      <c r="F685" s="5" t="s">
        <v>1206</v>
      </c>
      <c r="G685" s="5"/>
      <c r="H685" s="4">
        <v>1942</v>
      </c>
      <c r="I685" s="6" t="s">
        <v>1653</v>
      </c>
      <c r="J685" s="4" t="s">
        <v>899</v>
      </c>
      <c r="K685" t="s">
        <v>1182</v>
      </c>
      <c r="L685">
        <v>40</v>
      </c>
    </row>
    <row r="686" spans="1:12">
      <c r="A686" s="3" t="s">
        <v>4</v>
      </c>
      <c r="B686" t="s">
        <v>9</v>
      </c>
      <c r="C686" s="3" t="s">
        <v>894</v>
      </c>
      <c r="D686" s="3" t="s">
        <v>1365</v>
      </c>
      <c r="E686" t="s">
        <v>63</v>
      </c>
      <c r="F686" s="5" t="s">
        <v>1206</v>
      </c>
      <c r="G686" s="5"/>
      <c r="H686" s="4">
        <v>1942</v>
      </c>
      <c r="I686" s="6" t="s">
        <v>1653</v>
      </c>
      <c r="J686" s="4" t="s">
        <v>1157</v>
      </c>
      <c r="K686" t="s">
        <v>1189</v>
      </c>
      <c r="L686">
        <v>40</v>
      </c>
    </row>
    <row r="687" spans="1:12">
      <c r="A687" s="3" t="s">
        <v>4</v>
      </c>
      <c r="B687" t="s">
        <v>9</v>
      </c>
      <c r="C687" s="3" t="s">
        <v>894</v>
      </c>
      <c r="D687" s="3" t="s">
        <v>1365</v>
      </c>
      <c r="E687" t="s">
        <v>63</v>
      </c>
      <c r="F687" s="5" t="s">
        <v>1206</v>
      </c>
      <c r="G687" s="5"/>
      <c r="H687" s="4">
        <v>1942</v>
      </c>
      <c r="I687" s="6" t="s">
        <v>1653</v>
      </c>
      <c r="J687" s="4" t="s">
        <v>863</v>
      </c>
      <c r="K687" t="s">
        <v>1178</v>
      </c>
      <c r="L687">
        <v>40</v>
      </c>
    </row>
    <row r="688" spans="1:12">
      <c r="A688" s="3" t="s">
        <v>4</v>
      </c>
      <c r="B688" t="s">
        <v>9</v>
      </c>
      <c r="C688" s="3" t="s">
        <v>894</v>
      </c>
      <c r="D688" s="3" t="s">
        <v>1365</v>
      </c>
      <c r="E688" t="s">
        <v>63</v>
      </c>
      <c r="F688" s="5" t="s">
        <v>1206</v>
      </c>
      <c r="G688" s="5"/>
      <c r="H688" s="4">
        <v>1942</v>
      </c>
      <c r="I688" s="6" t="s">
        <v>1653</v>
      </c>
      <c r="J688" s="4" t="s">
        <v>891</v>
      </c>
      <c r="K688" t="s">
        <v>1192</v>
      </c>
      <c r="L688">
        <v>40</v>
      </c>
    </row>
    <row r="689" spans="1:12">
      <c r="A689" s="3" t="s">
        <v>4</v>
      </c>
      <c r="B689" t="s">
        <v>9</v>
      </c>
      <c r="C689" s="3" t="s">
        <v>894</v>
      </c>
      <c r="D689" s="3" t="s">
        <v>1365</v>
      </c>
      <c r="E689" t="s">
        <v>63</v>
      </c>
      <c r="F689" s="5" t="s">
        <v>1206</v>
      </c>
      <c r="G689" s="5"/>
      <c r="H689" s="4">
        <v>1942</v>
      </c>
      <c r="I689" s="6" t="s">
        <v>1653</v>
      </c>
      <c r="J689" s="4" t="s">
        <v>874</v>
      </c>
      <c r="K689" t="s">
        <v>1188</v>
      </c>
      <c r="L689">
        <v>40</v>
      </c>
    </row>
    <row r="690" spans="1:12">
      <c r="A690" s="3" t="s">
        <v>4</v>
      </c>
      <c r="B690" t="s">
        <v>9</v>
      </c>
      <c r="C690" s="3" t="s">
        <v>894</v>
      </c>
      <c r="D690" s="3" t="s">
        <v>1365</v>
      </c>
      <c r="E690" t="s">
        <v>63</v>
      </c>
      <c r="F690" s="5" t="s">
        <v>1206</v>
      </c>
      <c r="G690" s="5"/>
      <c r="H690" s="4">
        <v>1942</v>
      </c>
      <c r="I690" s="6" t="s">
        <v>1653</v>
      </c>
      <c r="J690" s="4" t="s">
        <v>1158</v>
      </c>
      <c r="K690" t="s">
        <v>1174</v>
      </c>
      <c r="L690">
        <v>40</v>
      </c>
    </row>
    <row r="691" spans="1:12">
      <c r="A691" s="3" t="s">
        <v>4</v>
      </c>
      <c r="B691" t="s">
        <v>9</v>
      </c>
      <c r="C691" s="3" t="s">
        <v>894</v>
      </c>
      <c r="D691" s="3" t="s">
        <v>1365</v>
      </c>
      <c r="E691" t="s">
        <v>63</v>
      </c>
      <c r="F691" s="5" t="s">
        <v>1206</v>
      </c>
      <c r="G691" s="5"/>
      <c r="H691" s="4">
        <v>1942</v>
      </c>
      <c r="I691" s="6" t="s">
        <v>1653</v>
      </c>
      <c r="J691" s="4" t="s">
        <v>967</v>
      </c>
      <c r="K691" t="s">
        <v>1197</v>
      </c>
      <c r="L691">
        <v>40</v>
      </c>
    </row>
    <row r="692" spans="1:12">
      <c r="A692" s="3" t="s">
        <v>4</v>
      </c>
      <c r="B692" t="s">
        <v>9</v>
      </c>
      <c r="C692" s="3" t="s">
        <v>894</v>
      </c>
      <c r="D692" s="3" t="s">
        <v>1365</v>
      </c>
      <c r="E692" t="s">
        <v>63</v>
      </c>
      <c r="F692" s="5" t="s">
        <v>1206</v>
      </c>
      <c r="G692" s="5"/>
      <c r="H692" s="4">
        <v>1942</v>
      </c>
      <c r="I692" s="6" t="s">
        <v>1653</v>
      </c>
      <c r="J692" s="4" t="s">
        <v>659</v>
      </c>
      <c r="K692" t="s">
        <v>1177</v>
      </c>
      <c r="L692">
        <v>40</v>
      </c>
    </row>
    <row r="693" spans="1:12">
      <c r="A693" s="3" t="s">
        <v>4</v>
      </c>
      <c r="B693" t="s">
        <v>9</v>
      </c>
      <c r="C693" s="3" t="s">
        <v>894</v>
      </c>
      <c r="D693" s="3" t="s">
        <v>1365</v>
      </c>
      <c r="E693" t="s">
        <v>63</v>
      </c>
      <c r="F693" s="5" t="s">
        <v>1206</v>
      </c>
      <c r="G693" s="5"/>
      <c r="H693" s="4">
        <v>1942</v>
      </c>
      <c r="I693" s="6" t="s">
        <v>1653</v>
      </c>
      <c r="J693" s="4" t="s">
        <v>660</v>
      </c>
      <c r="K693" t="s">
        <v>1183</v>
      </c>
      <c r="L693">
        <v>40</v>
      </c>
    </row>
    <row r="694" spans="1:12">
      <c r="A694" s="3" t="s">
        <v>4</v>
      </c>
      <c r="B694" t="s">
        <v>9</v>
      </c>
      <c r="C694" s="3" t="s">
        <v>894</v>
      </c>
      <c r="D694" s="3" t="s">
        <v>1365</v>
      </c>
      <c r="E694" t="s">
        <v>63</v>
      </c>
      <c r="F694" s="5" t="s">
        <v>1206</v>
      </c>
      <c r="G694" s="5"/>
      <c r="H694" s="4">
        <v>1942</v>
      </c>
      <c r="I694" s="6" t="s">
        <v>1653</v>
      </c>
      <c r="J694" s="4" t="s">
        <v>914</v>
      </c>
      <c r="K694" t="s">
        <v>1191</v>
      </c>
      <c r="L694">
        <v>40</v>
      </c>
    </row>
    <row r="695" spans="1:12">
      <c r="A695" s="3" t="s">
        <v>4</v>
      </c>
      <c r="B695" t="s">
        <v>9</v>
      </c>
      <c r="C695" s="3" t="s">
        <v>894</v>
      </c>
      <c r="D695" s="3" t="s">
        <v>1365</v>
      </c>
      <c r="E695" t="s">
        <v>63</v>
      </c>
      <c r="F695" s="5" t="s">
        <v>1206</v>
      </c>
      <c r="G695" s="5"/>
      <c r="H695" s="4">
        <v>1942</v>
      </c>
      <c r="I695" s="6" t="s">
        <v>1653</v>
      </c>
      <c r="J695" s="4" t="s">
        <v>1042</v>
      </c>
      <c r="K695" t="s">
        <v>1181</v>
      </c>
      <c r="L695">
        <v>40</v>
      </c>
    </row>
    <row r="696" spans="1:12">
      <c r="A696" s="3" t="s">
        <v>4</v>
      </c>
      <c r="B696" t="s">
        <v>9</v>
      </c>
      <c r="C696" s="3" t="s">
        <v>894</v>
      </c>
      <c r="D696" s="3" t="s">
        <v>1365</v>
      </c>
      <c r="E696" t="s">
        <v>63</v>
      </c>
      <c r="F696" s="5" t="s">
        <v>1206</v>
      </c>
      <c r="G696" s="5"/>
      <c r="H696" s="4">
        <v>1942</v>
      </c>
      <c r="I696" s="6" t="s">
        <v>1653</v>
      </c>
      <c r="J696" s="4" t="s">
        <v>652</v>
      </c>
      <c r="K696" t="s">
        <v>1185</v>
      </c>
      <c r="L696">
        <v>40</v>
      </c>
    </row>
    <row r="697" spans="1:12">
      <c r="A697" s="3" t="s">
        <v>4</v>
      </c>
      <c r="B697" t="s">
        <v>9</v>
      </c>
      <c r="C697" s="3" t="s">
        <v>894</v>
      </c>
      <c r="D697" s="3" t="s">
        <v>1365</v>
      </c>
      <c r="E697" t="s">
        <v>63</v>
      </c>
      <c r="F697" s="5" t="s">
        <v>1206</v>
      </c>
      <c r="G697" s="5"/>
      <c r="H697" s="4">
        <v>1942</v>
      </c>
      <c r="I697" s="6" t="s">
        <v>1653</v>
      </c>
      <c r="J697" s="4" t="s">
        <v>708</v>
      </c>
      <c r="K697" t="s">
        <v>1184</v>
      </c>
      <c r="L697">
        <v>40</v>
      </c>
    </row>
    <row r="698" spans="1:12">
      <c r="A698" s="3" t="s">
        <v>4</v>
      </c>
      <c r="B698" t="s">
        <v>9</v>
      </c>
      <c r="C698" s="3" t="s">
        <v>895</v>
      </c>
      <c r="D698" s="3" t="s">
        <v>1366</v>
      </c>
      <c r="E698" t="s">
        <v>63</v>
      </c>
      <c r="F698" s="5" t="s">
        <v>1206</v>
      </c>
      <c r="G698" s="5"/>
      <c r="H698" s="4">
        <v>1942</v>
      </c>
      <c r="I698" s="6" t="s">
        <v>1653</v>
      </c>
      <c r="J698" s="4" t="s">
        <v>681</v>
      </c>
      <c r="K698" t="s">
        <v>1194</v>
      </c>
      <c r="L698">
        <v>40</v>
      </c>
    </row>
    <row r="699" spans="1:12">
      <c r="A699" s="3" t="s">
        <v>4</v>
      </c>
      <c r="B699" t="s">
        <v>9</v>
      </c>
      <c r="C699" s="3" t="s">
        <v>895</v>
      </c>
      <c r="D699" s="3" t="s">
        <v>1366</v>
      </c>
      <c r="E699" t="s">
        <v>63</v>
      </c>
      <c r="F699" s="5" t="s">
        <v>1206</v>
      </c>
      <c r="G699" s="5"/>
      <c r="H699" s="4">
        <v>1942</v>
      </c>
      <c r="I699" s="6" t="s">
        <v>1653</v>
      </c>
      <c r="J699" s="4" t="s">
        <v>659</v>
      </c>
      <c r="K699" t="s">
        <v>1177</v>
      </c>
      <c r="L699">
        <v>40</v>
      </c>
    </row>
    <row r="700" spans="1:12">
      <c r="A700" s="3" t="s">
        <v>4</v>
      </c>
      <c r="B700" t="s">
        <v>9</v>
      </c>
      <c r="C700" s="3" t="s">
        <v>895</v>
      </c>
      <c r="D700" s="3" t="s">
        <v>1366</v>
      </c>
      <c r="E700" t="s">
        <v>63</v>
      </c>
      <c r="F700" s="5" t="s">
        <v>1206</v>
      </c>
      <c r="G700" s="5"/>
      <c r="H700" s="4">
        <v>1942</v>
      </c>
      <c r="I700" s="6" t="s">
        <v>1653</v>
      </c>
      <c r="J700" s="4" t="s">
        <v>662</v>
      </c>
      <c r="K700" t="s">
        <v>1175</v>
      </c>
      <c r="L700">
        <v>40</v>
      </c>
    </row>
    <row r="701" spans="1:12">
      <c r="A701" s="3" t="s">
        <v>4</v>
      </c>
      <c r="B701" t="s">
        <v>9</v>
      </c>
      <c r="C701" s="3" t="s">
        <v>895</v>
      </c>
      <c r="D701" s="3" t="s">
        <v>1366</v>
      </c>
      <c r="E701" t="s">
        <v>63</v>
      </c>
      <c r="F701" s="5" t="s">
        <v>1206</v>
      </c>
      <c r="G701" s="5"/>
      <c r="H701" s="4">
        <v>1942</v>
      </c>
      <c r="I701" s="6" t="s">
        <v>1653</v>
      </c>
      <c r="J701" s="4" t="s">
        <v>661</v>
      </c>
      <c r="K701" t="s">
        <v>1186</v>
      </c>
      <c r="L701">
        <v>40</v>
      </c>
    </row>
    <row r="702" spans="1:12">
      <c r="A702" s="3" t="s">
        <v>4</v>
      </c>
      <c r="B702" t="s">
        <v>9</v>
      </c>
      <c r="C702" s="3" t="s">
        <v>895</v>
      </c>
      <c r="D702" s="3" t="s">
        <v>1366</v>
      </c>
      <c r="E702" t="s">
        <v>63</v>
      </c>
      <c r="F702" s="5" t="s">
        <v>1206</v>
      </c>
      <c r="G702" s="5"/>
      <c r="H702" s="4">
        <v>1942</v>
      </c>
      <c r="I702" s="6" t="s">
        <v>1653</v>
      </c>
      <c r="J702" s="4" t="s">
        <v>692</v>
      </c>
      <c r="K702" t="s">
        <v>1173</v>
      </c>
      <c r="L702">
        <v>40</v>
      </c>
    </row>
    <row r="703" spans="1:12">
      <c r="A703" s="3" t="s">
        <v>4</v>
      </c>
      <c r="B703" t="s">
        <v>9</v>
      </c>
      <c r="C703" s="3" t="s">
        <v>895</v>
      </c>
      <c r="D703" s="3" t="s">
        <v>1366</v>
      </c>
      <c r="E703" t="s">
        <v>63</v>
      </c>
      <c r="F703" s="5" t="s">
        <v>1206</v>
      </c>
      <c r="G703" s="5"/>
      <c r="H703" s="4">
        <v>1942</v>
      </c>
      <c r="I703" s="6" t="s">
        <v>1653</v>
      </c>
      <c r="J703" s="4" t="s">
        <v>731</v>
      </c>
      <c r="K703" t="s">
        <v>1193</v>
      </c>
      <c r="L703">
        <v>40</v>
      </c>
    </row>
    <row r="704" spans="1:12">
      <c r="A704" s="3" t="s">
        <v>4</v>
      </c>
      <c r="B704" t="s">
        <v>9</v>
      </c>
      <c r="C704" s="3" t="s">
        <v>895</v>
      </c>
      <c r="D704" s="3" t="s">
        <v>1366</v>
      </c>
      <c r="E704" t="s">
        <v>63</v>
      </c>
      <c r="F704" s="5" t="s">
        <v>1206</v>
      </c>
      <c r="G704" s="5"/>
      <c r="H704" s="4">
        <v>1942</v>
      </c>
      <c r="I704" s="6" t="s">
        <v>1653</v>
      </c>
      <c r="J704" s="4" t="s">
        <v>707</v>
      </c>
      <c r="K704" t="s">
        <v>1199</v>
      </c>
      <c r="L704">
        <v>40</v>
      </c>
    </row>
    <row r="705" spans="1:12">
      <c r="A705" s="3" t="s">
        <v>4</v>
      </c>
      <c r="B705" t="s">
        <v>9</v>
      </c>
      <c r="C705" s="3" t="s">
        <v>895</v>
      </c>
      <c r="D705" s="3" t="s">
        <v>1366</v>
      </c>
      <c r="E705" t="s">
        <v>63</v>
      </c>
      <c r="F705" s="5" t="s">
        <v>1206</v>
      </c>
      <c r="G705" s="5"/>
      <c r="H705" s="4">
        <v>1942</v>
      </c>
      <c r="I705" s="6" t="s">
        <v>1653</v>
      </c>
      <c r="J705" s="4" t="s">
        <v>899</v>
      </c>
      <c r="K705" t="s">
        <v>1182</v>
      </c>
      <c r="L705">
        <v>40</v>
      </c>
    </row>
    <row r="706" spans="1:12">
      <c r="A706" s="3" t="s">
        <v>4</v>
      </c>
      <c r="B706" t="s">
        <v>9</v>
      </c>
      <c r="C706" s="3" t="s">
        <v>895</v>
      </c>
      <c r="D706" s="3" t="s">
        <v>1366</v>
      </c>
      <c r="E706" t="s">
        <v>63</v>
      </c>
      <c r="F706" s="5" t="s">
        <v>1206</v>
      </c>
      <c r="G706" s="5"/>
      <c r="H706" s="4">
        <v>1942</v>
      </c>
      <c r="I706" s="6" t="s">
        <v>1653</v>
      </c>
      <c r="J706" s="4" t="s">
        <v>1157</v>
      </c>
      <c r="K706" t="s">
        <v>1189</v>
      </c>
      <c r="L706">
        <v>40</v>
      </c>
    </row>
    <row r="707" spans="1:12">
      <c r="A707" s="3" t="s">
        <v>4</v>
      </c>
      <c r="B707" t="s">
        <v>9</v>
      </c>
      <c r="C707" s="3" t="s">
        <v>895</v>
      </c>
      <c r="D707" s="3" t="s">
        <v>1366</v>
      </c>
      <c r="E707" t="s">
        <v>63</v>
      </c>
      <c r="F707" s="5" t="s">
        <v>1206</v>
      </c>
      <c r="G707" s="5"/>
      <c r="H707" s="4">
        <v>1942</v>
      </c>
      <c r="I707" s="6" t="s">
        <v>1653</v>
      </c>
      <c r="J707" s="4" t="s">
        <v>863</v>
      </c>
      <c r="K707" t="s">
        <v>1178</v>
      </c>
      <c r="L707">
        <v>40</v>
      </c>
    </row>
    <row r="708" spans="1:12">
      <c r="A708" s="3" t="s">
        <v>4</v>
      </c>
      <c r="B708" t="s">
        <v>9</v>
      </c>
      <c r="C708" s="3" t="s">
        <v>895</v>
      </c>
      <c r="D708" s="3" t="s">
        <v>1366</v>
      </c>
      <c r="E708" t="s">
        <v>63</v>
      </c>
      <c r="F708" s="5" t="s">
        <v>1206</v>
      </c>
      <c r="G708" s="5"/>
      <c r="H708" s="4">
        <v>1942</v>
      </c>
      <c r="I708" s="6" t="s">
        <v>1653</v>
      </c>
      <c r="J708" s="4" t="s">
        <v>891</v>
      </c>
      <c r="K708" t="s">
        <v>1192</v>
      </c>
      <c r="L708">
        <v>40</v>
      </c>
    </row>
    <row r="709" spans="1:12">
      <c r="A709" s="3" t="s">
        <v>4</v>
      </c>
      <c r="B709" t="s">
        <v>9</v>
      </c>
      <c r="C709" s="3" t="s">
        <v>895</v>
      </c>
      <c r="D709" s="3" t="s">
        <v>1366</v>
      </c>
      <c r="E709" t="s">
        <v>63</v>
      </c>
      <c r="F709" s="5" t="s">
        <v>1206</v>
      </c>
      <c r="G709" s="5"/>
      <c r="H709" s="4">
        <v>1942</v>
      </c>
      <c r="I709" s="6" t="s">
        <v>1653</v>
      </c>
      <c r="J709" s="4" t="s">
        <v>874</v>
      </c>
      <c r="K709" t="s">
        <v>1188</v>
      </c>
      <c r="L709">
        <v>40</v>
      </c>
    </row>
    <row r="710" spans="1:12">
      <c r="A710" s="3" t="s">
        <v>4</v>
      </c>
      <c r="B710" t="s">
        <v>9</v>
      </c>
      <c r="C710" s="3" t="s">
        <v>895</v>
      </c>
      <c r="D710" s="3" t="s">
        <v>1366</v>
      </c>
      <c r="E710" t="s">
        <v>63</v>
      </c>
      <c r="F710" s="5" t="s">
        <v>1206</v>
      </c>
      <c r="G710" s="5"/>
      <c r="H710" s="4">
        <v>1942</v>
      </c>
      <c r="I710" s="6" t="s">
        <v>1653</v>
      </c>
      <c r="J710" s="4" t="s">
        <v>660</v>
      </c>
      <c r="K710" t="s">
        <v>1183</v>
      </c>
      <c r="L710">
        <v>40</v>
      </c>
    </row>
    <row r="711" spans="1:12">
      <c r="A711" s="3" t="s">
        <v>4</v>
      </c>
      <c r="B711" t="s">
        <v>9</v>
      </c>
      <c r="C711" s="3" t="s">
        <v>895</v>
      </c>
      <c r="D711" s="3" t="s">
        <v>1366</v>
      </c>
      <c r="E711" t="s">
        <v>63</v>
      </c>
      <c r="F711" s="5" t="s">
        <v>1206</v>
      </c>
      <c r="G711" s="5"/>
      <c r="H711" s="4">
        <v>1942</v>
      </c>
      <c r="I711" s="6" t="s">
        <v>1653</v>
      </c>
      <c r="J711" s="4" t="s">
        <v>914</v>
      </c>
      <c r="K711" t="s">
        <v>1191</v>
      </c>
      <c r="L711">
        <v>40</v>
      </c>
    </row>
    <row r="712" spans="1:12">
      <c r="A712" s="3" t="s">
        <v>4</v>
      </c>
      <c r="B712" t="s">
        <v>9</v>
      </c>
      <c r="C712" s="3" t="s">
        <v>895</v>
      </c>
      <c r="D712" s="3" t="s">
        <v>1366</v>
      </c>
      <c r="E712" t="s">
        <v>63</v>
      </c>
      <c r="F712" s="5" t="s">
        <v>1206</v>
      </c>
      <c r="G712" s="5"/>
      <c r="H712" s="4">
        <v>1942</v>
      </c>
      <c r="I712" s="6" t="s">
        <v>1653</v>
      </c>
      <c r="J712" s="4" t="s">
        <v>1042</v>
      </c>
      <c r="K712" t="s">
        <v>1181</v>
      </c>
      <c r="L712">
        <v>40</v>
      </c>
    </row>
    <row r="713" spans="1:12">
      <c r="A713" s="3" t="s">
        <v>4</v>
      </c>
      <c r="B713" t="s">
        <v>9</v>
      </c>
      <c r="C713" s="3" t="s">
        <v>895</v>
      </c>
      <c r="D713" s="3" t="s">
        <v>1366</v>
      </c>
      <c r="E713" t="s">
        <v>63</v>
      </c>
      <c r="F713" s="5" t="s">
        <v>1206</v>
      </c>
      <c r="G713" s="5"/>
      <c r="H713" s="4">
        <v>1942</v>
      </c>
      <c r="I713" s="6" t="s">
        <v>1653</v>
      </c>
      <c r="J713" s="4" t="s">
        <v>652</v>
      </c>
      <c r="K713" t="s">
        <v>1185</v>
      </c>
      <c r="L713">
        <v>40</v>
      </c>
    </row>
    <row r="714" spans="1:12">
      <c r="A714" s="3" t="s">
        <v>4</v>
      </c>
      <c r="B714" t="s">
        <v>9</v>
      </c>
      <c r="C714" s="3" t="s">
        <v>895</v>
      </c>
      <c r="D714" s="3" t="s">
        <v>1366</v>
      </c>
      <c r="E714" t="s">
        <v>63</v>
      </c>
      <c r="F714" s="5" t="s">
        <v>1206</v>
      </c>
      <c r="G714" s="5"/>
      <c r="H714" s="4">
        <v>1942</v>
      </c>
      <c r="I714" s="6" t="s">
        <v>1653</v>
      </c>
      <c r="J714" s="4" t="s">
        <v>708</v>
      </c>
      <c r="K714" t="s">
        <v>1184</v>
      </c>
      <c r="L714">
        <v>40</v>
      </c>
    </row>
    <row r="715" spans="1:12">
      <c r="A715" s="3" t="s">
        <v>4</v>
      </c>
      <c r="B715" t="s">
        <v>9</v>
      </c>
      <c r="C715" s="3" t="s">
        <v>902</v>
      </c>
      <c r="D715" s="3" t="s">
        <v>1367</v>
      </c>
      <c r="E715" t="s">
        <v>63</v>
      </c>
      <c r="F715" s="5" t="s">
        <v>1206</v>
      </c>
      <c r="G715" s="5"/>
      <c r="H715" s="4">
        <v>1942</v>
      </c>
      <c r="I715" s="6" t="s">
        <v>1653</v>
      </c>
      <c r="J715" s="4" t="s">
        <v>661</v>
      </c>
      <c r="K715" t="s">
        <v>1186</v>
      </c>
      <c r="L715">
        <v>40</v>
      </c>
    </row>
    <row r="716" spans="1:12">
      <c r="A716" s="3" t="s">
        <v>4</v>
      </c>
      <c r="B716" t="s">
        <v>9</v>
      </c>
      <c r="C716" s="3" t="s">
        <v>902</v>
      </c>
      <c r="D716" s="3" t="s">
        <v>1367</v>
      </c>
      <c r="E716" t="s">
        <v>63</v>
      </c>
      <c r="F716" s="5" t="s">
        <v>1206</v>
      </c>
      <c r="G716" s="5"/>
      <c r="H716" s="4">
        <v>1942</v>
      </c>
      <c r="I716" s="6" t="s">
        <v>1653</v>
      </c>
      <c r="J716" s="4" t="s">
        <v>692</v>
      </c>
      <c r="K716" t="s">
        <v>1173</v>
      </c>
      <c r="L716">
        <v>40</v>
      </c>
    </row>
    <row r="717" spans="1:12">
      <c r="A717" s="3" t="s">
        <v>4</v>
      </c>
      <c r="B717" t="s">
        <v>9</v>
      </c>
      <c r="C717" s="3" t="s">
        <v>902</v>
      </c>
      <c r="D717" s="3" t="s">
        <v>1367</v>
      </c>
      <c r="E717" t="s">
        <v>63</v>
      </c>
      <c r="F717" s="5" t="s">
        <v>1206</v>
      </c>
      <c r="G717" s="5"/>
      <c r="H717" s="4">
        <v>1942</v>
      </c>
      <c r="I717" s="6" t="s">
        <v>1653</v>
      </c>
      <c r="J717" s="4" t="s">
        <v>731</v>
      </c>
      <c r="K717" t="s">
        <v>1193</v>
      </c>
      <c r="L717">
        <v>40</v>
      </c>
    </row>
    <row r="718" spans="1:12">
      <c r="A718" s="3" t="s">
        <v>4</v>
      </c>
      <c r="B718" t="s">
        <v>9</v>
      </c>
      <c r="C718" s="3" t="s">
        <v>902</v>
      </c>
      <c r="D718" s="3" t="s">
        <v>1367</v>
      </c>
      <c r="E718" t="s">
        <v>63</v>
      </c>
      <c r="F718" s="5" t="s">
        <v>1206</v>
      </c>
      <c r="G718" s="5"/>
      <c r="H718" s="4">
        <v>1942</v>
      </c>
      <c r="I718" s="6" t="s">
        <v>1653</v>
      </c>
      <c r="J718" s="4" t="s">
        <v>707</v>
      </c>
      <c r="K718" t="s">
        <v>1199</v>
      </c>
      <c r="L718">
        <v>40</v>
      </c>
    </row>
    <row r="719" spans="1:12">
      <c r="A719" s="3" t="s">
        <v>4</v>
      </c>
      <c r="B719" t="s">
        <v>9</v>
      </c>
      <c r="C719" s="3" t="s">
        <v>902</v>
      </c>
      <c r="D719" s="3" t="s">
        <v>1367</v>
      </c>
      <c r="E719" t="s">
        <v>63</v>
      </c>
      <c r="F719" s="5" t="s">
        <v>1206</v>
      </c>
      <c r="G719" s="5"/>
      <c r="H719" s="4">
        <v>1942</v>
      </c>
      <c r="I719" s="6" t="s">
        <v>1653</v>
      </c>
      <c r="J719" s="4" t="s">
        <v>899</v>
      </c>
      <c r="K719" t="s">
        <v>1182</v>
      </c>
      <c r="L719">
        <v>40</v>
      </c>
    </row>
    <row r="720" spans="1:12">
      <c r="A720" s="3" t="s">
        <v>4</v>
      </c>
      <c r="B720" t="s">
        <v>9</v>
      </c>
      <c r="C720" s="3" t="s">
        <v>902</v>
      </c>
      <c r="D720" s="3" t="s">
        <v>1367</v>
      </c>
      <c r="E720" t="s">
        <v>63</v>
      </c>
      <c r="F720" s="5" t="s">
        <v>1206</v>
      </c>
      <c r="G720" s="5"/>
      <c r="H720" s="4">
        <v>1942</v>
      </c>
      <c r="I720" s="6" t="s">
        <v>1653</v>
      </c>
      <c r="J720" s="4" t="s">
        <v>1157</v>
      </c>
      <c r="K720" t="s">
        <v>1189</v>
      </c>
      <c r="L720">
        <v>40</v>
      </c>
    </row>
    <row r="721" spans="1:12">
      <c r="A721" s="3" t="s">
        <v>4</v>
      </c>
      <c r="B721" t="s">
        <v>9</v>
      </c>
      <c r="C721" s="3" t="s">
        <v>902</v>
      </c>
      <c r="D721" s="3" t="s">
        <v>1367</v>
      </c>
      <c r="E721" t="s">
        <v>63</v>
      </c>
      <c r="F721" s="5" t="s">
        <v>1206</v>
      </c>
      <c r="G721" s="5"/>
      <c r="H721" s="4">
        <v>1942</v>
      </c>
      <c r="I721" s="6" t="s">
        <v>1653</v>
      </c>
      <c r="J721" s="4" t="s">
        <v>863</v>
      </c>
      <c r="K721" t="s">
        <v>1178</v>
      </c>
      <c r="L721">
        <v>40</v>
      </c>
    </row>
    <row r="722" spans="1:12">
      <c r="A722" s="3" t="s">
        <v>4</v>
      </c>
      <c r="B722" t="s">
        <v>9</v>
      </c>
      <c r="C722" s="3" t="s">
        <v>902</v>
      </c>
      <c r="D722" s="3" t="s">
        <v>1367</v>
      </c>
      <c r="E722" t="s">
        <v>63</v>
      </c>
      <c r="F722" s="5" t="s">
        <v>1206</v>
      </c>
      <c r="G722" s="5"/>
      <c r="H722" s="4">
        <v>1942</v>
      </c>
      <c r="I722" s="6" t="s">
        <v>1653</v>
      </c>
      <c r="J722" s="4" t="s">
        <v>891</v>
      </c>
      <c r="K722" t="s">
        <v>1192</v>
      </c>
      <c r="L722">
        <v>40</v>
      </c>
    </row>
    <row r="723" spans="1:12">
      <c r="A723" s="3" t="s">
        <v>4</v>
      </c>
      <c r="B723" t="s">
        <v>9</v>
      </c>
      <c r="C723" s="3" t="s">
        <v>902</v>
      </c>
      <c r="D723" s="3" t="s">
        <v>1367</v>
      </c>
      <c r="E723" t="s">
        <v>63</v>
      </c>
      <c r="F723" s="5" t="s">
        <v>1206</v>
      </c>
      <c r="G723" s="5"/>
      <c r="H723" s="4">
        <v>1942</v>
      </c>
      <c r="I723" s="6" t="s">
        <v>1653</v>
      </c>
      <c r="J723" s="4" t="s">
        <v>982</v>
      </c>
      <c r="K723" t="s">
        <v>1187</v>
      </c>
      <c r="L723">
        <v>40</v>
      </c>
    </row>
    <row r="724" spans="1:12">
      <c r="A724" s="3" t="s">
        <v>4</v>
      </c>
      <c r="B724" t="s">
        <v>9</v>
      </c>
      <c r="C724" s="3" t="s">
        <v>902</v>
      </c>
      <c r="D724" s="3" t="s">
        <v>1367</v>
      </c>
      <c r="E724" t="s">
        <v>63</v>
      </c>
      <c r="F724" s="5" t="s">
        <v>1206</v>
      </c>
      <c r="G724" s="5"/>
      <c r="H724" s="4">
        <v>1942</v>
      </c>
      <c r="I724" s="6" t="s">
        <v>1653</v>
      </c>
      <c r="J724" s="4" t="s">
        <v>1158</v>
      </c>
      <c r="K724" t="s">
        <v>1174</v>
      </c>
      <c r="L724">
        <v>40</v>
      </c>
    </row>
    <row r="725" spans="1:12">
      <c r="A725" s="3" t="s">
        <v>4</v>
      </c>
      <c r="B725" t="s">
        <v>9</v>
      </c>
      <c r="C725" s="3" t="s">
        <v>902</v>
      </c>
      <c r="D725" s="3" t="s">
        <v>1367</v>
      </c>
      <c r="E725" t="s">
        <v>63</v>
      </c>
      <c r="F725" s="5" t="s">
        <v>1206</v>
      </c>
      <c r="G725" s="5"/>
      <c r="H725" s="4">
        <v>1942</v>
      </c>
      <c r="I725" s="6" t="s">
        <v>1653</v>
      </c>
      <c r="J725" s="4" t="s">
        <v>967</v>
      </c>
      <c r="K725" t="s">
        <v>1197</v>
      </c>
      <c r="L725">
        <v>40</v>
      </c>
    </row>
    <row r="726" spans="1:12">
      <c r="A726" s="3" t="s">
        <v>4</v>
      </c>
      <c r="B726" t="s">
        <v>9</v>
      </c>
      <c r="C726" s="3" t="s">
        <v>902</v>
      </c>
      <c r="D726" s="3" t="s">
        <v>1367</v>
      </c>
      <c r="E726" t="s">
        <v>63</v>
      </c>
      <c r="F726" s="5" t="s">
        <v>1206</v>
      </c>
      <c r="G726" s="5"/>
      <c r="H726" s="4">
        <v>1942</v>
      </c>
      <c r="I726" s="6" t="s">
        <v>1653</v>
      </c>
      <c r="J726" s="4" t="s">
        <v>659</v>
      </c>
      <c r="K726" t="s">
        <v>1177</v>
      </c>
      <c r="L726">
        <v>40</v>
      </c>
    </row>
    <row r="727" spans="1:12">
      <c r="A727" s="3" t="s">
        <v>4</v>
      </c>
      <c r="B727" t="s">
        <v>9</v>
      </c>
      <c r="C727" s="3" t="s">
        <v>902</v>
      </c>
      <c r="D727" s="3" t="s">
        <v>1367</v>
      </c>
      <c r="E727" t="s">
        <v>63</v>
      </c>
      <c r="F727" s="5" t="s">
        <v>1206</v>
      </c>
      <c r="G727" s="5"/>
      <c r="H727" s="4">
        <v>1942</v>
      </c>
      <c r="I727" s="6" t="s">
        <v>1653</v>
      </c>
      <c r="J727" s="4" t="s">
        <v>660</v>
      </c>
      <c r="K727" t="s">
        <v>1183</v>
      </c>
      <c r="L727">
        <v>40</v>
      </c>
    </row>
    <row r="728" spans="1:12">
      <c r="A728" s="3" t="s">
        <v>4</v>
      </c>
      <c r="B728" t="s">
        <v>9</v>
      </c>
      <c r="C728" s="3" t="s">
        <v>902</v>
      </c>
      <c r="D728" s="3" t="s">
        <v>1367</v>
      </c>
      <c r="E728" t="s">
        <v>63</v>
      </c>
      <c r="F728" s="5" t="s">
        <v>1206</v>
      </c>
      <c r="G728" s="5"/>
      <c r="H728" s="4">
        <v>1942</v>
      </c>
      <c r="I728" s="6" t="s">
        <v>1653</v>
      </c>
      <c r="J728" s="4" t="s">
        <v>1042</v>
      </c>
      <c r="K728" t="s">
        <v>1181</v>
      </c>
      <c r="L728">
        <v>40</v>
      </c>
    </row>
    <row r="729" spans="1:12">
      <c r="A729" s="3" t="s">
        <v>4</v>
      </c>
      <c r="B729" t="s">
        <v>9</v>
      </c>
      <c r="C729" s="3" t="s">
        <v>902</v>
      </c>
      <c r="D729" s="3" t="s">
        <v>1367</v>
      </c>
      <c r="E729" t="s">
        <v>63</v>
      </c>
      <c r="F729" s="5" t="s">
        <v>1206</v>
      </c>
      <c r="G729" s="5"/>
      <c r="H729" s="4">
        <v>1942</v>
      </c>
      <c r="I729" s="6" t="s">
        <v>1653</v>
      </c>
      <c r="J729" s="4" t="s">
        <v>652</v>
      </c>
      <c r="K729" t="s">
        <v>1185</v>
      </c>
      <c r="L729">
        <v>40</v>
      </c>
    </row>
    <row r="730" spans="1:12">
      <c r="A730" s="3" t="s">
        <v>4</v>
      </c>
      <c r="B730" t="s">
        <v>9</v>
      </c>
      <c r="C730" s="3" t="s">
        <v>902</v>
      </c>
      <c r="D730" s="3" t="s">
        <v>1367</v>
      </c>
      <c r="E730" t="s">
        <v>63</v>
      </c>
      <c r="F730" s="5" t="s">
        <v>1206</v>
      </c>
      <c r="G730" s="5"/>
      <c r="H730" s="4">
        <v>1942</v>
      </c>
      <c r="I730" s="6" t="s">
        <v>1653</v>
      </c>
      <c r="J730" s="4" t="s">
        <v>708</v>
      </c>
      <c r="K730" t="s">
        <v>1184</v>
      </c>
      <c r="L730">
        <v>40</v>
      </c>
    </row>
    <row r="731" spans="1:12">
      <c r="A731" s="3" t="s">
        <v>4</v>
      </c>
      <c r="B731" t="s">
        <v>10</v>
      </c>
      <c r="C731" s="3" t="s">
        <v>906</v>
      </c>
      <c r="D731" s="3" t="s">
        <v>1368</v>
      </c>
      <c r="E731" t="s">
        <v>63</v>
      </c>
      <c r="F731" s="5" t="s">
        <v>1206</v>
      </c>
      <c r="G731" s="5"/>
      <c r="H731" s="4">
        <v>1942</v>
      </c>
      <c r="I731" s="6" t="s">
        <v>1653</v>
      </c>
      <c r="J731" s="4" t="s">
        <v>681</v>
      </c>
      <c r="K731" t="s">
        <v>1194</v>
      </c>
      <c r="L731">
        <v>40</v>
      </c>
    </row>
    <row r="732" spans="1:12">
      <c r="A732" s="3" t="s">
        <v>4</v>
      </c>
      <c r="B732" t="s">
        <v>10</v>
      </c>
      <c r="C732" s="3" t="s">
        <v>906</v>
      </c>
      <c r="D732" s="3" t="s">
        <v>1368</v>
      </c>
      <c r="E732" t="s">
        <v>63</v>
      </c>
      <c r="F732" s="5" t="s">
        <v>1206</v>
      </c>
      <c r="G732" s="5"/>
      <c r="H732" s="4">
        <v>1942</v>
      </c>
      <c r="I732" s="6" t="s">
        <v>1653</v>
      </c>
      <c r="J732" s="4" t="s">
        <v>659</v>
      </c>
      <c r="K732" t="s">
        <v>1177</v>
      </c>
      <c r="L732">
        <v>40</v>
      </c>
    </row>
    <row r="733" spans="1:12">
      <c r="A733" s="3" t="s">
        <v>4</v>
      </c>
      <c r="B733" t="s">
        <v>10</v>
      </c>
      <c r="C733" s="3" t="s">
        <v>906</v>
      </c>
      <c r="D733" s="3" t="s">
        <v>1368</v>
      </c>
      <c r="E733" t="s">
        <v>63</v>
      </c>
      <c r="F733" s="5" t="s">
        <v>1206</v>
      </c>
      <c r="G733" s="5"/>
      <c r="H733" s="4">
        <v>1942</v>
      </c>
      <c r="I733" s="6" t="s">
        <v>1653</v>
      </c>
      <c r="J733" s="4" t="s">
        <v>642</v>
      </c>
      <c r="K733" t="s">
        <v>1176</v>
      </c>
      <c r="L733">
        <v>40</v>
      </c>
    </row>
    <row r="734" spans="1:12">
      <c r="A734" s="3" t="s">
        <v>4</v>
      </c>
      <c r="B734" t="s">
        <v>10</v>
      </c>
      <c r="C734" s="3" t="s">
        <v>906</v>
      </c>
      <c r="D734" s="3" t="s">
        <v>1368</v>
      </c>
      <c r="E734" t="s">
        <v>63</v>
      </c>
      <c r="F734" s="5" t="s">
        <v>1206</v>
      </c>
      <c r="G734" s="5"/>
      <c r="H734" s="4">
        <v>1942</v>
      </c>
      <c r="I734" s="6" t="s">
        <v>1653</v>
      </c>
      <c r="J734" s="4" t="s">
        <v>662</v>
      </c>
      <c r="K734" t="s">
        <v>1175</v>
      </c>
      <c r="L734">
        <v>40</v>
      </c>
    </row>
    <row r="735" spans="1:12">
      <c r="A735" s="3" t="s">
        <v>4</v>
      </c>
      <c r="B735" t="s">
        <v>10</v>
      </c>
      <c r="C735" s="3" t="s">
        <v>906</v>
      </c>
      <c r="D735" s="3" t="s">
        <v>1368</v>
      </c>
      <c r="E735" t="s">
        <v>63</v>
      </c>
      <c r="F735" s="5" t="s">
        <v>1206</v>
      </c>
      <c r="G735" s="5"/>
      <c r="H735" s="4">
        <v>1942</v>
      </c>
      <c r="I735" s="6" t="s">
        <v>1653</v>
      </c>
      <c r="J735" s="4" t="s">
        <v>661</v>
      </c>
      <c r="K735" t="s">
        <v>1186</v>
      </c>
      <c r="L735">
        <v>40</v>
      </c>
    </row>
    <row r="736" spans="1:12">
      <c r="A736" s="3" t="s">
        <v>4</v>
      </c>
      <c r="B736" t="s">
        <v>10</v>
      </c>
      <c r="C736" s="3" t="s">
        <v>906</v>
      </c>
      <c r="D736" s="3" t="s">
        <v>1368</v>
      </c>
      <c r="E736" t="s">
        <v>63</v>
      </c>
      <c r="F736" s="5" t="s">
        <v>1206</v>
      </c>
      <c r="G736" s="5"/>
      <c r="H736" s="4">
        <v>1942</v>
      </c>
      <c r="I736" s="6" t="s">
        <v>1653</v>
      </c>
      <c r="J736" s="4" t="s">
        <v>692</v>
      </c>
      <c r="K736" t="s">
        <v>1173</v>
      </c>
      <c r="L736">
        <v>40</v>
      </c>
    </row>
    <row r="737" spans="1:12">
      <c r="A737" s="3" t="s">
        <v>4</v>
      </c>
      <c r="B737" t="s">
        <v>10</v>
      </c>
      <c r="C737" s="3" t="s">
        <v>906</v>
      </c>
      <c r="D737" s="3" t="s">
        <v>1368</v>
      </c>
      <c r="E737" t="s">
        <v>63</v>
      </c>
      <c r="F737" s="5" t="s">
        <v>1206</v>
      </c>
      <c r="G737" s="5"/>
      <c r="H737" s="4">
        <v>1942</v>
      </c>
      <c r="I737" s="6" t="s">
        <v>1653</v>
      </c>
      <c r="J737" s="4" t="s">
        <v>731</v>
      </c>
      <c r="K737" t="s">
        <v>1193</v>
      </c>
      <c r="L737">
        <v>40</v>
      </c>
    </row>
    <row r="738" spans="1:12">
      <c r="A738" s="3" t="s">
        <v>4</v>
      </c>
      <c r="B738" t="s">
        <v>10</v>
      </c>
      <c r="C738" s="3" t="s">
        <v>906</v>
      </c>
      <c r="D738" s="3" t="s">
        <v>1368</v>
      </c>
      <c r="E738" t="s">
        <v>63</v>
      </c>
      <c r="F738" s="5" t="s">
        <v>1206</v>
      </c>
      <c r="G738" s="5"/>
      <c r="H738" s="4">
        <v>1942</v>
      </c>
      <c r="I738" s="6" t="s">
        <v>1653</v>
      </c>
      <c r="J738" s="4" t="s">
        <v>707</v>
      </c>
      <c r="K738" t="s">
        <v>1199</v>
      </c>
      <c r="L738">
        <v>40</v>
      </c>
    </row>
    <row r="739" spans="1:12">
      <c r="A739" s="3" t="s">
        <v>4</v>
      </c>
      <c r="B739" t="s">
        <v>10</v>
      </c>
      <c r="C739" s="3" t="s">
        <v>906</v>
      </c>
      <c r="D739" s="3" t="s">
        <v>1368</v>
      </c>
      <c r="E739" t="s">
        <v>63</v>
      </c>
      <c r="F739" s="5" t="s">
        <v>1206</v>
      </c>
      <c r="G739" s="5"/>
      <c r="H739" s="4">
        <v>1942</v>
      </c>
      <c r="I739" s="6" t="s">
        <v>1653</v>
      </c>
      <c r="J739" s="4" t="s">
        <v>899</v>
      </c>
      <c r="K739" t="s">
        <v>1182</v>
      </c>
      <c r="L739">
        <v>40</v>
      </c>
    </row>
    <row r="740" spans="1:12">
      <c r="A740" s="3" t="s">
        <v>4</v>
      </c>
      <c r="B740" t="s">
        <v>10</v>
      </c>
      <c r="C740" s="3" t="s">
        <v>906</v>
      </c>
      <c r="D740" s="3" t="s">
        <v>1368</v>
      </c>
      <c r="E740" t="s">
        <v>63</v>
      </c>
      <c r="F740" s="5" t="s">
        <v>1206</v>
      </c>
      <c r="G740" s="5"/>
      <c r="H740" s="4">
        <v>1942</v>
      </c>
      <c r="I740" s="6" t="s">
        <v>1653</v>
      </c>
      <c r="J740" s="4" t="s">
        <v>660</v>
      </c>
      <c r="K740" t="s">
        <v>1183</v>
      </c>
      <c r="L740">
        <v>40</v>
      </c>
    </row>
    <row r="741" spans="1:12">
      <c r="A741" s="3" t="s">
        <v>4</v>
      </c>
      <c r="B741" t="s">
        <v>10</v>
      </c>
      <c r="C741" s="3" t="s">
        <v>906</v>
      </c>
      <c r="D741" s="3" t="s">
        <v>1368</v>
      </c>
      <c r="E741" t="s">
        <v>63</v>
      </c>
      <c r="F741" s="5" t="s">
        <v>1206</v>
      </c>
      <c r="G741" s="5"/>
      <c r="H741" s="4">
        <v>1942</v>
      </c>
      <c r="I741" s="6" t="s">
        <v>1653</v>
      </c>
      <c r="J741" s="4" t="s">
        <v>1042</v>
      </c>
      <c r="K741" t="s">
        <v>1181</v>
      </c>
      <c r="L741">
        <v>40</v>
      </c>
    </row>
    <row r="742" spans="1:12">
      <c r="A742" s="3" t="s">
        <v>4</v>
      </c>
      <c r="B742" t="s">
        <v>10</v>
      </c>
      <c r="C742" s="3" t="s">
        <v>906</v>
      </c>
      <c r="D742" s="3" t="s">
        <v>1368</v>
      </c>
      <c r="E742" t="s">
        <v>63</v>
      </c>
      <c r="F742" s="5" t="s">
        <v>1206</v>
      </c>
      <c r="G742" s="5"/>
      <c r="H742" s="4">
        <v>1942</v>
      </c>
      <c r="I742" s="6" t="s">
        <v>1653</v>
      </c>
      <c r="J742" s="4" t="s">
        <v>652</v>
      </c>
      <c r="K742" t="s">
        <v>1185</v>
      </c>
      <c r="L742">
        <v>40</v>
      </c>
    </row>
    <row r="743" spans="1:12">
      <c r="A743" s="3" t="s">
        <v>4</v>
      </c>
      <c r="B743" t="s">
        <v>10</v>
      </c>
      <c r="C743" s="3" t="s">
        <v>910</v>
      </c>
      <c r="D743" s="3" t="s">
        <v>1376</v>
      </c>
      <c r="E743" t="s">
        <v>109</v>
      </c>
      <c r="F743" s="5" t="s">
        <v>1235</v>
      </c>
      <c r="G743" s="5"/>
      <c r="H743" s="4">
        <v>1944</v>
      </c>
      <c r="I743" s="6" t="s">
        <v>1655</v>
      </c>
      <c r="J743" s="4" t="s">
        <v>642</v>
      </c>
      <c r="K743" t="s">
        <v>1176</v>
      </c>
      <c r="L743">
        <v>43</v>
      </c>
    </row>
    <row r="744" spans="1:12">
      <c r="A744" s="3" t="s">
        <v>4</v>
      </c>
      <c r="B744" t="s">
        <v>10</v>
      </c>
      <c r="C744" s="3" t="s">
        <v>910</v>
      </c>
      <c r="D744" s="3" t="s">
        <v>1376</v>
      </c>
      <c r="E744" t="s">
        <v>109</v>
      </c>
      <c r="F744" s="5" t="s">
        <v>1235</v>
      </c>
      <c r="G744" s="5"/>
      <c r="H744" s="4">
        <v>1944</v>
      </c>
      <c r="I744" s="6" t="s">
        <v>1655</v>
      </c>
      <c r="J744" s="4" t="s">
        <v>662</v>
      </c>
      <c r="K744" t="s">
        <v>1175</v>
      </c>
      <c r="L744">
        <v>43</v>
      </c>
    </row>
    <row r="745" spans="1:12">
      <c r="A745" s="3" t="s">
        <v>4</v>
      </c>
      <c r="B745" t="s">
        <v>10</v>
      </c>
      <c r="C745" s="3" t="s">
        <v>910</v>
      </c>
      <c r="D745" s="3" t="s">
        <v>1376</v>
      </c>
      <c r="E745" t="s">
        <v>109</v>
      </c>
      <c r="F745" s="5" t="s">
        <v>1235</v>
      </c>
      <c r="G745" s="5"/>
      <c r="H745" s="4">
        <v>1944</v>
      </c>
      <c r="I745" s="6" t="s">
        <v>1655</v>
      </c>
      <c r="J745" s="4" t="s">
        <v>661</v>
      </c>
      <c r="K745" t="s">
        <v>1186</v>
      </c>
      <c r="L745">
        <v>43</v>
      </c>
    </row>
    <row r="746" spans="1:12">
      <c r="A746" s="3" t="s">
        <v>4</v>
      </c>
      <c r="B746" t="s">
        <v>10</v>
      </c>
      <c r="C746" s="3" t="s">
        <v>910</v>
      </c>
      <c r="D746" s="3" t="s">
        <v>1376</v>
      </c>
      <c r="E746" t="s">
        <v>109</v>
      </c>
      <c r="F746" s="5" t="s">
        <v>1235</v>
      </c>
      <c r="G746" s="5"/>
      <c r="H746" s="4">
        <v>1944</v>
      </c>
      <c r="I746" s="6" t="s">
        <v>1655</v>
      </c>
      <c r="J746" s="4" t="s">
        <v>692</v>
      </c>
      <c r="K746" t="s">
        <v>1173</v>
      </c>
      <c r="L746">
        <v>43</v>
      </c>
    </row>
    <row r="747" spans="1:12">
      <c r="A747" s="3" t="s">
        <v>4</v>
      </c>
      <c r="B747" t="s">
        <v>10</v>
      </c>
      <c r="C747" s="3" t="s">
        <v>910</v>
      </c>
      <c r="D747" s="3" t="s">
        <v>1376</v>
      </c>
      <c r="E747" t="s">
        <v>109</v>
      </c>
      <c r="F747" s="5" t="s">
        <v>1235</v>
      </c>
      <c r="G747" s="5"/>
      <c r="H747" s="4">
        <v>1944</v>
      </c>
      <c r="I747" s="6" t="s">
        <v>1655</v>
      </c>
      <c r="J747" s="4" t="s">
        <v>731</v>
      </c>
      <c r="K747" t="s">
        <v>1193</v>
      </c>
      <c r="L747">
        <v>43</v>
      </c>
    </row>
    <row r="748" spans="1:12">
      <c r="A748" s="3" t="s">
        <v>4</v>
      </c>
      <c r="B748" t="s">
        <v>10</v>
      </c>
      <c r="C748" s="3" t="s">
        <v>910</v>
      </c>
      <c r="D748" s="3" t="s">
        <v>1376</v>
      </c>
      <c r="E748" t="s">
        <v>109</v>
      </c>
      <c r="F748" s="5" t="s">
        <v>1235</v>
      </c>
      <c r="G748" s="5"/>
      <c r="H748" s="4">
        <v>1944</v>
      </c>
      <c r="I748" s="6" t="s">
        <v>1655</v>
      </c>
      <c r="J748" s="4" t="s">
        <v>899</v>
      </c>
      <c r="K748" t="s">
        <v>1182</v>
      </c>
      <c r="L748">
        <v>43</v>
      </c>
    </row>
    <row r="749" spans="1:12">
      <c r="A749" s="3" t="s">
        <v>4</v>
      </c>
      <c r="B749" t="s">
        <v>9</v>
      </c>
      <c r="C749" s="3" t="s">
        <v>900</v>
      </c>
      <c r="D749" s="3" t="s">
        <v>1378</v>
      </c>
      <c r="E749" t="s">
        <v>103</v>
      </c>
      <c r="F749" s="4" t="s">
        <v>103</v>
      </c>
      <c r="G749" s="4"/>
      <c r="H749" s="4">
        <v>1944</v>
      </c>
      <c r="I749" s="6" t="s">
        <v>1655</v>
      </c>
      <c r="J749" s="4" t="s">
        <v>642</v>
      </c>
      <c r="K749" t="s">
        <v>1176</v>
      </c>
      <c r="L749">
        <v>44</v>
      </c>
    </row>
    <row r="750" spans="1:12">
      <c r="A750" s="3" t="s">
        <v>4</v>
      </c>
      <c r="B750" t="s">
        <v>9</v>
      </c>
      <c r="C750" s="3" t="s">
        <v>900</v>
      </c>
      <c r="D750" s="3" t="s">
        <v>1378</v>
      </c>
      <c r="E750" t="s">
        <v>103</v>
      </c>
      <c r="F750" s="4" t="s">
        <v>103</v>
      </c>
      <c r="G750" s="4"/>
      <c r="H750" s="4">
        <v>1944</v>
      </c>
      <c r="I750" s="6" t="s">
        <v>1655</v>
      </c>
      <c r="J750" s="4" t="s">
        <v>681</v>
      </c>
      <c r="K750" t="s">
        <v>1194</v>
      </c>
      <c r="L750">
        <v>44</v>
      </c>
    </row>
    <row r="751" spans="1:12">
      <c r="A751" s="3" t="s">
        <v>4</v>
      </c>
      <c r="B751" t="s">
        <v>9</v>
      </c>
      <c r="C751" s="3" t="s">
        <v>900</v>
      </c>
      <c r="D751" s="3" t="s">
        <v>1378</v>
      </c>
      <c r="E751" t="s">
        <v>103</v>
      </c>
      <c r="F751" s="4" t="s">
        <v>103</v>
      </c>
      <c r="G751" s="4"/>
      <c r="H751" s="4">
        <v>1944</v>
      </c>
      <c r="I751" s="6" t="s">
        <v>1655</v>
      </c>
      <c r="J751" s="4" t="s">
        <v>662</v>
      </c>
      <c r="K751" t="s">
        <v>1175</v>
      </c>
      <c r="L751">
        <v>44</v>
      </c>
    </row>
    <row r="752" spans="1:12">
      <c r="A752" s="3" t="s">
        <v>4</v>
      </c>
      <c r="B752" t="s">
        <v>9</v>
      </c>
      <c r="C752" s="3" t="s">
        <v>900</v>
      </c>
      <c r="D752" s="3" t="s">
        <v>1378</v>
      </c>
      <c r="E752" t="s">
        <v>103</v>
      </c>
      <c r="F752" s="4" t="s">
        <v>103</v>
      </c>
      <c r="G752" s="4"/>
      <c r="H752" s="4">
        <v>1944</v>
      </c>
      <c r="I752" s="6" t="s">
        <v>1655</v>
      </c>
      <c r="J752" s="4" t="s">
        <v>661</v>
      </c>
      <c r="K752" t="s">
        <v>1186</v>
      </c>
      <c r="L752">
        <v>44</v>
      </c>
    </row>
    <row r="753" spans="1:12">
      <c r="A753" s="3" t="s">
        <v>4</v>
      </c>
      <c r="B753" t="s">
        <v>9</v>
      </c>
      <c r="C753" s="3" t="s">
        <v>900</v>
      </c>
      <c r="D753" s="3" t="s">
        <v>1378</v>
      </c>
      <c r="E753" t="s">
        <v>103</v>
      </c>
      <c r="F753" s="4" t="s">
        <v>103</v>
      </c>
      <c r="G753" s="4"/>
      <c r="H753" s="4">
        <v>1944</v>
      </c>
      <c r="I753" s="6" t="s">
        <v>1655</v>
      </c>
      <c r="J753" s="4" t="s">
        <v>731</v>
      </c>
      <c r="K753" t="s">
        <v>1193</v>
      </c>
      <c r="L753">
        <v>44</v>
      </c>
    </row>
    <row r="754" spans="1:12">
      <c r="A754" s="3" t="s">
        <v>4</v>
      </c>
      <c r="B754" t="s">
        <v>9</v>
      </c>
      <c r="C754" s="3" t="s">
        <v>900</v>
      </c>
      <c r="D754" s="3" t="s">
        <v>1378</v>
      </c>
      <c r="E754" t="s">
        <v>103</v>
      </c>
      <c r="F754" s="4" t="s">
        <v>103</v>
      </c>
      <c r="G754" s="4"/>
      <c r="H754" s="4">
        <v>1944</v>
      </c>
      <c r="I754" s="6" t="s">
        <v>1655</v>
      </c>
      <c r="J754" s="4" t="s">
        <v>707</v>
      </c>
      <c r="K754" t="s">
        <v>1199</v>
      </c>
      <c r="L754">
        <v>44</v>
      </c>
    </row>
    <row r="755" spans="1:12">
      <c r="A755" s="3" t="s">
        <v>4</v>
      </c>
      <c r="B755" t="s">
        <v>9</v>
      </c>
      <c r="C755" s="3" t="s">
        <v>900</v>
      </c>
      <c r="D755" s="3" t="s">
        <v>1378</v>
      </c>
      <c r="E755" t="s">
        <v>103</v>
      </c>
      <c r="F755" s="4" t="s">
        <v>103</v>
      </c>
      <c r="G755" s="4"/>
      <c r="H755" s="4">
        <v>1944</v>
      </c>
      <c r="I755" s="6" t="s">
        <v>1655</v>
      </c>
      <c r="J755" s="4" t="s">
        <v>899</v>
      </c>
      <c r="K755" t="s">
        <v>1182</v>
      </c>
      <c r="L755">
        <v>44</v>
      </c>
    </row>
    <row r="756" spans="1:12">
      <c r="A756" s="3" t="s">
        <v>4</v>
      </c>
      <c r="B756" t="s">
        <v>9</v>
      </c>
      <c r="C756" s="3" t="s">
        <v>900</v>
      </c>
      <c r="D756" s="3" t="s">
        <v>1378</v>
      </c>
      <c r="E756" t="s">
        <v>103</v>
      </c>
      <c r="F756" s="4" t="s">
        <v>103</v>
      </c>
      <c r="G756" s="4"/>
      <c r="H756" s="4">
        <v>1944</v>
      </c>
      <c r="I756" s="6" t="s">
        <v>1655</v>
      </c>
      <c r="J756" s="4" t="s">
        <v>1157</v>
      </c>
      <c r="K756" t="s">
        <v>1189</v>
      </c>
      <c r="L756">
        <v>44</v>
      </c>
    </row>
    <row r="757" spans="1:12">
      <c r="A757" s="3" t="s">
        <v>4</v>
      </c>
      <c r="B757" t="s">
        <v>10</v>
      </c>
      <c r="C757" s="3" t="s">
        <v>908</v>
      </c>
      <c r="D757" s="3" t="s">
        <v>1379</v>
      </c>
      <c r="E757" t="s">
        <v>103</v>
      </c>
      <c r="F757" s="4" t="s">
        <v>103</v>
      </c>
      <c r="G757" s="4"/>
      <c r="H757" s="4">
        <v>1944</v>
      </c>
      <c r="I757" s="6" t="s">
        <v>1655</v>
      </c>
      <c r="J757" s="4" t="s">
        <v>642</v>
      </c>
      <c r="K757" t="s">
        <v>1176</v>
      </c>
      <c r="L757">
        <v>44</v>
      </c>
    </row>
    <row r="758" spans="1:12">
      <c r="A758" s="3" t="s">
        <v>4</v>
      </c>
      <c r="B758" t="s">
        <v>10</v>
      </c>
      <c r="C758" s="3" t="s">
        <v>908</v>
      </c>
      <c r="D758" s="3" t="s">
        <v>1379</v>
      </c>
      <c r="E758" t="s">
        <v>103</v>
      </c>
      <c r="F758" s="4" t="s">
        <v>103</v>
      </c>
      <c r="G758" s="4"/>
      <c r="H758" s="4">
        <v>1944</v>
      </c>
      <c r="I758" s="6" t="s">
        <v>1655</v>
      </c>
      <c r="J758" s="4" t="s">
        <v>662</v>
      </c>
      <c r="K758" t="s">
        <v>1175</v>
      </c>
      <c r="L758">
        <v>44</v>
      </c>
    </row>
    <row r="759" spans="1:12">
      <c r="A759" s="3" t="s">
        <v>4</v>
      </c>
      <c r="B759" t="s">
        <v>9</v>
      </c>
      <c r="C759" s="3" t="s">
        <v>893</v>
      </c>
      <c r="D759" s="3" t="s">
        <v>1393</v>
      </c>
      <c r="E759" t="s">
        <v>69</v>
      </c>
      <c r="F759" s="4" t="s">
        <v>69</v>
      </c>
      <c r="G759" s="4"/>
      <c r="H759" s="4">
        <v>1946</v>
      </c>
      <c r="I759" s="6" t="s">
        <v>1657</v>
      </c>
      <c r="J759" s="4" t="s">
        <v>681</v>
      </c>
      <c r="K759" t="s">
        <v>1194</v>
      </c>
      <c r="L759">
        <v>50</v>
      </c>
    </row>
    <row r="760" spans="1:12">
      <c r="A760" s="3" t="s">
        <v>4</v>
      </c>
      <c r="B760" t="s">
        <v>9</v>
      </c>
      <c r="C760" s="3" t="s">
        <v>893</v>
      </c>
      <c r="D760" s="3" t="s">
        <v>1393</v>
      </c>
      <c r="E760" t="s">
        <v>69</v>
      </c>
      <c r="F760" s="4" t="s">
        <v>69</v>
      </c>
      <c r="G760" s="4"/>
      <c r="H760" s="4">
        <v>1946</v>
      </c>
      <c r="I760" s="6" t="s">
        <v>1657</v>
      </c>
      <c r="J760" s="4" t="s">
        <v>662</v>
      </c>
      <c r="K760" t="s">
        <v>1175</v>
      </c>
      <c r="L760">
        <v>50</v>
      </c>
    </row>
    <row r="761" spans="1:12">
      <c r="A761" s="3" t="s">
        <v>4</v>
      </c>
      <c r="B761" t="s">
        <v>9</v>
      </c>
      <c r="C761" s="3" t="s">
        <v>893</v>
      </c>
      <c r="D761" s="3" t="s">
        <v>1393</v>
      </c>
      <c r="E761" t="s">
        <v>69</v>
      </c>
      <c r="F761" s="4" t="s">
        <v>69</v>
      </c>
      <c r="G761" s="4"/>
      <c r="H761" s="4">
        <v>1946</v>
      </c>
      <c r="I761" s="6" t="s">
        <v>1657</v>
      </c>
      <c r="J761" s="4" t="s">
        <v>642</v>
      </c>
      <c r="K761" t="s">
        <v>1176</v>
      </c>
      <c r="L761">
        <v>50</v>
      </c>
    </row>
    <row r="762" spans="1:12">
      <c r="A762" s="3" t="s">
        <v>4</v>
      </c>
      <c r="B762" t="s">
        <v>9</v>
      </c>
      <c r="C762" s="3" t="s">
        <v>893</v>
      </c>
      <c r="D762" s="3" t="s">
        <v>1393</v>
      </c>
      <c r="E762" t="s">
        <v>69</v>
      </c>
      <c r="F762" s="4" t="s">
        <v>69</v>
      </c>
      <c r="G762" s="4"/>
      <c r="H762" s="4">
        <v>1946</v>
      </c>
      <c r="I762" s="6" t="s">
        <v>1657</v>
      </c>
      <c r="J762" s="4" t="s">
        <v>661</v>
      </c>
      <c r="K762" t="s">
        <v>1186</v>
      </c>
      <c r="L762">
        <v>50</v>
      </c>
    </row>
    <row r="763" spans="1:12">
      <c r="A763" s="3" t="s">
        <v>4</v>
      </c>
      <c r="B763" t="s">
        <v>9</v>
      </c>
      <c r="C763" s="3" t="s">
        <v>893</v>
      </c>
      <c r="D763" s="3" t="s">
        <v>1393</v>
      </c>
      <c r="E763" t="s">
        <v>69</v>
      </c>
      <c r="F763" s="4" t="s">
        <v>69</v>
      </c>
      <c r="G763" s="4"/>
      <c r="H763" s="4">
        <v>1946</v>
      </c>
      <c r="I763" s="6" t="s">
        <v>1657</v>
      </c>
      <c r="J763" s="4" t="s">
        <v>731</v>
      </c>
      <c r="K763" t="s">
        <v>1193</v>
      </c>
      <c r="L763">
        <v>50</v>
      </c>
    </row>
    <row r="764" spans="1:12">
      <c r="A764" s="3" t="s">
        <v>4</v>
      </c>
      <c r="B764" t="s">
        <v>9</v>
      </c>
      <c r="C764" s="3" t="s">
        <v>893</v>
      </c>
      <c r="D764" s="3" t="s">
        <v>1393</v>
      </c>
      <c r="E764" t="s">
        <v>69</v>
      </c>
      <c r="F764" s="4" t="s">
        <v>69</v>
      </c>
      <c r="G764" s="4"/>
      <c r="H764" s="4">
        <v>1946</v>
      </c>
      <c r="I764" s="6" t="s">
        <v>1657</v>
      </c>
      <c r="J764" s="4" t="s">
        <v>707</v>
      </c>
      <c r="K764" t="s">
        <v>1199</v>
      </c>
      <c r="L764">
        <v>50</v>
      </c>
    </row>
    <row r="765" spans="1:12">
      <c r="A765" s="3" t="s">
        <v>4</v>
      </c>
      <c r="B765" t="s">
        <v>9</v>
      </c>
      <c r="C765" s="3" t="s">
        <v>893</v>
      </c>
      <c r="D765" s="3" t="s">
        <v>1393</v>
      </c>
      <c r="E765" t="s">
        <v>69</v>
      </c>
      <c r="F765" s="4" t="s">
        <v>69</v>
      </c>
      <c r="G765" s="4"/>
      <c r="H765" s="4">
        <v>1946</v>
      </c>
      <c r="I765" s="6" t="s">
        <v>1657</v>
      </c>
      <c r="J765" s="4" t="s">
        <v>692</v>
      </c>
      <c r="K765" t="s">
        <v>1173</v>
      </c>
      <c r="L765">
        <v>50</v>
      </c>
    </row>
    <row r="766" spans="1:12">
      <c r="A766" s="3" t="s">
        <v>4</v>
      </c>
      <c r="B766" t="s">
        <v>9</v>
      </c>
      <c r="C766" s="3" t="s">
        <v>893</v>
      </c>
      <c r="D766" s="3" t="s">
        <v>1393</v>
      </c>
      <c r="E766" t="s">
        <v>69</v>
      </c>
      <c r="F766" s="4" t="s">
        <v>69</v>
      </c>
      <c r="G766" s="4"/>
      <c r="H766" s="4">
        <v>1946</v>
      </c>
      <c r="I766" s="6" t="s">
        <v>1657</v>
      </c>
      <c r="J766" s="4" t="s">
        <v>899</v>
      </c>
      <c r="K766" t="s">
        <v>1182</v>
      </c>
      <c r="L766">
        <v>50</v>
      </c>
    </row>
    <row r="767" spans="1:12">
      <c r="A767" s="3" t="s">
        <v>4</v>
      </c>
      <c r="B767" t="s">
        <v>9</v>
      </c>
      <c r="C767" s="3" t="s">
        <v>893</v>
      </c>
      <c r="D767" s="3" t="s">
        <v>1393</v>
      </c>
      <c r="E767" t="s">
        <v>69</v>
      </c>
      <c r="F767" s="4" t="s">
        <v>69</v>
      </c>
      <c r="G767" s="4"/>
      <c r="H767" s="4">
        <v>1946</v>
      </c>
      <c r="I767" s="6" t="s">
        <v>1657</v>
      </c>
      <c r="J767" s="4" t="s">
        <v>863</v>
      </c>
      <c r="K767" t="s">
        <v>1178</v>
      </c>
      <c r="L767">
        <v>50</v>
      </c>
    </row>
    <row r="768" spans="1:12">
      <c r="A768" s="3" t="s">
        <v>4</v>
      </c>
      <c r="B768" t="s">
        <v>9</v>
      </c>
      <c r="C768" s="3" t="s">
        <v>893</v>
      </c>
      <c r="D768" s="3" t="s">
        <v>1393</v>
      </c>
      <c r="E768" t="s">
        <v>69</v>
      </c>
      <c r="F768" s="4" t="s">
        <v>69</v>
      </c>
      <c r="G768" s="4"/>
      <c r="H768" s="4">
        <v>1946</v>
      </c>
      <c r="I768" s="6" t="s">
        <v>1657</v>
      </c>
      <c r="J768" s="4" t="s">
        <v>660</v>
      </c>
      <c r="K768" t="s">
        <v>1183</v>
      </c>
      <c r="L768">
        <v>50</v>
      </c>
    </row>
    <row r="769" spans="1:12">
      <c r="A769" s="3" t="s">
        <v>4</v>
      </c>
      <c r="B769" t="s">
        <v>9</v>
      </c>
      <c r="C769" s="3" t="s">
        <v>893</v>
      </c>
      <c r="D769" s="3" t="s">
        <v>1393</v>
      </c>
      <c r="E769" t="s">
        <v>69</v>
      </c>
      <c r="F769" s="4" t="s">
        <v>69</v>
      </c>
      <c r="G769" s="4"/>
      <c r="H769" s="4">
        <v>1946</v>
      </c>
      <c r="I769" s="6" t="s">
        <v>1657</v>
      </c>
      <c r="J769" s="4" t="s">
        <v>914</v>
      </c>
      <c r="K769" t="s">
        <v>1191</v>
      </c>
      <c r="L769">
        <v>50</v>
      </c>
    </row>
    <row r="770" spans="1:12">
      <c r="A770" s="3" t="s">
        <v>4</v>
      </c>
      <c r="B770" t="s">
        <v>9</v>
      </c>
      <c r="C770" s="3" t="s">
        <v>893</v>
      </c>
      <c r="D770" s="3" t="s">
        <v>1393</v>
      </c>
      <c r="E770" t="s">
        <v>69</v>
      </c>
      <c r="F770" s="4" t="s">
        <v>69</v>
      </c>
      <c r="G770" s="4"/>
      <c r="H770" s="4">
        <v>1946</v>
      </c>
      <c r="I770" s="6" t="s">
        <v>1657</v>
      </c>
      <c r="J770" s="4" t="s">
        <v>646</v>
      </c>
      <c r="K770" t="s">
        <v>1198</v>
      </c>
      <c r="L770">
        <v>50</v>
      </c>
    </row>
    <row r="771" spans="1:12">
      <c r="A771" s="3" t="s">
        <v>4</v>
      </c>
      <c r="B771" t="s">
        <v>9</v>
      </c>
      <c r="C771" s="3" t="s">
        <v>893</v>
      </c>
      <c r="D771" s="3" t="s">
        <v>1393</v>
      </c>
      <c r="E771" t="s">
        <v>69</v>
      </c>
      <c r="F771" s="4" t="s">
        <v>69</v>
      </c>
      <c r="G771" s="4"/>
      <c r="H771" s="4">
        <v>1946</v>
      </c>
      <c r="I771" s="6" t="s">
        <v>1657</v>
      </c>
      <c r="J771" s="4" t="s">
        <v>640</v>
      </c>
      <c r="K771" t="s">
        <v>1190</v>
      </c>
      <c r="L771">
        <v>50</v>
      </c>
    </row>
    <row r="772" spans="1:12">
      <c r="A772" s="3" t="s">
        <v>4</v>
      </c>
      <c r="B772" t="s">
        <v>9</v>
      </c>
      <c r="C772" s="3" t="s">
        <v>893</v>
      </c>
      <c r="D772" s="3" t="s">
        <v>1393</v>
      </c>
      <c r="E772" t="s">
        <v>69</v>
      </c>
      <c r="F772" s="4" t="s">
        <v>69</v>
      </c>
      <c r="G772" s="4"/>
      <c r="H772" s="4">
        <v>1946</v>
      </c>
      <c r="I772" s="6" t="s">
        <v>1657</v>
      </c>
      <c r="J772" s="4" t="s">
        <v>1042</v>
      </c>
      <c r="K772" t="s">
        <v>1181</v>
      </c>
      <c r="L772">
        <v>50</v>
      </c>
    </row>
    <row r="773" spans="1:12">
      <c r="A773" s="3" t="s">
        <v>4</v>
      </c>
      <c r="B773" t="s">
        <v>9</v>
      </c>
      <c r="C773" s="3" t="s">
        <v>893</v>
      </c>
      <c r="D773" s="3" t="s">
        <v>1393</v>
      </c>
      <c r="E773" t="s">
        <v>69</v>
      </c>
      <c r="F773" s="4" t="s">
        <v>69</v>
      </c>
      <c r="G773" s="4"/>
      <c r="H773" s="4">
        <v>1946</v>
      </c>
      <c r="I773" s="6" t="s">
        <v>1657</v>
      </c>
      <c r="J773" s="4" t="s">
        <v>652</v>
      </c>
      <c r="K773" t="s">
        <v>1185</v>
      </c>
      <c r="L773">
        <v>50</v>
      </c>
    </row>
    <row r="774" spans="1:12">
      <c r="A774" s="3" t="s">
        <v>4</v>
      </c>
      <c r="B774" t="s">
        <v>9</v>
      </c>
      <c r="C774" s="3" t="s">
        <v>893</v>
      </c>
      <c r="D774" s="3" t="s">
        <v>1393</v>
      </c>
      <c r="E774" t="s">
        <v>69</v>
      </c>
      <c r="F774" s="4" t="s">
        <v>69</v>
      </c>
      <c r="G774" s="4"/>
      <c r="H774" s="4">
        <v>1946</v>
      </c>
      <c r="I774" s="6" t="s">
        <v>1657</v>
      </c>
      <c r="J774" s="4" t="s">
        <v>708</v>
      </c>
      <c r="K774" t="s">
        <v>1184</v>
      </c>
      <c r="L774">
        <v>50</v>
      </c>
    </row>
    <row r="775" spans="1:12">
      <c r="A775" s="3" t="s">
        <v>4</v>
      </c>
      <c r="B775" t="s">
        <v>9</v>
      </c>
      <c r="C775" s="3" t="s">
        <v>893</v>
      </c>
      <c r="D775" s="3" t="s">
        <v>1393</v>
      </c>
      <c r="E775" t="s">
        <v>69</v>
      </c>
      <c r="F775" s="4" t="s">
        <v>69</v>
      </c>
      <c r="G775" s="4"/>
      <c r="H775" s="4">
        <v>1946</v>
      </c>
      <c r="I775" s="6" t="s">
        <v>1657</v>
      </c>
      <c r="J775" s="4" t="s">
        <v>859</v>
      </c>
      <c r="K775" t="s">
        <v>1179</v>
      </c>
      <c r="L775">
        <v>50</v>
      </c>
    </row>
    <row r="776" spans="1:12">
      <c r="A776" s="3" t="s">
        <v>4</v>
      </c>
      <c r="B776" t="s">
        <v>9</v>
      </c>
      <c r="C776" s="3" t="s">
        <v>904</v>
      </c>
      <c r="D776" s="3" t="s">
        <v>1396</v>
      </c>
      <c r="E776" t="s">
        <v>106</v>
      </c>
      <c r="F776" s="4" t="s">
        <v>106</v>
      </c>
      <c r="G776" s="4"/>
      <c r="H776" s="4">
        <v>1950</v>
      </c>
      <c r="I776" s="6" t="s">
        <v>1661</v>
      </c>
      <c r="J776" s="4" t="s">
        <v>684</v>
      </c>
      <c r="K776" t="s">
        <v>1180</v>
      </c>
      <c r="L776">
        <v>57</v>
      </c>
    </row>
    <row r="777" spans="1:12">
      <c r="A777" s="3" t="s">
        <v>4</v>
      </c>
      <c r="B777" t="s">
        <v>9</v>
      </c>
      <c r="C777" s="3" t="s">
        <v>904</v>
      </c>
      <c r="D777" s="3" t="s">
        <v>1396</v>
      </c>
      <c r="E777" t="s">
        <v>106</v>
      </c>
      <c r="F777" s="4" t="s">
        <v>106</v>
      </c>
      <c r="G777" s="4"/>
      <c r="H777" s="4">
        <v>1950</v>
      </c>
      <c r="I777" s="6" t="s">
        <v>1661</v>
      </c>
      <c r="J777" s="4" t="s">
        <v>661</v>
      </c>
      <c r="K777" t="s">
        <v>1186</v>
      </c>
      <c r="L777">
        <v>57</v>
      </c>
    </row>
    <row r="778" spans="1:12">
      <c r="A778" s="3" t="s">
        <v>4</v>
      </c>
      <c r="B778" t="s">
        <v>9</v>
      </c>
      <c r="C778" s="3" t="s">
        <v>892</v>
      </c>
      <c r="D778" s="3" t="s">
        <v>1401</v>
      </c>
      <c r="E778" t="s">
        <v>100</v>
      </c>
      <c r="F778" s="4" t="s">
        <v>100</v>
      </c>
      <c r="G778" s="4"/>
      <c r="H778" s="4">
        <v>1956</v>
      </c>
      <c r="I778" s="6" t="s">
        <v>1667</v>
      </c>
      <c r="J778" s="4" t="s">
        <v>652</v>
      </c>
      <c r="K778" t="s">
        <v>1185</v>
      </c>
      <c r="L778">
        <v>67</v>
      </c>
    </row>
    <row r="779" spans="1:12">
      <c r="A779" s="3" t="s">
        <v>4</v>
      </c>
      <c r="B779" t="s">
        <v>9</v>
      </c>
      <c r="C779" s="3" t="s">
        <v>892</v>
      </c>
      <c r="D779" s="3" t="s">
        <v>1401</v>
      </c>
      <c r="E779" t="s">
        <v>100</v>
      </c>
      <c r="F779" s="4" t="s">
        <v>100</v>
      </c>
      <c r="G779" s="4"/>
      <c r="H779" s="4">
        <v>1956</v>
      </c>
      <c r="I779" s="6" t="s">
        <v>1667</v>
      </c>
      <c r="J779" s="4" t="s">
        <v>659</v>
      </c>
      <c r="K779" t="s">
        <v>1177</v>
      </c>
      <c r="L779">
        <v>67</v>
      </c>
    </row>
    <row r="780" spans="1:12">
      <c r="A780" s="3" t="s">
        <v>4</v>
      </c>
      <c r="B780" t="s">
        <v>9</v>
      </c>
      <c r="C780" s="3" t="s">
        <v>892</v>
      </c>
      <c r="D780" s="3" t="s">
        <v>1401</v>
      </c>
      <c r="E780" t="s">
        <v>100</v>
      </c>
      <c r="F780" s="4" t="s">
        <v>100</v>
      </c>
      <c r="G780" s="4"/>
      <c r="H780" s="4">
        <v>1956</v>
      </c>
      <c r="I780" s="6" t="s">
        <v>1667</v>
      </c>
      <c r="J780" s="4" t="s">
        <v>859</v>
      </c>
      <c r="K780" t="s">
        <v>1179</v>
      </c>
      <c r="L780">
        <v>67</v>
      </c>
    </row>
    <row r="781" spans="1:12">
      <c r="A781" s="3" t="s">
        <v>4</v>
      </c>
      <c r="B781" t="s">
        <v>9</v>
      </c>
      <c r="C781" s="3" t="s">
        <v>892</v>
      </c>
      <c r="D781" s="3" t="s">
        <v>1401</v>
      </c>
      <c r="E781" t="s">
        <v>100</v>
      </c>
      <c r="F781" s="4" t="s">
        <v>100</v>
      </c>
      <c r="G781" s="4"/>
      <c r="H781" s="4">
        <v>1956</v>
      </c>
      <c r="I781" s="6" t="s">
        <v>1667</v>
      </c>
      <c r="J781" s="4" t="s">
        <v>660</v>
      </c>
      <c r="K781" t="s">
        <v>1183</v>
      </c>
      <c r="L781">
        <v>67</v>
      </c>
    </row>
    <row r="782" spans="1:12">
      <c r="A782" s="3" t="s">
        <v>4</v>
      </c>
      <c r="B782" t="s">
        <v>9</v>
      </c>
      <c r="C782" s="3" t="s">
        <v>892</v>
      </c>
      <c r="D782" s="3" t="s">
        <v>1401</v>
      </c>
      <c r="E782" t="s">
        <v>100</v>
      </c>
      <c r="F782" s="4" t="s">
        <v>100</v>
      </c>
      <c r="G782" s="4"/>
      <c r="H782" s="4">
        <v>1956</v>
      </c>
      <c r="I782" s="6" t="s">
        <v>1667</v>
      </c>
      <c r="J782" s="4" t="s">
        <v>684</v>
      </c>
      <c r="K782" t="s">
        <v>1180</v>
      </c>
      <c r="L782">
        <v>67</v>
      </c>
    </row>
    <row r="783" spans="1:12">
      <c r="A783" s="3" t="s">
        <v>4</v>
      </c>
      <c r="B783" t="s">
        <v>9</v>
      </c>
      <c r="C783" s="3" t="s">
        <v>892</v>
      </c>
      <c r="D783" s="3" t="s">
        <v>1401</v>
      </c>
      <c r="E783" t="s">
        <v>100</v>
      </c>
      <c r="F783" s="4" t="s">
        <v>100</v>
      </c>
      <c r="G783" s="4"/>
      <c r="H783" s="4">
        <v>1956</v>
      </c>
      <c r="I783" s="6" t="s">
        <v>1667</v>
      </c>
      <c r="J783" s="4" t="s">
        <v>914</v>
      </c>
      <c r="K783" t="s">
        <v>1191</v>
      </c>
      <c r="L783">
        <v>67</v>
      </c>
    </row>
    <row r="784" spans="1:12">
      <c r="A784" s="3" t="s">
        <v>4</v>
      </c>
      <c r="B784" t="s">
        <v>9</v>
      </c>
      <c r="C784" s="3" t="s">
        <v>892</v>
      </c>
      <c r="D784" s="3" t="s">
        <v>1401</v>
      </c>
      <c r="E784" t="s">
        <v>100</v>
      </c>
      <c r="F784" s="4" t="s">
        <v>100</v>
      </c>
      <c r="G784" s="4"/>
      <c r="H784" s="4">
        <v>1956</v>
      </c>
      <c r="I784" s="6" t="s">
        <v>1667</v>
      </c>
      <c r="J784" s="4" t="s">
        <v>646</v>
      </c>
      <c r="K784" t="s">
        <v>1198</v>
      </c>
      <c r="L784">
        <v>67</v>
      </c>
    </row>
    <row r="785" spans="1:12">
      <c r="A785" s="3" t="s">
        <v>4</v>
      </c>
      <c r="B785" t="s">
        <v>9</v>
      </c>
      <c r="C785" s="3" t="s">
        <v>892</v>
      </c>
      <c r="D785" s="3" t="s">
        <v>1401</v>
      </c>
      <c r="E785" t="s">
        <v>100</v>
      </c>
      <c r="F785" s="4" t="s">
        <v>100</v>
      </c>
      <c r="G785" s="4"/>
      <c r="H785" s="4">
        <v>1956</v>
      </c>
      <c r="I785" s="6" t="s">
        <v>1667</v>
      </c>
      <c r="J785" s="4" t="s">
        <v>640</v>
      </c>
      <c r="K785" t="s">
        <v>1190</v>
      </c>
      <c r="L785">
        <v>67</v>
      </c>
    </row>
    <row r="786" spans="1:12">
      <c r="A786" s="3" t="s">
        <v>4</v>
      </c>
      <c r="B786" t="s">
        <v>9</v>
      </c>
      <c r="C786" s="3" t="s">
        <v>892</v>
      </c>
      <c r="D786" s="3" t="s">
        <v>1401</v>
      </c>
      <c r="E786" t="s">
        <v>100</v>
      </c>
      <c r="F786" s="4" t="s">
        <v>100</v>
      </c>
      <c r="G786" s="4"/>
      <c r="H786" s="4">
        <v>1956</v>
      </c>
      <c r="I786" s="6" t="s">
        <v>1667</v>
      </c>
      <c r="J786" s="4" t="s">
        <v>708</v>
      </c>
      <c r="K786" t="s">
        <v>1184</v>
      </c>
      <c r="L786">
        <v>67</v>
      </c>
    </row>
    <row r="787" spans="1:12">
      <c r="A787" s="3" t="s">
        <v>4</v>
      </c>
      <c r="B787" t="s">
        <v>9</v>
      </c>
      <c r="C787" s="3" t="s">
        <v>892</v>
      </c>
      <c r="D787" s="3" t="s">
        <v>1401</v>
      </c>
      <c r="E787" t="s">
        <v>100</v>
      </c>
      <c r="F787" s="4" t="s">
        <v>100</v>
      </c>
      <c r="G787" s="4"/>
      <c r="H787" s="4">
        <v>1956</v>
      </c>
      <c r="I787" s="6" t="s">
        <v>1667</v>
      </c>
      <c r="J787" s="4" t="s">
        <v>767</v>
      </c>
      <c r="K787" t="s">
        <v>1195</v>
      </c>
      <c r="L787">
        <v>67</v>
      </c>
    </row>
    <row r="788" spans="1:12">
      <c r="A788" s="3" t="s">
        <v>4</v>
      </c>
      <c r="B788" t="s">
        <v>8</v>
      </c>
      <c r="C788" s="3" t="s">
        <v>888</v>
      </c>
      <c r="D788" s="3" t="s">
        <v>1411</v>
      </c>
      <c r="E788" t="s">
        <v>97</v>
      </c>
      <c r="F788" s="4" t="s">
        <v>97</v>
      </c>
      <c r="G788" s="4"/>
      <c r="H788" s="4">
        <v>1962</v>
      </c>
      <c r="I788" s="6" t="s">
        <v>1671</v>
      </c>
      <c r="J788" s="4" t="s">
        <v>692</v>
      </c>
      <c r="K788" t="s">
        <v>1173</v>
      </c>
      <c r="L788">
        <v>76</v>
      </c>
    </row>
    <row r="789" spans="1:12">
      <c r="A789" s="3" t="s">
        <v>4</v>
      </c>
      <c r="B789" t="s">
        <v>8</v>
      </c>
      <c r="C789" s="3" t="s">
        <v>888</v>
      </c>
      <c r="D789" s="3" t="s">
        <v>1411</v>
      </c>
      <c r="E789" t="s">
        <v>97</v>
      </c>
      <c r="F789" s="4" t="s">
        <v>97</v>
      </c>
      <c r="G789" s="4"/>
      <c r="H789" s="4">
        <v>1962</v>
      </c>
      <c r="I789" s="6" t="s">
        <v>1671</v>
      </c>
      <c r="J789" s="4" t="s">
        <v>731</v>
      </c>
      <c r="K789" t="s">
        <v>1193</v>
      </c>
      <c r="L789">
        <v>76</v>
      </c>
    </row>
    <row r="790" spans="1:12">
      <c r="A790" s="3" t="s">
        <v>4</v>
      </c>
      <c r="B790" t="s">
        <v>8</v>
      </c>
      <c r="C790" s="3" t="s">
        <v>888</v>
      </c>
      <c r="D790" s="3" t="s">
        <v>1411</v>
      </c>
      <c r="E790" t="s">
        <v>97</v>
      </c>
      <c r="F790" s="4" t="s">
        <v>97</v>
      </c>
      <c r="G790" s="4"/>
      <c r="H790" s="4">
        <v>1962</v>
      </c>
      <c r="I790" s="6" t="s">
        <v>1671</v>
      </c>
      <c r="J790" s="4" t="s">
        <v>707</v>
      </c>
      <c r="K790" t="s">
        <v>1199</v>
      </c>
      <c r="L790">
        <v>76</v>
      </c>
    </row>
    <row r="791" spans="1:12">
      <c r="A791" s="3" t="s">
        <v>4</v>
      </c>
      <c r="B791" t="s">
        <v>8</v>
      </c>
      <c r="C791" s="3" t="s">
        <v>888</v>
      </c>
      <c r="D791" s="3" t="s">
        <v>1411</v>
      </c>
      <c r="E791" t="s">
        <v>97</v>
      </c>
      <c r="F791" s="4" t="s">
        <v>97</v>
      </c>
      <c r="G791" s="4"/>
      <c r="H791" s="4">
        <v>1962</v>
      </c>
      <c r="I791" s="6" t="s">
        <v>1671</v>
      </c>
      <c r="J791" s="4" t="s">
        <v>660</v>
      </c>
      <c r="K791" t="s">
        <v>1183</v>
      </c>
      <c r="L791">
        <v>76</v>
      </c>
    </row>
    <row r="792" spans="1:12">
      <c r="A792" s="3" t="s">
        <v>4</v>
      </c>
      <c r="B792" t="s">
        <v>8</v>
      </c>
      <c r="C792" s="3" t="s">
        <v>888</v>
      </c>
      <c r="D792" s="3" t="s">
        <v>1411</v>
      </c>
      <c r="E792" t="s">
        <v>97</v>
      </c>
      <c r="F792" s="4" t="s">
        <v>97</v>
      </c>
      <c r="G792" s="4"/>
      <c r="H792" s="4">
        <v>1962</v>
      </c>
      <c r="I792" s="6" t="s">
        <v>1671</v>
      </c>
      <c r="J792" s="4" t="s">
        <v>1042</v>
      </c>
      <c r="K792" t="s">
        <v>1181</v>
      </c>
      <c r="L792">
        <v>76</v>
      </c>
    </row>
    <row r="793" spans="1:12">
      <c r="A793" s="3" t="s">
        <v>4</v>
      </c>
      <c r="B793" t="s">
        <v>8</v>
      </c>
      <c r="C793" s="3" t="s">
        <v>888</v>
      </c>
      <c r="D793" s="3" t="s">
        <v>1411</v>
      </c>
      <c r="E793" t="s">
        <v>97</v>
      </c>
      <c r="F793" s="4" t="s">
        <v>97</v>
      </c>
      <c r="G793" s="4"/>
      <c r="H793" s="4">
        <v>1962</v>
      </c>
      <c r="I793" s="6" t="s">
        <v>1671</v>
      </c>
      <c r="J793" s="4" t="s">
        <v>652</v>
      </c>
      <c r="K793" t="s">
        <v>1185</v>
      </c>
      <c r="L793">
        <v>76</v>
      </c>
    </row>
    <row r="794" spans="1:12">
      <c r="A794" s="3" t="s">
        <v>4</v>
      </c>
      <c r="B794" t="s">
        <v>8</v>
      </c>
      <c r="C794" s="3" t="s">
        <v>888</v>
      </c>
      <c r="D794" s="3" t="s">
        <v>1411</v>
      </c>
      <c r="E794" t="s">
        <v>97</v>
      </c>
      <c r="F794" s="4" t="s">
        <v>97</v>
      </c>
      <c r="G794" s="4"/>
      <c r="H794" s="4">
        <v>1962</v>
      </c>
      <c r="I794" s="6" t="s">
        <v>1671</v>
      </c>
      <c r="J794" s="4" t="s">
        <v>708</v>
      </c>
      <c r="K794" t="s">
        <v>1184</v>
      </c>
      <c r="L794">
        <v>76</v>
      </c>
    </row>
    <row r="795" spans="1:12">
      <c r="A795" s="3" t="s">
        <v>4</v>
      </c>
      <c r="B795" t="s">
        <v>8</v>
      </c>
      <c r="C795" s="3" t="s">
        <v>888</v>
      </c>
      <c r="D795" s="3" t="s">
        <v>1411</v>
      </c>
      <c r="E795" t="s">
        <v>97</v>
      </c>
      <c r="F795" s="4" t="s">
        <v>97</v>
      </c>
      <c r="G795" s="4"/>
      <c r="H795" s="4">
        <v>1962</v>
      </c>
      <c r="I795" s="6" t="s">
        <v>1671</v>
      </c>
      <c r="J795" s="4" t="s">
        <v>859</v>
      </c>
      <c r="K795" t="s">
        <v>1179</v>
      </c>
      <c r="L795">
        <v>76</v>
      </c>
    </row>
    <row r="796" spans="1:12">
      <c r="A796" s="3" t="s">
        <v>4</v>
      </c>
      <c r="B796" t="s">
        <v>10</v>
      </c>
      <c r="C796" s="3" t="s">
        <v>909</v>
      </c>
      <c r="D796" s="3" t="s">
        <v>1417</v>
      </c>
      <c r="E796" t="s">
        <v>108</v>
      </c>
      <c r="F796" s="4" t="s">
        <v>108</v>
      </c>
      <c r="G796" s="4"/>
      <c r="H796" s="4">
        <v>1963</v>
      </c>
      <c r="I796" s="6" t="s">
        <v>1672</v>
      </c>
      <c r="J796" s="4" t="s">
        <v>681</v>
      </c>
      <c r="K796" t="s">
        <v>1194</v>
      </c>
      <c r="L796">
        <v>83</v>
      </c>
    </row>
    <row r="797" spans="1:12">
      <c r="A797" s="3" t="s">
        <v>4</v>
      </c>
      <c r="B797" t="s">
        <v>10</v>
      </c>
      <c r="C797" s="3" t="s">
        <v>907</v>
      </c>
      <c r="D797" s="3" t="s">
        <v>1433</v>
      </c>
      <c r="E797" t="s">
        <v>107</v>
      </c>
      <c r="F797" s="4" t="s">
        <v>107</v>
      </c>
      <c r="G797" s="4"/>
      <c r="H797" s="4">
        <v>1975</v>
      </c>
      <c r="I797" s="6" t="s">
        <v>1682</v>
      </c>
      <c r="J797" s="4" t="s">
        <v>863</v>
      </c>
      <c r="K797" t="s">
        <v>1178</v>
      </c>
      <c r="L797">
        <v>110</v>
      </c>
    </row>
    <row r="798" spans="1:12">
      <c r="A798" s="3" t="s">
        <v>4</v>
      </c>
      <c r="B798" t="s">
        <v>10</v>
      </c>
      <c r="C798" s="3" t="s">
        <v>907</v>
      </c>
      <c r="D798" s="3" t="s">
        <v>1433</v>
      </c>
      <c r="E798" t="s">
        <v>107</v>
      </c>
      <c r="F798" s="4" t="s">
        <v>107</v>
      </c>
      <c r="G798" s="4"/>
      <c r="H798" s="4">
        <v>1975</v>
      </c>
      <c r="I798" s="6" t="s">
        <v>1682</v>
      </c>
      <c r="J798" s="4" t="s">
        <v>891</v>
      </c>
      <c r="K798" t="s">
        <v>1192</v>
      </c>
      <c r="L798">
        <v>110</v>
      </c>
    </row>
    <row r="799" spans="1:12">
      <c r="A799" s="3" t="s">
        <v>4</v>
      </c>
      <c r="B799" t="s">
        <v>10</v>
      </c>
      <c r="C799" s="3" t="s">
        <v>907</v>
      </c>
      <c r="D799" s="3" t="s">
        <v>1433</v>
      </c>
      <c r="E799" t="s">
        <v>107</v>
      </c>
      <c r="F799" s="4" t="s">
        <v>107</v>
      </c>
      <c r="G799" s="4"/>
      <c r="H799" s="4">
        <v>1975</v>
      </c>
      <c r="I799" s="6" t="s">
        <v>1682</v>
      </c>
      <c r="J799" s="4" t="s">
        <v>982</v>
      </c>
      <c r="K799" t="s">
        <v>1187</v>
      </c>
      <c r="L799">
        <v>110</v>
      </c>
    </row>
    <row r="800" spans="1:12">
      <c r="A800" s="3" t="s">
        <v>4</v>
      </c>
      <c r="B800" t="s">
        <v>10</v>
      </c>
      <c r="C800" s="3" t="s">
        <v>907</v>
      </c>
      <c r="D800" s="3" t="s">
        <v>1433</v>
      </c>
      <c r="E800" t="s">
        <v>107</v>
      </c>
      <c r="F800" s="4" t="s">
        <v>107</v>
      </c>
      <c r="G800" s="4"/>
      <c r="H800" s="4">
        <v>1975</v>
      </c>
      <c r="I800" s="6" t="s">
        <v>1682</v>
      </c>
      <c r="J800" s="4" t="s">
        <v>874</v>
      </c>
      <c r="K800" t="s">
        <v>1188</v>
      </c>
      <c r="L800">
        <v>110</v>
      </c>
    </row>
    <row r="801" spans="1:12">
      <c r="A801" s="3" t="s">
        <v>4</v>
      </c>
      <c r="B801" t="s">
        <v>10</v>
      </c>
      <c r="C801" s="3" t="s">
        <v>907</v>
      </c>
      <c r="D801" s="3" t="s">
        <v>1433</v>
      </c>
      <c r="E801" t="s">
        <v>107</v>
      </c>
      <c r="F801" s="4" t="s">
        <v>107</v>
      </c>
      <c r="G801" s="4"/>
      <c r="H801" s="4">
        <v>1975</v>
      </c>
      <c r="I801" s="6" t="s">
        <v>1682</v>
      </c>
      <c r="J801" s="4" t="s">
        <v>967</v>
      </c>
      <c r="K801" t="s">
        <v>1197</v>
      </c>
      <c r="L801">
        <v>110</v>
      </c>
    </row>
    <row r="802" spans="1:12">
      <c r="A802" s="3" t="s">
        <v>4</v>
      </c>
      <c r="B802" t="s">
        <v>10</v>
      </c>
      <c r="C802" s="3" t="s">
        <v>907</v>
      </c>
      <c r="D802" s="3" t="s">
        <v>1433</v>
      </c>
      <c r="E802" t="s">
        <v>107</v>
      </c>
      <c r="F802" s="4" t="s">
        <v>107</v>
      </c>
      <c r="G802" s="4"/>
      <c r="H802" s="4">
        <v>1975</v>
      </c>
      <c r="I802" s="6" t="s">
        <v>1682</v>
      </c>
      <c r="J802" s="4" t="s">
        <v>659</v>
      </c>
      <c r="K802" t="s">
        <v>1177</v>
      </c>
      <c r="L802">
        <v>110</v>
      </c>
    </row>
    <row r="803" spans="1:12">
      <c r="A803" s="3" t="s">
        <v>4</v>
      </c>
      <c r="B803" t="s">
        <v>10</v>
      </c>
      <c r="C803" s="3" t="s">
        <v>907</v>
      </c>
      <c r="D803" s="3" t="s">
        <v>1433</v>
      </c>
      <c r="E803" t="s">
        <v>107</v>
      </c>
      <c r="F803" s="4" t="s">
        <v>107</v>
      </c>
      <c r="G803" s="4"/>
      <c r="H803" s="4">
        <v>1975</v>
      </c>
      <c r="I803" s="6" t="s">
        <v>1682</v>
      </c>
      <c r="J803" s="4" t="s">
        <v>660</v>
      </c>
      <c r="K803" t="s">
        <v>1183</v>
      </c>
      <c r="L803">
        <v>110</v>
      </c>
    </row>
    <row r="804" spans="1:12">
      <c r="A804" s="3" t="s">
        <v>4</v>
      </c>
      <c r="B804" t="s">
        <v>10</v>
      </c>
      <c r="C804" s="3" t="s">
        <v>907</v>
      </c>
      <c r="D804" s="3" t="s">
        <v>1433</v>
      </c>
      <c r="E804" t="s">
        <v>107</v>
      </c>
      <c r="F804" s="4" t="s">
        <v>107</v>
      </c>
      <c r="G804" s="4"/>
      <c r="H804" s="4">
        <v>1975</v>
      </c>
      <c r="I804" s="6" t="s">
        <v>1682</v>
      </c>
      <c r="J804" s="4" t="s">
        <v>684</v>
      </c>
      <c r="K804" t="s">
        <v>1180</v>
      </c>
      <c r="L804">
        <v>110</v>
      </c>
    </row>
    <row r="805" spans="1:12">
      <c r="A805" s="3" t="s">
        <v>4</v>
      </c>
      <c r="B805" t="s">
        <v>10</v>
      </c>
      <c r="C805" s="3" t="s">
        <v>907</v>
      </c>
      <c r="D805" s="3" t="s">
        <v>1433</v>
      </c>
      <c r="E805" t="s">
        <v>107</v>
      </c>
      <c r="F805" s="4" t="s">
        <v>107</v>
      </c>
      <c r="G805" s="4"/>
      <c r="H805" s="4">
        <v>1975</v>
      </c>
      <c r="I805" s="6" t="s">
        <v>1682</v>
      </c>
      <c r="J805" s="4" t="s">
        <v>914</v>
      </c>
      <c r="K805" t="s">
        <v>1191</v>
      </c>
      <c r="L805">
        <v>110</v>
      </c>
    </row>
    <row r="806" spans="1:12">
      <c r="A806" s="3" t="s">
        <v>4</v>
      </c>
      <c r="B806" t="s">
        <v>10</v>
      </c>
      <c r="C806" s="3" t="s">
        <v>907</v>
      </c>
      <c r="D806" s="3" t="s">
        <v>1433</v>
      </c>
      <c r="E806" t="s">
        <v>107</v>
      </c>
      <c r="F806" s="4" t="s">
        <v>107</v>
      </c>
      <c r="G806" s="4"/>
      <c r="H806" s="4">
        <v>1975</v>
      </c>
      <c r="I806" s="6" t="s">
        <v>1682</v>
      </c>
      <c r="J806" s="4" t="s">
        <v>646</v>
      </c>
      <c r="K806" t="s">
        <v>1198</v>
      </c>
      <c r="L806">
        <v>110</v>
      </c>
    </row>
    <row r="807" spans="1:12">
      <c r="A807" s="3" t="s">
        <v>4</v>
      </c>
      <c r="B807" t="s">
        <v>9</v>
      </c>
      <c r="C807" s="3" t="s">
        <v>897</v>
      </c>
      <c r="D807" s="3" t="s">
        <v>1440</v>
      </c>
      <c r="E807" t="s">
        <v>101</v>
      </c>
      <c r="F807" s="5" t="s">
        <v>1275</v>
      </c>
      <c r="G807" s="5"/>
      <c r="H807" s="4">
        <v>1986</v>
      </c>
      <c r="I807" s="6" t="s">
        <v>1693</v>
      </c>
      <c r="J807" s="4" t="s">
        <v>642</v>
      </c>
      <c r="K807" t="s">
        <v>1176</v>
      </c>
      <c r="L807">
        <v>135</v>
      </c>
    </row>
    <row r="808" spans="1:12">
      <c r="A808" s="3" t="s">
        <v>4</v>
      </c>
      <c r="B808" t="s">
        <v>9</v>
      </c>
      <c r="C808" s="3" t="s">
        <v>897</v>
      </c>
      <c r="D808" s="3" t="s">
        <v>1440</v>
      </c>
      <c r="E808" t="s">
        <v>101</v>
      </c>
      <c r="F808" s="5" t="s">
        <v>1275</v>
      </c>
      <c r="G808" s="5"/>
      <c r="H808" s="4">
        <v>1986</v>
      </c>
      <c r="I808" s="6" t="s">
        <v>1693</v>
      </c>
      <c r="J808" s="4" t="s">
        <v>681</v>
      </c>
      <c r="K808" t="s">
        <v>1194</v>
      </c>
      <c r="L808">
        <v>135</v>
      </c>
    </row>
    <row r="809" spans="1:12">
      <c r="A809" s="3" t="s">
        <v>4</v>
      </c>
      <c r="B809" t="s">
        <v>9</v>
      </c>
      <c r="C809" s="3" t="s">
        <v>897</v>
      </c>
      <c r="D809" s="3" t="s">
        <v>1440</v>
      </c>
      <c r="E809" t="s">
        <v>101</v>
      </c>
      <c r="F809" s="5" t="s">
        <v>1275</v>
      </c>
      <c r="G809" s="5"/>
      <c r="H809" s="4">
        <v>1986</v>
      </c>
      <c r="I809" s="6" t="s">
        <v>1693</v>
      </c>
      <c r="J809" s="4" t="s">
        <v>662</v>
      </c>
      <c r="K809" t="s">
        <v>1175</v>
      </c>
      <c r="L809">
        <v>135</v>
      </c>
    </row>
    <row r="810" spans="1:12">
      <c r="A810" s="3" t="s">
        <v>4</v>
      </c>
      <c r="B810" t="s">
        <v>9</v>
      </c>
      <c r="C810" s="3" t="s">
        <v>897</v>
      </c>
      <c r="D810" s="3" t="s">
        <v>1440</v>
      </c>
      <c r="E810" t="s">
        <v>101</v>
      </c>
      <c r="F810" s="5" t="s">
        <v>1275</v>
      </c>
      <c r="G810" s="5"/>
      <c r="H810" s="4">
        <v>1986</v>
      </c>
      <c r="I810" s="6" t="s">
        <v>1693</v>
      </c>
      <c r="J810" s="4" t="s">
        <v>661</v>
      </c>
      <c r="K810" t="s">
        <v>1186</v>
      </c>
      <c r="L810">
        <v>135</v>
      </c>
    </row>
    <row r="811" spans="1:12">
      <c r="A811" s="3" t="s">
        <v>4</v>
      </c>
      <c r="B811" t="s">
        <v>9</v>
      </c>
      <c r="C811" s="3" t="s">
        <v>897</v>
      </c>
      <c r="D811" s="3" t="s">
        <v>1440</v>
      </c>
      <c r="E811" t="s">
        <v>101</v>
      </c>
      <c r="F811" s="5" t="s">
        <v>1275</v>
      </c>
      <c r="G811" s="5"/>
      <c r="H811" s="4">
        <v>1986</v>
      </c>
      <c r="I811" s="6" t="s">
        <v>1693</v>
      </c>
      <c r="J811" s="4" t="s">
        <v>692</v>
      </c>
      <c r="K811" t="s">
        <v>1173</v>
      </c>
      <c r="L811">
        <v>135</v>
      </c>
    </row>
    <row r="812" spans="1:12">
      <c r="A812" s="3" t="s">
        <v>4</v>
      </c>
      <c r="B812" t="s">
        <v>9</v>
      </c>
      <c r="C812" s="3" t="s">
        <v>897</v>
      </c>
      <c r="D812" s="3" t="s">
        <v>1440</v>
      </c>
      <c r="E812" t="s">
        <v>101</v>
      </c>
      <c r="F812" s="5" t="s">
        <v>1275</v>
      </c>
      <c r="G812" s="5"/>
      <c r="H812" s="4">
        <v>1986</v>
      </c>
      <c r="I812" s="6" t="s">
        <v>1693</v>
      </c>
      <c r="J812" s="4" t="s">
        <v>731</v>
      </c>
      <c r="K812" t="s">
        <v>1193</v>
      </c>
      <c r="L812">
        <v>135</v>
      </c>
    </row>
    <row r="813" spans="1:12">
      <c r="A813" s="3" t="s">
        <v>4</v>
      </c>
      <c r="B813" t="s">
        <v>9</v>
      </c>
      <c r="C813" s="3" t="s">
        <v>897</v>
      </c>
      <c r="D813" s="3" t="s">
        <v>1440</v>
      </c>
      <c r="E813" t="s">
        <v>101</v>
      </c>
      <c r="F813" s="5" t="s">
        <v>1275</v>
      </c>
      <c r="G813" s="5"/>
      <c r="H813" s="4">
        <v>1986</v>
      </c>
      <c r="I813" s="6" t="s">
        <v>1693</v>
      </c>
      <c r="J813" s="4" t="s">
        <v>899</v>
      </c>
      <c r="K813" t="s">
        <v>1182</v>
      </c>
      <c r="L813">
        <v>135</v>
      </c>
    </row>
    <row r="814" spans="1:12">
      <c r="A814" s="3" t="s">
        <v>4</v>
      </c>
      <c r="B814" t="s">
        <v>9</v>
      </c>
      <c r="C814" s="3" t="s">
        <v>897</v>
      </c>
      <c r="D814" s="3" t="s">
        <v>1440</v>
      </c>
      <c r="E814" t="s">
        <v>101</v>
      </c>
      <c r="F814" s="5" t="s">
        <v>1275</v>
      </c>
      <c r="G814" s="5"/>
      <c r="H814" s="4">
        <v>1986</v>
      </c>
      <c r="I814" s="6" t="s">
        <v>1693</v>
      </c>
      <c r="J814" s="4" t="s">
        <v>863</v>
      </c>
      <c r="K814" t="s">
        <v>1178</v>
      </c>
      <c r="L814">
        <v>135</v>
      </c>
    </row>
    <row r="815" spans="1:12">
      <c r="A815" s="3" t="s">
        <v>4</v>
      </c>
      <c r="B815" t="s">
        <v>9</v>
      </c>
      <c r="C815" s="3" t="s">
        <v>897</v>
      </c>
      <c r="D815" s="3" t="s">
        <v>1440</v>
      </c>
      <c r="E815" t="s">
        <v>101</v>
      </c>
      <c r="F815" s="5" t="s">
        <v>1275</v>
      </c>
      <c r="G815" s="5"/>
      <c r="H815" s="4">
        <v>1986</v>
      </c>
      <c r="I815" s="6" t="s">
        <v>1693</v>
      </c>
      <c r="J815" s="4" t="s">
        <v>652</v>
      </c>
      <c r="K815" t="s">
        <v>1185</v>
      </c>
      <c r="L815">
        <v>135</v>
      </c>
    </row>
    <row r="816" spans="1:12">
      <c r="A816" s="3" t="s">
        <v>4</v>
      </c>
      <c r="B816" t="s">
        <v>9</v>
      </c>
      <c r="C816" s="3" t="s">
        <v>890</v>
      </c>
      <c r="D816" s="3" t="s">
        <v>1443</v>
      </c>
      <c r="E816" t="s">
        <v>99</v>
      </c>
      <c r="F816" s="5" t="s">
        <v>1281</v>
      </c>
      <c r="G816" s="5"/>
      <c r="H816" s="4">
        <v>1987</v>
      </c>
      <c r="I816" s="6" t="s">
        <v>1694</v>
      </c>
      <c r="J816" s="4" t="s">
        <v>891</v>
      </c>
      <c r="K816" t="s">
        <v>1192</v>
      </c>
      <c r="L816">
        <v>141</v>
      </c>
    </row>
    <row r="817" spans="1:12">
      <c r="A817" s="3" t="s">
        <v>4</v>
      </c>
      <c r="B817" t="s">
        <v>9</v>
      </c>
      <c r="C817" s="3" t="s">
        <v>890</v>
      </c>
      <c r="D817" s="3" t="s">
        <v>1443</v>
      </c>
      <c r="E817" t="s">
        <v>99</v>
      </c>
      <c r="F817" s="5" t="s">
        <v>1281</v>
      </c>
      <c r="G817" s="5"/>
      <c r="H817" s="4">
        <v>1987</v>
      </c>
      <c r="I817" s="6" t="s">
        <v>1694</v>
      </c>
      <c r="J817" s="4" t="s">
        <v>874</v>
      </c>
      <c r="K817" t="s">
        <v>1188</v>
      </c>
      <c r="L817">
        <v>141</v>
      </c>
    </row>
    <row r="818" spans="1:12">
      <c r="A818" s="3" t="s">
        <v>4</v>
      </c>
      <c r="B818" t="s">
        <v>9</v>
      </c>
      <c r="C818" s="3" t="s">
        <v>890</v>
      </c>
      <c r="D818" s="3" t="s">
        <v>1443</v>
      </c>
      <c r="E818" t="s">
        <v>99</v>
      </c>
      <c r="F818" s="5" t="s">
        <v>1281</v>
      </c>
      <c r="G818" s="5"/>
      <c r="H818" s="4">
        <v>1987</v>
      </c>
      <c r="I818" s="6" t="s">
        <v>1694</v>
      </c>
      <c r="J818" s="4" t="s">
        <v>967</v>
      </c>
      <c r="K818" t="s">
        <v>1197</v>
      </c>
      <c r="L818">
        <v>141</v>
      </c>
    </row>
    <row r="819" spans="1:12">
      <c r="A819" s="3" t="s">
        <v>4</v>
      </c>
      <c r="B819" t="s">
        <v>9</v>
      </c>
      <c r="C819" s="3" t="s">
        <v>890</v>
      </c>
      <c r="D819" s="3" t="s">
        <v>1443</v>
      </c>
      <c r="E819" t="s">
        <v>99</v>
      </c>
      <c r="F819" s="5" t="s">
        <v>1281</v>
      </c>
      <c r="G819" s="5"/>
      <c r="H819" s="4">
        <v>1987</v>
      </c>
      <c r="I819" s="6" t="s">
        <v>1694</v>
      </c>
      <c r="J819" s="4" t="s">
        <v>659</v>
      </c>
      <c r="K819" t="s">
        <v>1177</v>
      </c>
      <c r="L819">
        <v>141</v>
      </c>
    </row>
    <row r="820" spans="1:12">
      <c r="A820" s="3" t="s">
        <v>4</v>
      </c>
      <c r="B820" t="s">
        <v>9</v>
      </c>
      <c r="C820" s="3" t="s">
        <v>890</v>
      </c>
      <c r="D820" s="3" t="s">
        <v>1443</v>
      </c>
      <c r="E820" t="s">
        <v>99</v>
      </c>
      <c r="F820" s="5" t="s">
        <v>1281</v>
      </c>
      <c r="G820" s="5"/>
      <c r="H820" s="4">
        <v>1987</v>
      </c>
      <c r="I820" s="6" t="s">
        <v>1694</v>
      </c>
      <c r="J820" s="4" t="s">
        <v>660</v>
      </c>
      <c r="K820" t="s">
        <v>1183</v>
      </c>
      <c r="L820">
        <v>141</v>
      </c>
    </row>
    <row r="821" spans="1:12">
      <c r="A821" s="3" t="s">
        <v>4</v>
      </c>
      <c r="B821" t="s">
        <v>9</v>
      </c>
      <c r="C821" s="3" t="s">
        <v>890</v>
      </c>
      <c r="D821" s="3" t="s">
        <v>1443</v>
      </c>
      <c r="E821" t="s">
        <v>99</v>
      </c>
      <c r="F821" s="5" t="s">
        <v>1281</v>
      </c>
      <c r="G821" s="5"/>
      <c r="H821" s="4">
        <v>1987</v>
      </c>
      <c r="I821" s="6" t="s">
        <v>1694</v>
      </c>
      <c r="J821" s="4" t="s">
        <v>684</v>
      </c>
      <c r="K821" t="s">
        <v>1180</v>
      </c>
      <c r="L821">
        <v>141</v>
      </c>
    </row>
    <row r="822" spans="1:12">
      <c r="A822" s="3" t="s">
        <v>4</v>
      </c>
      <c r="B822" t="s">
        <v>9</v>
      </c>
      <c r="C822" s="3" t="s">
        <v>890</v>
      </c>
      <c r="D822" s="3" t="s">
        <v>1443</v>
      </c>
      <c r="E822" t="s">
        <v>99</v>
      </c>
      <c r="F822" s="5" t="s">
        <v>1281</v>
      </c>
      <c r="G822" s="5"/>
      <c r="H822" s="4">
        <v>1987</v>
      </c>
      <c r="I822" s="6" t="s">
        <v>1694</v>
      </c>
      <c r="J822" s="4" t="s">
        <v>914</v>
      </c>
      <c r="K822" t="s">
        <v>1191</v>
      </c>
      <c r="L822">
        <v>141</v>
      </c>
    </row>
    <row r="823" spans="1:12">
      <c r="A823" s="3" t="s">
        <v>4</v>
      </c>
      <c r="B823" t="s">
        <v>9</v>
      </c>
      <c r="C823" s="3" t="s">
        <v>896</v>
      </c>
      <c r="D823" s="3" t="s">
        <v>1462</v>
      </c>
      <c r="E823" t="s">
        <v>52</v>
      </c>
      <c r="F823" s="5" t="s">
        <v>1306</v>
      </c>
      <c r="G823" s="5"/>
      <c r="H823" s="4">
        <v>2003</v>
      </c>
      <c r="I823" s="6" t="s">
        <v>1707</v>
      </c>
      <c r="J823" s="4" t="s">
        <v>646</v>
      </c>
      <c r="K823" t="s">
        <v>1198</v>
      </c>
      <c r="L823">
        <v>171</v>
      </c>
    </row>
    <row r="824" spans="1:12">
      <c r="A824" s="3" t="s">
        <v>4</v>
      </c>
      <c r="B824" t="s">
        <v>8</v>
      </c>
      <c r="C824" s="3" t="s">
        <v>889</v>
      </c>
      <c r="D824" s="3" t="s">
        <v>1464</v>
      </c>
      <c r="E824" t="s">
        <v>98</v>
      </c>
      <c r="F824" s="5" t="s">
        <v>1308</v>
      </c>
      <c r="G824" s="5"/>
      <c r="H824" s="4">
        <v>2004</v>
      </c>
      <c r="I824" s="6" t="s">
        <v>1708</v>
      </c>
      <c r="J824" s="4" t="s">
        <v>731</v>
      </c>
      <c r="K824" t="s">
        <v>1193</v>
      </c>
      <c r="L824">
        <v>173</v>
      </c>
    </row>
    <row r="825" spans="1:12">
      <c r="A825" s="3" t="s">
        <v>4</v>
      </c>
      <c r="B825" t="s">
        <v>8</v>
      </c>
      <c r="C825" s="3" t="s">
        <v>889</v>
      </c>
      <c r="D825" s="3" t="s">
        <v>1464</v>
      </c>
      <c r="E825" t="s">
        <v>98</v>
      </c>
      <c r="F825" s="5" t="s">
        <v>1308</v>
      </c>
      <c r="G825" s="5"/>
      <c r="H825" s="4">
        <v>2004</v>
      </c>
      <c r="I825" s="6" t="s">
        <v>1708</v>
      </c>
      <c r="J825" s="4" t="s">
        <v>707</v>
      </c>
      <c r="K825" t="s">
        <v>1199</v>
      </c>
      <c r="L825">
        <v>173</v>
      </c>
    </row>
    <row r="826" spans="1:12">
      <c r="A826" s="3" t="s">
        <v>4</v>
      </c>
      <c r="B826" t="s">
        <v>8</v>
      </c>
      <c r="C826" s="3" t="s">
        <v>889</v>
      </c>
      <c r="D826" s="3" t="s">
        <v>1464</v>
      </c>
      <c r="E826" t="s">
        <v>98</v>
      </c>
      <c r="F826" s="5" t="s">
        <v>1308</v>
      </c>
      <c r="G826" s="5"/>
      <c r="H826" s="4">
        <v>2004</v>
      </c>
      <c r="I826" s="6" t="s">
        <v>1708</v>
      </c>
      <c r="J826" s="4" t="s">
        <v>652</v>
      </c>
      <c r="K826" t="s">
        <v>1185</v>
      </c>
      <c r="L826">
        <v>173</v>
      </c>
    </row>
    <row r="827" spans="1:12">
      <c r="A827" s="3" t="s">
        <v>4</v>
      </c>
      <c r="B827" t="s">
        <v>8</v>
      </c>
      <c r="C827" s="3" t="s">
        <v>889</v>
      </c>
      <c r="D827" s="3" t="s">
        <v>1464</v>
      </c>
      <c r="E827" t="s">
        <v>98</v>
      </c>
      <c r="F827" s="5" t="s">
        <v>1308</v>
      </c>
      <c r="G827" s="5"/>
      <c r="H827" s="4">
        <v>2004</v>
      </c>
      <c r="I827" s="6" t="s">
        <v>1708</v>
      </c>
      <c r="J827" s="4" t="s">
        <v>899</v>
      </c>
      <c r="K827" t="s">
        <v>1182</v>
      </c>
      <c r="L827">
        <v>173</v>
      </c>
    </row>
    <row r="828" spans="1:12">
      <c r="A828" s="3" t="s">
        <v>4</v>
      </c>
      <c r="B828" t="s">
        <v>9</v>
      </c>
      <c r="C828" s="3" t="s">
        <v>903</v>
      </c>
      <c r="D828" s="3" t="s">
        <v>1466</v>
      </c>
      <c r="E828" t="s">
        <v>105</v>
      </c>
      <c r="F828" s="5" t="s">
        <v>1311</v>
      </c>
      <c r="G828" s="5"/>
      <c r="H828" s="4">
        <v>2007</v>
      </c>
      <c r="I828" s="6" t="s">
        <v>1710</v>
      </c>
      <c r="J828" s="4" t="s">
        <v>661</v>
      </c>
      <c r="K828" t="s">
        <v>1186</v>
      </c>
      <c r="L828">
        <v>176</v>
      </c>
    </row>
    <row r="829" spans="1:12">
      <c r="A829" s="3" t="s">
        <v>4</v>
      </c>
      <c r="B829" t="s">
        <v>9</v>
      </c>
      <c r="C829" s="3" t="s">
        <v>903</v>
      </c>
      <c r="D829" s="3" t="s">
        <v>1466</v>
      </c>
      <c r="E829" t="s">
        <v>105</v>
      </c>
      <c r="F829" s="5" t="s">
        <v>1311</v>
      </c>
      <c r="G829" s="5"/>
      <c r="H829" s="4">
        <v>2007</v>
      </c>
      <c r="I829" s="6" t="s">
        <v>1710</v>
      </c>
      <c r="J829" s="4" t="s">
        <v>707</v>
      </c>
      <c r="K829" t="s">
        <v>1199</v>
      </c>
      <c r="L829">
        <v>176</v>
      </c>
    </row>
    <row r="830" spans="1:12">
      <c r="A830" s="3" t="s">
        <v>4</v>
      </c>
      <c r="B830" t="s">
        <v>9</v>
      </c>
      <c r="C830" s="3" t="s">
        <v>903</v>
      </c>
      <c r="D830" s="3" t="s">
        <v>1466</v>
      </c>
      <c r="E830" t="s">
        <v>105</v>
      </c>
      <c r="F830" s="5" t="s">
        <v>1311</v>
      </c>
      <c r="G830" s="5"/>
      <c r="H830" s="4">
        <v>2007</v>
      </c>
      <c r="I830" s="6" t="s">
        <v>1710</v>
      </c>
      <c r="J830" s="4" t="s">
        <v>652</v>
      </c>
      <c r="K830" t="s">
        <v>1185</v>
      </c>
      <c r="L830">
        <v>176</v>
      </c>
    </row>
    <row r="831" spans="1:12">
      <c r="A831" s="3" t="s">
        <v>4</v>
      </c>
      <c r="B831" t="s">
        <v>9</v>
      </c>
      <c r="C831" s="3" t="s">
        <v>903</v>
      </c>
      <c r="D831" s="3" t="s">
        <v>1466</v>
      </c>
      <c r="E831" t="s">
        <v>105</v>
      </c>
      <c r="F831" s="5" t="s">
        <v>1311</v>
      </c>
      <c r="G831" s="5"/>
      <c r="H831" s="4">
        <v>2007</v>
      </c>
      <c r="I831" s="6" t="s">
        <v>1710</v>
      </c>
      <c r="J831" s="4" t="s">
        <v>708</v>
      </c>
      <c r="K831" t="s">
        <v>1184</v>
      </c>
      <c r="L831">
        <v>176</v>
      </c>
    </row>
    <row r="832" spans="1:12">
      <c r="A832" s="3" t="s">
        <v>4</v>
      </c>
      <c r="B832" t="s">
        <v>9</v>
      </c>
      <c r="C832" s="3" t="s">
        <v>903</v>
      </c>
      <c r="D832" s="3" t="s">
        <v>1466</v>
      </c>
      <c r="E832" t="s">
        <v>105</v>
      </c>
      <c r="F832" s="5" t="s">
        <v>1311</v>
      </c>
      <c r="G832" s="5"/>
      <c r="H832" s="4">
        <v>2007</v>
      </c>
      <c r="I832" s="6" t="s">
        <v>1710</v>
      </c>
      <c r="J832" s="4" t="s">
        <v>660</v>
      </c>
      <c r="K832" t="s">
        <v>1183</v>
      </c>
      <c r="L832">
        <v>176</v>
      </c>
    </row>
    <row r="833" spans="1:12">
      <c r="A833" s="3" t="s">
        <v>15</v>
      </c>
      <c r="B833" t="s">
        <v>16</v>
      </c>
      <c r="C833" s="3" t="s">
        <v>957</v>
      </c>
      <c r="D833" s="3" t="s">
        <v>1337</v>
      </c>
      <c r="E833" t="s">
        <v>145</v>
      </c>
      <c r="F833" s="5" t="s">
        <v>1214</v>
      </c>
      <c r="G833" s="5"/>
      <c r="H833" s="4">
        <v>1920</v>
      </c>
      <c r="I833" s="6" t="s">
        <v>1637</v>
      </c>
      <c r="J833" s="4" t="s">
        <v>642</v>
      </c>
      <c r="K833" t="s">
        <v>1176</v>
      </c>
      <c r="L833">
        <v>5</v>
      </c>
    </row>
    <row r="834" spans="1:12">
      <c r="A834" s="3" t="s">
        <v>15</v>
      </c>
      <c r="B834" t="s">
        <v>16</v>
      </c>
      <c r="C834" s="3" t="s">
        <v>957</v>
      </c>
      <c r="D834" s="3" t="s">
        <v>1337</v>
      </c>
      <c r="E834" t="s">
        <v>145</v>
      </c>
      <c r="F834" s="5" t="s">
        <v>1214</v>
      </c>
      <c r="G834" s="5"/>
      <c r="H834" s="4">
        <v>1920</v>
      </c>
      <c r="I834" s="6" t="s">
        <v>1637</v>
      </c>
      <c r="J834" s="4" t="s">
        <v>662</v>
      </c>
      <c r="K834" t="s">
        <v>1175</v>
      </c>
      <c r="L834">
        <v>5</v>
      </c>
    </row>
    <row r="835" spans="1:12">
      <c r="A835" s="3" t="s">
        <v>15</v>
      </c>
      <c r="B835" t="s">
        <v>16</v>
      </c>
      <c r="C835" s="3" t="s">
        <v>957</v>
      </c>
      <c r="D835" s="3" t="s">
        <v>1337</v>
      </c>
      <c r="E835" t="s">
        <v>145</v>
      </c>
      <c r="F835" s="5" t="s">
        <v>1214</v>
      </c>
      <c r="G835" s="5"/>
      <c r="H835" s="4">
        <v>1920</v>
      </c>
      <c r="I835" s="6" t="s">
        <v>1637</v>
      </c>
      <c r="J835" s="4" t="s">
        <v>661</v>
      </c>
      <c r="K835" t="s">
        <v>1186</v>
      </c>
      <c r="L835">
        <v>5</v>
      </c>
    </row>
    <row r="836" spans="1:12">
      <c r="A836" s="3" t="s">
        <v>15</v>
      </c>
      <c r="B836" t="s">
        <v>16</v>
      </c>
      <c r="C836" s="3" t="s">
        <v>957</v>
      </c>
      <c r="D836" s="3" t="s">
        <v>1337</v>
      </c>
      <c r="E836" t="s">
        <v>145</v>
      </c>
      <c r="F836" s="5" t="s">
        <v>1214</v>
      </c>
      <c r="G836" s="5"/>
      <c r="H836" s="4">
        <v>1920</v>
      </c>
      <c r="I836" s="6" t="s">
        <v>1637</v>
      </c>
      <c r="J836" s="4" t="s">
        <v>692</v>
      </c>
      <c r="K836" t="s">
        <v>1173</v>
      </c>
      <c r="L836">
        <v>5</v>
      </c>
    </row>
    <row r="837" spans="1:12">
      <c r="A837" s="3" t="s">
        <v>15</v>
      </c>
      <c r="B837" t="s">
        <v>16</v>
      </c>
      <c r="C837" s="3" t="s">
        <v>957</v>
      </c>
      <c r="D837" s="3" t="s">
        <v>1337</v>
      </c>
      <c r="E837" t="s">
        <v>145</v>
      </c>
      <c r="F837" s="5" t="s">
        <v>1214</v>
      </c>
      <c r="G837" s="5"/>
      <c r="H837" s="4">
        <v>1920</v>
      </c>
      <c r="I837" s="6" t="s">
        <v>1637</v>
      </c>
      <c r="J837" s="4" t="s">
        <v>731</v>
      </c>
      <c r="K837" t="s">
        <v>1193</v>
      </c>
      <c r="L837">
        <v>5</v>
      </c>
    </row>
    <row r="838" spans="1:12">
      <c r="A838" s="3" t="s">
        <v>15</v>
      </c>
      <c r="B838" t="s">
        <v>16</v>
      </c>
      <c r="C838" s="3" t="s">
        <v>957</v>
      </c>
      <c r="D838" s="3" t="s">
        <v>1337</v>
      </c>
      <c r="E838" t="s">
        <v>145</v>
      </c>
      <c r="F838" s="5" t="s">
        <v>1214</v>
      </c>
      <c r="G838" s="5"/>
      <c r="H838" s="4">
        <v>1920</v>
      </c>
      <c r="I838" s="6" t="s">
        <v>1637</v>
      </c>
      <c r="J838" s="4" t="s">
        <v>707</v>
      </c>
      <c r="K838" t="s">
        <v>1199</v>
      </c>
      <c r="L838">
        <v>5</v>
      </c>
    </row>
    <row r="839" spans="1:12">
      <c r="A839" s="3" t="s">
        <v>15</v>
      </c>
      <c r="B839" t="s">
        <v>16</v>
      </c>
      <c r="C839" s="3" t="s">
        <v>957</v>
      </c>
      <c r="D839" s="3" t="s">
        <v>1337</v>
      </c>
      <c r="E839" t="s">
        <v>145</v>
      </c>
      <c r="F839" s="5" t="s">
        <v>1214</v>
      </c>
      <c r="G839" s="5"/>
      <c r="H839" s="4">
        <v>1920</v>
      </c>
      <c r="I839" s="6" t="s">
        <v>1637</v>
      </c>
      <c r="J839" s="4" t="s">
        <v>899</v>
      </c>
      <c r="K839" t="s">
        <v>1182</v>
      </c>
      <c r="L839">
        <v>5</v>
      </c>
    </row>
    <row r="840" spans="1:12">
      <c r="A840" s="3" t="s">
        <v>15</v>
      </c>
      <c r="B840" t="s">
        <v>16</v>
      </c>
      <c r="C840" s="3" t="s">
        <v>957</v>
      </c>
      <c r="D840" s="3" t="s">
        <v>1337</v>
      </c>
      <c r="E840" t="s">
        <v>145</v>
      </c>
      <c r="F840" s="5" t="s">
        <v>1214</v>
      </c>
      <c r="G840" s="5"/>
      <c r="H840" s="4">
        <v>1920</v>
      </c>
      <c r="I840" s="6" t="s">
        <v>1637</v>
      </c>
      <c r="J840" s="4" t="s">
        <v>863</v>
      </c>
      <c r="K840" t="s">
        <v>1178</v>
      </c>
      <c r="L840">
        <v>5</v>
      </c>
    </row>
    <row r="841" spans="1:12">
      <c r="A841" s="3" t="s">
        <v>15</v>
      </c>
      <c r="B841" t="s">
        <v>16</v>
      </c>
      <c r="C841" s="3" t="s">
        <v>957</v>
      </c>
      <c r="D841" s="3" t="s">
        <v>1337</v>
      </c>
      <c r="E841" t="s">
        <v>145</v>
      </c>
      <c r="F841" s="5" t="s">
        <v>1214</v>
      </c>
      <c r="G841" s="5"/>
      <c r="H841" s="4">
        <v>1920</v>
      </c>
      <c r="I841" s="6" t="s">
        <v>1637</v>
      </c>
      <c r="J841" s="4" t="s">
        <v>891</v>
      </c>
      <c r="K841" t="s">
        <v>1192</v>
      </c>
      <c r="L841">
        <v>5</v>
      </c>
    </row>
    <row r="842" spans="1:12">
      <c r="A842" s="3" t="s">
        <v>15</v>
      </c>
      <c r="B842" t="s">
        <v>16</v>
      </c>
      <c r="C842" s="3" t="s">
        <v>957</v>
      </c>
      <c r="D842" s="3" t="s">
        <v>1337</v>
      </c>
      <c r="E842" t="s">
        <v>145</v>
      </c>
      <c r="F842" s="5" t="s">
        <v>1214</v>
      </c>
      <c r="G842" s="5"/>
      <c r="H842" s="4">
        <v>1920</v>
      </c>
      <c r="I842" s="6" t="s">
        <v>1637</v>
      </c>
      <c r="J842" s="4" t="s">
        <v>982</v>
      </c>
      <c r="K842" t="s">
        <v>1187</v>
      </c>
      <c r="L842">
        <v>5</v>
      </c>
    </row>
    <row r="843" spans="1:12">
      <c r="A843" s="3" t="s">
        <v>15</v>
      </c>
      <c r="B843" t="s">
        <v>16</v>
      </c>
      <c r="C843" s="3" t="s">
        <v>957</v>
      </c>
      <c r="D843" s="3" t="s">
        <v>1337</v>
      </c>
      <c r="E843" t="s">
        <v>145</v>
      </c>
      <c r="F843" s="5" t="s">
        <v>1214</v>
      </c>
      <c r="G843" s="5"/>
      <c r="H843" s="4">
        <v>1920</v>
      </c>
      <c r="I843" s="6" t="s">
        <v>1637</v>
      </c>
      <c r="J843" s="4" t="s">
        <v>874</v>
      </c>
      <c r="K843" t="s">
        <v>1188</v>
      </c>
      <c r="L843">
        <v>5</v>
      </c>
    </row>
    <row r="844" spans="1:12">
      <c r="A844" s="3" t="s">
        <v>15</v>
      </c>
      <c r="B844" t="s">
        <v>16</v>
      </c>
      <c r="C844" s="3" t="s">
        <v>957</v>
      </c>
      <c r="D844" s="3" t="s">
        <v>1337</v>
      </c>
      <c r="E844" t="s">
        <v>145</v>
      </c>
      <c r="F844" s="5" t="s">
        <v>1214</v>
      </c>
      <c r="G844" s="5"/>
      <c r="H844" s="4">
        <v>1920</v>
      </c>
      <c r="I844" s="6" t="s">
        <v>1637</v>
      </c>
      <c r="J844" s="4" t="s">
        <v>1158</v>
      </c>
      <c r="K844" t="s">
        <v>1174</v>
      </c>
      <c r="L844">
        <v>5</v>
      </c>
    </row>
    <row r="845" spans="1:12">
      <c r="A845" s="3" t="s">
        <v>15</v>
      </c>
      <c r="B845" t="s">
        <v>16</v>
      </c>
      <c r="C845" s="3" t="s">
        <v>957</v>
      </c>
      <c r="D845" s="3" t="s">
        <v>1337</v>
      </c>
      <c r="E845" t="s">
        <v>145</v>
      </c>
      <c r="F845" s="5" t="s">
        <v>1214</v>
      </c>
      <c r="G845" s="5"/>
      <c r="H845" s="4">
        <v>1920</v>
      </c>
      <c r="I845" s="6" t="s">
        <v>1637</v>
      </c>
      <c r="J845" s="4" t="s">
        <v>967</v>
      </c>
      <c r="K845" t="s">
        <v>1197</v>
      </c>
      <c r="L845">
        <v>5</v>
      </c>
    </row>
    <row r="846" spans="1:12">
      <c r="A846" s="3" t="s">
        <v>15</v>
      </c>
      <c r="B846" t="s">
        <v>16</v>
      </c>
      <c r="C846" s="3" t="s">
        <v>957</v>
      </c>
      <c r="D846" s="3" t="s">
        <v>1337</v>
      </c>
      <c r="E846" t="s">
        <v>145</v>
      </c>
      <c r="F846" s="5" t="s">
        <v>1214</v>
      </c>
      <c r="G846" s="5"/>
      <c r="H846" s="4">
        <v>1920</v>
      </c>
      <c r="I846" s="6" t="s">
        <v>1637</v>
      </c>
      <c r="J846" s="4" t="s">
        <v>659</v>
      </c>
      <c r="K846" t="s">
        <v>1177</v>
      </c>
      <c r="L846">
        <v>5</v>
      </c>
    </row>
    <row r="847" spans="1:12">
      <c r="A847" s="3" t="s">
        <v>15</v>
      </c>
      <c r="B847" t="s">
        <v>16</v>
      </c>
      <c r="C847" s="3" t="s">
        <v>957</v>
      </c>
      <c r="D847" s="3" t="s">
        <v>1337</v>
      </c>
      <c r="E847" t="s">
        <v>145</v>
      </c>
      <c r="F847" s="5" t="s">
        <v>1214</v>
      </c>
      <c r="G847" s="5"/>
      <c r="H847" s="4">
        <v>1920</v>
      </c>
      <c r="I847" s="6" t="s">
        <v>1637</v>
      </c>
      <c r="J847" s="4" t="s">
        <v>660</v>
      </c>
      <c r="K847" t="s">
        <v>1183</v>
      </c>
      <c r="L847">
        <v>5</v>
      </c>
    </row>
    <row r="848" spans="1:12">
      <c r="A848" s="3" t="s">
        <v>15</v>
      </c>
      <c r="B848" t="s">
        <v>16</v>
      </c>
      <c r="C848" s="3" t="s">
        <v>957</v>
      </c>
      <c r="D848" s="3" t="s">
        <v>1337</v>
      </c>
      <c r="E848" t="s">
        <v>145</v>
      </c>
      <c r="F848" s="5" t="s">
        <v>1214</v>
      </c>
      <c r="G848" s="5"/>
      <c r="H848" s="4">
        <v>1920</v>
      </c>
      <c r="I848" s="6" t="s">
        <v>1637</v>
      </c>
      <c r="J848" s="4" t="s">
        <v>684</v>
      </c>
      <c r="K848" t="s">
        <v>1180</v>
      </c>
      <c r="L848">
        <v>5</v>
      </c>
    </row>
    <row r="849" spans="1:12">
      <c r="A849" s="3" t="s">
        <v>15</v>
      </c>
      <c r="B849" t="s">
        <v>16</v>
      </c>
      <c r="C849" s="3" t="s">
        <v>957</v>
      </c>
      <c r="D849" s="3" t="s">
        <v>1337</v>
      </c>
      <c r="E849" t="s">
        <v>145</v>
      </c>
      <c r="F849" s="5" t="s">
        <v>1214</v>
      </c>
      <c r="G849" s="5"/>
      <c r="H849" s="4">
        <v>1920</v>
      </c>
      <c r="I849" s="6" t="s">
        <v>1637</v>
      </c>
      <c r="J849" s="4" t="s">
        <v>914</v>
      </c>
      <c r="K849" t="s">
        <v>1191</v>
      </c>
      <c r="L849">
        <v>5</v>
      </c>
    </row>
    <row r="850" spans="1:12">
      <c r="A850" s="3" t="s">
        <v>15</v>
      </c>
      <c r="B850" t="s">
        <v>16</v>
      </c>
      <c r="C850" s="3" t="s">
        <v>957</v>
      </c>
      <c r="D850" s="3" t="s">
        <v>1337</v>
      </c>
      <c r="E850" t="s">
        <v>145</v>
      </c>
      <c r="F850" s="5" t="s">
        <v>1214</v>
      </c>
      <c r="G850" s="5"/>
      <c r="H850" s="4">
        <v>1920</v>
      </c>
      <c r="I850" s="6" t="s">
        <v>1637</v>
      </c>
      <c r="J850" s="4" t="s">
        <v>646</v>
      </c>
      <c r="K850" t="s">
        <v>1198</v>
      </c>
      <c r="L850">
        <v>5</v>
      </c>
    </row>
    <row r="851" spans="1:12">
      <c r="A851" s="3" t="s">
        <v>15</v>
      </c>
      <c r="B851" t="s">
        <v>16</v>
      </c>
      <c r="C851" s="3" t="s">
        <v>957</v>
      </c>
      <c r="D851" s="3" t="s">
        <v>1337</v>
      </c>
      <c r="E851" t="s">
        <v>145</v>
      </c>
      <c r="F851" s="5" t="s">
        <v>1214</v>
      </c>
      <c r="G851" s="5"/>
      <c r="H851" s="4">
        <v>1920</v>
      </c>
      <c r="I851" s="6" t="s">
        <v>1637</v>
      </c>
      <c r="J851" s="4" t="s">
        <v>640</v>
      </c>
      <c r="K851" t="s">
        <v>1190</v>
      </c>
      <c r="L851">
        <v>5</v>
      </c>
    </row>
    <row r="852" spans="1:12">
      <c r="A852" s="3" t="s">
        <v>15</v>
      </c>
      <c r="B852" t="s">
        <v>16</v>
      </c>
      <c r="C852" s="3" t="s">
        <v>957</v>
      </c>
      <c r="D852" s="3" t="s">
        <v>1337</v>
      </c>
      <c r="E852" t="s">
        <v>145</v>
      </c>
      <c r="F852" s="5" t="s">
        <v>1214</v>
      </c>
      <c r="G852" s="5"/>
      <c r="H852" s="4">
        <v>1920</v>
      </c>
      <c r="I852" s="6" t="s">
        <v>1637</v>
      </c>
      <c r="J852" s="4" t="s">
        <v>871</v>
      </c>
      <c r="K852" t="s">
        <v>1196</v>
      </c>
      <c r="L852">
        <v>5</v>
      </c>
    </row>
    <row r="853" spans="1:12">
      <c r="A853" s="3" t="s">
        <v>15</v>
      </c>
      <c r="B853" t="s">
        <v>16</v>
      </c>
      <c r="C853" s="3" t="s">
        <v>957</v>
      </c>
      <c r="D853" s="3" t="s">
        <v>1337</v>
      </c>
      <c r="E853" t="s">
        <v>145</v>
      </c>
      <c r="F853" s="5" t="s">
        <v>1214</v>
      </c>
      <c r="G853" s="5"/>
      <c r="H853" s="4">
        <v>1920</v>
      </c>
      <c r="I853" s="6" t="s">
        <v>1637</v>
      </c>
      <c r="J853" s="4" t="s">
        <v>767</v>
      </c>
      <c r="K853" t="s">
        <v>1195</v>
      </c>
      <c r="L853">
        <v>5</v>
      </c>
    </row>
    <row r="854" spans="1:12">
      <c r="A854" s="3" t="s">
        <v>15</v>
      </c>
      <c r="B854" t="s">
        <v>16</v>
      </c>
      <c r="C854" s="3" t="s">
        <v>957</v>
      </c>
      <c r="D854" s="3" t="s">
        <v>1337</v>
      </c>
      <c r="E854" t="s">
        <v>145</v>
      </c>
      <c r="F854" s="5" t="s">
        <v>1214</v>
      </c>
      <c r="G854" s="5"/>
      <c r="H854" s="4">
        <v>1920</v>
      </c>
      <c r="I854" s="6" t="s">
        <v>1637</v>
      </c>
      <c r="J854" s="4" t="s">
        <v>652</v>
      </c>
      <c r="K854" t="s">
        <v>1185</v>
      </c>
      <c r="L854">
        <v>5</v>
      </c>
    </row>
    <row r="855" spans="1:12">
      <c r="A855" s="3" t="s">
        <v>15</v>
      </c>
      <c r="B855" t="s">
        <v>16</v>
      </c>
      <c r="C855" s="3" t="s">
        <v>957</v>
      </c>
      <c r="D855" s="3" t="s">
        <v>1337</v>
      </c>
      <c r="E855" t="s">
        <v>145</v>
      </c>
      <c r="F855" s="5" t="s">
        <v>1214</v>
      </c>
      <c r="G855" s="5"/>
      <c r="H855" s="4">
        <v>1920</v>
      </c>
      <c r="I855" s="6" t="s">
        <v>1637</v>
      </c>
      <c r="J855" s="4" t="s">
        <v>708</v>
      </c>
      <c r="K855" t="s">
        <v>1184</v>
      </c>
      <c r="L855">
        <v>5</v>
      </c>
    </row>
    <row r="856" spans="1:12">
      <c r="A856" s="3" t="s">
        <v>15</v>
      </c>
      <c r="B856" t="s">
        <v>16</v>
      </c>
      <c r="C856" s="3" t="s">
        <v>957</v>
      </c>
      <c r="D856" s="3" t="s">
        <v>1337</v>
      </c>
      <c r="E856" t="s">
        <v>145</v>
      </c>
      <c r="F856" s="5" t="s">
        <v>1214</v>
      </c>
      <c r="G856" s="5"/>
      <c r="H856" s="4">
        <v>1920</v>
      </c>
      <c r="I856" s="6" t="s">
        <v>1637</v>
      </c>
      <c r="J856" s="4" t="s">
        <v>1042</v>
      </c>
      <c r="K856" t="s">
        <v>1181</v>
      </c>
      <c r="L856">
        <v>5</v>
      </c>
    </row>
    <row r="857" spans="1:12">
      <c r="A857" s="3" t="s">
        <v>15</v>
      </c>
      <c r="B857" t="s">
        <v>17</v>
      </c>
      <c r="C857" s="3" t="s">
        <v>960</v>
      </c>
      <c r="D857" s="3" t="s">
        <v>1380</v>
      </c>
      <c r="E857" t="s">
        <v>103</v>
      </c>
      <c r="F857" s="4" t="s">
        <v>103</v>
      </c>
      <c r="G857" s="4"/>
      <c r="H857" s="4">
        <v>1944</v>
      </c>
      <c r="I857" s="6" t="s">
        <v>1655</v>
      </c>
      <c r="J857" s="4" t="s">
        <v>681</v>
      </c>
      <c r="K857" t="s">
        <v>1194</v>
      </c>
      <c r="L857">
        <v>44</v>
      </c>
    </row>
    <row r="858" spans="1:12">
      <c r="A858" s="3" t="s">
        <v>15</v>
      </c>
      <c r="B858" t="s">
        <v>17</v>
      </c>
      <c r="C858" s="3" t="s">
        <v>960</v>
      </c>
      <c r="D858" s="3" t="s">
        <v>1380</v>
      </c>
      <c r="E858" t="s">
        <v>103</v>
      </c>
      <c r="F858" s="4" t="s">
        <v>103</v>
      </c>
      <c r="G858" s="4"/>
      <c r="H858" s="4">
        <v>1944</v>
      </c>
      <c r="I858" s="6" t="s">
        <v>1655</v>
      </c>
      <c r="J858" s="4" t="s">
        <v>642</v>
      </c>
      <c r="K858" t="s">
        <v>1176</v>
      </c>
      <c r="L858">
        <v>44</v>
      </c>
    </row>
    <row r="859" spans="1:12">
      <c r="A859" s="3" t="s">
        <v>15</v>
      </c>
      <c r="B859" t="s">
        <v>17</v>
      </c>
      <c r="C859" s="3" t="s">
        <v>960</v>
      </c>
      <c r="D859" s="3" t="s">
        <v>1380</v>
      </c>
      <c r="E859" t="s">
        <v>103</v>
      </c>
      <c r="F859" s="4" t="s">
        <v>103</v>
      </c>
      <c r="G859" s="4"/>
      <c r="H859" s="4">
        <v>1944</v>
      </c>
      <c r="I859" s="6" t="s">
        <v>1655</v>
      </c>
      <c r="J859" s="4" t="s">
        <v>662</v>
      </c>
      <c r="K859" t="s">
        <v>1175</v>
      </c>
      <c r="L859">
        <v>44</v>
      </c>
    </row>
    <row r="860" spans="1:12">
      <c r="A860" s="3" t="s">
        <v>15</v>
      </c>
      <c r="B860" t="s">
        <v>17</v>
      </c>
      <c r="C860" s="3" t="s">
        <v>960</v>
      </c>
      <c r="D860" s="3" t="s">
        <v>1380</v>
      </c>
      <c r="E860" t="s">
        <v>103</v>
      </c>
      <c r="F860" s="4" t="s">
        <v>103</v>
      </c>
      <c r="G860" s="4"/>
      <c r="H860" s="4">
        <v>1944</v>
      </c>
      <c r="I860" s="6" t="s">
        <v>1655</v>
      </c>
      <c r="J860" s="4" t="s">
        <v>661</v>
      </c>
      <c r="K860" t="s">
        <v>1186</v>
      </c>
      <c r="L860">
        <v>44</v>
      </c>
    </row>
    <row r="861" spans="1:12">
      <c r="A861" s="3" t="s">
        <v>15</v>
      </c>
      <c r="B861" t="s">
        <v>17</v>
      </c>
      <c r="C861" s="3" t="s">
        <v>960</v>
      </c>
      <c r="D861" s="3" t="s">
        <v>1380</v>
      </c>
      <c r="E861" t="s">
        <v>103</v>
      </c>
      <c r="F861" s="4" t="s">
        <v>103</v>
      </c>
      <c r="G861" s="4"/>
      <c r="H861" s="4">
        <v>1944</v>
      </c>
      <c r="I861" s="6" t="s">
        <v>1655</v>
      </c>
      <c r="J861" s="4" t="s">
        <v>899</v>
      </c>
      <c r="K861" t="s">
        <v>1182</v>
      </c>
      <c r="L861">
        <v>44</v>
      </c>
    </row>
    <row r="862" spans="1:12">
      <c r="A862" s="3" t="s">
        <v>15</v>
      </c>
      <c r="B862" t="s">
        <v>17</v>
      </c>
      <c r="C862" s="3" t="s">
        <v>960</v>
      </c>
      <c r="D862" s="3" t="s">
        <v>1380</v>
      </c>
      <c r="E862" t="s">
        <v>103</v>
      </c>
      <c r="F862" s="4" t="s">
        <v>103</v>
      </c>
      <c r="G862" s="4"/>
      <c r="H862" s="4">
        <v>1944</v>
      </c>
      <c r="I862" s="6" t="s">
        <v>1655</v>
      </c>
      <c r="J862" s="4" t="s">
        <v>1157</v>
      </c>
      <c r="K862" t="s">
        <v>1189</v>
      </c>
      <c r="L862">
        <v>44</v>
      </c>
    </row>
    <row r="863" spans="1:12">
      <c r="A863" s="3" t="s">
        <v>15</v>
      </c>
      <c r="B863" t="s">
        <v>17</v>
      </c>
      <c r="C863" s="3" t="s">
        <v>960</v>
      </c>
      <c r="D863" s="3" t="s">
        <v>1380</v>
      </c>
      <c r="E863" t="s">
        <v>103</v>
      </c>
      <c r="F863" s="4" t="s">
        <v>103</v>
      </c>
      <c r="G863" s="4"/>
      <c r="H863" s="4">
        <v>1944</v>
      </c>
      <c r="I863" s="6" t="s">
        <v>1655</v>
      </c>
      <c r="J863" s="4" t="s">
        <v>863</v>
      </c>
      <c r="K863" t="s">
        <v>1178</v>
      </c>
      <c r="L863">
        <v>44</v>
      </c>
    </row>
    <row r="864" spans="1:12">
      <c r="A864" s="3" t="s">
        <v>15</v>
      </c>
      <c r="B864" t="s">
        <v>17</v>
      </c>
      <c r="C864" s="3" t="s">
        <v>960</v>
      </c>
      <c r="D864" s="3" t="s">
        <v>1380</v>
      </c>
      <c r="E864" t="s">
        <v>103</v>
      </c>
      <c r="F864" s="4" t="s">
        <v>103</v>
      </c>
      <c r="G864" s="4"/>
      <c r="H864" s="4">
        <v>1944</v>
      </c>
      <c r="I864" s="6" t="s">
        <v>1655</v>
      </c>
      <c r="J864" s="4" t="s">
        <v>646</v>
      </c>
      <c r="K864" t="s">
        <v>1198</v>
      </c>
      <c r="L864">
        <v>44</v>
      </c>
    </row>
    <row r="865" spans="1:12">
      <c r="A865" s="3" t="s">
        <v>15</v>
      </c>
      <c r="B865" t="s">
        <v>17</v>
      </c>
      <c r="C865" s="3" t="s">
        <v>960</v>
      </c>
      <c r="D865" s="3" t="s">
        <v>1380</v>
      </c>
      <c r="E865" t="s">
        <v>103</v>
      </c>
      <c r="F865" s="4" t="s">
        <v>103</v>
      </c>
      <c r="G865" s="4"/>
      <c r="H865" s="4">
        <v>1944</v>
      </c>
      <c r="I865" s="6" t="s">
        <v>1655</v>
      </c>
      <c r="J865" s="4" t="s">
        <v>1042</v>
      </c>
      <c r="K865" t="s">
        <v>1181</v>
      </c>
      <c r="L865">
        <v>44</v>
      </c>
    </row>
    <row r="866" spans="1:12">
      <c r="A866" s="3" t="s">
        <v>15</v>
      </c>
      <c r="B866" t="s">
        <v>17</v>
      </c>
      <c r="C866" s="3" t="s">
        <v>960</v>
      </c>
      <c r="D866" s="3" t="s">
        <v>1380</v>
      </c>
      <c r="E866" t="s">
        <v>103</v>
      </c>
      <c r="F866" s="4" t="s">
        <v>103</v>
      </c>
      <c r="G866" s="4"/>
      <c r="H866" s="4">
        <v>1944</v>
      </c>
      <c r="I866" s="6" t="s">
        <v>1655</v>
      </c>
      <c r="J866" s="4" t="s">
        <v>652</v>
      </c>
      <c r="K866" t="s">
        <v>1185</v>
      </c>
      <c r="L866">
        <v>44</v>
      </c>
    </row>
    <row r="867" spans="1:12">
      <c r="A867" s="3" t="s">
        <v>15</v>
      </c>
      <c r="B867" t="s">
        <v>17</v>
      </c>
      <c r="C867" s="3" t="s">
        <v>960</v>
      </c>
      <c r="D867" s="3" t="s">
        <v>1380</v>
      </c>
      <c r="E867" t="s">
        <v>103</v>
      </c>
      <c r="F867" s="4" t="s">
        <v>103</v>
      </c>
      <c r="G867" s="4"/>
      <c r="H867" s="4">
        <v>1944</v>
      </c>
      <c r="I867" s="6" t="s">
        <v>1655</v>
      </c>
      <c r="J867" s="4" t="s">
        <v>708</v>
      </c>
      <c r="K867" t="s">
        <v>1184</v>
      </c>
      <c r="L867">
        <v>44</v>
      </c>
    </row>
    <row r="868" spans="1:12">
      <c r="A868" s="3" t="s">
        <v>15</v>
      </c>
      <c r="B868" t="s">
        <v>17</v>
      </c>
      <c r="C868" s="3" t="s">
        <v>961</v>
      </c>
      <c r="D868" s="3" t="s">
        <v>1386</v>
      </c>
      <c r="E868" t="s">
        <v>148</v>
      </c>
      <c r="F868" s="5" t="s">
        <v>1237</v>
      </c>
      <c r="G868" s="5"/>
      <c r="H868" s="4">
        <v>1945</v>
      </c>
      <c r="I868" s="6" t="s">
        <v>1656</v>
      </c>
      <c r="J868" s="4" t="s">
        <v>662</v>
      </c>
      <c r="K868" t="s">
        <v>1175</v>
      </c>
      <c r="L868">
        <v>45</v>
      </c>
    </row>
    <row r="869" spans="1:12">
      <c r="A869" s="3" t="s">
        <v>15</v>
      </c>
      <c r="B869" t="s">
        <v>17</v>
      </c>
      <c r="C869" s="3" t="s">
        <v>961</v>
      </c>
      <c r="D869" s="3" t="s">
        <v>1386</v>
      </c>
      <c r="E869" t="s">
        <v>148</v>
      </c>
      <c r="F869" s="5" t="s">
        <v>1237</v>
      </c>
      <c r="G869" s="5"/>
      <c r="H869" s="4">
        <v>1945</v>
      </c>
      <c r="I869" s="6" t="s">
        <v>1656</v>
      </c>
      <c r="J869" s="4" t="s">
        <v>661</v>
      </c>
      <c r="K869" t="s">
        <v>1186</v>
      </c>
      <c r="L869">
        <v>45</v>
      </c>
    </row>
    <row r="870" spans="1:12">
      <c r="A870" s="3" t="s">
        <v>15</v>
      </c>
      <c r="B870" t="s">
        <v>17</v>
      </c>
      <c r="C870" s="3" t="s">
        <v>961</v>
      </c>
      <c r="D870" s="3" t="s">
        <v>1386</v>
      </c>
      <c r="E870" t="s">
        <v>148</v>
      </c>
      <c r="F870" s="5" t="s">
        <v>1237</v>
      </c>
      <c r="G870" s="5"/>
      <c r="H870" s="4">
        <v>1945</v>
      </c>
      <c r="I870" s="6" t="s">
        <v>1656</v>
      </c>
      <c r="J870" s="4" t="s">
        <v>731</v>
      </c>
      <c r="K870" t="s">
        <v>1193</v>
      </c>
      <c r="L870">
        <v>45</v>
      </c>
    </row>
    <row r="871" spans="1:12">
      <c r="A871" s="3" t="s">
        <v>15</v>
      </c>
      <c r="B871" t="s">
        <v>17</v>
      </c>
      <c r="C871" s="3" t="s">
        <v>961</v>
      </c>
      <c r="D871" s="3" t="s">
        <v>1386</v>
      </c>
      <c r="E871" t="s">
        <v>148</v>
      </c>
      <c r="F871" s="5" t="s">
        <v>1237</v>
      </c>
      <c r="G871" s="5"/>
      <c r="H871" s="4">
        <v>1945</v>
      </c>
      <c r="I871" s="6" t="s">
        <v>1656</v>
      </c>
      <c r="J871" s="4" t="s">
        <v>659</v>
      </c>
      <c r="K871" t="s">
        <v>1177</v>
      </c>
      <c r="L871">
        <v>45</v>
      </c>
    </row>
    <row r="872" spans="1:12">
      <c r="A872" s="3" t="s">
        <v>15</v>
      </c>
      <c r="B872" t="s">
        <v>17</v>
      </c>
      <c r="C872" s="3" t="s">
        <v>962</v>
      </c>
      <c r="D872" s="3" t="s">
        <v>1436</v>
      </c>
      <c r="E872" t="s">
        <v>149</v>
      </c>
      <c r="F872" s="5" t="s">
        <v>1259</v>
      </c>
      <c r="G872" s="5"/>
      <c r="H872" s="4">
        <v>1978</v>
      </c>
      <c r="I872" s="6" t="s">
        <v>1685</v>
      </c>
      <c r="J872" s="4" t="s">
        <v>662</v>
      </c>
      <c r="K872" t="s">
        <v>1175</v>
      </c>
      <c r="L872">
        <v>117</v>
      </c>
    </row>
    <row r="873" spans="1:12">
      <c r="A873" s="3" t="s">
        <v>15</v>
      </c>
      <c r="B873" t="s">
        <v>17</v>
      </c>
      <c r="C873" s="3" t="s">
        <v>1734</v>
      </c>
      <c r="D873" s="3" t="s">
        <v>1735</v>
      </c>
      <c r="E873" t="s">
        <v>1736</v>
      </c>
      <c r="F873" s="5"/>
      <c r="G873" s="5"/>
      <c r="H873" s="4">
        <v>1960</v>
      </c>
      <c r="I873" s="9">
        <v>21916</v>
      </c>
      <c r="J873" s="4" t="s">
        <v>652</v>
      </c>
      <c r="K873" t="s">
        <v>1185</v>
      </c>
      <c r="L873">
        <v>210</v>
      </c>
    </row>
    <row r="874" spans="1:12">
      <c r="A874" s="3" t="s">
        <v>15</v>
      </c>
      <c r="B874" t="s">
        <v>16</v>
      </c>
      <c r="C874" s="3" t="s">
        <v>958</v>
      </c>
      <c r="D874" s="3" t="s">
        <v>1446</v>
      </c>
      <c r="E874" t="s">
        <v>146</v>
      </c>
      <c r="F874" s="5" t="s">
        <v>1287</v>
      </c>
      <c r="G874" s="5"/>
      <c r="H874" s="4">
        <v>1992</v>
      </c>
      <c r="I874" s="6" t="s">
        <v>1697</v>
      </c>
      <c r="J874" s="4" t="s">
        <v>646</v>
      </c>
      <c r="K874" t="s">
        <v>1198</v>
      </c>
      <c r="L874">
        <v>147</v>
      </c>
    </row>
    <row r="875" spans="1:12">
      <c r="A875" s="3" t="s">
        <v>15</v>
      </c>
      <c r="B875" t="s">
        <v>16</v>
      </c>
      <c r="C875" s="3" t="s">
        <v>959</v>
      </c>
      <c r="D875" s="3" t="s">
        <v>1467</v>
      </c>
      <c r="E875" t="s">
        <v>147</v>
      </c>
      <c r="F875" s="5" t="s">
        <v>1312</v>
      </c>
      <c r="G875" s="5"/>
      <c r="H875" s="4">
        <v>2007</v>
      </c>
      <c r="I875" s="6" t="s">
        <v>1710</v>
      </c>
      <c r="J875" s="4" t="s">
        <v>646</v>
      </c>
      <c r="K875" t="s">
        <v>1198</v>
      </c>
      <c r="L875">
        <v>177</v>
      </c>
    </row>
    <row r="876" spans="1:12">
      <c r="A876" s="3" t="s">
        <v>15</v>
      </c>
      <c r="B876" t="s">
        <v>16</v>
      </c>
      <c r="C876" s="3" t="s">
        <v>959</v>
      </c>
      <c r="D876" s="3" t="s">
        <v>1467</v>
      </c>
      <c r="E876" t="s">
        <v>147</v>
      </c>
      <c r="F876" s="5" t="s">
        <v>1312</v>
      </c>
      <c r="G876" s="5"/>
      <c r="H876" s="4">
        <v>2007</v>
      </c>
      <c r="I876" s="6" t="s">
        <v>1710</v>
      </c>
      <c r="J876" s="4" t="s">
        <v>914</v>
      </c>
      <c r="K876" t="s">
        <v>1191</v>
      </c>
      <c r="L876">
        <v>177</v>
      </c>
    </row>
    <row r="877" spans="1:12">
      <c r="A877" s="3" t="s">
        <v>37</v>
      </c>
      <c r="C877" s="3" t="s">
        <v>1120</v>
      </c>
      <c r="D877" s="3" t="s">
        <v>1484</v>
      </c>
      <c r="E877" t="s">
        <v>72</v>
      </c>
      <c r="F877" s="5" t="s">
        <v>1213</v>
      </c>
      <c r="G877" s="5"/>
      <c r="H877" s="4">
        <v>1912</v>
      </c>
      <c r="I877" s="6" t="s">
        <v>1635</v>
      </c>
      <c r="J877" s="4" t="s">
        <v>707</v>
      </c>
      <c r="K877" t="s">
        <v>1199</v>
      </c>
      <c r="L877">
        <v>2</v>
      </c>
    </row>
    <row r="878" spans="1:12">
      <c r="A878" s="3" t="s">
        <v>37</v>
      </c>
      <c r="C878" s="3" t="s">
        <v>1120</v>
      </c>
      <c r="D878" s="3" t="s">
        <v>1484</v>
      </c>
      <c r="E878" t="s">
        <v>72</v>
      </c>
      <c r="F878" s="5" t="s">
        <v>1213</v>
      </c>
      <c r="G878" s="5"/>
      <c r="H878" s="4">
        <v>1912</v>
      </c>
      <c r="I878" s="6" t="s">
        <v>1635</v>
      </c>
      <c r="J878" s="4" t="s">
        <v>899</v>
      </c>
      <c r="K878" t="s">
        <v>1182</v>
      </c>
      <c r="L878">
        <v>2</v>
      </c>
    </row>
    <row r="879" spans="1:12">
      <c r="A879" s="3" t="s">
        <v>37</v>
      </c>
      <c r="C879" s="3" t="s">
        <v>1120</v>
      </c>
      <c r="D879" s="3" t="s">
        <v>1484</v>
      </c>
      <c r="E879" t="s">
        <v>72</v>
      </c>
      <c r="F879" s="5" t="s">
        <v>1213</v>
      </c>
      <c r="G879" s="5"/>
      <c r="H879" s="4">
        <v>1912</v>
      </c>
      <c r="I879" s="6" t="s">
        <v>1635</v>
      </c>
      <c r="J879" s="4" t="s">
        <v>1157</v>
      </c>
      <c r="K879" t="s">
        <v>1189</v>
      </c>
      <c r="L879">
        <v>2</v>
      </c>
    </row>
    <row r="880" spans="1:12">
      <c r="A880" s="3" t="s">
        <v>37</v>
      </c>
      <c r="C880" s="3" t="s">
        <v>1120</v>
      </c>
      <c r="D880" s="3" t="s">
        <v>1484</v>
      </c>
      <c r="E880" t="s">
        <v>72</v>
      </c>
      <c r="F880" s="5" t="s">
        <v>1213</v>
      </c>
      <c r="G880" s="5"/>
      <c r="H880" s="4">
        <v>1912</v>
      </c>
      <c r="I880" s="6" t="s">
        <v>1635</v>
      </c>
      <c r="J880" s="4" t="s">
        <v>863</v>
      </c>
      <c r="K880" t="s">
        <v>1178</v>
      </c>
      <c r="L880">
        <v>2</v>
      </c>
    </row>
    <row r="881" spans="1:12">
      <c r="A881" s="3" t="s">
        <v>37</v>
      </c>
      <c r="C881" s="3" t="s">
        <v>1120</v>
      </c>
      <c r="D881" s="3" t="s">
        <v>1484</v>
      </c>
      <c r="E881" t="s">
        <v>72</v>
      </c>
      <c r="F881" s="5" t="s">
        <v>1213</v>
      </c>
      <c r="G881" s="5"/>
      <c r="H881" s="4">
        <v>1912</v>
      </c>
      <c r="I881" s="6" t="s">
        <v>1635</v>
      </c>
      <c r="J881" s="4" t="s">
        <v>891</v>
      </c>
      <c r="K881" t="s">
        <v>1192</v>
      </c>
      <c r="L881">
        <v>2</v>
      </c>
    </row>
    <row r="882" spans="1:12">
      <c r="A882" s="3" t="s">
        <v>37</v>
      </c>
      <c r="C882" s="3" t="s">
        <v>1120</v>
      </c>
      <c r="D882" s="3" t="s">
        <v>1484</v>
      </c>
      <c r="E882" t="s">
        <v>72</v>
      </c>
      <c r="F882" s="5" t="s">
        <v>1213</v>
      </c>
      <c r="G882" s="5"/>
      <c r="H882" s="4">
        <v>1912</v>
      </c>
      <c r="I882" s="6" t="s">
        <v>1635</v>
      </c>
      <c r="J882" s="4" t="s">
        <v>982</v>
      </c>
      <c r="K882" t="s">
        <v>1187</v>
      </c>
      <c r="L882">
        <v>2</v>
      </c>
    </row>
    <row r="883" spans="1:12">
      <c r="A883" s="3" t="s">
        <v>37</v>
      </c>
      <c r="C883" s="3" t="s">
        <v>1120</v>
      </c>
      <c r="D883" s="3" t="s">
        <v>1484</v>
      </c>
      <c r="E883" t="s">
        <v>72</v>
      </c>
      <c r="F883" s="5" t="s">
        <v>1213</v>
      </c>
      <c r="G883" s="5"/>
      <c r="H883" s="4">
        <v>1912</v>
      </c>
      <c r="I883" s="6" t="s">
        <v>1635</v>
      </c>
      <c r="J883" s="4" t="s">
        <v>874</v>
      </c>
      <c r="K883" t="s">
        <v>1188</v>
      </c>
      <c r="L883">
        <v>2</v>
      </c>
    </row>
    <row r="884" spans="1:12">
      <c r="A884" s="3" t="s">
        <v>37</v>
      </c>
      <c r="C884" s="3" t="s">
        <v>1120</v>
      </c>
      <c r="D884" s="3" t="s">
        <v>1484</v>
      </c>
      <c r="E884" t="s">
        <v>72</v>
      </c>
      <c r="F884" s="5" t="s">
        <v>1213</v>
      </c>
      <c r="G884" s="5"/>
      <c r="H884" s="4">
        <v>1912</v>
      </c>
      <c r="I884" s="6" t="s">
        <v>1635</v>
      </c>
      <c r="J884" s="4" t="s">
        <v>1158</v>
      </c>
      <c r="K884" t="s">
        <v>1174</v>
      </c>
      <c r="L884">
        <v>2</v>
      </c>
    </row>
    <row r="885" spans="1:12">
      <c r="A885" s="3" t="s">
        <v>37</v>
      </c>
      <c r="C885" s="3" t="s">
        <v>1120</v>
      </c>
      <c r="D885" s="3" t="s">
        <v>1484</v>
      </c>
      <c r="E885" t="s">
        <v>72</v>
      </c>
      <c r="F885" s="5" t="s">
        <v>1213</v>
      </c>
      <c r="G885" s="5"/>
      <c r="H885" s="4">
        <v>1912</v>
      </c>
      <c r="I885" s="6" t="s">
        <v>1635</v>
      </c>
      <c r="J885" s="4" t="s">
        <v>967</v>
      </c>
      <c r="K885" t="s">
        <v>1197</v>
      </c>
      <c r="L885">
        <v>2</v>
      </c>
    </row>
    <row r="886" spans="1:12">
      <c r="A886" s="3" t="s">
        <v>37</v>
      </c>
      <c r="C886" s="3" t="s">
        <v>1120</v>
      </c>
      <c r="D886" s="3" t="s">
        <v>1484</v>
      </c>
      <c r="E886" t="s">
        <v>72</v>
      </c>
      <c r="F886" s="5" t="s">
        <v>1213</v>
      </c>
      <c r="G886" s="5"/>
      <c r="H886" s="4">
        <v>1912</v>
      </c>
      <c r="I886" s="6" t="s">
        <v>1635</v>
      </c>
      <c r="J886" s="4" t="s">
        <v>659</v>
      </c>
      <c r="K886" t="s">
        <v>1177</v>
      </c>
      <c r="L886">
        <v>2</v>
      </c>
    </row>
    <row r="887" spans="1:12">
      <c r="A887" s="3" t="s">
        <v>37</v>
      </c>
      <c r="C887" s="3" t="s">
        <v>1120</v>
      </c>
      <c r="D887" s="3" t="s">
        <v>1484</v>
      </c>
      <c r="E887" t="s">
        <v>72</v>
      </c>
      <c r="F887" s="5" t="s">
        <v>1213</v>
      </c>
      <c r="G887" s="5"/>
      <c r="H887" s="4">
        <v>1912</v>
      </c>
      <c r="I887" s="6" t="s">
        <v>1635</v>
      </c>
      <c r="J887" s="4" t="s">
        <v>660</v>
      </c>
      <c r="K887" t="s">
        <v>1183</v>
      </c>
      <c r="L887">
        <v>2</v>
      </c>
    </row>
    <row r="888" spans="1:12">
      <c r="A888" s="3" t="s">
        <v>37</v>
      </c>
      <c r="C888" s="3" t="s">
        <v>1120</v>
      </c>
      <c r="D888" s="3" t="s">
        <v>1484</v>
      </c>
      <c r="E888" t="s">
        <v>72</v>
      </c>
      <c r="F888" s="5" t="s">
        <v>1213</v>
      </c>
      <c r="G888" s="5"/>
      <c r="H888" s="4">
        <v>1912</v>
      </c>
      <c r="I888" s="6" t="s">
        <v>1635</v>
      </c>
      <c r="J888" s="4" t="s">
        <v>684</v>
      </c>
      <c r="K888" t="s">
        <v>1180</v>
      </c>
      <c r="L888">
        <v>2</v>
      </c>
    </row>
    <row r="889" spans="1:12">
      <c r="A889" s="3" t="s">
        <v>37</v>
      </c>
      <c r="C889" s="3" t="s">
        <v>1120</v>
      </c>
      <c r="D889" s="3" t="s">
        <v>1484</v>
      </c>
      <c r="E889" t="s">
        <v>72</v>
      </c>
      <c r="F889" s="5" t="s">
        <v>1213</v>
      </c>
      <c r="G889" s="5"/>
      <c r="H889" s="4">
        <v>1912</v>
      </c>
      <c r="I889" s="6" t="s">
        <v>1635</v>
      </c>
      <c r="J889" s="4" t="s">
        <v>914</v>
      </c>
      <c r="K889" t="s">
        <v>1191</v>
      </c>
      <c r="L889">
        <v>2</v>
      </c>
    </row>
    <row r="890" spans="1:12">
      <c r="A890" s="3" t="s">
        <v>37</v>
      </c>
      <c r="C890" s="3" t="s">
        <v>1120</v>
      </c>
      <c r="D890" s="3" t="s">
        <v>1484</v>
      </c>
      <c r="E890" t="s">
        <v>72</v>
      </c>
      <c r="F890" s="5" t="s">
        <v>1213</v>
      </c>
      <c r="G890" s="5"/>
      <c r="H890" s="4">
        <v>1912</v>
      </c>
      <c r="I890" s="6" t="s">
        <v>1635</v>
      </c>
      <c r="J890" s="4" t="s">
        <v>646</v>
      </c>
      <c r="K890" t="s">
        <v>1198</v>
      </c>
      <c r="L890">
        <v>2</v>
      </c>
    </row>
    <row r="891" spans="1:12">
      <c r="A891" s="3" t="s">
        <v>37</v>
      </c>
      <c r="C891" s="3" t="s">
        <v>1120</v>
      </c>
      <c r="D891" s="3" t="s">
        <v>1484</v>
      </c>
      <c r="E891" t="s">
        <v>72</v>
      </c>
      <c r="F891" s="5" t="s">
        <v>1213</v>
      </c>
      <c r="G891" s="5"/>
      <c r="H891" s="4">
        <v>1912</v>
      </c>
      <c r="I891" s="6" t="s">
        <v>1635</v>
      </c>
      <c r="J891" s="4" t="s">
        <v>640</v>
      </c>
      <c r="K891" t="s">
        <v>1190</v>
      </c>
      <c r="L891">
        <v>2</v>
      </c>
    </row>
    <row r="892" spans="1:12">
      <c r="A892" s="3" t="s">
        <v>37</v>
      </c>
      <c r="C892" s="3" t="s">
        <v>1120</v>
      </c>
      <c r="D892" s="3" t="s">
        <v>1484</v>
      </c>
      <c r="E892" t="s">
        <v>72</v>
      </c>
      <c r="F892" s="5" t="s">
        <v>1213</v>
      </c>
      <c r="G892" s="5"/>
      <c r="H892" s="4">
        <v>1912</v>
      </c>
      <c r="I892" s="6" t="s">
        <v>1635</v>
      </c>
      <c r="J892" s="4" t="s">
        <v>1042</v>
      </c>
      <c r="K892" t="s">
        <v>1181</v>
      </c>
      <c r="L892">
        <v>2</v>
      </c>
    </row>
    <row r="893" spans="1:12">
      <c r="A893" s="3" t="s">
        <v>37</v>
      </c>
      <c r="C893" s="3" t="s">
        <v>1120</v>
      </c>
      <c r="D893" s="3" t="s">
        <v>1484</v>
      </c>
      <c r="E893" t="s">
        <v>72</v>
      </c>
      <c r="F893" s="5" t="s">
        <v>1213</v>
      </c>
      <c r="G893" s="5"/>
      <c r="H893" s="4">
        <v>1912</v>
      </c>
      <c r="I893" s="6" t="s">
        <v>1635</v>
      </c>
      <c r="J893" s="4" t="s">
        <v>708</v>
      </c>
      <c r="K893" t="s">
        <v>1184</v>
      </c>
      <c r="L893">
        <v>2</v>
      </c>
    </row>
    <row r="894" spans="1:12">
      <c r="A894" s="3" t="s">
        <v>37</v>
      </c>
      <c r="C894" s="3" t="s">
        <v>1120</v>
      </c>
      <c r="D894" s="3" t="s">
        <v>1484</v>
      </c>
      <c r="E894" t="s">
        <v>72</v>
      </c>
      <c r="F894" s="5" t="s">
        <v>1213</v>
      </c>
      <c r="G894" s="5"/>
      <c r="H894" s="4">
        <v>1912</v>
      </c>
      <c r="I894" s="6" t="s">
        <v>1635</v>
      </c>
      <c r="J894" s="4" t="s">
        <v>652</v>
      </c>
      <c r="K894" t="s">
        <v>1185</v>
      </c>
      <c r="L894">
        <v>2</v>
      </c>
    </row>
    <row r="895" spans="1:12">
      <c r="A895" s="3" t="s">
        <v>37</v>
      </c>
      <c r="C895" s="3" t="s">
        <v>1120</v>
      </c>
      <c r="D895" s="3" t="s">
        <v>1484</v>
      </c>
      <c r="E895" t="s">
        <v>72</v>
      </c>
      <c r="F895" s="5" t="s">
        <v>1213</v>
      </c>
      <c r="G895" s="5"/>
      <c r="H895" s="4">
        <v>1912</v>
      </c>
      <c r="I895" s="6" t="s">
        <v>1635</v>
      </c>
      <c r="J895" s="4" t="s">
        <v>859</v>
      </c>
      <c r="K895" t="s">
        <v>1179</v>
      </c>
      <c r="L895">
        <v>2</v>
      </c>
    </row>
    <row r="896" spans="1:12">
      <c r="A896" s="3" t="s">
        <v>37</v>
      </c>
      <c r="C896" s="3" t="s">
        <v>1121</v>
      </c>
      <c r="D896" s="3" t="s">
        <v>1488</v>
      </c>
      <c r="E896" t="s">
        <v>54</v>
      </c>
      <c r="F896" s="4" t="s">
        <v>54</v>
      </c>
      <c r="G896" s="4"/>
      <c r="H896" s="4">
        <v>1926</v>
      </c>
      <c r="I896" s="6" t="s">
        <v>1640</v>
      </c>
      <c r="J896" s="4" t="s">
        <v>661</v>
      </c>
      <c r="K896" t="s">
        <v>1186</v>
      </c>
      <c r="L896">
        <v>10</v>
      </c>
    </row>
    <row r="897" spans="1:12">
      <c r="A897" s="3" t="s">
        <v>37</v>
      </c>
      <c r="C897" s="3" t="s">
        <v>1121</v>
      </c>
      <c r="D897" s="3" t="s">
        <v>1488</v>
      </c>
      <c r="E897" t="s">
        <v>54</v>
      </c>
      <c r="F897" s="4" t="s">
        <v>54</v>
      </c>
      <c r="G897" s="4"/>
      <c r="H897" s="4">
        <v>1926</v>
      </c>
      <c r="I897" s="6" t="s">
        <v>1640</v>
      </c>
      <c r="J897" s="4" t="s">
        <v>646</v>
      </c>
      <c r="K897" t="s">
        <v>1198</v>
      </c>
      <c r="L897">
        <v>10</v>
      </c>
    </row>
    <row r="898" spans="1:12">
      <c r="A898" s="3" t="s">
        <v>37</v>
      </c>
      <c r="C898" s="3" t="s">
        <v>1121</v>
      </c>
      <c r="D898" s="3" t="s">
        <v>1488</v>
      </c>
      <c r="E898" t="s">
        <v>54</v>
      </c>
      <c r="F898" s="4" t="s">
        <v>54</v>
      </c>
      <c r="G898" s="4"/>
      <c r="H898" s="4">
        <v>1926</v>
      </c>
      <c r="I898" s="6" t="s">
        <v>1640</v>
      </c>
      <c r="J898" s="4" t="s">
        <v>660</v>
      </c>
      <c r="K898" t="s">
        <v>1183</v>
      </c>
      <c r="L898">
        <v>10</v>
      </c>
    </row>
    <row r="899" spans="1:12">
      <c r="A899" s="3" t="s">
        <v>37</v>
      </c>
      <c r="C899" s="3" t="s">
        <v>1121</v>
      </c>
      <c r="D899" s="3" t="s">
        <v>1488</v>
      </c>
      <c r="E899" t="s">
        <v>54</v>
      </c>
      <c r="F899" s="4" t="s">
        <v>54</v>
      </c>
      <c r="G899" s="4"/>
      <c r="H899" s="4">
        <v>1926</v>
      </c>
      <c r="I899" s="6" t="s">
        <v>1640</v>
      </c>
      <c r="J899" s="4" t="s">
        <v>640</v>
      </c>
      <c r="K899" t="s">
        <v>1190</v>
      </c>
      <c r="L899">
        <v>10</v>
      </c>
    </row>
    <row r="900" spans="1:12">
      <c r="A900" s="3" t="s">
        <v>37</v>
      </c>
      <c r="C900" s="3" t="s">
        <v>1121</v>
      </c>
      <c r="D900" s="3" t="s">
        <v>1488</v>
      </c>
      <c r="E900" t="s">
        <v>54</v>
      </c>
      <c r="F900" s="4" t="s">
        <v>54</v>
      </c>
      <c r="G900" s="4"/>
      <c r="H900" s="4">
        <v>1926</v>
      </c>
      <c r="I900" s="6" t="s">
        <v>1640</v>
      </c>
      <c r="J900" s="4" t="s">
        <v>871</v>
      </c>
      <c r="K900" t="s">
        <v>1196</v>
      </c>
      <c r="L900">
        <v>10</v>
      </c>
    </row>
    <row r="901" spans="1:12">
      <c r="A901" s="3" t="s">
        <v>37</v>
      </c>
      <c r="C901" s="3" t="s">
        <v>1121</v>
      </c>
      <c r="D901" s="3" t="s">
        <v>1488</v>
      </c>
      <c r="E901" t="s">
        <v>54</v>
      </c>
      <c r="F901" s="4" t="s">
        <v>54</v>
      </c>
      <c r="G901" s="4"/>
      <c r="H901" s="4">
        <v>1926</v>
      </c>
      <c r="I901" s="6" t="s">
        <v>1640</v>
      </c>
      <c r="J901" s="4" t="s">
        <v>767</v>
      </c>
      <c r="K901" t="s">
        <v>1195</v>
      </c>
      <c r="L901">
        <v>10</v>
      </c>
    </row>
    <row r="902" spans="1:12">
      <c r="A902" s="3" t="s">
        <v>37</v>
      </c>
      <c r="C902" s="3" t="s">
        <v>1121</v>
      </c>
      <c r="D902" s="3" t="s">
        <v>1488</v>
      </c>
      <c r="E902" t="s">
        <v>54</v>
      </c>
      <c r="F902" s="4" t="s">
        <v>54</v>
      </c>
      <c r="G902" s="4"/>
      <c r="H902" s="4">
        <v>1926</v>
      </c>
      <c r="I902" s="6" t="s">
        <v>1640</v>
      </c>
      <c r="J902" s="4" t="s">
        <v>708</v>
      </c>
      <c r="K902" t="s">
        <v>1184</v>
      </c>
      <c r="L902">
        <v>10</v>
      </c>
    </row>
    <row r="903" spans="1:12">
      <c r="A903" s="3" t="s">
        <v>37</v>
      </c>
      <c r="C903" s="3" t="s">
        <v>1121</v>
      </c>
      <c r="D903" s="3" t="s">
        <v>1488</v>
      </c>
      <c r="E903" t="s">
        <v>54</v>
      </c>
      <c r="F903" s="4" t="s">
        <v>54</v>
      </c>
      <c r="G903" s="4"/>
      <c r="H903" s="4">
        <v>1926</v>
      </c>
      <c r="I903" s="6" t="s">
        <v>1640</v>
      </c>
      <c r="J903" s="4" t="s">
        <v>1042</v>
      </c>
      <c r="K903" t="s">
        <v>1181</v>
      </c>
      <c r="L903">
        <v>10</v>
      </c>
    </row>
    <row r="904" spans="1:12">
      <c r="A904" s="3" t="s">
        <v>37</v>
      </c>
      <c r="C904" s="3" t="s">
        <v>1121</v>
      </c>
      <c r="D904" s="3" t="s">
        <v>1488</v>
      </c>
      <c r="E904" t="s">
        <v>54</v>
      </c>
      <c r="F904" s="4" t="s">
        <v>54</v>
      </c>
      <c r="G904" s="4"/>
      <c r="H904" s="4">
        <v>1926</v>
      </c>
      <c r="I904" s="6" t="s">
        <v>1640</v>
      </c>
      <c r="J904" s="4" t="s">
        <v>859</v>
      </c>
      <c r="K904" t="s">
        <v>1179</v>
      </c>
      <c r="L904">
        <v>10</v>
      </c>
    </row>
    <row r="905" spans="1:12">
      <c r="A905" s="3" t="s">
        <v>37</v>
      </c>
      <c r="C905" s="3" t="s">
        <v>1124</v>
      </c>
      <c r="D905" s="3" t="s">
        <v>1494</v>
      </c>
      <c r="E905" t="s">
        <v>79</v>
      </c>
      <c r="F905" s="5" t="s">
        <v>1209</v>
      </c>
      <c r="G905" s="5"/>
      <c r="H905" s="4">
        <v>1932</v>
      </c>
      <c r="I905" s="6" t="s">
        <v>1645</v>
      </c>
      <c r="J905" s="4" t="s">
        <v>646</v>
      </c>
      <c r="K905" t="s">
        <v>1198</v>
      </c>
      <c r="L905">
        <v>16</v>
      </c>
    </row>
    <row r="906" spans="1:12">
      <c r="A906" s="3" t="s">
        <v>37</v>
      </c>
      <c r="C906" s="3" t="s">
        <v>1128</v>
      </c>
      <c r="D906" s="3" t="s">
        <v>1500</v>
      </c>
      <c r="E906" t="s">
        <v>237</v>
      </c>
      <c r="F906" s="4" t="s">
        <v>237</v>
      </c>
      <c r="G906" s="4"/>
      <c r="H906" s="4">
        <v>1939</v>
      </c>
      <c r="I906" s="6" t="s">
        <v>1650</v>
      </c>
      <c r="J906" s="4" t="s">
        <v>681</v>
      </c>
      <c r="K906" t="s">
        <v>1194</v>
      </c>
      <c r="L906">
        <v>23</v>
      </c>
    </row>
    <row r="907" spans="1:12">
      <c r="A907" s="3" t="s">
        <v>37</v>
      </c>
      <c r="C907" s="3" t="s">
        <v>1128</v>
      </c>
      <c r="D907" s="3" t="s">
        <v>1500</v>
      </c>
      <c r="E907" t="s">
        <v>237</v>
      </c>
      <c r="F907" s="4" t="s">
        <v>237</v>
      </c>
      <c r="G907" s="4"/>
      <c r="H907" s="4">
        <v>1939</v>
      </c>
      <c r="I907" s="6" t="s">
        <v>1650</v>
      </c>
      <c r="J907" s="4" t="s">
        <v>642</v>
      </c>
      <c r="K907" t="s">
        <v>1176</v>
      </c>
      <c r="L907">
        <v>23</v>
      </c>
    </row>
    <row r="908" spans="1:12">
      <c r="A908" s="3" t="s">
        <v>37</v>
      </c>
      <c r="C908" s="3" t="s">
        <v>1128</v>
      </c>
      <c r="D908" s="3" t="s">
        <v>1500</v>
      </c>
      <c r="E908" t="s">
        <v>237</v>
      </c>
      <c r="F908" s="4" t="s">
        <v>237</v>
      </c>
      <c r="G908" s="4"/>
      <c r="H908" s="4">
        <v>1939</v>
      </c>
      <c r="I908" s="6" t="s">
        <v>1650</v>
      </c>
      <c r="J908" s="4" t="s">
        <v>662</v>
      </c>
      <c r="K908" t="s">
        <v>1175</v>
      </c>
      <c r="L908">
        <v>23</v>
      </c>
    </row>
    <row r="909" spans="1:12">
      <c r="A909" s="3" t="s">
        <v>37</v>
      </c>
      <c r="C909" s="3" t="s">
        <v>1128</v>
      </c>
      <c r="D909" s="3" t="s">
        <v>1500</v>
      </c>
      <c r="E909" t="s">
        <v>237</v>
      </c>
      <c r="F909" s="4" t="s">
        <v>237</v>
      </c>
      <c r="G909" s="4"/>
      <c r="H909" s="4">
        <v>1939</v>
      </c>
      <c r="I909" s="6" t="s">
        <v>1650</v>
      </c>
      <c r="J909" s="4" t="s">
        <v>661</v>
      </c>
      <c r="K909" t="s">
        <v>1186</v>
      </c>
      <c r="L909">
        <v>23</v>
      </c>
    </row>
    <row r="910" spans="1:12">
      <c r="A910" s="3" t="s">
        <v>37</v>
      </c>
      <c r="C910" s="3" t="s">
        <v>1128</v>
      </c>
      <c r="D910" s="3" t="s">
        <v>1500</v>
      </c>
      <c r="E910" t="s">
        <v>237</v>
      </c>
      <c r="F910" s="4" t="s">
        <v>237</v>
      </c>
      <c r="G910" s="4"/>
      <c r="H910" s="4">
        <v>1939</v>
      </c>
      <c r="I910" s="6" t="s">
        <v>1650</v>
      </c>
      <c r="J910" s="4" t="s">
        <v>692</v>
      </c>
      <c r="K910" t="s">
        <v>1173</v>
      </c>
      <c r="L910">
        <v>23</v>
      </c>
    </row>
    <row r="911" spans="1:12">
      <c r="A911" s="3" t="s">
        <v>37</v>
      </c>
      <c r="C911" s="3" t="s">
        <v>1128</v>
      </c>
      <c r="D911" s="3" t="s">
        <v>1500</v>
      </c>
      <c r="E911" t="s">
        <v>237</v>
      </c>
      <c r="F911" s="4" t="s">
        <v>237</v>
      </c>
      <c r="G911" s="4"/>
      <c r="H911" s="4">
        <v>1939</v>
      </c>
      <c r="I911" s="6" t="s">
        <v>1650</v>
      </c>
      <c r="J911" s="4" t="s">
        <v>731</v>
      </c>
      <c r="K911" t="s">
        <v>1193</v>
      </c>
      <c r="L911">
        <v>23</v>
      </c>
    </row>
    <row r="912" spans="1:12">
      <c r="A912" s="3" t="s">
        <v>37</v>
      </c>
      <c r="C912" s="3" t="s">
        <v>1128</v>
      </c>
      <c r="D912" s="3" t="s">
        <v>1500</v>
      </c>
      <c r="E912" t="s">
        <v>237</v>
      </c>
      <c r="F912" s="4" t="s">
        <v>237</v>
      </c>
      <c r="G912" s="4"/>
      <c r="H912" s="4">
        <v>1939</v>
      </c>
      <c r="I912" s="6" t="s">
        <v>1650</v>
      </c>
      <c r="J912" s="4" t="s">
        <v>707</v>
      </c>
      <c r="K912" t="s">
        <v>1199</v>
      </c>
      <c r="L912">
        <v>23</v>
      </c>
    </row>
    <row r="913" spans="1:12">
      <c r="A913" s="3" t="s">
        <v>37</v>
      </c>
      <c r="C913" s="3" t="s">
        <v>1128</v>
      </c>
      <c r="D913" s="3" t="s">
        <v>1500</v>
      </c>
      <c r="E913" t="s">
        <v>237</v>
      </c>
      <c r="F913" s="4" t="s">
        <v>237</v>
      </c>
      <c r="G913" s="4"/>
      <c r="H913" s="4">
        <v>1939</v>
      </c>
      <c r="I913" s="6" t="s">
        <v>1650</v>
      </c>
      <c r="J913" s="4" t="s">
        <v>899</v>
      </c>
      <c r="K913" t="s">
        <v>1182</v>
      </c>
      <c r="L913">
        <v>23</v>
      </c>
    </row>
    <row r="914" spans="1:12">
      <c r="A914" s="3" t="s">
        <v>37</v>
      </c>
      <c r="C914" s="3" t="s">
        <v>1128</v>
      </c>
      <c r="D914" s="3" t="s">
        <v>1500</v>
      </c>
      <c r="E914" t="s">
        <v>237</v>
      </c>
      <c r="F914" s="4" t="s">
        <v>237</v>
      </c>
      <c r="G914" s="4"/>
      <c r="H914" s="4">
        <v>1939</v>
      </c>
      <c r="I914" s="6" t="s">
        <v>1650</v>
      </c>
      <c r="J914" s="4" t="s">
        <v>1157</v>
      </c>
      <c r="K914" t="s">
        <v>1189</v>
      </c>
      <c r="L914">
        <v>23</v>
      </c>
    </row>
    <row r="915" spans="1:12">
      <c r="A915" s="3" t="s">
        <v>37</v>
      </c>
      <c r="C915" s="3" t="s">
        <v>1128</v>
      </c>
      <c r="D915" s="3" t="s">
        <v>1500</v>
      </c>
      <c r="E915" t="s">
        <v>237</v>
      </c>
      <c r="F915" s="4" t="s">
        <v>237</v>
      </c>
      <c r="G915" s="4"/>
      <c r="H915" s="4">
        <v>1939</v>
      </c>
      <c r="I915" s="6" t="s">
        <v>1650</v>
      </c>
      <c r="J915" s="4" t="s">
        <v>863</v>
      </c>
      <c r="K915" t="s">
        <v>1178</v>
      </c>
      <c r="L915">
        <v>23</v>
      </c>
    </row>
    <row r="916" spans="1:12">
      <c r="A916" s="3" t="s">
        <v>37</v>
      </c>
      <c r="C916" s="3" t="s">
        <v>1128</v>
      </c>
      <c r="D916" s="3" t="s">
        <v>1500</v>
      </c>
      <c r="E916" t="s">
        <v>237</v>
      </c>
      <c r="F916" s="4" t="s">
        <v>237</v>
      </c>
      <c r="G916" s="4"/>
      <c r="H916" s="4">
        <v>1939</v>
      </c>
      <c r="I916" s="6" t="s">
        <v>1650</v>
      </c>
      <c r="J916" s="4" t="s">
        <v>891</v>
      </c>
      <c r="K916" t="s">
        <v>1192</v>
      </c>
      <c r="L916">
        <v>23</v>
      </c>
    </row>
    <row r="917" spans="1:12">
      <c r="A917" s="3" t="s">
        <v>37</v>
      </c>
      <c r="C917" s="3" t="s">
        <v>1128</v>
      </c>
      <c r="D917" s="3" t="s">
        <v>1500</v>
      </c>
      <c r="E917" t="s">
        <v>237</v>
      </c>
      <c r="F917" s="4" t="s">
        <v>237</v>
      </c>
      <c r="G917" s="4"/>
      <c r="H917" s="4">
        <v>1939</v>
      </c>
      <c r="I917" s="6" t="s">
        <v>1650</v>
      </c>
      <c r="J917" s="4" t="s">
        <v>982</v>
      </c>
      <c r="K917" t="s">
        <v>1187</v>
      </c>
      <c r="L917">
        <v>23</v>
      </c>
    </row>
    <row r="918" spans="1:12">
      <c r="A918" s="3" t="s">
        <v>37</v>
      </c>
      <c r="C918" s="3" t="s">
        <v>1128</v>
      </c>
      <c r="D918" s="3" t="s">
        <v>1500</v>
      </c>
      <c r="E918" t="s">
        <v>237</v>
      </c>
      <c r="F918" s="4" t="s">
        <v>237</v>
      </c>
      <c r="G918" s="4"/>
      <c r="H918" s="4">
        <v>1939</v>
      </c>
      <c r="I918" s="6" t="s">
        <v>1650</v>
      </c>
      <c r="J918" s="4" t="s">
        <v>874</v>
      </c>
      <c r="K918" t="s">
        <v>1188</v>
      </c>
      <c r="L918">
        <v>23</v>
      </c>
    </row>
    <row r="919" spans="1:12">
      <c r="A919" s="3" t="s">
        <v>37</v>
      </c>
      <c r="C919" s="3" t="s">
        <v>1128</v>
      </c>
      <c r="D919" s="3" t="s">
        <v>1500</v>
      </c>
      <c r="E919" t="s">
        <v>237</v>
      </c>
      <c r="F919" s="4" t="s">
        <v>237</v>
      </c>
      <c r="G919" s="4"/>
      <c r="H919" s="4">
        <v>1939</v>
      </c>
      <c r="I919" s="6" t="s">
        <v>1650</v>
      </c>
      <c r="J919" s="4" t="s">
        <v>1158</v>
      </c>
      <c r="K919" t="s">
        <v>1174</v>
      </c>
      <c r="L919">
        <v>23</v>
      </c>
    </row>
    <row r="920" spans="1:12">
      <c r="A920" s="3" t="s">
        <v>37</v>
      </c>
      <c r="C920" s="3" t="s">
        <v>1128</v>
      </c>
      <c r="D920" s="3" t="s">
        <v>1500</v>
      </c>
      <c r="E920" t="s">
        <v>237</v>
      </c>
      <c r="F920" s="4" t="s">
        <v>237</v>
      </c>
      <c r="G920" s="4"/>
      <c r="H920" s="4">
        <v>1939</v>
      </c>
      <c r="I920" s="6" t="s">
        <v>1650</v>
      </c>
      <c r="J920" s="4" t="s">
        <v>967</v>
      </c>
      <c r="K920" t="s">
        <v>1197</v>
      </c>
      <c r="L920">
        <v>23</v>
      </c>
    </row>
    <row r="921" spans="1:12">
      <c r="A921" s="3" t="s">
        <v>37</v>
      </c>
      <c r="C921" s="3" t="s">
        <v>1128</v>
      </c>
      <c r="D921" s="3" t="s">
        <v>1500</v>
      </c>
      <c r="E921" t="s">
        <v>237</v>
      </c>
      <c r="F921" s="4" t="s">
        <v>237</v>
      </c>
      <c r="G921" s="4"/>
      <c r="H921" s="4">
        <v>1939</v>
      </c>
      <c r="I921" s="6" t="s">
        <v>1650</v>
      </c>
      <c r="J921" s="4" t="s">
        <v>659</v>
      </c>
      <c r="K921" t="s">
        <v>1177</v>
      </c>
      <c r="L921">
        <v>23</v>
      </c>
    </row>
    <row r="922" spans="1:12">
      <c r="A922" s="3" t="s">
        <v>37</v>
      </c>
      <c r="C922" s="3" t="s">
        <v>1128</v>
      </c>
      <c r="D922" s="3" t="s">
        <v>1500</v>
      </c>
      <c r="E922" t="s">
        <v>237</v>
      </c>
      <c r="F922" s="4" t="s">
        <v>237</v>
      </c>
      <c r="G922" s="4"/>
      <c r="H922" s="4">
        <v>1939</v>
      </c>
      <c r="I922" s="6" t="s">
        <v>1650</v>
      </c>
      <c r="J922" s="4" t="s">
        <v>660</v>
      </c>
      <c r="K922" t="s">
        <v>1183</v>
      </c>
      <c r="L922">
        <v>23</v>
      </c>
    </row>
    <row r="923" spans="1:12">
      <c r="A923" s="3" t="s">
        <v>37</v>
      </c>
      <c r="C923" s="3" t="s">
        <v>1128</v>
      </c>
      <c r="D923" s="3" t="s">
        <v>1500</v>
      </c>
      <c r="E923" t="s">
        <v>237</v>
      </c>
      <c r="F923" s="4" t="s">
        <v>237</v>
      </c>
      <c r="G923" s="4"/>
      <c r="H923" s="4">
        <v>1939</v>
      </c>
      <c r="I923" s="6" t="s">
        <v>1650</v>
      </c>
      <c r="J923" s="4" t="s">
        <v>684</v>
      </c>
      <c r="K923" t="s">
        <v>1180</v>
      </c>
      <c r="L923">
        <v>23</v>
      </c>
    </row>
    <row r="924" spans="1:12">
      <c r="A924" s="3" t="s">
        <v>37</v>
      </c>
      <c r="C924" s="3" t="s">
        <v>1128</v>
      </c>
      <c r="D924" s="3" t="s">
        <v>1500</v>
      </c>
      <c r="E924" t="s">
        <v>237</v>
      </c>
      <c r="F924" s="4" t="s">
        <v>237</v>
      </c>
      <c r="G924" s="4"/>
      <c r="H924" s="4">
        <v>1939</v>
      </c>
      <c r="I924" s="6" t="s">
        <v>1650</v>
      </c>
      <c r="J924" s="4" t="s">
        <v>914</v>
      </c>
      <c r="K924" t="s">
        <v>1191</v>
      </c>
      <c r="L924">
        <v>23</v>
      </c>
    </row>
    <row r="925" spans="1:12">
      <c r="A925" s="3" t="s">
        <v>37</v>
      </c>
      <c r="C925" s="3" t="s">
        <v>1128</v>
      </c>
      <c r="D925" s="3" t="s">
        <v>1500</v>
      </c>
      <c r="E925" t="s">
        <v>237</v>
      </c>
      <c r="F925" s="4" t="s">
        <v>237</v>
      </c>
      <c r="G925" s="4"/>
      <c r="H925" s="4">
        <v>1939</v>
      </c>
      <c r="I925" s="6" t="s">
        <v>1650</v>
      </c>
      <c r="J925" s="4" t="s">
        <v>646</v>
      </c>
      <c r="K925" t="s">
        <v>1198</v>
      </c>
      <c r="L925">
        <v>23</v>
      </c>
    </row>
    <row r="926" spans="1:12">
      <c r="A926" s="3" t="s">
        <v>37</v>
      </c>
      <c r="C926" s="3" t="s">
        <v>1128</v>
      </c>
      <c r="D926" s="3" t="s">
        <v>1500</v>
      </c>
      <c r="E926" t="s">
        <v>237</v>
      </c>
      <c r="F926" s="4" t="s">
        <v>237</v>
      </c>
      <c r="G926" s="4"/>
      <c r="H926" s="4">
        <v>1939</v>
      </c>
      <c r="I926" s="6" t="s">
        <v>1650</v>
      </c>
      <c r="J926" s="4" t="s">
        <v>640</v>
      </c>
      <c r="K926" t="s">
        <v>1190</v>
      </c>
      <c r="L926">
        <v>23</v>
      </c>
    </row>
    <row r="927" spans="1:12">
      <c r="A927" s="3" t="s">
        <v>37</v>
      </c>
      <c r="C927" s="3" t="s">
        <v>1128</v>
      </c>
      <c r="D927" s="3" t="s">
        <v>1500</v>
      </c>
      <c r="E927" t="s">
        <v>237</v>
      </c>
      <c r="F927" s="4" t="s">
        <v>237</v>
      </c>
      <c r="G927" s="4"/>
      <c r="H927" s="4">
        <v>1939</v>
      </c>
      <c r="I927" s="6" t="s">
        <v>1650</v>
      </c>
      <c r="J927" s="4" t="s">
        <v>1042</v>
      </c>
      <c r="K927" t="s">
        <v>1181</v>
      </c>
      <c r="L927">
        <v>23</v>
      </c>
    </row>
    <row r="928" spans="1:12">
      <c r="A928" s="3" t="s">
        <v>37</v>
      </c>
      <c r="C928" s="3" t="s">
        <v>1128</v>
      </c>
      <c r="D928" s="3" t="s">
        <v>1500</v>
      </c>
      <c r="E928" t="s">
        <v>237</v>
      </c>
      <c r="F928" s="4" t="s">
        <v>237</v>
      </c>
      <c r="G928" s="4"/>
      <c r="H928" s="4">
        <v>1939</v>
      </c>
      <c r="I928" s="6" t="s">
        <v>1650</v>
      </c>
      <c r="J928" s="4" t="s">
        <v>859</v>
      </c>
      <c r="K928" t="s">
        <v>1179</v>
      </c>
      <c r="L928">
        <v>23</v>
      </c>
    </row>
    <row r="929" spans="1:12">
      <c r="A929" s="3" t="s">
        <v>37</v>
      </c>
      <c r="C929" s="3" t="s">
        <v>1128</v>
      </c>
      <c r="D929" s="3" t="s">
        <v>1500</v>
      </c>
      <c r="E929" t="s">
        <v>237</v>
      </c>
      <c r="F929" s="4" t="s">
        <v>237</v>
      </c>
      <c r="G929" s="4"/>
      <c r="H929" s="4">
        <v>1939</v>
      </c>
      <c r="I929" s="6" t="s">
        <v>1650</v>
      </c>
      <c r="J929" s="4" t="s">
        <v>652</v>
      </c>
      <c r="K929" t="s">
        <v>1185</v>
      </c>
      <c r="L929">
        <v>23</v>
      </c>
    </row>
    <row r="930" spans="1:12">
      <c r="A930" s="3" t="s">
        <v>37</v>
      </c>
      <c r="C930" s="3" t="s">
        <v>1128</v>
      </c>
      <c r="D930" s="3" t="s">
        <v>1500</v>
      </c>
      <c r="E930" t="s">
        <v>237</v>
      </c>
      <c r="F930" s="4" t="s">
        <v>237</v>
      </c>
      <c r="G930" s="4"/>
      <c r="H930" s="4">
        <v>1939</v>
      </c>
      <c r="I930" s="6" t="s">
        <v>1650</v>
      </c>
      <c r="J930" s="4" t="s">
        <v>708</v>
      </c>
      <c r="K930" t="s">
        <v>1184</v>
      </c>
      <c r="L930">
        <v>23</v>
      </c>
    </row>
    <row r="931" spans="1:12">
      <c r="A931" s="3" t="s">
        <v>37</v>
      </c>
      <c r="C931" s="3" t="s">
        <v>1116</v>
      </c>
      <c r="D931" s="3" t="s">
        <v>1502</v>
      </c>
      <c r="E931" t="s">
        <v>232</v>
      </c>
      <c r="F931" s="5" t="s">
        <v>1217</v>
      </c>
      <c r="G931" s="5"/>
      <c r="H931" s="4">
        <v>1939</v>
      </c>
      <c r="I931" s="6" t="s">
        <v>1650</v>
      </c>
      <c r="J931" s="4" t="s">
        <v>659</v>
      </c>
      <c r="K931" t="s">
        <v>1177</v>
      </c>
      <c r="L931">
        <v>25</v>
      </c>
    </row>
    <row r="932" spans="1:12">
      <c r="A932" s="3" t="s">
        <v>37</v>
      </c>
      <c r="C932" s="3" t="s">
        <v>1116</v>
      </c>
      <c r="D932" s="3" t="s">
        <v>1502</v>
      </c>
      <c r="E932" t="s">
        <v>232</v>
      </c>
      <c r="F932" s="5" t="s">
        <v>1217</v>
      </c>
      <c r="G932" s="5"/>
      <c r="H932" s="4">
        <v>1939</v>
      </c>
      <c r="I932" s="6" t="s">
        <v>1650</v>
      </c>
      <c r="J932" s="4" t="s">
        <v>681</v>
      </c>
      <c r="K932" t="s">
        <v>1194</v>
      </c>
      <c r="L932">
        <v>25</v>
      </c>
    </row>
    <row r="933" spans="1:12">
      <c r="A933" s="3" t="s">
        <v>37</v>
      </c>
      <c r="C933" s="3" t="s">
        <v>1116</v>
      </c>
      <c r="D933" s="3" t="s">
        <v>1502</v>
      </c>
      <c r="E933" t="s">
        <v>232</v>
      </c>
      <c r="F933" s="5" t="s">
        <v>1217</v>
      </c>
      <c r="G933" s="5"/>
      <c r="H933" s="4">
        <v>1939</v>
      </c>
      <c r="I933" s="6" t="s">
        <v>1650</v>
      </c>
      <c r="J933" s="4" t="s">
        <v>642</v>
      </c>
      <c r="K933" t="s">
        <v>1176</v>
      </c>
      <c r="L933">
        <v>25</v>
      </c>
    </row>
    <row r="934" spans="1:12">
      <c r="A934" s="3" t="s">
        <v>37</v>
      </c>
      <c r="C934" s="3" t="s">
        <v>1116</v>
      </c>
      <c r="D934" s="3" t="s">
        <v>1502</v>
      </c>
      <c r="E934" t="s">
        <v>232</v>
      </c>
      <c r="F934" s="5" t="s">
        <v>1217</v>
      </c>
      <c r="G934" s="5"/>
      <c r="H934" s="4">
        <v>1939</v>
      </c>
      <c r="I934" s="6" t="s">
        <v>1650</v>
      </c>
      <c r="J934" s="4" t="s">
        <v>662</v>
      </c>
      <c r="K934" t="s">
        <v>1175</v>
      </c>
      <c r="L934">
        <v>25</v>
      </c>
    </row>
    <row r="935" spans="1:12">
      <c r="A935" s="3" t="s">
        <v>37</v>
      </c>
      <c r="C935" s="3" t="s">
        <v>1116</v>
      </c>
      <c r="D935" s="3" t="s">
        <v>1502</v>
      </c>
      <c r="E935" t="s">
        <v>232</v>
      </c>
      <c r="F935" s="5" t="s">
        <v>1217</v>
      </c>
      <c r="G935" s="5"/>
      <c r="H935" s="4">
        <v>1939</v>
      </c>
      <c r="I935" s="6" t="s">
        <v>1650</v>
      </c>
      <c r="J935" s="4" t="s">
        <v>661</v>
      </c>
      <c r="K935" t="s">
        <v>1186</v>
      </c>
      <c r="L935">
        <v>25</v>
      </c>
    </row>
    <row r="936" spans="1:12">
      <c r="A936" s="3" t="s">
        <v>37</v>
      </c>
      <c r="C936" s="3" t="s">
        <v>1116</v>
      </c>
      <c r="D936" s="3" t="s">
        <v>1502</v>
      </c>
      <c r="E936" t="s">
        <v>232</v>
      </c>
      <c r="F936" s="5" t="s">
        <v>1217</v>
      </c>
      <c r="G936" s="5"/>
      <c r="H936" s="4">
        <v>1939</v>
      </c>
      <c r="I936" s="6" t="s">
        <v>1650</v>
      </c>
      <c r="J936" s="4" t="s">
        <v>692</v>
      </c>
      <c r="K936" t="s">
        <v>1173</v>
      </c>
      <c r="L936">
        <v>25</v>
      </c>
    </row>
    <row r="937" spans="1:12">
      <c r="A937" s="3" t="s">
        <v>37</v>
      </c>
      <c r="C937" s="3" t="s">
        <v>1116</v>
      </c>
      <c r="D937" s="3" t="s">
        <v>1502</v>
      </c>
      <c r="E937" t="s">
        <v>232</v>
      </c>
      <c r="F937" s="5" t="s">
        <v>1217</v>
      </c>
      <c r="G937" s="5"/>
      <c r="H937" s="4">
        <v>1939</v>
      </c>
      <c r="I937" s="6" t="s">
        <v>1650</v>
      </c>
      <c r="J937" s="4" t="s">
        <v>731</v>
      </c>
      <c r="K937" t="s">
        <v>1193</v>
      </c>
      <c r="L937">
        <v>25</v>
      </c>
    </row>
    <row r="938" spans="1:12">
      <c r="A938" s="3" t="s">
        <v>37</v>
      </c>
      <c r="C938" s="3" t="s">
        <v>1116</v>
      </c>
      <c r="D938" s="3" t="s">
        <v>1502</v>
      </c>
      <c r="E938" t="s">
        <v>232</v>
      </c>
      <c r="F938" s="5" t="s">
        <v>1217</v>
      </c>
      <c r="G938" s="5"/>
      <c r="H938" s="4">
        <v>1939</v>
      </c>
      <c r="I938" s="6" t="s">
        <v>1650</v>
      </c>
      <c r="J938" s="4" t="s">
        <v>707</v>
      </c>
      <c r="K938" t="s">
        <v>1199</v>
      </c>
      <c r="L938">
        <v>25</v>
      </c>
    </row>
    <row r="939" spans="1:12">
      <c r="A939" s="3" t="s">
        <v>37</v>
      </c>
      <c r="C939" s="3" t="s">
        <v>1116</v>
      </c>
      <c r="D939" s="3" t="s">
        <v>1502</v>
      </c>
      <c r="E939" t="s">
        <v>232</v>
      </c>
      <c r="F939" s="5" t="s">
        <v>1217</v>
      </c>
      <c r="G939" s="5"/>
      <c r="H939" s="4">
        <v>1939</v>
      </c>
      <c r="I939" s="6" t="s">
        <v>1650</v>
      </c>
      <c r="J939" s="4" t="s">
        <v>899</v>
      </c>
      <c r="K939" t="s">
        <v>1182</v>
      </c>
      <c r="L939">
        <v>25</v>
      </c>
    </row>
    <row r="940" spans="1:12">
      <c r="A940" s="3" t="s">
        <v>37</v>
      </c>
      <c r="C940" s="3" t="s">
        <v>1116</v>
      </c>
      <c r="D940" s="3" t="s">
        <v>1502</v>
      </c>
      <c r="E940" t="s">
        <v>232</v>
      </c>
      <c r="F940" s="5" t="s">
        <v>1217</v>
      </c>
      <c r="G940" s="5"/>
      <c r="H940" s="4">
        <v>1939</v>
      </c>
      <c r="I940" s="6" t="s">
        <v>1650</v>
      </c>
      <c r="J940" s="4" t="s">
        <v>652</v>
      </c>
      <c r="K940" t="s">
        <v>1185</v>
      </c>
      <c r="L940">
        <v>25</v>
      </c>
    </row>
    <row r="941" spans="1:12">
      <c r="A941" s="3" t="s">
        <v>37</v>
      </c>
      <c r="C941" s="3" t="s">
        <v>1116</v>
      </c>
      <c r="D941" s="3" t="s">
        <v>1502</v>
      </c>
      <c r="E941" t="s">
        <v>232</v>
      </c>
      <c r="F941" s="5" t="s">
        <v>1217</v>
      </c>
      <c r="G941" s="5"/>
      <c r="H941" s="4">
        <v>1939</v>
      </c>
      <c r="I941" s="6" t="s">
        <v>1650</v>
      </c>
      <c r="J941" s="4" t="s">
        <v>708</v>
      </c>
      <c r="K941" t="s">
        <v>1184</v>
      </c>
      <c r="L941">
        <v>25</v>
      </c>
    </row>
    <row r="942" spans="1:12">
      <c r="A942" s="3" t="s">
        <v>37</v>
      </c>
      <c r="C942" s="3" t="s">
        <v>1118</v>
      </c>
      <c r="D942" s="3" t="s">
        <v>1587</v>
      </c>
      <c r="E942" t="s">
        <v>233</v>
      </c>
      <c r="F942" s="4" t="s">
        <v>233</v>
      </c>
      <c r="G942" s="4"/>
      <c r="H942" s="4">
        <v>1979</v>
      </c>
      <c r="I942" s="6" t="s">
        <v>1686</v>
      </c>
      <c r="J942" s="4" t="s">
        <v>694</v>
      </c>
      <c r="K942" t="s">
        <v>1185</v>
      </c>
      <c r="L942">
        <v>119</v>
      </c>
    </row>
    <row r="943" spans="1:12">
      <c r="A943" s="3" t="s">
        <v>37</v>
      </c>
      <c r="C943" s="3" t="s">
        <v>1115</v>
      </c>
      <c r="D943" s="3" t="s">
        <v>1529</v>
      </c>
      <c r="E943" t="s">
        <v>231</v>
      </c>
      <c r="F943" s="5" t="s">
        <v>1234</v>
      </c>
      <c r="G943" s="5"/>
      <c r="H943" s="4">
        <v>1942</v>
      </c>
      <c r="I943" s="6" t="s">
        <v>1653</v>
      </c>
      <c r="J943" s="4" t="s">
        <v>681</v>
      </c>
      <c r="K943" t="s">
        <v>1194</v>
      </c>
      <c r="L943">
        <v>41</v>
      </c>
    </row>
    <row r="944" spans="1:12">
      <c r="A944" s="3" t="s">
        <v>37</v>
      </c>
      <c r="C944" s="3" t="s">
        <v>1115</v>
      </c>
      <c r="D944" s="3" t="s">
        <v>1529</v>
      </c>
      <c r="E944" t="s">
        <v>231</v>
      </c>
      <c r="F944" s="5" t="s">
        <v>1234</v>
      </c>
      <c r="G944" s="5"/>
      <c r="H944" s="4">
        <v>1942</v>
      </c>
      <c r="I944" s="6" t="s">
        <v>1653</v>
      </c>
      <c r="J944" s="4" t="s">
        <v>642</v>
      </c>
      <c r="K944" t="s">
        <v>1176</v>
      </c>
      <c r="L944">
        <v>41</v>
      </c>
    </row>
    <row r="945" spans="1:12">
      <c r="A945" s="3" t="s">
        <v>37</v>
      </c>
      <c r="C945" s="3" t="s">
        <v>1115</v>
      </c>
      <c r="D945" s="3" t="s">
        <v>1529</v>
      </c>
      <c r="E945" t="s">
        <v>231</v>
      </c>
      <c r="F945" s="5" t="s">
        <v>1234</v>
      </c>
      <c r="G945" s="5"/>
      <c r="H945" s="4">
        <v>1942</v>
      </c>
      <c r="I945" s="6" t="s">
        <v>1653</v>
      </c>
      <c r="J945" s="4" t="s">
        <v>662</v>
      </c>
      <c r="K945" t="s">
        <v>1175</v>
      </c>
      <c r="L945">
        <v>41</v>
      </c>
    </row>
    <row r="946" spans="1:12">
      <c r="A946" s="3" t="s">
        <v>37</v>
      </c>
      <c r="C946" s="3" t="s">
        <v>1115</v>
      </c>
      <c r="D946" s="3" t="s">
        <v>1529</v>
      </c>
      <c r="E946" t="s">
        <v>231</v>
      </c>
      <c r="F946" s="5" t="s">
        <v>1234</v>
      </c>
      <c r="G946" s="5"/>
      <c r="H946" s="4">
        <v>1942</v>
      </c>
      <c r="I946" s="6" t="s">
        <v>1653</v>
      </c>
      <c r="J946" s="4" t="s">
        <v>661</v>
      </c>
      <c r="K946" t="s">
        <v>1186</v>
      </c>
      <c r="L946">
        <v>41</v>
      </c>
    </row>
    <row r="947" spans="1:12">
      <c r="A947" s="3" t="s">
        <v>37</v>
      </c>
      <c r="C947" s="3" t="s">
        <v>1115</v>
      </c>
      <c r="D947" s="3" t="s">
        <v>1529</v>
      </c>
      <c r="E947" t="s">
        <v>231</v>
      </c>
      <c r="F947" s="5" t="s">
        <v>1234</v>
      </c>
      <c r="G947" s="5"/>
      <c r="H947" s="4">
        <v>1942</v>
      </c>
      <c r="I947" s="6" t="s">
        <v>1653</v>
      </c>
      <c r="J947" s="4" t="s">
        <v>692</v>
      </c>
      <c r="K947" t="s">
        <v>1173</v>
      </c>
      <c r="L947">
        <v>41</v>
      </c>
    </row>
    <row r="948" spans="1:12">
      <c r="A948" s="3" t="s">
        <v>37</v>
      </c>
      <c r="C948" s="3" t="s">
        <v>1115</v>
      </c>
      <c r="D948" s="3" t="s">
        <v>1529</v>
      </c>
      <c r="E948" t="s">
        <v>231</v>
      </c>
      <c r="F948" s="5" t="s">
        <v>1234</v>
      </c>
      <c r="G948" s="5"/>
      <c r="H948" s="4">
        <v>1942</v>
      </c>
      <c r="I948" s="6" t="s">
        <v>1653</v>
      </c>
      <c r="J948" s="4" t="s">
        <v>731</v>
      </c>
      <c r="K948" t="s">
        <v>1193</v>
      </c>
      <c r="L948">
        <v>41</v>
      </c>
    </row>
    <row r="949" spans="1:12">
      <c r="A949" s="3" t="s">
        <v>37</v>
      </c>
      <c r="C949" s="3" t="s">
        <v>1115</v>
      </c>
      <c r="D949" s="3" t="s">
        <v>1529</v>
      </c>
      <c r="E949" t="s">
        <v>231</v>
      </c>
      <c r="F949" s="5" t="s">
        <v>1234</v>
      </c>
      <c r="G949" s="5"/>
      <c r="H949" s="4">
        <v>1942</v>
      </c>
      <c r="I949" s="6" t="s">
        <v>1653</v>
      </c>
      <c r="J949" s="4" t="s">
        <v>899</v>
      </c>
      <c r="K949" t="s">
        <v>1182</v>
      </c>
      <c r="L949">
        <v>41</v>
      </c>
    </row>
    <row r="950" spans="1:12">
      <c r="A950" s="3" t="s">
        <v>37</v>
      </c>
      <c r="C950" s="3" t="s">
        <v>1115</v>
      </c>
      <c r="D950" s="3" t="s">
        <v>1529</v>
      </c>
      <c r="E950" t="s">
        <v>231</v>
      </c>
      <c r="F950" s="5" t="s">
        <v>1234</v>
      </c>
      <c r="G950" s="5"/>
      <c r="H950" s="4">
        <v>1942</v>
      </c>
      <c r="I950" s="6" t="s">
        <v>1653</v>
      </c>
      <c r="J950" s="4" t="s">
        <v>652</v>
      </c>
      <c r="K950" t="s">
        <v>1185</v>
      </c>
      <c r="L950">
        <v>41</v>
      </c>
    </row>
    <row r="951" spans="1:12">
      <c r="A951" s="3" t="s">
        <v>37</v>
      </c>
      <c r="C951" s="3" t="s">
        <v>1115</v>
      </c>
      <c r="D951" s="3" t="s">
        <v>1529</v>
      </c>
      <c r="E951" t="s">
        <v>231</v>
      </c>
      <c r="F951" s="5" t="s">
        <v>1234</v>
      </c>
      <c r="G951" s="5"/>
      <c r="H951" s="4">
        <v>1942</v>
      </c>
      <c r="I951" s="6" t="s">
        <v>1653</v>
      </c>
      <c r="J951" s="4" t="s">
        <v>659</v>
      </c>
      <c r="K951" t="s">
        <v>1177</v>
      </c>
      <c r="L951">
        <v>41</v>
      </c>
    </row>
    <row r="952" spans="1:12">
      <c r="A952" s="3" t="s">
        <v>37</v>
      </c>
      <c r="C952" s="3" t="s">
        <v>1125</v>
      </c>
      <c r="D952" s="3" t="s">
        <v>1542</v>
      </c>
      <c r="E952" t="s">
        <v>169</v>
      </c>
      <c r="F952" s="4" t="s">
        <v>169</v>
      </c>
      <c r="G952" s="4"/>
      <c r="H952" s="4">
        <v>1945</v>
      </c>
      <c r="I952" s="6" t="s">
        <v>1656</v>
      </c>
      <c r="J952" s="4" t="s">
        <v>661</v>
      </c>
      <c r="K952" t="s">
        <v>1186</v>
      </c>
      <c r="L952">
        <v>49</v>
      </c>
    </row>
    <row r="953" spans="1:12">
      <c r="A953" s="3" t="s">
        <v>37</v>
      </c>
      <c r="C953" s="3" t="s">
        <v>1125</v>
      </c>
      <c r="D953" s="3" t="s">
        <v>1542</v>
      </c>
      <c r="E953" t="s">
        <v>169</v>
      </c>
      <c r="F953" s="4" t="s">
        <v>169</v>
      </c>
      <c r="G953" s="4"/>
      <c r="H953" s="4">
        <v>1945</v>
      </c>
      <c r="I953" s="6" t="s">
        <v>1656</v>
      </c>
      <c r="J953" s="4" t="s">
        <v>692</v>
      </c>
      <c r="K953" t="s">
        <v>1173</v>
      </c>
      <c r="L953">
        <v>49</v>
      </c>
    </row>
    <row r="954" spans="1:12">
      <c r="A954" s="3" t="s">
        <v>37</v>
      </c>
      <c r="C954" s="3" t="s">
        <v>1118</v>
      </c>
      <c r="D954" s="3" t="s">
        <v>1587</v>
      </c>
      <c r="E954" t="s">
        <v>233</v>
      </c>
      <c r="F954" s="4" t="s">
        <v>233</v>
      </c>
      <c r="G954" s="4"/>
      <c r="H954" s="4">
        <v>1979</v>
      </c>
      <c r="I954" s="6" t="s">
        <v>1686</v>
      </c>
      <c r="J954" s="4" t="s">
        <v>1119</v>
      </c>
      <c r="K954" t="s">
        <v>1194</v>
      </c>
      <c r="L954">
        <v>119</v>
      </c>
    </row>
    <row r="955" spans="1:12">
      <c r="A955" s="3" t="s">
        <v>37</v>
      </c>
      <c r="C955" s="3" t="s">
        <v>1126</v>
      </c>
      <c r="D955" s="3" t="s">
        <v>1583</v>
      </c>
      <c r="E955" t="s">
        <v>236</v>
      </c>
      <c r="F955" s="5" t="s">
        <v>1256</v>
      </c>
      <c r="G955" s="5"/>
      <c r="H955" s="4">
        <v>1977</v>
      </c>
      <c r="I955" s="6" t="s">
        <v>1684</v>
      </c>
      <c r="J955" s="4" t="s">
        <v>659</v>
      </c>
      <c r="K955" t="s">
        <v>1177</v>
      </c>
      <c r="L955">
        <v>114</v>
      </c>
    </row>
    <row r="956" spans="1:12">
      <c r="A956" s="3" t="s">
        <v>37</v>
      </c>
      <c r="C956" s="3" t="s">
        <v>1126</v>
      </c>
      <c r="D956" s="3" t="s">
        <v>1583</v>
      </c>
      <c r="E956" t="s">
        <v>236</v>
      </c>
      <c r="F956" s="5" t="s">
        <v>1256</v>
      </c>
      <c r="G956" s="5"/>
      <c r="H956" s="4">
        <v>1977</v>
      </c>
      <c r="I956" s="6" t="s">
        <v>1684</v>
      </c>
      <c r="J956" s="4" t="s">
        <v>681</v>
      </c>
      <c r="K956" t="s">
        <v>1194</v>
      </c>
      <c r="L956">
        <v>114</v>
      </c>
    </row>
    <row r="957" spans="1:12">
      <c r="A957" s="3" t="s">
        <v>37</v>
      </c>
      <c r="C957" s="3" t="s">
        <v>1126</v>
      </c>
      <c r="D957" s="3" t="s">
        <v>1583</v>
      </c>
      <c r="E957" t="s">
        <v>236</v>
      </c>
      <c r="F957" s="5" t="s">
        <v>1256</v>
      </c>
      <c r="G957" s="5"/>
      <c r="H957" s="4">
        <v>1977</v>
      </c>
      <c r="I957" s="6" t="s">
        <v>1684</v>
      </c>
      <c r="J957" s="4" t="s">
        <v>642</v>
      </c>
      <c r="K957" t="s">
        <v>1176</v>
      </c>
      <c r="L957">
        <v>114</v>
      </c>
    </row>
    <row r="958" spans="1:12">
      <c r="A958" s="3" t="s">
        <v>37</v>
      </c>
      <c r="C958" s="3" t="s">
        <v>1126</v>
      </c>
      <c r="D958" s="3" t="s">
        <v>1583</v>
      </c>
      <c r="E958" t="s">
        <v>236</v>
      </c>
      <c r="F958" s="5" t="s">
        <v>1256</v>
      </c>
      <c r="G958" s="5"/>
      <c r="H958" s="4">
        <v>1977</v>
      </c>
      <c r="I958" s="6" t="s">
        <v>1684</v>
      </c>
      <c r="J958" s="4" t="s">
        <v>662</v>
      </c>
      <c r="K958" t="s">
        <v>1175</v>
      </c>
      <c r="L958">
        <v>114</v>
      </c>
    </row>
    <row r="959" spans="1:12">
      <c r="A959" s="3" t="s">
        <v>37</v>
      </c>
      <c r="C959" s="3" t="s">
        <v>1126</v>
      </c>
      <c r="D959" s="3" t="s">
        <v>1583</v>
      </c>
      <c r="E959" t="s">
        <v>236</v>
      </c>
      <c r="F959" s="5" t="s">
        <v>1256</v>
      </c>
      <c r="G959" s="5"/>
      <c r="H959" s="4">
        <v>1977</v>
      </c>
      <c r="I959" s="6" t="s">
        <v>1684</v>
      </c>
      <c r="J959" s="4" t="s">
        <v>661</v>
      </c>
      <c r="K959" t="s">
        <v>1186</v>
      </c>
      <c r="L959">
        <v>114</v>
      </c>
    </row>
    <row r="960" spans="1:12">
      <c r="A960" s="3" t="s">
        <v>37</v>
      </c>
      <c r="C960" s="3" t="s">
        <v>1126</v>
      </c>
      <c r="D960" s="3" t="s">
        <v>1583</v>
      </c>
      <c r="E960" t="s">
        <v>236</v>
      </c>
      <c r="F960" s="5" t="s">
        <v>1256</v>
      </c>
      <c r="G960" s="5"/>
      <c r="H960" s="4">
        <v>1977</v>
      </c>
      <c r="I960" s="6" t="s">
        <v>1684</v>
      </c>
      <c r="J960" s="4" t="s">
        <v>692</v>
      </c>
      <c r="K960" t="s">
        <v>1173</v>
      </c>
      <c r="L960">
        <v>114</v>
      </c>
    </row>
    <row r="961" spans="1:12">
      <c r="A961" s="3" t="s">
        <v>37</v>
      </c>
      <c r="C961" s="3" t="s">
        <v>1126</v>
      </c>
      <c r="D961" s="3" t="s">
        <v>1583</v>
      </c>
      <c r="E961" t="s">
        <v>236</v>
      </c>
      <c r="F961" s="5" t="s">
        <v>1256</v>
      </c>
      <c r="G961" s="5"/>
      <c r="H961" s="4">
        <v>1977</v>
      </c>
      <c r="I961" s="6" t="s">
        <v>1684</v>
      </c>
      <c r="J961" s="4" t="s">
        <v>731</v>
      </c>
      <c r="K961" t="s">
        <v>1193</v>
      </c>
      <c r="L961">
        <v>114</v>
      </c>
    </row>
    <row r="962" spans="1:12">
      <c r="A962" s="3" t="s">
        <v>37</v>
      </c>
      <c r="C962" s="3" t="s">
        <v>1126</v>
      </c>
      <c r="D962" s="3" t="s">
        <v>1583</v>
      </c>
      <c r="E962" t="s">
        <v>236</v>
      </c>
      <c r="F962" s="5" t="s">
        <v>1256</v>
      </c>
      <c r="G962" s="5"/>
      <c r="H962" s="4">
        <v>1977</v>
      </c>
      <c r="I962" s="6" t="s">
        <v>1684</v>
      </c>
      <c r="J962" s="4" t="s">
        <v>899</v>
      </c>
      <c r="K962" t="s">
        <v>1182</v>
      </c>
      <c r="L962">
        <v>114</v>
      </c>
    </row>
    <row r="963" spans="1:12">
      <c r="A963" s="3" t="s">
        <v>37</v>
      </c>
      <c r="C963" s="3" t="s">
        <v>1126</v>
      </c>
      <c r="D963" s="3" t="s">
        <v>1583</v>
      </c>
      <c r="E963" t="s">
        <v>236</v>
      </c>
      <c r="F963" s="5" t="s">
        <v>1256</v>
      </c>
      <c r="G963" s="5"/>
      <c r="H963" s="4">
        <v>1977</v>
      </c>
      <c r="I963" s="6" t="s">
        <v>1684</v>
      </c>
      <c r="J963" s="4" t="s">
        <v>863</v>
      </c>
      <c r="K963" t="s">
        <v>1178</v>
      </c>
      <c r="L963">
        <v>114</v>
      </c>
    </row>
    <row r="964" spans="1:12">
      <c r="A964" s="3" t="s">
        <v>37</v>
      </c>
      <c r="C964" s="3" t="s">
        <v>1126</v>
      </c>
      <c r="D964" s="3" t="s">
        <v>1583</v>
      </c>
      <c r="E964" t="s">
        <v>236</v>
      </c>
      <c r="F964" s="5" t="s">
        <v>1256</v>
      </c>
      <c r="G964" s="5"/>
      <c r="H964" s="4">
        <v>1977</v>
      </c>
      <c r="I964" s="6" t="s">
        <v>1684</v>
      </c>
      <c r="J964" s="4" t="s">
        <v>874</v>
      </c>
      <c r="K964" t="s">
        <v>1188</v>
      </c>
      <c r="L964">
        <v>114</v>
      </c>
    </row>
    <row r="965" spans="1:12">
      <c r="A965" s="3" t="s">
        <v>37</v>
      </c>
      <c r="C965" s="3" t="s">
        <v>1126</v>
      </c>
      <c r="D965" s="3" t="s">
        <v>1583</v>
      </c>
      <c r="E965" t="s">
        <v>236</v>
      </c>
      <c r="F965" s="5" t="s">
        <v>1256</v>
      </c>
      <c r="G965" s="5"/>
      <c r="H965" s="4">
        <v>1977</v>
      </c>
      <c r="I965" s="6" t="s">
        <v>1684</v>
      </c>
      <c r="J965" s="4" t="s">
        <v>1158</v>
      </c>
      <c r="K965" t="s">
        <v>1174</v>
      </c>
      <c r="L965">
        <v>114</v>
      </c>
    </row>
    <row r="966" spans="1:12">
      <c r="A966" s="3" t="s">
        <v>37</v>
      </c>
      <c r="C966" s="3" t="s">
        <v>1126</v>
      </c>
      <c r="D966" s="3" t="s">
        <v>1583</v>
      </c>
      <c r="E966" t="s">
        <v>236</v>
      </c>
      <c r="F966" s="5" t="s">
        <v>1256</v>
      </c>
      <c r="G966" s="5"/>
      <c r="H966" s="4">
        <v>1977</v>
      </c>
      <c r="I966" s="6" t="s">
        <v>1684</v>
      </c>
      <c r="J966" s="4" t="s">
        <v>652</v>
      </c>
      <c r="K966" t="s">
        <v>1185</v>
      </c>
      <c r="L966">
        <v>114</v>
      </c>
    </row>
    <row r="967" spans="1:12">
      <c r="A967" s="3" t="s">
        <v>37</v>
      </c>
      <c r="C967" s="3" t="s">
        <v>47</v>
      </c>
      <c r="D967" s="3" t="s">
        <v>1586</v>
      </c>
      <c r="E967" t="s">
        <v>216</v>
      </c>
      <c r="F967" s="5" t="s">
        <v>1260</v>
      </c>
      <c r="G967" s="5"/>
      <c r="H967" s="4">
        <v>1979</v>
      </c>
      <c r="I967" s="6" t="s">
        <v>1686</v>
      </c>
      <c r="J967" s="4" t="s">
        <v>642</v>
      </c>
      <c r="K967" t="s">
        <v>1176</v>
      </c>
      <c r="L967">
        <v>118</v>
      </c>
    </row>
    <row r="968" spans="1:12">
      <c r="A968" s="3" t="s">
        <v>37</v>
      </c>
      <c r="C968" s="3" t="s">
        <v>47</v>
      </c>
      <c r="D968" s="3" t="s">
        <v>1586</v>
      </c>
      <c r="E968" t="s">
        <v>216</v>
      </c>
      <c r="F968" s="5" t="s">
        <v>1260</v>
      </c>
      <c r="G968" s="5"/>
      <c r="H968" s="4">
        <v>1979</v>
      </c>
      <c r="I968" s="6" t="s">
        <v>1686</v>
      </c>
      <c r="J968" s="4" t="s">
        <v>661</v>
      </c>
      <c r="K968" t="s">
        <v>1186</v>
      </c>
      <c r="L968">
        <v>118</v>
      </c>
    </row>
    <row r="969" spans="1:12">
      <c r="A969" s="3" t="s">
        <v>37</v>
      </c>
      <c r="C969" s="3" t="s">
        <v>47</v>
      </c>
      <c r="D969" s="3" t="s">
        <v>1586</v>
      </c>
      <c r="E969" t="s">
        <v>216</v>
      </c>
      <c r="F969" s="5" t="s">
        <v>1260</v>
      </c>
      <c r="G969" s="5"/>
      <c r="H969" s="4">
        <v>1979</v>
      </c>
      <c r="I969" s="6" t="s">
        <v>1686</v>
      </c>
      <c r="J969" s="4" t="s">
        <v>874</v>
      </c>
      <c r="K969" t="s">
        <v>1188</v>
      </c>
      <c r="L969">
        <v>118</v>
      </c>
    </row>
    <row r="970" spans="1:12">
      <c r="A970" s="3" t="s">
        <v>37</v>
      </c>
      <c r="C970" s="3" t="s">
        <v>47</v>
      </c>
      <c r="D970" s="3" t="s">
        <v>1586</v>
      </c>
      <c r="E970" t="s">
        <v>216</v>
      </c>
      <c r="F970" s="5" t="s">
        <v>1260</v>
      </c>
      <c r="G970" s="5"/>
      <c r="H970" s="4">
        <v>1979</v>
      </c>
      <c r="I970" s="6" t="s">
        <v>1686</v>
      </c>
      <c r="J970" s="4" t="s">
        <v>731</v>
      </c>
      <c r="K970" t="s">
        <v>1193</v>
      </c>
      <c r="L970">
        <v>118</v>
      </c>
    </row>
    <row r="971" spans="1:12">
      <c r="A971" s="3" t="s">
        <v>37</v>
      </c>
      <c r="C971" s="3" t="s">
        <v>1118</v>
      </c>
      <c r="D971" s="3" t="s">
        <v>1587</v>
      </c>
      <c r="E971" t="s">
        <v>233</v>
      </c>
      <c r="F971" s="4" t="s">
        <v>233</v>
      </c>
      <c r="G971" s="4"/>
      <c r="H971" s="4">
        <v>1979</v>
      </c>
      <c r="I971" s="6" t="s">
        <v>1686</v>
      </c>
      <c r="J971" s="4" t="s">
        <v>662</v>
      </c>
      <c r="K971" t="s">
        <v>1175</v>
      </c>
      <c r="L971">
        <v>119</v>
      </c>
    </row>
    <row r="972" spans="1:12">
      <c r="A972" s="3" t="s">
        <v>37</v>
      </c>
      <c r="C972" s="3" t="s">
        <v>1118</v>
      </c>
      <c r="D972" s="3" t="s">
        <v>1587</v>
      </c>
      <c r="E972" t="s">
        <v>233</v>
      </c>
      <c r="F972" s="4" t="s">
        <v>233</v>
      </c>
      <c r="G972" s="4"/>
      <c r="H972" s="4">
        <v>1979</v>
      </c>
      <c r="I972" s="6" t="s">
        <v>1686</v>
      </c>
      <c r="J972" s="4" t="s">
        <v>661</v>
      </c>
      <c r="K972" t="s">
        <v>1186</v>
      </c>
      <c r="L972">
        <v>119</v>
      </c>
    </row>
    <row r="973" spans="1:12">
      <c r="A973" s="3" t="s">
        <v>37</v>
      </c>
      <c r="C973" s="3" t="s">
        <v>1118</v>
      </c>
      <c r="D973" s="3" t="s">
        <v>1587</v>
      </c>
      <c r="E973" t="s">
        <v>233</v>
      </c>
      <c r="F973" s="4" t="s">
        <v>233</v>
      </c>
      <c r="G973" s="4"/>
      <c r="H973" s="4">
        <v>1979</v>
      </c>
      <c r="I973" s="6" t="s">
        <v>1686</v>
      </c>
      <c r="J973" s="4" t="s">
        <v>731</v>
      </c>
      <c r="K973" t="s">
        <v>1193</v>
      </c>
      <c r="L973">
        <v>119</v>
      </c>
    </row>
    <row r="974" spans="1:12">
      <c r="A974" s="3" t="s">
        <v>37</v>
      </c>
      <c r="C974" s="3" t="s">
        <v>1118</v>
      </c>
      <c r="D974" s="3" t="s">
        <v>1587</v>
      </c>
      <c r="E974" t="s">
        <v>233</v>
      </c>
      <c r="F974" s="4" t="s">
        <v>233</v>
      </c>
      <c r="G974" s="4"/>
      <c r="H974" s="4">
        <v>1979</v>
      </c>
      <c r="I974" s="6" t="s">
        <v>1686</v>
      </c>
      <c r="J974" s="4" t="s">
        <v>692</v>
      </c>
      <c r="K974" t="s">
        <v>1173</v>
      </c>
      <c r="L974">
        <v>119</v>
      </c>
    </row>
    <row r="975" spans="1:12">
      <c r="A975" s="3" t="s">
        <v>37</v>
      </c>
      <c r="C975" s="3" t="s">
        <v>1118</v>
      </c>
      <c r="D975" s="3" t="s">
        <v>1587</v>
      </c>
      <c r="E975" t="s">
        <v>233</v>
      </c>
      <c r="F975" s="4" t="s">
        <v>233</v>
      </c>
      <c r="G975" s="4"/>
      <c r="H975" s="4">
        <v>1979</v>
      </c>
      <c r="I975" s="6" t="s">
        <v>1686</v>
      </c>
      <c r="J975" s="4" t="s">
        <v>1159</v>
      </c>
      <c r="K975" t="s">
        <v>1198</v>
      </c>
      <c r="L975">
        <v>119</v>
      </c>
    </row>
    <row r="976" spans="1:12">
      <c r="A976" s="3" t="s">
        <v>37</v>
      </c>
      <c r="C976" s="3" t="s">
        <v>1118</v>
      </c>
      <c r="D976" s="3" t="s">
        <v>1587</v>
      </c>
      <c r="E976" t="s">
        <v>233</v>
      </c>
      <c r="F976" s="4" t="s">
        <v>233</v>
      </c>
      <c r="G976" s="4"/>
      <c r="H976" s="4">
        <v>1979</v>
      </c>
      <c r="I976" s="6" t="s">
        <v>1686</v>
      </c>
      <c r="J976" s="4" t="s">
        <v>659</v>
      </c>
      <c r="K976" t="s">
        <v>1177</v>
      </c>
      <c r="L976">
        <v>119</v>
      </c>
    </row>
    <row r="977" spans="1:12">
      <c r="A977" s="3" t="s">
        <v>37</v>
      </c>
      <c r="C977" s="3" t="s">
        <v>1118</v>
      </c>
      <c r="D977" s="3" t="s">
        <v>1587</v>
      </c>
      <c r="E977" t="s">
        <v>233</v>
      </c>
      <c r="F977" s="4" t="s">
        <v>233</v>
      </c>
      <c r="G977" s="4"/>
      <c r="H977" s="4">
        <v>1979</v>
      </c>
      <c r="I977" s="6" t="s">
        <v>1686</v>
      </c>
      <c r="J977" s="4" t="s">
        <v>874</v>
      </c>
      <c r="K977" t="s">
        <v>1188</v>
      </c>
      <c r="L977">
        <v>119</v>
      </c>
    </row>
    <row r="978" spans="1:12">
      <c r="A978" s="3" t="s">
        <v>37</v>
      </c>
      <c r="C978" s="3" t="s">
        <v>1118</v>
      </c>
      <c r="D978" s="3" t="s">
        <v>1587</v>
      </c>
      <c r="E978" t="s">
        <v>233</v>
      </c>
      <c r="F978" s="4" t="s">
        <v>233</v>
      </c>
      <c r="G978" s="4"/>
      <c r="H978" s="4">
        <v>1979</v>
      </c>
      <c r="I978" s="6" t="s">
        <v>1686</v>
      </c>
      <c r="J978" s="4" t="s">
        <v>684</v>
      </c>
      <c r="K978" t="s">
        <v>1180</v>
      </c>
      <c r="L978">
        <v>119</v>
      </c>
    </row>
    <row r="979" spans="1:12">
      <c r="A979" s="3" t="s">
        <v>37</v>
      </c>
      <c r="C979" s="3" t="s">
        <v>1123</v>
      </c>
      <c r="D979" s="3" t="s">
        <v>1591</v>
      </c>
      <c r="E979" t="s">
        <v>235</v>
      </c>
      <c r="F979" s="5" t="s">
        <v>1264</v>
      </c>
      <c r="G979" s="5"/>
      <c r="H979" s="4">
        <v>1981</v>
      </c>
      <c r="I979" s="6" t="s">
        <v>1688</v>
      </c>
      <c r="J979" s="4" t="s">
        <v>661</v>
      </c>
      <c r="K979" t="s">
        <v>1186</v>
      </c>
      <c r="L979">
        <v>124</v>
      </c>
    </row>
    <row r="980" spans="1:12">
      <c r="A980" s="3" t="s">
        <v>37</v>
      </c>
      <c r="C980" s="3" t="s">
        <v>1123</v>
      </c>
      <c r="D980" s="3" t="s">
        <v>1591</v>
      </c>
      <c r="E980" t="s">
        <v>235</v>
      </c>
      <c r="F980" s="5" t="s">
        <v>1264</v>
      </c>
      <c r="G980" s="5"/>
      <c r="H980" s="4">
        <v>1981</v>
      </c>
      <c r="I980" s="6" t="s">
        <v>1688</v>
      </c>
      <c r="J980" s="4" t="s">
        <v>692</v>
      </c>
      <c r="K980" t="s">
        <v>1173</v>
      </c>
      <c r="L980">
        <v>124</v>
      </c>
    </row>
    <row r="981" spans="1:12">
      <c r="A981" s="3" t="s">
        <v>37</v>
      </c>
      <c r="C981" s="3" t="s">
        <v>1123</v>
      </c>
      <c r="D981" s="3" t="s">
        <v>1591</v>
      </c>
      <c r="E981" t="s">
        <v>235</v>
      </c>
      <c r="F981" s="5" t="s">
        <v>1264</v>
      </c>
      <c r="G981" s="5"/>
      <c r="H981" s="4">
        <v>1981</v>
      </c>
      <c r="I981" s="6" t="s">
        <v>1688</v>
      </c>
      <c r="J981" s="4" t="s">
        <v>731</v>
      </c>
      <c r="K981" t="s">
        <v>1193</v>
      </c>
      <c r="L981">
        <v>124</v>
      </c>
    </row>
    <row r="982" spans="1:12">
      <c r="A982" s="3" t="s">
        <v>37</v>
      </c>
      <c r="C982" s="3" t="s">
        <v>1123</v>
      </c>
      <c r="D982" s="3" t="s">
        <v>1591</v>
      </c>
      <c r="E982" t="s">
        <v>235</v>
      </c>
      <c r="F982" s="5" t="s">
        <v>1264</v>
      </c>
      <c r="G982" s="5"/>
      <c r="H982" s="4">
        <v>1981</v>
      </c>
      <c r="I982" s="6" t="s">
        <v>1688</v>
      </c>
      <c r="J982" s="4" t="s">
        <v>652</v>
      </c>
      <c r="K982" t="s">
        <v>1185</v>
      </c>
      <c r="L982">
        <v>124</v>
      </c>
    </row>
    <row r="983" spans="1:12">
      <c r="A983" s="3" t="s">
        <v>37</v>
      </c>
      <c r="C983" s="3" t="s">
        <v>1122</v>
      </c>
      <c r="D983" s="3" t="s">
        <v>1592</v>
      </c>
      <c r="E983" t="s">
        <v>234</v>
      </c>
      <c r="F983" s="5" t="s">
        <v>1265</v>
      </c>
      <c r="G983" s="5"/>
      <c r="H983" s="4">
        <v>1981</v>
      </c>
      <c r="I983" s="6" t="s">
        <v>1688</v>
      </c>
      <c r="J983" s="4" t="s">
        <v>681</v>
      </c>
      <c r="K983" t="s">
        <v>1194</v>
      </c>
      <c r="L983">
        <v>125</v>
      </c>
    </row>
    <row r="984" spans="1:12">
      <c r="A984" s="3" t="s">
        <v>37</v>
      </c>
      <c r="C984" s="3" t="s">
        <v>1122</v>
      </c>
      <c r="D984" s="3" t="s">
        <v>1592</v>
      </c>
      <c r="E984" t="s">
        <v>234</v>
      </c>
      <c r="F984" s="5" t="s">
        <v>1265</v>
      </c>
      <c r="G984" s="5"/>
      <c r="H984" s="4">
        <v>1981</v>
      </c>
      <c r="I984" s="6" t="s">
        <v>1688</v>
      </c>
      <c r="J984" s="4" t="s">
        <v>642</v>
      </c>
      <c r="K984" t="s">
        <v>1176</v>
      </c>
      <c r="L984">
        <v>125</v>
      </c>
    </row>
    <row r="985" spans="1:12">
      <c r="A985" s="3" t="s">
        <v>37</v>
      </c>
      <c r="C985" s="3" t="s">
        <v>1122</v>
      </c>
      <c r="D985" s="3" t="s">
        <v>1592</v>
      </c>
      <c r="E985" t="s">
        <v>234</v>
      </c>
      <c r="F985" s="5" t="s">
        <v>1265</v>
      </c>
      <c r="G985" s="5"/>
      <c r="H985" s="4">
        <v>1981</v>
      </c>
      <c r="I985" s="6" t="s">
        <v>1688</v>
      </c>
      <c r="J985" s="4" t="s">
        <v>661</v>
      </c>
      <c r="K985" t="s">
        <v>1186</v>
      </c>
      <c r="L985">
        <v>125</v>
      </c>
    </row>
    <row r="986" spans="1:12">
      <c r="A986" s="3" t="s">
        <v>37</v>
      </c>
      <c r="C986" s="3" t="s">
        <v>1122</v>
      </c>
      <c r="D986" s="3" t="s">
        <v>1592</v>
      </c>
      <c r="E986" t="s">
        <v>234</v>
      </c>
      <c r="F986" s="5" t="s">
        <v>1265</v>
      </c>
      <c r="G986" s="5"/>
      <c r="H986" s="4">
        <v>1981</v>
      </c>
      <c r="I986" s="6" t="s">
        <v>1688</v>
      </c>
      <c r="J986" s="4" t="s">
        <v>662</v>
      </c>
      <c r="K986" t="s">
        <v>1175</v>
      </c>
      <c r="L986">
        <v>125</v>
      </c>
    </row>
    <row r="987" spans="1:12">
      <c r="A987" s="3" t="s">
        <v>37</v>
      </c>
      <c r="C987" s="3" t="s">
        <v>1122</v>
      </c>
      <c r="D987" s="3" t="s">
        <v>1592</v>
      </c>
      <c r="E987" t="s">
        <v>234</v>
      </c>
      <c r="F987" s="5" t="s">
        <v>1265</v>
      </c>
      <c r="G987" s="5"/>
      <c r="H987" s="4">
        <v>1981</v>
      </c>
      <c r="I987" s="6" t="s">
        <v>1688</v>
      </c>
      <c r="J987" s="4" t="s">
        <v>692</v>
      </c>
      <c r="K987" t="s">
        <v>1173</v>
      </c>
      <c r="L987">
        <v>125</v>
      </c>
    </row>
    <row r="988" spans="1:12">
      <c r="A988" s="3" t="s">
        <v>37</v>
      </c>
      <c r="C988" s="3" t="s">
        <v>1122</v>
      </c>
      <c r="D988" s="3" t="s">
        <v>1592</v>
      </c>
      <c r="E988" t="s">
        <v>234</v>
      </c>
      <c r="F988" s="5" t="s">
        <v>1265</v>
      </c>
      <c r="G988" s="5"/>
      <c r="H988" s="4">
        <v>1981</v>
      </c>
      <c r="I988" s="6" t="s">
        <v>1688</v>
      </c>
      <c r="J988" s="4" t="s">
        <v>731</v>
      </c>
      <c r="K988" t="s">
        <v>1193</v>
      </c>
      <c r="L988">
        <v>125</v>
      </c>
    </row>
    <row r="989" spans="1:12">
      <c r="A989" s="3" t="s">
        <v>37</v>
      </c>
      <c r="C989" s="3" t="s">
        <v>1122</v>
      </c>
      <c r="D989" s="3" t="s">
        <v>1592</v>
      </c>
      <c r="E989" t="s">
        <v>234</v>
      </c>
      <c r="F989" s="5" t="s">
        <v>1265</v>
      </c>
      <c r="G989" s="5"/>
      <c r="H989" s="4">
        <v>1981</v>
      </c>
      <c r="I989" s="6" t="s">
        <v>1688</v>
      </c>
      <c r="J989" s="4" t="s">
        <v>707</v>
      </c>
      <c r="K989" t="s">
        <v>1199</v>
      </c>
      <c r="L989">
        <v>125</v>
      </c>
    </row>
    <row r="990" spans="1:12">
      <c r="A990" s="3" t="s">
        <v>37</v>
      </c>
      <c r="C990" s="3" t="s">
        <v>1122</v>
      </c>
      <c r="D990" s="3" t="s">
        <v>1592</v>
      </c>
      <c r="E990" t="s">
        <v>234</v>
      </c>
      <c r="F990" s="5" t="s">
        <v>1265</v>
      </c>
      <c r="G990" s="5"/>
      <c r="H990" s="4">
        <v>1981</v>
      </c>
      <c r="I990" s="6" t="s">
        <v>1688</v>
      </c>
      <c r="J990" s="4" t="s">
        <v>899</v>
      </c>
      <c r="K990" t="s">
        <v>1182</v>
      </c>
      <c r="L990">
        <v>125</v>
      </c>
    </row>
    <row r="991" spans="1:12">
      <c r="A991" s="3" t="s">
        <v>37</v>
      </c>
      <c r="C991" s="3" t="s">
        <v>1122</v>
      </c>
      <c r="D991" s="3" t="s">
        <v>1592</v>
      </c>
      <c r="E991" t="s">
        <v>234</v>
      </c>
      <c r="F991" s="5" t="s">
        <v>1265</v>
      </c>
      <c r="G991" s="5"/>
      <c r="H991" s="4">
        <v>1981</v>
      </c>
      <c r="I991" s="6" t="s">
        <v>1688</v>
      </c>
      <c r="J991" s="4" t="s">
        <v>652</v>
      </c>
      <c r="K991" t="s">
        <v>1185</v>
      </c>
      <c r="L991">
        <v>125</v>
      </c>
    </row>
    <row r="992" spans="1:12">
      <c r="A992" s="3" t="s">
        <v>37</v>
      </c>
      <c r="C992" s="3" t="s">
        <v>1117</v>
      </c>
      <c r="D992" s="3" t="s">
        <v>1622</v>
      </c>
      <c r="E992" t="s">
        <v>74</v>
      </c>
      <c r="F992" s="5" t="s">
        <v>1727</v>
      </c>
      <c r="G992" s="5"/>
      <c r="H992" s="4">
        <v>2012</v>
      </c>
      <c r="I992" s="6" t="s">
        <v>1715</v>
      </c>
      <c r="J992" s="4" t="s">
        <v>731</v>
      </c>
      <c r="K992" t="s">
        <v>1193</v>
      </c>
      <c r="L992">
        <v>187</v>
      </c>
    </row>
    <row r="993" spans="1:12">
      <c r="A993" s="3" t="s">
        <v>37</v>
      </c>
      <c r="C993" s="3" t="s">
        <v>1117</v>
      </c>
      <c r="D993" s="3" t="s">
        <v>1622</v>
      </c>
      <c r="E993" t="s">
        <v>74</v>
      </c>
      <c r="F993" s="5" t="s">
        <v>1727</v>
      </c>
      <c r="G993" s="5"/>
      <c r="H993" s="4">
        <v>2012</v>
      </c>
      <c r="I993" s="6" t="s">
        <v>1715</v>
      </c>
      <c r="J993" s="4" t="s">
        <v>652</v>
      </c>
      <c r="K993" t="s">
        <v>1185</v>
      </c>
      <c r="L993">
        <v>187</v>
      </c>
    </row>
    <row r="994" spans="1:12">
      <c r="A994" s="3" t="s">
        <v>37</v>
      </c>
      <c r="C994" s="3" t="s">
        <v>1127</v>
      </c>
      <c r="D994" s="3" t="s">
        <v>1623</v>
      </c>
      <c r="E994" t="s">
        <v>74</v>
      </c>
      <c r="F994" s="5" t="s">
        <v>1727</v>
      </c>
      <c r="G994" s="5"/>
      <c r="H994" s="4">
        <v>2012</v>
      </c>
      <c r="I994" s="6" t="s">
        <v>1715</v>
      </c>
      <c r="J994" s="4" t="s">
        <v>661</v>
      </c>
      <c r="K994" t="s">
        <v>1186</v>
      </c>
      <c r="L994">
        <v>187</v>
      </c>
    </row>
    <row r="995" spans="1:12">
      <c r="A995" s="3" t="s">
        <v>37</v>
      </c>
      <c r="C995" s="3" t="s">
        <v>1127</v>
      </c>
      <c r="D995" s="3" t="s">
        <v>1623</v>
      </c>
      <c r="E995" t="s">
        <v>74</v>
      </c>
      <c r="F995" s="5" t="s">
        <v>1727</v>
      </c>
      <c r="G995" s="5"/>
      <c r="H995" s="4">
        <v>2012</v>
      </c>
      <c r="I995" s="6" t="s">
        <v>1715</v>
      </c>
      <c r="J995" s="4" t="s">
        <v>731</v>
      </c>
      <c r="K995" t="s">
        <v>1193</v>
      </c>
      <c r="L995">
        <v>187</v>
      </c>
    </row>
    <row r="996" spans="1:12">
      <c r="A996" s="3" t="s">
        <v>37</v>
      </c>
      <c r="C996" s="3" t="s">
        <v>1127</v>
      </c>
      <c r="D996" s="3" t="s">
        <v>1623</v>
      </c>
      <c r="E996" t="s">
        <v>74</v>
      </c>
      <c r="F996" s="5" t="s">
        <v>1727</v>
      </c>
      <c r="G996" s="5"/>
      <c r="H996" s="4">
        <v>2012</v>
      </c>
      <c r="I996" s="6" t="s">
        <v>1715</v>
      </c>
      <c r="J996" s="4" t="s">
        <v>652</v>
      </c>
      <c r="K996" t="s">
        <v>1185</v>
      </c>
      <c r="L996">
        <v>187</v>
      </c>
    </row>
    <row r="997" spans="1:12">
      <c r="A997" s="3" t="s">
        <v>18</v>
      </c>
      <c r="B997" t="s">
        <v>19</v>
      </c>
      <c r="C997" s="3" t="s">
        <v>966</v>
      </c>
      <c r="D997" s="3" t="s">
        <v>1340</v>
      </c>
      <c r="E997" t="s">
        <v>54</v>
      </c>
      <c r="F997" s="4" t="s">
        <v>54</v>
      </c>
      <c r="G997" s="4"/>
      <c r="H997" s="4">
        <v>1926</v>
      </c>
      <c r="I997" s="6" t="s">
        <v>1640</v>
      </c>
      <c r="J997" s="4" t="s">
        <v>863</v>
      </c>
      <c r="K997" t="s">
        <v>1178</v>
      </c>
      <c r="L997">
        <v>10</v>
      </c>
    </row>
    <row r="998" spans="1:12">
      <c r="A998" s="3" t="s">
        <v>18</v>
      </c>
      <c r="B998" t="s">
        <v>19</v>
      </c>
      <c r="C998" s="3" t="s">
        <v>966</v>
      </c>
      <c r="D998" s="3" t="s">
        <v>1340</v>
      </c>
      <c r="E998" t="s">
        <v>54</v>
      </c>
      <c r="F998" s="4" t="s">
        <v>54</v>
      </c>
      <c r="G998" s="4"/>
      <c r="H998" s="4">
        <v>1926</v>
      </c>
      <c r="I998" s="6" t="s">
        <v>1640</v>
      </c>
      <c r="J998" s="4" t="s">
        <v>874</v>
      </c>
      <c r="K998" t="s">
        <v>1188</v>
      </c>
      <c r="L998">
        <v>10</v>
      </c>
    </row>
    <row r="999" spans="1:12">
      <c r="A999" s="3" t="s">
        <v>18</v>
      </c>
      <c r="B999" t="s">
        <v>19</v>
      </c>
      <c r="C999" s="3" t="s">
        <v>966</v>
      </c>
      <c r="D999" s="3" t="s">
        <v>1340</v>
      </c>
      <c r="E999" t="s">
        <v>54</v>
      </c>
      <c r="F999" s="4" t="s">
        <v>54</v>
      </c>
      <c r="G999" s="4"/>
      <c r="H999" s="4">
        <v>1926</v>
      </c>
      <c r="I999" s="6" t="s">
        <v>1640</v>
      </c>
      <c r="J999" s="4" t="s">
        <v>967</v>
      </c>
      <c r="K999" t="s">
        <v>1197</v>
      </c>
      <c r="L999">
        <v>10</v>
      </c>
    </row>
    <row r="1000" spans="1:12">
      <c r="A1000" s="3" t="s">
        <v>18</v>
      </c>
      <c r="B1000" t="s">
        <v>19</v>
      </c>
      <c r="C1000" s="3" t="s">
        <v>966</v>
      </c>
      <c r="D1000" s="3" t="s">
        <v>1340</v>
      </c>
      <c r="E1000" t="s">
        <v>54</v>
      </c>
      <c r="F1000" s="4" t="s">
        <v>54</v>
      </c>
      <c r="G1000" s="4"/>
      <c r="H1000" s="4">
        <v>1926</v>
      </c>
      <c r="I1000" s="6" t="s">
        <v>1640</v>
      </c>
      <c r="J1000" s="4" t="s">
        <v>659</v>
      </c>
      <c r="K1000" t="s">
        <v>1177</v>
      </c>
      <c r="L1000">
        <v>10</v>
      </c>
    </row>
    <row r="1001" spans="1:12">
      <c r="A1001" s="3" t="s">
        <v>18</v>
      </c>
      <c r="B1001" t="s">
        <v>19</v>
      </c>
      <c r="C1001" s="3" t="s">
        <v>966</v>
      </c>
      <c r="D1001" s="3" t="s">
        <v>1340</v>
      </c>
      <c r="E1001" t="s">
        <v>54</v>
      </c>
      <c r="F1001" s="4" t="s">
        <v>54</v>
      </c>
      <c r="G1001" s="4"/>
      <c r="H1001" s="4">
        <v>1926</v>
      </c>
      <c r="I1001" s="6" t="s">
        <v>1640</v>
      </c>
      <c r="J1001" s="4" t="s">
        <v>660</v>
      </c>
      <c r="K1001" t="s">
        <v>1183</v>
      </c>
      <c r="L1001">
        <v>10</v>
      </c>
    </row>
    <row r="1002" spans="1:12">
      <c r="A1002" s="3" t="s">
        <v>18</v>
      </c>
      <c r="B1002" t="s">
        <v>19</v>
      </c>
      <c r="C1002" s="3" t="s">
        <v>966</v>
      </c>
      <c r="D1002" s="3" t="s">
        <v>1340</v>
      </c>
      <c r="E1002" t="s">
        <v>54</v>
      </c>
      <c r="F1002" s="4" t="s">
        <v>54</v>
      </c>
      <c r="G1002" s="4"/>
      <c r="H1002" s="4">
        <v>1926</v>
      </c>
      <c r="I1002" s="6" t="s">
        <v>1640</v>
      </c>
      <c r="J1002" s="4" t="s">
        <v>684</v>
      </c>
      <c r="K1002" t="s">
        <v>1180</v>
      </c>
      <c r="L1002">
        <v>10</v>
      </c>
    </row>
    <row r="1003" spans="1:12">
      <c r="A1003" s="3" t="s">
        <v>18</v>
      </c>
      <c r="B1003" t="s">
        <v>19</v>
      </c>
      <c r="C1003" s="3" t="s">
        <v>966</v>
      </c>
      <c r="D1003" s="3" t="s">
        <v>1340</v>
      </c>
      <c r="E1003" t="s">
        <v>54</v>
      </c>
      <c r="F1003" s="4" t="s">
        <v>54</v>
      </c>
      <c r="G1003" s="4"/>
      <c r="H1003" s="4">
        <v>1926</v>
      </c>
      <c r="I1003" s="6" t="s">
        <v>1640</v>
      </c>
      <c r="J1003" s="4" t="s">
        <v>914</v>
      </c>
      <c r="K1003" t="s">
        <v>1191</v>
      </c>
      <c r="L1003">
        <v>10</v>
      </c>
    </row>
    <row r="1004" spans="1:12">
      <c r="A1004" s="3" t="s">
        <v>18</v>
      </c>
      <c r="B1004" t="s">
        <v>19</v>
      </c>
      <c r="C1004" s="3" t="s">
        <v>966</v>
      </c>
      <c r="D1004" s="3" t="s">
        <v>1340</v>
      </c>
      <c r="E1004" t="s">
        <v>54</v>
      </c>
      <c r="F1004" s="4" t="s">
        <v>54</v>
      </c>
      <c r="G1004" s="4"/>
      <c r="H1004" s="4">
        <v>1926</v>
      </c>
      <c r="I1004" s="6" t="s">
        <v>1640</v>
      </c>
      <c r="J1004" s="4" t="s">
        <v>646</v>
      </c>
      <c r="K1004" t="s">
        <v>1198</v>
      </c>
      <c r="L1004">
        <v>10</v>
      </c>
    </row>
    <row r="1005" spans="1:12">
      <c r="A1005" s="3" t="s">
        <v>18</v>
      </c>
      <c r="B1005" t="s">
        <v>19</v>
      </c>
      <c r="C1005" s="3" t="s">
        <v>966</v>
      </c>
      <c r="D1005" s="3" t="s">
        <v>1340</v>
      </c>
      <c r="E1005" t="s">
        <v>54</v>
      </c>
      <c r="F1005" s="4" t="s">
        <v>54</v>
      </c>
      <c r="G1005" s="4"/>
      <c r="H1005" s="4">
        <v>1926</v>
      </c>
      <c r="I1005" s="6" t="s">
        <v>1640</v>
      </c>
      <c r="J1005" s="4" t="s">
        <v>640</v>
      </c>
      <c r="K1005" t="s">
        <v>1190</v>
      </c>
      <c r="L1005">
        <v>10</v>
      </c>
    </row>
    <row r="1006" spans="1:12">
      <c r="A1006" s="3" t="s">
        <v>18</v>
      </c>
      <c r="B1006" t="s">
        <v>19</v>
      </c>
      <c r="C1006" s="3" t="s">
        <v>966</v>
      </c>
      <c r="D1006" s="3" t="s">
        <v>1340</v>
      </c>
      <c r="E1006" t="s">
        <v>54</v>
      </c>
      <c r="F1006" s="4" t="s">
        <v>54</v>
      </c>
      <c r="G1006" s="4"/>
      <c r="H1006" s="4">
        <v>1926</v>
      </c>
      <c r="I1006" s="6" t="s">
        <v>1640</v>
      </c>
      <c r="J1006" s="4" t="s">
        <v>871</v>
      </c>
      <c r="K1006" t="s">
        <v>1196</v>
      </c>
      <c r="L1006">
        <v>10</v>
      </c>
    </row>
    <row r="1007" spans="1:12">
      <c r="A1007" s="3" t="s">
        <v>18</v>
      </c>
      <c r="B1007" t="s">
        <v>19</v>
      </c>
      <c r="C1007" s="3" t="s">
        <v>966</v>
      </c>
      <c r="D1007" s="3" t="s">
        <v>1340</v>
      </c>
      <c r="E1007" t="s">
        <v>54</v>
      </c>
      <c r="F1007" s="4" t="s">
        <v>54</v>
      </c>
      <c r="G1007" s="4"/>
      <c r="H1007" s="4">
        <v>1926</v>
      </c>
      <c r="I1007" s="6" t="s">
        <v>1640</v>
      </c>
      <c r="J1007" s="4" t="s">
        <v>767</v>
      </c>
      <c r="K1007" t="s">
        <v>1195</v>
      </c>
      <c r="L1007">
        <v>10</v>
      </c>
    </row>
    <row r="1008" spans="1:12">
      <c r="A1008" s="3" t="s">
        <v>18</v>
      </c>
      <c r="B1008" t="s">
        <v>19</v>
      </c>
      <c r="C1008" s="3" t="s">
        <v>966</v>
      </c>
      <c r="D1008" s="3" t="s">
        <v>1340</v>
      </c>
      <c r="E1008" t="s">
        <v>54</v>
      </c>
      <c r="F1008" s="4" t="s">
        <v>54</v>
      </c>
      <c r="G1008" s="4"/>
      <c r="H1008" s="4">
        <v>1926</v>
      </c>
      <c r="I1008" s="6" t="s">
        <v>1640</v>
      </c>
      <c r="J1008" s="4" t="s">
        <v>1042</v>
      </c>
      <c r="K1008" t="s">
        <v>1181</v>
      </c>
      <c r="L1008">
        <v>10</v>
      </c>
    </row>
    <row r="1009" spans="1:12">
      <c r="A1009" s="3" t="s">
        <v>18</v>
      </c>
      <c r="B1009" t="s">
        <v>19</v>
      </c>
      <c r="C1009" s="3" t="s">
        <v>966</v>
      </c>
      <c r="D1009" s="3" t="s">
        <v>1340</v>
      </c>
      <c r="E1009" t="s">
        <v>54</v>
      </c>
      <c r="F1009" s="4" t="s">
        <v>54</v>
      </c>
      <c r="G1009" s="4"/>
      <c r="H1009" s="4">
        <v>1926</v>
      </c>
      <c r="I1009" s="6" t="s">
        <v>1640</v>
      </c>
      <c r="J1009" s="4" t="s">
        <v>652</v>
      </c>
      <c r="K1009" t="s">
        <v>1185</v>
      </c>
      <c r="L1009">
        <v>10</v>
      </c>
    </row>
    <row r="1010" spans="1:12">
      <c r="A1010" s="3" t="s">
        <v>18</v>
      </c>
      <c r="B1010" t="s">
        <v>19</v>
      </c>
      <c r="C1010" s="3" t="s">
        <v>966</v>
      </c>
      <c r="D1010" s="3" t="s">
        <v>1340</v>
      </c>
      <c r="E1010" t="s">
        <v>54</v>
      </c>
      <c r="F1010" s="4" t="s">
        <v>54</v>
      </c>
      <c r="G1010" s="4"/>
      <c r="H1010" s="4">
        <v>1926</v>
      </c>
      <c r="I1010" s="6" t="s">
        <v>1640</v>
      </c>
      <c r="J1010" s="4" t="s">
        <v>708</v>
      </c>
      <c r="K1010" t="s">
        <v>1184</v>
      </c>
      <c r="L1010">
        <v>10</v>
      </c>
    </row>
    <row r="1011" spans="1:12">
      <c r="A1011" s="3" t="s">
        <v>18</v>
      </c>
      <c r="B1011" t="s">
        <v>19</v>
      </c>
      <c r="C1011" s="3" t="s">
        <v>966</v>
      </c>
      <c r="D1011" s="3" t="s">
        <v>1340</v>
      </c>
      <c r="E1011" t="s">
        <v>54</v>
      </c>
      <c r="F1011" s="4" t="s">
        <v>54</v>
      </c>
      <c r="G1011" s="4"/>
      <c r="H1011" s="4">
        <v>1926</v>
      </c>
      <c r="I1011" s="6" t="s">
        <v>1640</v>
      </c>
      <c r="J1011" s="4" t="s">
        <v>859</v>
      </c>
      <c r="K1011" t="s">
        <v>1179</v>
      </c>
      <c r="L1011">
        <v>10</v>
      </c>
    </row>
    <row r="1012" spans="1:12">
      <c r="A1012" s="3" t="s">
        <v>18</v>
      </c>
      <c r="B1012" t="s">
        <v>19</v>
      </c>
      <c r="C1012" s="3" t="s">
        <v>968</v>
      </c>
      <c r="D1012" s="3" t="s">
        <v>1341</v>
      </c>
      <c r="E1012" t="s">
        <v>54</v>
      </c>
      <c r="F1012" s="4" t="s">
        <v>54</v>
      </c>
      <c r="G1012" s="4"/>
      <c r="H1012" s="4">
        <v>1926</v>
      </c>
      <c r="I1012" s="6" t="s">
        <v>1640</v>
      </c>
      <c r="J1012" s="4" t="s">
        <v>708</v>
      </c>
      <c r="K1012" t="s">
        <v>1184</v>
      </c>
      <c r="L1012">
        <v>10</v>
      </c>
    </row>
    <row r="1013" spans="1:12">
      <c r="A1013" s="3" t="s">
        <v>18</v>
      </c>
      <c r="B1013" t="s">
        <v>19</v>
      </c>
      <c r="C1013" s="3" t="s">
        <v>968</v>
      </c>
      <c r="D1013" s="3" t="s">
        <v>1341</v>
      </c>
      <c r="E1013" t="s">
        <v>54</v>
      </c>
      <c r="F1013" s="4" t="s">
        <v>54</v>
      </c>
      <c r="G1013" s="4"/>
      <c r="H1013" s="4">
        <v>1926</v>
      </c>
      <c r="I1013" s="6" t="s">
        <v>1640</v>
      </c>
      <c r="J1013" s="4" t="s">
        <v>1042</v>
      </c>
      <c r="K1013" t="s">
        <v>1181</v>
      </c>
      <c r="L1013">
        <v>10</v>
      </c>
    </row>
    <row r="1014" spans="1:12">
      <c r="A1014" s="3" t="s">
        <v>18</v>
      </c>
      <c r="B1014" t="s">
        <v>19</v>
      </c>
      <c r="C1014" s="3" t="s">
        <v>968</v>
      </c>
      <c r="D1014" s="3" t="s">
        <v>1341</v>
      </c>
      <c r="E1014" t="s">
        <v>54</v>
      </c>
      <c r="F1014" s="4" t="s">
        <v>54</v>
      </c>
      <c r="G1014" s="4"/>
      <c r="H1014" s="4">
        <v>1926</v>
      </c>
      <c r="I1014" s="6" t="s">
        <v>1640</v>
      </c>
      <c r="J1014" s="4" t="s">
        <v>859</v>
      </c>
      <c r="K1014" t="s">
        <v>1179</v>
      </c>
      <c r="L1014">
        <v>10</v>
      </c>
    </row>
    <row r="1015" spans="1:12">
      <c r="A1015" s="3" t="s">
        <v>18</v>
      </c>
      <c r="B1015" t="s">
        <v>20</v>
      </c>
      <c r="C1015" s="3" t="s">
        <v>1737</v>
      </c>
      <c r="D1015" s="3" t="s">
        <v>1738</v>
      </c>
      <c r="E1015" t="s">
        <v>1739</v>
      </c>
      <c r="F1015" s="5"/>
      <c r="G1015" s="5"/>
      <c r="H1015" s="4">
        <v>1972</v>
      </c>
      <c r="I1015" s="10">
        <v>26299</v>
      </c>
      <c r="J1015" s="4" t="s">
        <v>652</v>
      </c>
      <c r="K1015" t="s">
        <v>1185</v>
      </c>
      <c r="L1015">
        <v>211</v>
      </c>
    </row>
    <row r="1016" spans="1:12">
      <c r="A1016" s="3" t="s">
        <v>18</v>
      </c>
      <c r="B1016" t="s">
        <v>20</v>
      </c>
      <c r="C1016" s="3" t="s">
        <v>974</v>
      </c>
      <c r="D1016" s="3" t="s">
        <v>1346</v>
      </c>
      <c r="E1016" t="s">
        <v>79</v>
      </c>
      <c r="F1016" s="5" t="s">
        <v>1209</v>
      </c>
      <c r="G1016" s="5"/>
      <c r="H1016" s="4">
        <v>1932</v>
      </c>
      <c r="I1016" s="6" t="s">
        <v>1645</v>
      </c>
      <c r="J1016" s="4" t="s">
        <v>661</v>
      </c>
      <c r="K1016" t="s">
        <v>1186</v>
      </c>
      <c r="L1016">
        <v>16</v>
      </c>
    </row>
    <row r="1017" spans="1:12">
      <c r="A1017" s="3" t="s">
        <v>18</v>
      </c>
      <c r="B1017" t="s">
        <v>20</v>
      </c>
      <c r="C1017" s="3" t="s">
        <v>974</v>
      </c>
      <c r="D1017" s="3" t="s">
        <v>1346</v>
      </c>
      <c r="E1017" t="s">
        <v>79</v>
      </c>
      <c r="F1017" s="5" t="s">
        <v>1209</v>
      </c>
      <c r="G1017" s="5"/>
      <c r="H1017" s="4">
        <v>1932</v>
      </c>
      <c r="I1017" s="6" t="s">
        <v>1645</v>
      </c>
      <c r="J1017" s="4" t="s">
        <v>659</v>
      </c>
      <c r="K1017" t="s">
        <v>1177</v>
      </c>
      <c r="L1017">
        <v>16</v>
      </c>
    </row>
    <row r="1018" spans="1:12">
      <c r="A1018" s="3" t="s">
        <v>18</v>
      </c>
      <c r="B1018" t="s">
        <v>20</v>
      </c>
      <c r="C1018" s="3" t="s">
        <v>974</v>
      </c>
      <c r="D1018" s="3" t="s">
        <v>1346</v>
      </c>
      <c r="E1018" t="s">
        <v>79</v>
      </c>
      <c r="F1018" s="5" t="s">
        <v>1209</v>
      </c>
      <c r="G1018" s="5"/>
      <c r="H1018" s="4">
        <v>1932</v>
      </c>
      <c r="I1018" s="6" t="s">
        <v>1645</v>
      </c>
      <c r="J1018" s="4" t="s">
        <v>859</v>
      </c>
      <c r="K1018" t="s">
        <v>1179</v>
      </c>
      <c r="L1018">
        <v>16</v>
      </c>
    </row>
    <row r="1019" spans="1:12">
      <c r="A1019" s="3" t="s">
        <v>18</v>
      </c>
      <c r="B1019" t="s">
        <v>20</v>
      </c>
      <c r="C1019" s="3" t="s">
        <v>974</v>
      </c>
      <c r="D1019" s="3" t="s">
        <v>1346</v>
      </c>
      <c r="E1019" t="s">
        <v>79</v>
      </c>
      <c r="F1019" s="5" t="s">
        <v>1209</v>
      </c>
      <c r="G1019" s="5"/>
      <c r="H1019" s="4">
        <v>1932</v>
      </c>
      <c r="I1019" s="6" t="s">
        <v>1645</v>
      </c>
      <c r="J1019" s="4" t="s">
        <v>660</v>
      </c>
      <c r="K1019" t="s">
        <v>1183</v>
      </c>
      <c r="L1019">
        <v>16</v>
      </c>
    </row>
    <row r="1020" spans="1:12">
      <c r="A1020" s="3" t="s">
        <v>18</v>
      </c>
      <c r="B1020" t="s">
        <v>20</v>
      </c>
      <c r="C1020" s="3" t="s">
        <v>974</v>
      </c>
      <c r="D1020" s="3" t="s">
        <v>1346</v>
      </c>
      <c r="E1020" t="s">
        <v>79</v>
      </c>
      <c r="F1020" s="5" t="s">
        <v>1209</v>
      </c>
      <c r="G1020" s="5"/>
      <c r="H1020" s="4">
        <v>1932</v>
      </c>
      <c r="I1020" s="6" t="s">
        <v>1645</v>
      </c>
      <c r="J1020" s="4" t="s">
        <v>684</v>
      </c>
      <c r="K1020" t="s">
        <v>1180</v>
      </c>
      <c r="L1020">
        <v>16</v>
      </c>
    </row>
    <row r="1021" spans="1:12">
      <c r="A1021" s="3" t="s">
        <v>18</v>
      </c>
      <c r="B1021" t="s">
        <v>20</v>
      </c>
      <c r="C1021" s="3" t="s">
        <v>974</v>
      </c>
      <c r="D1021" s="3" t="s">
        <v>1346</v>
      </c>
      <c r="E1021" t="s">
        <v>79</v>
      </c>
      <c r="F1021" s="5" t="s">
        <v>1209</v>
      </c>
      <c r="G1021" s="5"/>
      <c r="H1021" s="4">
        <v>1932</v>
      </c>
      <c r="I1021" s="6" t="s">
        <v>1645</v>
      </c>
      <c r="J1021" s="4" t="s">
        <v>914</v>
      </c>
      <c r="K1021" t="s">
        <v>1191</v>
      </c>
      <c r="L1021">
        <v>16</v>
      </c>
    </row>
    <row r="1022" spans="1:12">
      <c r="A1022" s="3" t="s">
        <v>18</v>
      </c>
      <c r="B1022" t="s">
        <v>20</v>
      </c>
      <c r="C1022" s="3" t="s">
        <v>974</v>
      </c>
      <c r="D1022" s="3" t="s">
        <v>1346</v>
      </c>
      <c r="E1022" t="s">
        <v>79</v>
      </c>
      <c r="F1022" s="5" t="s">
        <v>1209</v>
      </c>
      <c r="G1022" s="5"/>
      <c r="H1022" s="4">
        <v>1932</v>
      </c>
      <c r="I1022" s="6" t="s">
        <v>1645</v>
      </c>
      <c r="J1022" s="4" t="s">
        <v>646</v>
      </c>
      <c r="K1022" t="s">
        <v>1198</v>
      </c>
      <c r="L1022">
        <v>16</v>
      </c>
    </row>
    <row r="1023" spans="1:12">
      <c r="A1023" s="3" t="s">
        <v>18</v>
      </c>
      <c r="B1023" t="s">
        <v>20</v>
      </c>
      <c r="C1023" s="3" t="s">
        <v>974</v>
      </c>
      <c r="D1023" s="3" t="s">
        <v>1346</v>
      </c>
      <c r="E1023" t="s">
        <v>79</v>
      </c>
      <c r="F1023" s="5" t="s">
        <v>1209</v>
      </c>
      <c r="G1023" s="5"/>
      <c r="H1023" s="4">
        <v>1932</v>
      </c>
      <c r="I1023" s="6" t="s">
        <v>1645</v>
      </c>
      <c r="J1023" s="4" t="s">
        <v>640</v>
      </c>
      <c r="K1023" t="s">
        <v>1190</v>
      </c>
      <c r="L1023">
        <v>16</v>
      </c>
    </row>
    <row r="1024" spans="1:12">
      <c r="A1024" s="3" t="s">
        <v>18</v>
      </c>
      <c r="B1024" t="s">
        <v>20</v>
      </c>
      <c r="C1024" s="3" t="s">
        <v>974</v>
      </c>
      <c r="D1024" s="3" t="s">
        <v>1346</v>
      </c>
      <c r="E1024" t="s">
        <v>79</v>
      </c>
      <c r="F1024" s="5" t="s">
        <v>1209</v>
      </c>
      <c r="G1024" s="5"/>
      <c r="H1024" s="4">
        <v>1932</v>
      </c>
      <c r="I1024" s="6" t="s">
        <v>1645</v>
      </c>
      <c r="J1024" s="4" t="s">
        <v>871</v>
      </c>
      <c r="K1024" t="s">
        <v>1196</v>
      </c>
      <c r="L1024">
        <v>16</v>
      </c>
    </row>
    <row r="1025" spans="1:12">
      <c r="A1025" s="3" t="s">
        <v>18</v>
      </c>
      <c r="B1025" t="s">
        <v>20</v>
      </c>
      <c r="C1025" s="3" t="s">
        <v>974</v>
      </c>
      <c r="D1025" s="3" t="s">
        <v>1346</v>
      </c>
      <c r="E1025" t="s">
        <v>79</v>
      </c>
      <c r="F1025" s="5" t="s">
        <v>1209</v>
      </c>
      <c r="G1025" s="5"/>
      <c r="H1025" s="4">
        <v>1932</v>
      </c>
      <c r="I1025" s="6" t="s">
        <v>1645</v>
      </c>
      <c r="J1025" s="4" t="s">
        <v>767</v>
      </c>
      <c r="K1025" t="s">
        <v>1195</v>
      </c>
      <c r="L1025">
        <v>16</v>
      </c>
    </row>
    <row r="1026" spans="1:12">
      <c r="A1026" s="3" t="s">
        <v>18</v>
      </c>
      <c r="B1026" t="s">
        <v>20</v>
      </c>
      <c r="C1026" s="3" t="s">
        <v>974</v>
      </c>
      <c r="D1026" s="3" t="s">
        <v>1346</v>
      </c>
      <c r="E1026" t="s">
        <v>79</v>
      </c>
      <c r="F1026" s="5" t="s">
        <v>1209</v>
      </c>
      <c r="G1026" s="5"/>
      <c r="H1026" s="4">
        <v>1932</v>
      </c>
      <c r="I1026" s="6" t="s">
        <v>1645</v>
      </c>
      <c r="J1026" s="4" t="s">
        <v>708</v>
      </c>
      <c r="K1026" t="s">
        <v>1184</v>
      </c>
      <c r="L1026">
        <v>16</v>
      </c>
    </row>
    <row r="1027" spans="1:12">
      <c r="A1027" s="3" t="s">
        <v>18</v>
      </c>
      <c r="B1027" t="s">
        <v>19</v>
      </c>
      <c r="C1027" s="3" t="s">
        <v>970</v>
      </c>
      <c r="D1027" s="3" t="s">
        <v>1355</v>
      </c>
      <c r="E1027" t="s">
        <v>154</v>
      </c>
      <c r="F1027" s="4" t="s">
        <v>154</v>
      </c>
      <c r="G1027" s="4"/>
      <c r="H1027" s="4">
        <v>1940</v>
      </c>
      <c r="I1027" s="6" t="s">
        <v>1651</v>
      </c>
      <c r="J1027" s="4" t="s">
        <v>967</v>
      </c>
      <c r="K1027" t="s">
        <v>1197</v>
      </c>
      <c r="L1027">
        <v>28</v>
      </c>
    </row>
    <row r="1028" spans="1:12">
      <c r="A1028" s="3" t="s">
        <v>18</v>
      </c>
      <c r="B1028" t="s">
        <v>19</v>
      </c>
      <c r="C1028" s="3" t="s">
        <v>970</v>
      </c>
      <c r="D1028" s="3" t="s">
        <v>1355</v>
      </c>
      <c r="E1028" t="s">
        <v>154</v>
      </c>
      <c r="F1028" s="4" t="s">
        <v>154</v>
      </c>
      <c r="G1028" s="4"/>
      <c r="H1028" s="4">
        <v>1940</v>
      </c>
      <c r="I1028" s="6" t="s">
        <v>1651</v>
      </c>
      <c r="J1028" s="4" t="s">
        <v>659</v>
      </c>
      <c r="K1028" t="s">
        <v>1177</v>
      </c>
      <c r="L1028">
        <v>28</v>
      </c>
    </row>
    <row r="1029" spans="1:12">
      <c r="A1029" s="3" t="s">
        <v>18</v>
      </c>
      <c r="B1029" t="s">
        <v>19</v>
      </c>
      <c r="C1029" s="3" t="s">
        <v>970</v>
      </c>
      <c r="D1029" s="3" t="s">
        <v>1355</v>
      </c>
      <c r="E1029" t="s">
        <v>154</v>
      </c>
      <c r="F1029" s="4" t="s">
        <v>154</v>
      </c>
      <c r="G1029" s="4"/>
      <c r="H1029" s="4">
        <v>1940</v>
      </c>
      <c r="I1029" s="6" t="s">
        <v>1651</v>
      </c>
      <c r="J1029" s="4" t="s">
        <v>660</v>
      </c>
      <c r="K1029" t="s">
        <v>1183</v>
      </c>
      <c r="L1029">
        <v>28</v>
      </c>
    </row>
    <row r="1030" spans="1:12">
      <c r="A1030" s="3" t="s">
        <v>18</v>
      </c>
      <c r="B1030" t="s">
        <v>19</v>
      </c>
      <c r="C1030" s="3" t="s">
        <v>970</v>
      </c>
      <c r="D1030" s="3" t="s">
        <v>1355</v>
      </c>
      <c r="E1030" t="s">
        <v>154</v>
      </c>
      <c r="F1030" s="4" t="s">
        <v>154</v>
      </c>
      <c r="G1030" s="4"/>
      <c r="H1030" s="4">
        <v>1940</v>
      </c>
      <c r="I1030" s="6" t="s">
        <v>1651</v>
      </c>
      <c r="J1030" s="4" t="s">
        <v>684</v>
      </c>
      <c r="K1030" t="s">
        <v>1180</v>
      </c>
      <c r="L1030">
        <v>28</v>
      </c>
    </row>
    <row r="1031" spans="1:12">
      <c r="A1031" s="3" t="s">
        <v>18</v>
      </c>
      <c r="B1031" t="s">
        <v>19</v>
      </c>
      <c r="C1031" s="3" t="s">
        <v>970</v>
      </c>
      <c r="D1031" s="3" t="s">
        <v>1355</v>
      </c>
      <c r="E1031" t="s">
        <v>154</v>
      </c>
      <c r="F1031" s="4" t="s">
        <v>154</v>
      </c>
      <c r="G1031" s="4"/>
      <c r="H1031" s="4">
        <v>1940</v>
      </c>
      <c r="I1031" s="6" t="s">
        <v>1651</v>
      </c>
      <c r="J1031" s="4" t="s">
        <v>914</v>
      </c>
      <c r="K1031" t="s">
        <v>1191</v>
      </c>
      <c r="L1031">
        <v>28</v>
      </c>
    </row>
    <row r="1032" spans="1:12">
      <c r="A1032" s="3" t="s">
        <v>18</v>
      </c>
      <c r="B1032" t="s">
        <v>19</v>
      </c>
      <c r="C1032" s="3" t="s">
        <v>970</v>
      </c>
      <c r="D1032" s="3" t="s">
        <v>1355</v>
      </c>
      <c r="E1032" t="s">
        <v>154</v>
      </c>
      <c r="F1032" s="4" t="s">
        <v>154</v>
      </c>
      <c r="G1032" s="4"/>
      <c r="H1032" s="4">
        <v>1940</v>
      </c>
      <c r="I1032" s="6" t="s">
        <v>1651</v>
      </c>
      <c r="J1032" s="4" t="s">
        <v>646</v>
      </c>
      <c r="K1032" t="s">
        <v>1198</v>
      </c>
      <c r="L1032">
        <v>28</v>
      </c>
    </row>
    <row r="1033" spans="1:12">
      <c r="A1033" s="3" t="s">
        <v>18</v>
      </c>
      <c r="B1033" t="s">
        <v>19</v>
      </c>
      <c r="C1033" s="3" t="s">
        <v>970</v>
      </c>
      <c r="D1033" s="3" t="s">
        <v>1355</v>
      </c>
      <c r="E1033" t="s">
        <v>154</v>
      </c>
      <c r="F1033" s="4" t="s">
        <v>154</v>
      </c>
      <c r="G1033" s="4"/>
      <c r="H1033" s="4">
        <v>1940</v>
      </c>
      <c r="I1033" s="6" t="s">
        <v>1651</v>
      </c>
      <c r="J1033" s="4" t="s">
        <v>640</v>
      </c>
      <c r="K1033" t="s">
        <v>1190</v>
      </c>
      <c r="L1033">
        <v>28</v>
      </c>
    </row>
    <row r="1034" spans="1:12">
      <c r="A1034" s="3" t="s">
        <v>18</v>
      </c>
      <c r="B1034" t="s">
        <v>19</v>
      </c>
      <c r="C1034" s="3" t="s">
        <v>970</v>
      </c>
      <c r="D1034" s="3" t="s">
        <v>1355</v>
      </c>
      <c r="E1034" t="s">
        <v>154</v>
      </c>
      <c r="F1034" s="4" t="s">
        <v>154</v>
      </c>
      <c r="G1034" s="4"/>
      <c r="H1034" s="4">
        <v>1940</v>
      </c>
      <c r="I1034" s="6" t="s">
        <v>1651</v>
      </c>
      <c r="J1034" s="4" t="s">
        <v>871</v>
      </c>
      <c r="K1034" t="s">
        <v>1196</v>
      </c>
      <c r="L1034">
        <v>28</v>
      </c>
    </row>
    <row r="1035" spans="1:12">
      <c r="A1035" s="3" t="s">
        <v>18</v>
      </c>
      <c r="B1035" t="s">
        <v>19</v>
      </c>
      <c r="C1035" s="3" t="s">
        <v>970</v>
      </c>
      <c r="D1035" s="3" t="s">
        <v>1355</v>
      </c>
      <c r="E1035" t="s">
        <v>154</v>
      </c>
      <c r="F1035" s="4" t="s">
        <v>154</v>
      </c>
      <c r="G1035" s="4"/>
      <c r="H1035" s="4">
        <v>1940</v>
      </c>
      <c r="I1035" s="6" t="s">
        <v>1651</v>
      </c>
      <c r="J1035" s="4" t="s">
        <v>652</v>
      </c>
      <c r="K1035" t="s">
        <v>1185</v>
      </c>
      <c r="L1035">
        <v>28</v>
      </c>
    </row>
    <row r="1036" spans="1:12">
      <c r="A1036" s="3" t="s">
        <v>18</v>
      </c>
      <c r="B1036" t="s">
        <v>19</v>
      </c>
      <c r="C1036" s="3" t="s">
        <v>970</v>
      </c>
      <c r="D1036" s="3" t="s">
        <v>1355</v>
      </c>
      <c r="E1036" t="s">
        <v>154</v>
      </c>
      <c r="F1036" s="4" t="s">
        <v>154</v>
      </c>
      <c r="G1036" s="4"/>
      <c r="H1036" s="4">
        <v>1940</v>
      </c>
      <c r="I1036" s="6" t="s">
        <v>1651</v>
      </c>
      <c r="J1036" s="4" t="s">
        <v>767</v>
      </c>
      <c r="K1036" t="s">
        <v>1195</v>
      </c>
      <c r="L1036">
        <v>28</v>
      </c>
    </row>
    <row r="1037" spans="1:12">
      <c r="A1037" s="3" t="s">
        <v>18</v>
      </c>
      <c r="B1037" t="s">
        <v>19</v>
      </c>
      <c r="C1037" s="3" t="s">
        <v>970</v>
      </c>
      <c r="D1037" s="3" t="s">
        <v>1355</v>
      </c>
      <c r="E1037" t="s">
        <v>154</v>
      </c>
      <c r="F1037" s="4" t="s">
        <v>154</v>
      </c>
      <c r="G1037" s="4"/>
      <c r="H1037" s="4">
        <v>1940</v>
      </c>
      <c r="I1037" s="6" t="s">
        <v>1651</v>
      </c>
      <c r="J1037" s="4" t="s">
        <v>1042</v>
      </c>
      <c r="K1037" t="s">
        <v>1181</v>
      </c>
      <c r="L1037">
        <v>28</v>
      </c>
    </row>
    <row r="1038" spans="1:12">
      <c r="A1038" s="3" t="s">
        <v>18</v>
      </c>
      <c r="B1038" t="s">
        <v>19</v>
      </c>
      <c r="C1038" s="3" t="s">
        <v>970</v>
      </c>
      <c r="D1038" s="3" t="s">
        <v>1355</v>
      </c>
      <c r="E1038" t="s">
        <v>154</v>
      </c>
      <c r="F1038" s="4" t="s">
        <v>154</v>
      </c>
      <c r="G1038" s="4"/>
      <c r="H1038" s="4">
        <v>1940</v>
      </c>
      <c r="I1038" s="6" t="s">
        <v>1651</v>
      </c>
      <c r="J1038" s="4" t="s">
        <v>708</v>
      </c>
      <c r="K1038" t="s">
        <v>1184</v>
      </c>
      <c r="L1038">
        <v>28</v>
      </c>
    </row>
    <row r="1039" spans="1:12">
      <c r="A1039" s="3" t="s">
        <v>18</v>
      </c>
      <c r="B1039" t="s">
        <v>20</v>
      </c>
      <c r="C1039" s="3" t="s">
        <v>980</v>
      </c>
      <c r="D1039" s="3" t="s">
        <v>1398</v>
      </c>
      <c r="E1039" t="s">
        <v>159</v>
      </c>
      <c r="F1039" s="5" t="s">
        <v>1242</v>
      </c>
      <c r="G1039" s="5"/>
      <c r="H1039" s="4">
        <v>1950</v>
      </c>
      <c r="I1039" s="6" t="s">
        <v>1661</v>
      </c>
      <c r="J1039" s="4" t="s">
        <v>733</v>
      </c>
      <c r="K1039" t="s">
        <v>1182</v>
      </c>
      <c r="L1039">
        <v>59</v>
      </c>
    </row>
    <row r="1040" spans="1:12">
      <c r="A1040" s="3" t="s">
        <v>18</v>
      </c>
      <c r="B1040" t="s">
        <v>19</v>
      </c>
      <c r="C1040" s="3" t="s">
        <v>965</v>
      </c>
      <c r="D1040" s="3" t="s">
        <v>1362</v>
      </c>
      <c r="E1040" t="s">
        <v>152</v>
      </c>
      <c r="F1040" s="5" t="s">
        <v>1221</v>
      </c>
      <c r="G1040" s="5"/>
      <c r="H1040" s="4">
        <v>1941</v>
      </c>
      <c r="I1040" s="6" t="s">
        <v>1652</v>
      </c>
      <c r="J1040" s="4" t="s">
        <v>681</v>
      </c>
      <c r="K1040" t="s">
        <v>1194</v>
      </c>
      <c r="L1040">
        <v>35</v>
      </c>
    </row>
    <row r="1041" spans="1:12">
      <c r="A1041" s="3" t="s">
        <v>18</v>
      </c>
      <c r="B1041" t="s">
        <v>19</v>
      </c>
      <c r="C1041" s="3" t="s">
        <v>965</v>
      </c>
      <c r="D1041" s="3" t="s">
        <v>1362</v>
      </c>
      <c r="E1041" t="s">
        <v>152</v>
      </c>
      <c r="F1041" s="5" t="s">
        <v>1221</v>
      </c>
      <c r="G1041" s="5"/>
      <c r="H1041" s="4">
        <v>1941</v>
      </c>
      <c r="I1041" s="6" t="s">
        <v>1652</v>
      </c>
      <c r="J1041" s="4" t="s">
        <v>642</v>
      </c>
      <c r="K1041" t="s">
        <v>1176</v>
      </c>
      <c r="L1041">
        <v>35</v>
      </c>
    </row>
    <row r="1042" spans="1:12">
      <c r="A1042" s="3" t="s">
        <v>18</v>
      </c>
      <c r="B1042" t="s">
        <v>19</v>
      </c>
      <c r="C1042" s="3" t="s">
        <v>965</v>
      </c>
      <c r="D1042" s="3" t="s">
        <v>1362</v>
      </c>
      <c r="E1042" t="s">
        <v>152</v>
      </c>
      <c r="F1042" s="5" t="s">
        <v>1221</v>
      </c>
      <c r="G1042" s="5"/>
      <c r="H1042" s="4">
        <v>1941</v>
      </c>
      <c r="I1042" s="6" t="s">
        <v>1652</v>
      </c>
      <c r="J1042" s="4" t="s">
        <v>662</v>
      </c>
      <c r="K1042" t="s">
        <v>1175</v>
      </c>
      <c r="L1042">
        <v>35</v>
      </c>
    </row>
    <row r="1043" spans="1:12">
      <c r="A1043" s="3" t="s">
        <v>18</v>
      </c>
      <c r="B1043" t="s">
        <v>19</v>
      </c>
      <c r="C1043" s="3" t="s">
        <v>965</v>
      </c>
      <c r="D1043" s="3" t="s">
        <v>1362</v>
      </c>
      <c r="E1043" t="s">
        <v>152</v>
      </c>
      <c r="F1043" s="5" t="s">
        <v>1221</v>
      </c>
      <c r="G1043" s="5"/>
      <c r="H1043" s="4">
        <v>1941</v>
      </c>
      <c r="I1043" s="6" t="s">
        <v>1652</v>
      </c>
      <c r="J1043" s="4" t="s">
        <v>661</v>
      </c>
      <c r="K1043" t="s">
        <v>1186</v>
      </c>
      <c r="L1043">
        <v>35</v>
      </c>
    </row>
    <row r="1044" spans="1:12">
      <c r="A1044" s="3" t="s">
        <v>18</v>
      </c>
      <c r="B1044" t="s">
        <v>19</v>
      </c>
      <c r="C1044" s="3" t="s">
        <v>965</v>
      </c>
      <c r="D1044" s="3" t="s">
        <v>1362</v>
      </c>
      <c r="E1044" t="s">
        <v>152</v>
      </c>
      <c r="F1044" s="5" t="s">
        <v>1221</v>
      </c>
      <c r="G1044" s="5"/>
      <c r="H1044" s="4">
        <v>1941</v>
      </c>
      <c r="I1044" s="6" t="s">
        <v>1652</v>
      </c>
      <c r="J1044" s="4" t="s">
        <v>692</v>
      </c>
      <c r="K1044" t="s">
        <v>1173</v>
      </c>
      <c r="L1044">
        <v>35</v>
      </c>
    </row>
    <row r="1045" spans="1:12">
      <c r="A1045" s="3" t="s">
        <v>18</v>
      </c>
      <c r="B1045" t="s">
        <v>19</v>
      </c>
      <c r="C1045" s="3" t="s">
        <v>965</v>
      </c>
      <c r="D1045" s="3" t="s">
        <v>1362</v>
      </c>
      <c r="E1045" t="s">
        <v>152</v>
      </c>
      <c r="F1045" s="5" t="s">
        <v>1221</v>
      </c>
      <c r="G1045" s="5"/>
      <c r="H1045" s="4">
        <v>1941</v>
      </c>
      <c r="I1045" s="6" t="s">
        <v>1652</v>
      </c>
      <c r="J1045" s="4" t="s">
        <v>731</v>
      </c>
      <c r="K1045" t="s">
        <v>1193</v>
      </c>
      <c r="L1045">
        <v>35</v>
      </c>
    </row>
    <row r="1046" spans="1:12">
      <c r="A1046" s="3" t="s">
        <v>18</v>
      </c>
      <c r="B1046" t="s">
        <v>19</v>
      </c>
      <c r="C1046" s="3" t="s">
        <v>965</v>
      </c>
      <c r="D1046" s="3" t="s">
        <v>1362</v>
      </c>
      <c r="E1046" t="s">
        <v>152</v>
      </c>
      <c r="F1046" s="5" t="s">
        <v>1221</v>
      </c>
      <c r="G1046" s="5"/>
      <c r="H1046" s="4">
        <v>1941</v>
      </c>
      <c r="I1046" s="6" t="s">
        <v>1652</v>
      </c>
      <c r="J1046" s="4" t="s">
        <v>899</v>
      </c>
      <c r="K1046" t="s">
        <v>1182</v>
      </c>
      <c r="L1046">
        <v>35</v>
      </c>
    </row>
    <row r="1047" spans="1:12">
      <c r="A1047" s="3" t="s">
        <v>18</v>
      </c>
      <c r="B1047" t="s">
        <v>19</v>
      </c>
      <c r="C1047" s="3" t="s">
        <v>965</v>
      </c>
      <c r="D1047" s="3" t="s">
        <v>1362</v>
      </c>
      <c r="E1047" t="s">
        <v>152</v>
      </c>
      <c r="F1047" s="5" t="s">
        <v>1221</v>
      </c>
      <c r="G1047" s="5"/>
      <c r="H1047" s="4">
        <v>1941</v>
      </c>
      <c r="I1047" s="6" t="s">
        <v>1652</v>
      </c>
      <c r="J1047" s="4" t="s">
        <v>659</v>
      </c>
      <c r="K1047" t="s">
        <v>1177</v>
      </c>
      <c r="L1047">
        <v>35</v>
      </c>
    </row>
    <row r="1048" spans="1:12">
      <c r="A1048" s="3" t="s">
        <v>18</v>
      </c>
      <c r="B1048" t="s">
        <v>19</v>
      </c>
      <c r="C1048" s="3" t="s">
        <v>965</v>
      </c>
      <c r="D1048" s="3" t="s">
        <v>1362</v>
      </c>
      <c r="E1048" t="s">
        <v>152</v>
      </c>
      <c r="F1048" s="5" t="s">
        <v>1221</v>
      </c>
      <c r="G1048" s="5"/>
      <c r="H1048" s="4">
        <v>1941</v>
      </c>
      <c r="I1048" s="6" t="s">
        <v>1652</v>
      </c>
      <c r="J1048" s="4" t="s">
        <v>660</v>
      </c>
      <c r="K1048" t="s">
        <v>1183</v>
      </c>
      <c r="L1048">
        <v>35</v>
      </c>
    </row>
    <row r="1049" spans="1:12">
      <c r="A1049" s="3" t="s">
        <v>18</v>
      </c>
      <c r="B1049" t="s">
        <v>19</v>
      </c>
      <c r="C1049" s="3" t="s">
        <v>965</v>
      </c>
      <c r="D1049" s="3" t="s">
        <v>1362</v>
      </c>
      <c r="E1049" t="s">
        <v>152</v>
      </c>
      <c r="F1049" s="5" t="s">
        <v>1221</v>
      </c>
      <c r="G1049" s="5"/>
      <c r="H1049" s="4">
        <v>1941</v>
      </c>
      <c r="I1049" s="6" t="s">
        <v>1652</v>
      </c>
      <c r="J1049" s="4" t="s">
        <v>1042</v>
      </c>
      <c r="K1049" t="s">
        <v>1181</v>
      </c>
      <c r="L1049">
        <v>35</v>
      </c>
    </row>
    <row r="1050" spans="1:12">
      <c r="A1050" s="3" t="s">
        <v>18</v>
      </c>
      <c r="B1050" t="s">
        <v>19</v>
      </c>
      <c r="C1050" s="3" t="s">
        <v>965</v>
      </c>
      <c r="D1050" s="3" t="s">
        <v>1362</v>
      </c>
      <c r="E1050" t="s">
        <v>152</v>
      </c>
      <c r="F1050" s="5" t="s">
        <v>1221</v>
      </c>
      <c r="G1050" s="5"/>
      <c r="H1050" s="4">
        <v>1941</v>
      </c>
      <c r="I1050" s="6" t="s">
        <v>1652</v>
      </c>
      <c r="J1050" s="4" t="s">
        <v>652</v>
      </c>
      <c r="K1050" t="s">
        <v>1185</v>
      </c>
      <c r="L1050">
        <v>35</v>
      </c>
    </row>
    <row r="1051" spans="1:12">
      <c r="A1051" s="3" t="s">
        <v>18</v>
      </c>
      <c r="B1051" t="s">
        <v>19</v>
      </c>
      <c r="C1051" s="3" t="s">
        <v>965</v>
      </c>
      <c r="D1051" s="3" t="s">
        <v>1362</v>
      </c>
      <c r="E1051" t="s">
        <v>152</v>
      </c>
      <c r="F1051" s="5" t="s">
        <v>1221</v>
      </c>
      <c r="G1051" s="5"/>
      <c r="H1051" s="4">
        <v>1941</v>
      </c>
      <c r="I1051" s="6" t="s">
        <v>1652</v>
      </c>
      <c r="J1051" s="4" t="s">
        <v>708</v>
      </c>
      <c r="K1051" t="s">
        <v>1184</v>
      </c>
      <c r="L1051">
        <v>35</v>
      </c>
    </row>
    <row r="1052" spans="1:12">
      <c r="A1052" s="3" t="s">
        <v>18</v>
      </c>
      <c r="B1052" t="s">
        <v>20</v>
      </c>
      <c r="C1052" s="3" t="s">
        <v>972</v>
      </c>
      <c r="D1052" s="3" t="s">
        <v>1375</v>
      </c>
      <c r="E1052" t="s">
        <v>91</v>
      </c>
      <c r="F1052" s="4" t="s">
        <v>91</v>
      </c>
      <c r="G1052" s="4"/>
      <c r="H1052" s="4">
        <v>1943</v>
      </c>
      <c r="I1052" s="6" t="s">
        <v>1654</v>
      </c>
      <c r="J1052" s="4" t="s">
        <v>681</v>
      </c>
      <c r="K1052" t="s">
        <v>1194</v>
      </c>
      <c r="L1052">
        <v>42</v>
      </c>
    </row>
    <row r="1053" spans="1:12">
      <c r="A1053" s="3" t="s">
        <v>18</v>
      </c>
      <c r="B1053" t="s">
        <v>20</v>
      </c>
      <c r="C1053" s="3" t="s">
        <v>972</v>
      </c>
      <c r="D1053" s="3" t="s">
        <v>1375</v>
      </c>
      <c r="E1053" t="s">
        <v>91</v>
      </c>
      <c r="F1053" s="4" t="s">
        <v>91</v>
      </c>
      <c r="G1053" s="4"/>
      <c r="H1053" s="4">
        <v>1943</v>
      </c>
      <c r="I1053" s="6" t="s">
        <v>1654</v>
      </c>
      <c r="J1053" s="4" t="s">
        <v>642</v>
      </c>
      <c r="K1053" t="s">
        <v>1176</v>
      </c>
      <c r="L1053">
        <v>42</v>
      </c>
    </row>
    <row r="1054" spans="1:12">
      <c r="A1054" s="3" t="s">
        <v>18</v>
      </c>
      <c r="B1054" t="s">
        <v>20</v>
      </c>
      <c r="C1054" s="3" t="s">
        <v>972</v>
      </c>
      <c r="D1054" s="3" t="s">
        <v>1375</v>
      </c>
      <c r="E1054" t="s">
        <v>91</v>
      </c>
      <c r="F1054" s="4" t="s">
        <v>91</v>
      </c>
      <c r="G1054" s="4"/>
      <c r="H1054" s="4">
        <v>1943</v>
      </c>
      <c r="I1054" s="6" t="s">
        <v>1654</v>
      </c>
      <c r="J1054" s="4" t="s">
        <v>662</v>
      </c>
      <c r="K1054" t="s">
        <v>1175</v>
      </c>
      <c r="L1054">
        <v>42</v>
      </c>
    </row>
    <row r="1055" spans="1:12">
      <c r="A1055" s="3" t="s">
        <v>18</v>
      </c>
      <c r="B1055" t="s">
        <v>20</v>
      </c>
      <c r="C1055" s="3" t="s">
        <v>972</v>
      </c>
      <c r="D1055" s="3" t="s">
        <v>1375</v>
      </c>
      <c r="E1055" t="s">
        <v>91</v>
      </c>
      <c r="F1055" s="4" t="s">
        <v>91</v>
      </c>
      <c r="G1055" s="4"/>
      <c r="H1055" s="4">
        <v>1943</v>
      </c>
      <c r="I1055" s="6" t="s">
        <v>1654</v>
      </c>
      <c r="J1055" s="4" t="s">
        <v>661</v>
      </c>
      <c r="K1055" t="s">
        <v>1186</v>
      </c>
      <c r="L1055">
        <v>42</v>
      </c>
    </row>
    <row r="1056" spans="1:12">
      <c r="A1056" s="3" t="s">
        <v>18</v>
      </c>
      <c r="B1056" t="s">
        <v>20</v>
      </c>
      <c r="C1056" s="3" t="s">
        <v>972</v>
      </c>
      <c r="D1056" s="3" t="s">
        <v>1375</v>
      </c>
      <c r="E1056" t="s">
        <v>91</v>
      </c>
      <c r="F1056" s="4" t="s">
        <v>91</v>
      </c>
      <c r="G1056" s="4"/>
      <c r="H1056" s="4">
        <v>1943</v>
      </c>
      <c r="I1056" s="6" t="s">
        <v>1654</v>
      </c>
      <c r="J1056" s="4" t="s">
        <v>731</v>
      </c>
      <c r="K1056" t="s">
        <v>1193</v>
      </c>
      <c r="L1056">
        <v>42</v>
      </c>
    </row>
    <row r="1057" spans="1:12">
      <c r="A1057" s="3" t="s">
        <v>18</v>
      </c>
      <c r="B1057" t="s">
        <v>20</v>
      </c>
      <c r="C1057" s="3" t="s">
        <v>972</v>
      </c>
      <c r="D1057" s="3" t="s">
        <v>1375</v>
      </c>
      <c r="E1057" t="s">
        <v>91</v>
      </c>
      <c r="F1057" s="4" t="s">
        <v>91</v>
      </c>
      <c r="G1057" s="4"/>
      <c r="H1057" s="4">
        <v>1943</v>
      </c>
      <c r="I1057" s="6" t="s">
        <v>1654</v>
      </c>
      <c r="J1057" s="4" t="s">
        <v>899</v>
      </c>
      <c r="K1057" t="s">
        <v>1182</v>
      </c>
      <c r="L1057">
        <v>42</v>
      </c>
    </row>
    <row r="1058" spans="1:12">
      <c r="A1058" s="3" t="s">
        <v>18</v>
      </c>
      <c r="B1058" t="s">
        <v>20</v>
      </c>
      <c r="C1058" s="3" t="s">
        <v>981</v>
      </c>
      <c r="D1058" s="3" t="s">
        <v>1395</v>
      </c>
      <c r="E1058" t="s">
        <v>160</v>
      </c>
      <c r="F1058" s="5" t="s">
        <v>1240</v>
      </c>
      <c r="G1058" s="5"/>
      <c r="H1058" s="4">
        <v>1949</v>
      </c>
      <c r="I1058" s="6" t="s">
        <v>1660</v>
      </c>
      <c r="J1058" s="4" t="s">
        <v>642</v>
      </c>
      <c r="K1058" t="s">
        <v>1176</v>
      </c>
      <c r="L1058">
        <v>55</v>
      </c>
    </row>
    <row r="1059" spans="1:12">
      <c r="A1059" s="3" t="s">
        <v>18</v>
      </c>
      <c r="B1059" t="s">
        <v>20</v>
      </c>
      <c r="C1059" s="3" t="s">
        <v>981</v>
      </c>
      <c r="D1059" s="3" t="s">
        <v>1395</v>
      </c>
      <c r="E1059" t="s">
        <v>160</v>
      </c>
      <c r="F1059" s="5" t="s">
        <v>1240</v>
      </c>
      <c r="G1059" s="5"/>
      <c r="H1059" s="4">
        <v>1949</v>
      </c>
      <c r="I1059" s="6" t="s">
        <v>1660</v>
      </c>
      <c r="J1059" s="4" t="s">
        <v>681</v>
      </c>
      <c r="K1059" t="s">
        <v>1194</v>
      </c>
      <c r="L1059">
        <v>55</v>
      </c>
    </row>
    <row r="1060" spans="1:12">
      <c r="A1060" s="3" t="s">
        <v>18</v>
      </c>
      <c r="B1060" t="s">
        <v>20</v>
      </c>
      <c r="C1060" s="3" t="s">
        <v>981</v>
      </c>
      <c r="D1060" s="3" t="s">
        <v>1395</v>
      </c>
      <c r="E1060" t="s">
        <v>160</v>
      </c>
      <c r="F1060" s="5" t="s">
        <v>1240</v>
      </c>
      <c r="G1060" s="5"/>
      <c r="H1060" s="4">
        <v>1949</v>
      </c>
      <c r="I1060" s="6" t="s">
        <v>1660</v>
      </c>
      <c r="J1060" s="4" t="s">
        <v>662</v>
      </c>
      <c r="K1060" t="s">
        <v>1175</v>
      </c>
      <c r="L1060">
        <v>55</v>
      </c>
    </row>
    <row r="1061" spans="1:12">
      <c r="A1061" s="3" t="s">
        <v>18</v>
      </c>
      <c r="B1061" t="s">
        <v>20</v>
      </c>
      <c r="C1061" s="3" t="s">
        <v>981</v>
      </c>
      <c r="D1061" s="3" t="s">
        <v>1395</v>
      </c>
      <c r="E1061" t="s">
        <v>160</v>
      </c>
      <c r="F1061" s="5" t="s">
        <v>1240</v>
      </c>
      <c r="G1061" s="5"/>
      <c r="H1061" s="4">
        <v>1949</v>
      </c>
      <c r="I1061" s="6" t="s">
        <v>1660</v>
      </c>
      <c r="J1061" s="4" t="s">
        <v>661</v>
      </c>
      <c r="K1061" t="s">
        <v>1186</v>
      </c>
      <c r="L1061">
        <v>55</v>
      </c>
    </row>
    <row r="1062" spans="1:12">
      <c r="A1062" s="3" t="s">
        <v>18</v>
      </c>
      <c r="B1062" t="s">
        <v>20</v>
      </c>
      <c r="C1062" s="3" t="s">
        <v>981</v>
      </c>
      <c r="D1062" s="3" t="s">
        <v>1395</v>
      </c>
      <c r="E1062" t="s">
        <v>160</v>
      </c>
      <c r="F1062" s="5" t="s">
        <v>1240</v>
      </c>
      <c r="G1062" s="5"/>
      <c r="H1062" s="4">
        <v>1949</v>
      </c>
      <c r="I1062" s="6" t="s">
        <v>1660</v>
      </c>
      <c r="J1062" s="4" t="s">
        <v>692</v>
      </c>
      <c r="K1062" t="s">
        <v>1173</v>
      </c>
      <c r="L1062">
        <v>55</v>
      </c>
    </row>
    <row r="1063" spans="1:12">
      <c r="A1063" s="3" t="s">
        <v>18</v>
      </c>
      <c r="B1063" t="s">
        <v>20</v>
      </c>
      <c r="C1063" s="3" t="s">
        <v>981</v>
      </c>
      <c r="D1063" s="3" t="s">
        <v>1395</v>
      </c>
      <c r="E1063" t="s">
        <v>160</v>
      </c>
      <c r="F1063" s="5" t="s">
        <v>1240</v>
      </c>
      <c r="G1063" s="5"/>
      <c r="H1063" s="4">
        <v>1949</v>
      </c>
      <c r="I1063" s="6" t="s">
        <v>1660</v>
      </c>
      <c r="J1063" s="4" t="s">
        <v>731</v>
      </c>
      <c r="K1063" t="s">
        <v>1193</v>
      </c>
      <c r="L1063">
        <v>55</v>
      </c>
    </row>
    <row r="1064" spans="1:12">
      <c r="A1064" s="3" t="s">
        <v>18</v>
      </c>
      <c r="B1064" t="s">
        <v>20</v>
      </c>
      <c r="C1064" s="3" t="s">
        <v>981</v>
      </c>
      <c r="D1064" s="3" t="s">
        <v>1395</v>
      </c>
      <c r="E1064" t="s">
        <v>160</v>
      </c>
      <c r="F1064" s="5" t="s">
        <v>1240</v>
      </c>
      <c r="G1064" s="5"/>
      <c r="H1064" s="4">
        <v>1949</v>
      </c>
      <c r="I1064" s="6" t="s">
        <v>1660</v>
      </c>
      <c r="J1064" s="4" t="s">
        <v>652</v>
      </c>
      <c r="K1064" t="s">
        <v>1185</v>
      </c>
      <c r="L1064">
        <v>55</v>
      </c>
    </row>
    <row r="1065" spans="1:12">
      <c r="A1065" s="3" t="s">
        <v>18</v>
      </c>
      <c r="B1065" t="s">
        <v>20</v>
      </c>
      <c r="C1065" s="3" t="s">
        <v>981</v>
      </c>
      <c r="D1065" s="3" t="s">
        <v>1395</v>
      </c>
      <c r="E1065" t="s">
        <v>160</v>
      </c>
      <c r="F1065" s="5" t="s">
        <v>1240</v>
      </c>
      <c r="G1065" s="5"/>
      <c r="H1065" s="4">
        <v>1949</v>
      </c>
      <c r="I1065" s="6" t="s">
        <v>1660</v>
      </c>
      <c r="J1065" s="4" t="s">
        <v>899</v>
      </c>
      <c r="K1065" t="s">
        <v>1182</v>
      </c>
      <c r="L1065">
        <v>55</v>
      </c>
    </row>
    <row r="1066" spans="1:12">
      <c r="A1066" s="3" t="s">
        <v>18</v>
      </c>
      <c r="B1066" t="s">
        <v>20</v>
      </c>
      <c r="C1066" s="3" t="s">
        <v>981</v>
      </c>
      <c r="D1066" s="3" t="s">
        <v>1395</v>
      </c>
      <c r="E1066" t="s">
        <v>160</v>
      </c>
      <c r="F1066" s="5" t="s">
        <v>1240</v>
      </c>
      <c r="G1066" s="5"/>
      <c r="H1066" s="4">
        <v>1949</v>
      </c>
      <c r="I1066" s="6" t="s">
        <v>1660</v>
      </c>
      <c r="J1066" s="4" t="s">
        <v>982</v>
      </c>
      <c r="K1066" t="s">
        <v>1187</v>
      </c>
      <c r="L1066">
        <v>55</v>
      </c>
    </row>
    <row r="1067" spans="1:12">
      <c r="A1067" s="3" t="s">
        <v>18</v>
      </c>
      <c r="B1067" t="s">
        <v>20</v>
      </c>
      <c r="C1067" s="3" t="s">
        <v>981</v>
      </c>
      <c r="D1067" s="3" t="s">
        <v>1395</v>
      </c>
      <c r="E1067" t="s">
        <v>160</v>
      </c>
      <c r="F1067" s="5" t="s">
        <v>1240</v>
      </c>
      <c r="G1067" s="5"/>
      <c r="H1067" s="4">
        <v>1949</v>
      </c>
      <c r="I1067" s="6" t="s">
        <v>1660</v>
      </c>
      <c r="J1067" s="4" t="s">
        <v>659</v>
      </c>
      <c r="K1067" t="s">
        <v>1177</v>
      </c>
      <c r="L1067">
        <v>55</v>
      </c>
    </row>
    <row r="1068" spans="1:12">
      <c r="A1068" s="3" t="s">
        <v>18</v>
      </c>
      <c r="B1068" t="s">
        <v>20</v>
      </c>
      <c r="C1068" s="3" t="s">
        <v>981</v>
      </c>
      <c r="D1068" s="3" t="s">
        <v>1395</v>
      </c>
      <c r="E1068" t="s">
        <v>160</v>
      </c>
      <c r="F1068" s="5" t="s">
        <v>1240</v>
      </c>
      <c r="G1068" s="5"/>
      <c r="H1068" s="4">
        <v>1949</v>
      </c>
      <c r="I1068" s="6" t="s">
        <v>1660</v>
      </c>
      <c r="J1068" s="4" t="s">
        <v>684</v>
      </c>
      <c r="K1068" t="s">
        <v>1180</v>
      </c>
      <c r="L1068">
        <v>55</v>
      </c>
    </row>
    <row r="1069" spans="1:12">
      <c r="A1069" s="3" t="s">
        <v>18</v>
      </c>
      <c r="B1069" t="s">
        <v>20</v>
      </c>
      <c r="C1069" s="3" t="s">
        <v>981</v>
      </c>
      <c r="D1069" s="3" t="s">
        <v>1395</v>
      </c>
      <c r="E1069" t="s">
        <v>160</v>
      </c>
      <c r="F1069" s="5" t="s">
        <v>1240</v>
      </c>
      <c r="G1069" s="5"/>
      <c r="H1069" s="4">
        <v>1949</v>
      </c>
      <c r="I1069" s="6" t="s">
        <v>1660</v>
      </c>
      <c r="J1069" s="4" t="s">
        <v>660</v>
      </c>
      <c r="K1069" t="s">
        <v>1183</v>
      </c>
      <c r="L1069">
        <v>55</v>
      </c>
    </row>
    <row r="1070" spans="1:12">
      <c r="A1070" s="3" t="s">
        <v>18</v>
      </c>
      <c r="B1070" t="s">
        <v>20</v>
      </c>
      <c r="C1070" s="3" t="s">
        <v>981</v>
      </c>
      <c r="D1070" s="3" t="s">
        <v>1395</v>
      </c>
      <c r="E1070" t="s">
        <v>160</v>
      </c>
      <c r="F1070" s="5" t="s">
        <v>1240</v>
      </c>
      <c r="G1070" s="5"/>
      <c r="H1070" s="4">
        <v>1949</v>
      </c>
      <c r="I1070" s="6" t="s">
        <v>1660</v>
      </c>
      <c r="J1070" s="4" t="s">
        <v>914</v>
      </c>
      <c r="K1070" t="s">
        <v>1191</v>
      </c>
      <c r="L1070">
        <v>55</v>
      </c>
    </row>
    <row r="1071" spans="1:12">
      <c r="A1071" s="3" t="s">
        <v>18</v>
      </c>
      <c r="B1071" t="s">
        <v>20</v>
      </c>
      <c r="C1071" s="3" t="s">
        <v>978</v>
      </c>
      <c r="D1071" s="3" t="s">
        <v>1408</v>
      </c>
      <c r="E1071" t="s">
        <v>70</v>
      </c>
      <c r="F1071" s="4" t="s">
        <v>70</v>
      </c>
      <c r="G1071" s="4"/>
      <c r="H1071" s="4">
        <v>1961</v>
      </c>
      <c r="I1071" s="6" t="s">
        <v>1670</v>
      </c>
      <c r="J1071" s="4" t="s">
        <v>979</v>
      </c>
      <c r="K1071" t="s">
        <v>1193</v>
      </c>
      <c r="L1071">
        <v>72</v>
      </c>
    </row>
    <row r="1072" spans="1:12">
      <c r="A1072" s="3" t="s">
        <v>18</v>
      </c>
      <c r="B1072" t="s">
        <v>20</v>
      </c>
      <c r="C1072" s="3" t="s">
        <v>975</v>
      </c>
      <c r="D1072" s="3" t="s">
        <v>1402</v>
      </c>
      <c r="E1072" t="s">
        <v>157</v>
      </c>
      <c r="F1072" s="4" t="s">
        <v>157</v>
      </c>
      <c r="G1072" s="4"/>
      <c r="H1072" s="4">
        <v>1956</v>
      </c>
      <c r="I1072" s="6" t="s">
        <v>1667</v>
      </c>
      <c r="J1072" s="4" t="s">
        <v>661</v>
      </c>
      <c r="K1072" t="s">
        <v>1186</v>
      </c>
      <c r="L1072">
        <v>68</v>
      </c>
    </row>
    <row r="1073" spans="1:12">
      <c r="A1073" s="3" t="s">
        <v>18</v>
      </c>
      <c r="B1073" t="s">
        <v>20</v>
      </c>
      <c r="C1073" s="3" t="s">
        <v>975</v>
      </c>
      <c r="D1073" s="3" t="s">
        <v>1402</v>
      </c>
      <c r="E1073" t="s">
        <v>157</v>
      </c>
      <c r="F1073" s="4" t="s">
        <v>157</v>
      </c>
      <c r="G1073" s="4"/>
      <c r="H1073" s="4">
        <v>1956</v>
      </c>
      <c r="I1073" s="6" t="s">
        <v>1667</v>
      </c>
      <c r="J1073" s="4" t="s">
        <v>692</v>
      </c>
      <c r="K1073" t="s">
        <v>1173</v>
      </c>
      <c r="L1073">
        <v>68</v>
      </c>
    </row>
    <row r="1074" spans="1:12">
      <c r="A1074" s="3" t="s">
        <v>18</v>
      </c>
      <c r="B1074" t="s">
        <v>20</v>
      </c>
      <c r="C1074" s="3" t="s">
        <v>975</v>
      </c>
      <c r="D1074" s="3" t="s">
        <v>1402</v>
      </c>
      <c r="E1074" t="s">
        <v>157</v>
      </c>
      <c r="F1074" s="4" t="s">
        <v>157</v>
      </c>
      <c r="G1074" s="4"/>
      <c r="H1074" s="4">
        <v>1956</v>
      </c>
      <c r="I1074" s="6" t="s">
        <v>1667</v>
      </c>
      <c r="J1074" s="4" t="s">
        <v>731</v>
      </c>
      <c r="K1074" t="s">
        <v>1193</v>
      </c>
      <c r="L1074">
        <v>68</v>
      </c>
    </row>
    <row r="1075" spans="1:12">
      <c r="A1075" s="3" t="s">
        <v>18</v>
      </c>
      <c r="B1075" t="s">
        <v>20</v>
      </c>
      <c r="C1075" s="3" t="s">
        <v>975</v>
      </c>
      <c r="D1075" s="3" t="s">
        <v>1402</v>
      </c>
      <c r="E1075" t="s">
        <v>157</v>
      </c>
      <c r="F1075" s="4" t="s">
        <v>157</v>
      </c>
      <c r="G1075" s="4"/>
      <c r="H1075" s="4">
        <v>1956</v>
      </c>
      <c r="I1075" s="6" t="s">
        <v>1667</v>
      </c>
      <c r="J1075" s="4" t="s">
        <v>652</v>
      </c>
      <c r="K1075" t="s">
        <v>1185</v>
      </c>
      <c r="L1075">
        <v>68</v>
      </c>
    </row>
    <row r="1076" spans="1:12">
      <c r="A1076" s="3" t="s">
        <v>18</v>
      </c>
      <c r="B1076" t="s">
        <v>20</v>
      </c>
      <c r="C1076" s="3" t="s">
        <v>975</v>
      </c>
      <c r="D1076" s="3" t="s">
        <v>1402</v>
      </c>
      <c r="E1076" t="s">
        <v>157</v>
      </c>
      <c r="F1076" s="4" t="s">
        <v>157</v>
      </c>
      <c r="G1076" s="4"/>
      <c r="H1076" s="4">
        <v>1956</v>
      </c>
      <c r="I1076" s="6" t="s">
        <v>1667</v>
      </c>
      <c r="J1076" s="4" t="s">
        <v>899</v>
      </c>
      <c r="K1076" t="s">
        <v>1182</v>
      </c>
      <c r="L1076">
        <v>68</v>
      </c>
    </row>
    <row r="1077" spans="1:12">
      <c r="A1077" s="3" t="s">
        <v>18</v>
      </c>
      <c r="B1077" t="s">
        <v>20</v>
      </c>
      <c r="C1077" s="3" t="s">
        <v>973</v>
      </c>
      <c r="D1077" s="3" t="s">
        <v>1406</v>
      </c>
      <c r="E1077" t="s">
        <v>156</v>
      </c>
      <c r="F1077" s="4" t="s">
        <v>156</v>
      </c>
      <c r="G1077" s="4"/>
      <c r="H1077" s="4">
        <v>1959</v>
      </c>
      <c r="I1077" s="6" t="s">
        <v>1669</v>
      </c>
      <c r="J1077" s="4" t="s">
        <v>707</v>
      </c>
      <c r="K1077" t="s">
        <v>1199</v>
      </c>
      <c r="L1077">
        <v>70</v>
      </c>
    </row>
    <row r="1078" spans="1:12">
      <c r="A1078" s="3" t="s">
        <v>18</v>
      </c>
      <c r="B1078" t="s">
        <v>20</v>
      </c>
      <c r="C1078" s="3" t="s">
        <v>973</v>
      </c>
      <c r="D1078" s="3" t="s">
        <v>1406</v>
      </c>
      <c r="E1078" t="s">
        <v>156</v>
      </c>
      <c r="F1078" s="4" t="s">
        <v>156</v>
      </c>
      <c r="G1078" s="4"/>
      <c r="H1078" s="4">
        <v>1959</v>
      </c>
      <c r="I1078" s="6" t="s">
        <v>1669</v>
      </c>
      <c r="J1078" s="4" t="s">
        <v>659</v>
      </c>
      <c r="K1078" t="s">
        <v>1177</v>
      </c>
      <c r="L1078">
        <v>70</v>
      </c>
    </row>
    <row r="1079" spans="1:12">
      <c r="A1079" s="3" t="s">
        <v>18</v>
      </c>
      <c r="B1079" t="s">
        <v>20</v>
      </c>
      <c r="C1079" s="3" t="s">
        <v>973</v>
      </c>
      <c r="D1079" s="3" t="s">
        <v>1406</v>
      </c>
      <c r="E1079" t="s">
        <v>156</v>
      </c>
      <c r="F1079" s="4" t="s">
        <v>156</v>
      </c>
      <c r="G1079" s="4"/>
      <c r="H1079" s="4">
        <v>1959</v>
      </c>
      <c r="I1079" s="6" t="s">
        <v>1669</v>
      </c>
      <c r="J1079" s="4" t="s">
        <v>684</v>
      </c>
      <c r="K1079" t="s">
        <v>1180</v>
      </c>
      <c r="L1079">
        <v>70</v>
      </c>
    </row>
    <row r="1080" spans="1:12">
      <c r="A1080" s="3" t="s">
        <v>18</v>
      </c>
      <c r="B1080" t="s">
        <v>20</v>
      </c>
      <c r="C1080" s="3" t="s">
        <v>973</v>
      </c>
      <c r="D1080" s="3" t="s">
        <v>1406</v>
      </c>
      <c r="E1080" t="s">
        <v>156</v>
      </c>
      <c r="F1080" s="4" t="s">
        <v>156</v>
      </c>
      <c r="G1080" s="4"/>
      <c r="H1080" s="4">
        <v>1959</v>
      </c>
      <c r="I1080" s="6" t="s">
        <v>1669</v>
      </c>
      <c r="J1080" s="4" t="s">
        <v>914</v>
      </c>
      <c r="K1080" t="s">
        <v>1191</v>
      </c>
      <c r="L1080">
        <v>70</v>
      </c>
    </row>
    <row r="1081" spans="1:12">
      <c r="A1081" s="3" t="s">
        <v>18</v>
      </c>
      <c r="B1081" t="s">
        <v>20</v>
      </c>
      <c r="C1081" s="3" t="s">
        <v>973</v>
      </c>
      <c r="D1081" s="3" t="s">
        <v>1406</v>
      </c>
      <c r="E1081" t="s">
        <v>156</v>
      </c>
      <c r="F1081" s="4" t="s">
        <v>156</v>
      </c>
      <c r="G1081" s="4"/>
      <c r="H1081" s="4">
        <v>1959</v>
      </c>
      <c r="I1081" s="6" t="s">
        <v>1669</v>
      </c>
      <c r="J1081" s="4" t="s">
        <v>646</v>
      </c>
      <c r="K1081" t="s">
        <v>1198</v>
      </c>
      <c r="L1081">
        <v>70</v>
      </c>
    </row>
    <row r="1082" spans="1:12">
      <c r="A1082" s="3" t="s">
        <v>18</v>
      </c>
      <c r="B1082" t="s">
        <v>20</v>
      </c>
      <c r="C1082" s="3" t="s">
        <v>973</v>
      </c>
      <c r="D1082" s="3" t="s">
        <v>1406</v>
      </c>
      <c r="E1082" t="s">
        <v>156</v>
      </c>
      <c r="F1082" s="4" t="s">
        <v>156</v>
      </c>
      <c r="G1082" s="4"/>
      <c r="H1082" s="4">
        <v>1959</v>
      </c>
      <c r="I1082" s="6" t="s">
        <v>1669</v>
      </c>
      <c r="J1082" s="4" t="s">
        <v>640</v>
      </c>
      <c r="K1082" t="s">
        <v>1190</v>
      </c>
      <c r="L1082">
        <v>70</v>
      </c>
    </row>
    <row r="1083" spans="1:12">
      <c r="A1083" s="3" t="s">
        <v>18</v>
      </c>
      <c r="B1083" t="s">
        <v>20</v>
      </c>
      <c r="C1083" s="3" t="s">
        <v>973</v>
      </c>
      <c r="D1083" s="3" t="s">
        <v>1406</v>
      </c>
      <c r="E1083" t="s">
        <v>156</v>
      </c>
      <c r="F1083" s="4" t="s">
        <v>156</v>
      </c>
      <c r="G1083" s="4"/>
      <c r="H1083" s="4">
        <v>1959</v>
      </c>
      <c r="I1083" s="6" t="s">
        <v>1669</v>
      </c>
      <c r="J1083" s="4" t="s">
        <v>767</v>
      </c>
      <c r="K1083" t="s">
        <v>1195</v>
      </c>
      <c r="L1083">
        <v>70</v>
      </c>
    </row>
    <row r="1084" spans="1:12">
      <c r="A1084" s="3" t="s">
        <v>18</v>
      </c>
      <c r="B1084" t="s">
        <v>20</v>
      </c>
      <c r="C1084" s="3" t="s">
        <v>973</v>
      </c>
      <c r="D1084" s="3" t="s">
        <v>1406</v>
      </c>
      <c r="E1084" t="s">
        <v>156</v>
      </c>
      <c r="F1084" s="4" t="s">
        <v>156</v>
      </c>
      <c r="G1084" s="4"/>
      <c r="H1084" s="4">
        <v>1959</v>
      </c>
      <c r="I1084" s="6" t="s">
        <v>1669</v>
      </c>
      <c r="J1084" s="4" t="s">
        <v>660</v>
      </c>
      <c r="K1084" t="s">
        <v>1183</v>
      </c>
      <c r="L1084">
        <v>70</v>
      </c>
    </row>
    <row r="1085" spans="1:12">
      <c r="A1085" s="3" t="s">
        <v>18</v>
      </c>
      <c r="B1085" t="s">
        <v>20</v>
      </c>
      <c r="C1085" s="3" t="s">
        <v>973</v>
      </c>
      <c r="D1085" s="3" t="s">
        <v>1406</v>
      </c>
      <c r="E1085" t="s">
        <v>156</v>
      </c>
      <c r="F1085" s="4" t="s">
        <v>156</v>
      </c>
      <c r="G1085" s="4"/>
      <c r="H1085" s="4">
        <v>1959</v>
      </c>
      <c r="I1085" s="6" t="s">
        <v>1669</v>
      </c>
      <c r="J1085" s="4" t="s">
        <v>1042</v>
      </c>
      <c r="K1085" t="s">
        <v>1181</v>
      </c>
      <c r="L1085">
        <v>70</v>
      </c>
    </row>
    <row r="1086" spans="1:12">
      <c r="A1086" s="3" t="s">
        <v>18</v>
      </c>
      <c r="B1086" t="s">
        <v>20</v>
      </c>
      <c r="C1086" s="3" t="s">
        <v>973</v>
      </c>
      <c r="D1086" s="3" t="s">
        <v>1406</v>
      </c>
      <c r="E1086" t="s">
        <v>156</v>
      </c>
      <c r="F1086" s="4" t="s">
        <v>156</v>
      </c>
      <c r="G1086" s="4"/>
      <c r="H1086" s="4">
        <v>1959</v>
      </c>
      <c r="I1086" s="6" t="s">
        <v>1669</v>
      </c>
      <c r="J1086" s="4" t="s">
        <v>708</v>
      </c>
      <c r="K1086" t="s">
        <v>1184</v>
      </c>
      <c r="L1086">
        <v>70</v>
      </c>
    </row>
    <row r="1087" spans="1:12">
      <c r="A1087" s="3" t="s">
        <v>18</v>
      </c>
      <c r="B1087" t="s">
        <v>20</v>
      </c>
      <c r="C1087" s="3" t="s">
        <v>978</v>
      </c>
      <c r="D1087" s="3" t="s">
        <v>1408</v>
      </c>
      <c r="E1087" t="s">
        <v>70</v>
      </c>
      <c r="F1087" s="4" t="s">
        <v>70</v>
      </c>
      <c r="G1087" s="4"/>
      <c r="H1087" s="4">
        <v>1961</v>
      </c>
      <c r="I1087" s="6" t="s">
        <v>1670</v>
      </c>
      <c r="J1087" s="4" t="s">
        <v>692</v>
      </c>
      <c r="K1087" t="s">
        <v>1173</v>
      </c>
      <c r="L1087">
        <v>72</v>
      </c>
    </row>
    <row r="1088" spans="1:12">
      <c r="A1088" s="3" t="s">
        <v>18</v>
      </c>
      <c r="B1088" t="s">
        <v>20</v>
      </c>
      <c r="C1088" s="3" t="s">
        <v>978</v>
      </c>
      <c r="D1088" s="3" t="s">
        <v>1408</v>
      </c>
      <c r="E1088" t="s">
        <v>70</v>
      </c>
      <c r="F1088" s="4" t="s">
        <v>70</v>
      </c>
      <c r="G1088" s="4"/>
      <c r="H1088" s="4">
        <v>1961</v>
      </c>
      <c r="I1088" s="6" t="s">
        <v>1670</v>
      </c>
      <c r="J1088" s="4" t="s">
        <v>899</v>
      </c>
      <c r="K1088" t="s">
        <v>1182</v>
      </c>
      <c r="L1088">
        <v>72</v>
      </c>
    </row>
    <row r="1089" spans="1:12">
      <c r="A1089" s="3" t="s">
        <v>18</v>
      </c>
      <c r="B1089" t="s">
        <v>20</v>
      </c>
      <c r="C1089" s="3" t="s">
        <v>971</v>
      </c>
      <c r="D1089" s="3" t="s">
        <v>1441</v>
      </c>
      <c r="E1089" t="s">
        <v>155</v>
      </c>
      <c r="F1089" s="5" t="s">
        <v>1278</v>
      </c>
      <c r="G1089" s="5"/>
      <c r="H1089" s="4">
        <v>1986</v>
      </c>
      <c r="I1089" s="6" t="s">
        <v>1693</v>
      </c>
      <c r="J1089" s="4" t="s">
        <v>661</v>
      </c>
      <c r="K1089" t="s">
        <v>1186</v>
      </c>
      <c r="L1089">
        <v>138</v>
      </c>
    </row>
    <row r="1090" spans="1:12">
      <c r="A1090" s="3" t="s">
        <v>18</v>
      </c>
      <c r="B1090" t="s">
        <v>20</v>
      </c>
      <c r="C1090" s="3" t="s">
        <v>971</v>
      </c>
      <c r="D1090" s="3" t="s">
        <v>1441</v>
      </c>
      <c r="E1090" t="s">
        <v>155</v>
      </c>
      <c r="F1090" s="5" t="s">
        <v>1278</v>
      </c>
      <c r="G1090" s="5"/>
      <c r="H1090" s="4">
        <v>1986</v>
      </c>
      <c r="I1090" s="6" t="s">
        <v>1693</v>
      </c>
      <c r="J1090" s="4" t="s">
        <v>731</v>
      </c>
      <c r="K1090" t="s">
        <v>1193</v>
      </c>
      <c r="L1090">
        <v>138</v>
      </c>
    </row>
    <row r="1091" spans="1:12">
      <c r="A1091" s="3" t="s">
        <v>18</v>
      </c>
      <c r="B1091" t="s">
        <v>19</v>
      </c>
      <c r="C1091" s="3" t="s">
        <v>969</v>
      </c>
      <c r="D1091" s="3" t="s">
        <v>1449</v>
      </c>
      <c r="E1091" t="s">
        <v>153</v>
      </c>
      <c r="F1091" s="5" t="s">
        <v>1291</v>
      </c>
      <c r="G1091" s="5"/>
      <c r="H1091" s="4">
        <v>1994</v>
      </c>
      <c r="I1091" s="6" t="s">
        <v>1698</v>
      </c>
      <c r="J1091" s="4" t="s">
        <v>914</v>
      </c>
      <c r="K1091" t="s">
        <v>1191</v>
      </c>
      <c r="L1091">
        <v>151</v>
      </c>
    </row>
    <row r="1092" spans="1:12">
      <c r="A1092" s="3" t="s">
        <v>18</v>
      </c>
      <c r="B1092" t="s">
        <v>19</v>
      </c>
      <c r="C1092" s="3" t="s">
        <v>969</v>
      </c>
      <c r="D1092" s="3" t="s">
        <v>1449</v>
      </c>
      <c r="E1092" t="s">
        <v>153</v>
      </c>
      <c r="F1092" s="5" t="s">
        <v>1291</v>
      </c>
      <c r="G1092" s="5"/>
      <c r="H1092" s="4">
        <v>1994</v>
      </c>
      <c r="I1092" s="6" t="s">
        <v>1698</v>
      </c>
      <c r="J1092" s="4" t="s">
        <v>660</v>
      </c>
      <c r="K1092" t="s">
        <v>1183</v>
      </c>
      <c r="L1092">
        <v>151</v>
      </c>
    </row>
    <row r="1093" spans="1:12">
      <c r="A1093" s="3" t="s">
        <v>18</v>
      </c>
      <c r="B1093" t="s">
        <v>19</v>
      </c>
      <c r="C1093" s="3" t="s">
        <v>969</v>
      </c>
      <c r="D1093" s="3" t="s">
        <v>1449</v>
      </c>
      <c r="E1093" t="s">
        <v>153</v>
      </c>
      <c r="F1093" s="5" t="s">
        <v>1291</v>
      </c>
      <c r="G1093" s="5"/>
      <c r="H1093" s="4">
        <v>1994</v>
      </c>
      <c r="I1093" s="6" t="s">
        <v>1698</v>
      </c>
      <c r="J1093" s="4" t="s">
        <v>684</v>
      </c>
      <c r="K1093" t="s">
        <v>1180</v>
      </c>
      <c r="L1093">
        <v>151</v>
      </c>
    </row>
    <row r="1094" spans="1:12">
      <c r="A1094" s="3" t="s">
        <v>18</v>
      </c>
      <c r="B1094" t="s">
        <v>19</v>
      </c>
      <c r="C1094" s="3" t="s">
        <v>969</v>
      </c>
      <c r="D1094" s="3" t="s">
        <v>1449</v>
      </c>
      <c r="E1094" t="s">
        <v>153</v>
      </c>
      <c r="F1094" s="5" t="s">
        <v>1291</v>
      </c>
      <c r="G1094" s="5"/>
      <c r="H1094" s="4">
        <v>1994</v>
      </c>
      <c r="I1094" s="6" t="s">
        <v>1698</v>
      </c>
      <c r="J1094" s="4" t="s">
        <v>708</v>
      </c>
      <c r="K1094" t="s">
        <v>1184</v>
      </c>
      <c r="L1094">
        <v>151</v>
      </c>
    </row>
    <row r="1095" spans="1:12">
      <c r="A1095" s="3" t="s">
        <v>18</v>
      </c>
      <c r="B1095" t="s">
        <v>19</v>
      </c>
      <c r="C1095" s="3" t="s">
        <v>964</v>
      </c>
      <c r="D1095" s="3" t="s">
        <v>1450</v>
      </c>
      <c r="E1095" t="s">
        <v>151</v>
      </c>
      <c r="F1095" s="5" t="s">
        <v>1292</v>
      </c>
      <c r="G1095" s="5"/>
      <c r="H1095" s="4">
        <v>1994</v>
      </c>
      <c r="I1095" s="6" t="s">
        <v>1698</v>
      </c>
      <c r="J1095" s="4" t="s">
        <v>642</v>
      </c>
      <c r="K1095" t="s">
        <v>1176</v>
      </c>
      <c r="L1095">
        <v>153</v>
      </c>
    </row>
    <row r="1096" spans="1:12">
      <c r="A1096" s="3" t="s">
        <v>18</v>
      </c>
      <c r="B1096" t="s">
        <v>19</v>
      </c>
      <c r="C1096" s="3" t="s">
        <v>964</v>
      </c>
      <c r="D1096" s="3" t="s">
        <v>1450</v>
      </c>
      <c r="E1096" t="s">
        <v>151</v>
      </c>
      <c r="F1096" s="5" t="s">
        <v>1292</v>
      </c>
      <c r="G1096" s="5"/>
      <c r="H1096" s="4">
        <v>1994</v>
      </c>
      <c r="I1096" s="6" t="s">
        <v>1698</v>
      </c>
      <c r="J1096" s="4" t="s">
        <v>681</v>
      </c>
      <c r="K1096" t="s">
        <v>1194</v>
      </c>
      <c r="L1096">
        <v>153</v>
      </c>
    </row>
    <row r="1097" spans="1:12">
      <c r="A1097" s="3" t="s">
        <v>18</v>
      </c>
      <c r="B1097" t="s">
        <v>19</v>
      </c>
      <c r="C1097" s="3" t="s">
        <v>964</v>
      </c>
      <c r="D1097" s="3" t="s">
        <v>1450</v>
      </c>
      <c r="E1097" t="s">
        <v>151</v>
      </c>
      <c r="F1097" s="5" t="s">
        <v>1292</v>
      </c>
      <c r="G1097" s="5"/>
      <c r="H1097" s="4">
        <v>1994</v>
      </c>
      <c r="I1097" s="6" t="s">
        <v>1698</v>
      </c>
      <c r="J1097" s="4" t="s">
        <v>662</v>
      </c>
      <c r="K1097" t="s">
        <v>1175</v>
      </c>
      <c r="L1097">
        <v>153</v>
      </c>
    </row>
    <row r="1098" spans="1:12">
      <c r="A1098" s="3" t="s">
        <v>18</v>
      </c>
      <c r="B1098" t="s">
        <v>19</v>
      </c>
      <c r="C1098" s="3" t="s">
        <v>964</v>
      </c>
      <c r="D1098" s="3" t="s">
        <v>1450</v>
      </c>
      <c r="E1098" t="s">
        <v>151</v>
      </c>
      <c r="F1098" s="5" t="s">
        <v>1292</v>
      </c>
      <c r="G1098" s="5"/>
      <c r="H1098" s="4">
        <v>1994</v>
      </c>
      <c r="I1098" s="6" t="s">
        <v>1698</v>
      </c>
      <c r="J1098" s="4" t="s">
        <v>661</v>
      </c>
      <c r="K1098" t="s">
        <v>1186</v>
      </c>
      <c r="L1098">
        <v>153</v>
      </c>
    </row>
    <row r="1099" spans="1:12">
      <c r="A1099" s="3" t="s">
        <v>18</v>
      </c>
      <c r="B1099" t="s">
        <v>19</v>
      </c>
      <c r="C1099" s="3" t="s">
        <v>964</v>
      </c>
      <c r="D1099" s="3" t="s">
        <v>1450</v>
      </c>
      <c r="E1099" t="s">
        <v>151</v>
      </c>
      <c r="F1099" s="5" t="s">
        <v>1292</v>
      </c>
      <c r="G1099" s="5"/>
      <c r="H1099" s="4">
        <v>1994</v>
      </c>
      <c r="I1099" s="6" t="s">
        <v>1698</v>
      </c>
      <c r="J1099" s="4" t="s">
        <v>692</v>
      </c>
      <c r="K1099" t="s">
        <v>1173</v>
      </c>
      <c r="L1099">
        <v>153</v>
      </c>
    </row>
    <row r="1100" spans="1:12">
      <c r="A1100" s="3" t="s">
        <v>18</v>
      </c>
      <c r="B1100" t="s">
        <v>19</v>
      </c>
      <c r="C1100" s="3" t="s">
        <v>964</v>
      </c>
      <c r="D1100" s="3" t="s">
        <v>1450</v>
      </c>
      <c r="E1100" t="s">
        <v>151</v>
      </c>
      <c r="F1100" s="5" t="s">
        <v>1292</v>
      </c>
      <c r="G1100" s="5"/>
      <c r="H1100" s="4">
        <v>1994</v>
      </c>
      <c r="I1100" s="6" t="s">
        <v>1698</v>
      </c>
      <c r="J1100" s="4" t="s">
        <v>731</v>
      </c>
      <c r="K1100" t="s">
        <v>1193</v>
      </c>
      <c r="L1100">
        <v>153</v>
      </c>
    </row>
    <row r="1101" spans="1:12">
      <c r="A1101" s="3" t="s">
        <v>18</v>
      </c>
      <c r="B1101" t="s">
        <v>19</v>
      </c>
      <c r="C1101" s="3" t="s">
        <v>964</v>
      </c>
      <c r="D1101" s="3" t="s">
        <v>1450</v>
      </c>
      <c r="E1101" t="s">
        <v>151</v>
      </c>
      <c r="F1101" s="5" t="s">
        <v>1292</v>
      </c>
      <c r="G1101" s="5"/>
      <c r="H1101" s="4">
        <v>1994</v>
      </c>
      <c r="I1101" s="6" t="s">
        <v>1698</v>
      </c>
      <c r="J1101" s="4" t="s">
        <v>707</v>
      </c>
      <c r="K1101" t="s">
        <v>1199</v>
      </c>
      <c r="L1101">
        <v>153</v>
      </c>
    </row>
    <row r="1102" spans="1:12">
      <c r="A1102" s="3" t="s">
        <v>18</v>
      </c>
      <c r="B1102" t="s">
        <v>19</v>
      </c>
      <c r="C1102" s="3" t="s">
        <v>964</v>
      </c>
      <c r="D1102" s="3" t="s">
        <v>1450</v>
      </c>
      <c r="E1102" t="s">
        <v>151</v>
      </c>
      <c r="F1102" s="5" t="s">
        <v>1292</v>
      </c>
      <c r="G1102" s="5"/>
      <c r="H1102" s="4">
        <v>1994</v>
      </c>
      <c r="I1102" s="6" t="s">
        <v>1698</v>
      </c>
      <c r="J1102" s="4" t="s">
        <v>899</v>
      </c>
      <c r="K1102" t="s">
        <v>1182</v>
      </c>
      <c r="L1102">
        <v>153</v>
      </c>
    </row>
    <row r="1103" spans="1:12">
      <c r="A1103" s="3" t="s">
        <v>18</v>
      </c>
      <c r="B1103" t="s">
        <v>19</v>
      </c>
      <c r="C1103" s="3" t="s">
        <v>964</v>
      </c>
      <c r="D1103" s="3" t="s">
        <v>1450</v>
      </c>
      <c r="E1103" t="s">
        <v>151</v>
      </c>
      <c r="F1103" s="5" t="s">
        <v>1292</v>
      </c>
      <c r="G1103" s="5"/>
      <c r="H1103" s="4">
        <v>1994</v>
      </c>
      <c r="I1103" s="6" t="s">
        <v>1698</v>
      </c>
      <c r="J1103" s="4" t="s">
        <v>1042</v>
      </c>
      <c r="K1103" t="s">
        <v>1181</v>
      </c>
      <c r="L1103">
        <v>153</v>
      </c>
    </row>
    <row r="1104" spans="1:12">
      <c r="A1104" s="3" t="s">
        <v>18</v>
      </c>
      <c r="B1104" t="s">
        <v>19</v>
      </c>
      <c r="C1104" s="3" t="s">
        <v>964</v>
      </c>
      <c r="D1104" s="3" t="s">
        <v>1450</v>
      </c>
      <c r="E1104" t="s">
        <v>151</v>
      </c>
      <c r="F1104" s="5" t="s">
        <v>1292</v>
      </c>
      <c r="G1104" s="5"/>
      <c r="H1104" s="4">
        <v>1994</v>
      </c>
      <c r="I1104" s="6" t="s">
        <v>1698</v>
      </c>
      <c r="J1104" s="4" t="s">
        <v>660</v>
      </c>
      <c r="K1104" t="s">
        <v>1183</v>
      </c>
      <c r="L1104">
        <v>153</v>
      </c>
    </row>
    <row r="1105" spans="1:12">
      <c r="A1105" s="3" t="s">
        <v>18</v>
      </c>
      <c r="B1105" t="s">
        <v>19</v>
      </c>
      <c r="C1105" s="3" t="s">
        <v>964</v>
      </c>
      <c r="D1105" s="3" t="s">
        <v>1450</v>
      </c>
      <c r="E1105" t="s">
        <v>151</v>
      </c>
      <c r="F1105" s="5" t="s">
        <v>1292</v>
      </c>
      <c r="G1105" s="5"/>
      <c r="H1105" s="4">
        <v>1994</v>
      </c>
      <c r="I1105" s="6" t="s">
        <v>1698</v>
      </c>
      <c r="J1105" s="4" t="s">
        <v>646</v>
      </c>
      <c r="K1105" t="s">
        <v>1198</v>
      </c>
      <c r="L1105">
        <v>153</v>
      </c>
    </row>
    <row r="1106" spans="1:12">
      <c r="A1106" s="3" t="s">
        <v>18</v>
      </c>
      <c r="B1106" t="s">
        <v>19</v>
      </c>
      <c r="C1106" s="3" t="s">
        <v>964</v>
      </c>
      <c r="D1106" s="3" t="s">
        <v>1450</v>
      </c>
      <c r="E1106" t="s">
        <v>151</v>
      </c>
      <c r="F1106" s="5" t="s">
        <v>1292</v>
      </c>
      <c r="G1106" s="5"/>
      <c r="H1106" s="4">
        <v>1994</v>
      </c>
      <c r="I1106" s="6" t="s">
        <v>1698</v>
      </c>
      <c r="J1106" s="4" t="s">
        <v>640</v>
      </c>
      <c r="K1106" t="s">
        <v>1190</v>
      </c>
      <c r="L1106">
        <v>153</v>
      </c>
    </row>
    <row r="1107" spans="1:12">
      <c r="A1107" s="3" t="s">
        <v>18</v>
      </c>
      <c r="B1107" t="s">
        <v>19</v>
      </c>
      <c r="C1107" s="3" t="s">
        <v>964</v>
      </c>
      <c r="D1107" s="3" t="s">
        <v>1450</v>
      </c>
      <c r="E1107" t="s">
        <v>151</v>
      </c>
      <c r="F1107" s="5" t="s">
        <v>1292</v>
      </c>
      <c r="G1107" s="5"/>
      <c r="H1107" s="4">
        <v>1994</v>
      </c>
      <c r="I1107" s="6" t="s">
        <v>1698</v>
      </c>
      <c r="J1107" s="4" t="s">
        <v>652</v>
      </c>
      <c r="K1107" t="s">
        <v>1185</v>
      </c>
      <c r="L1107">
        <v>153</v>
      </c>
    </row>
    <row r="1108" spans="1:12">
      <c r="A1108" s="3" t="s">
        <v>18</v>
      </c>
      <c r="B1108" t="s">
        <v>19</v>
      </c>
      <c r="C1108" s="3" t="s">
        <v>964</v>
      </c>
      <c r="D1108" s="3" t="s">
        <v>1450</v>
      </c>
      <c r="E1108" t="s">
        <v>151</v>
      </c>
      <c r="F1108" s="5" t="s">
        <v>1292</v>
      </c>
      <c r="G1108" s="5"/>
      <c r="H1108" s="4">
        <v>1994</v>
      </c>
      <c r="I1108" s="6" t="s">
        <v>1698</v>
      </c>
      <c r="J1108" s="4" t="s">
        <v>708</v>
      </c>
      <c r="K1108" t="s">
        <v>1184</v>
      </c>
      <c r="L1108">
        <v>153</v>
      </c>
    </row>
    <row r="1109" spans="1:12">
      <c r="A1109" s="3" t="s">
        <v>18</v>
      </c>
      <c r="B1109" t="s">
        <v>19</v>
      </c>
      <c r="C1109" s="3" t="s">
        <v>964</v>
      </c>
      <c r="D1109" s="3" t="s">
        <v>1450</v>
      </c>
      <c r="E1109" t="s">
        <v>151</v>
      </c>
      <c r="F1109" s="5" t="s">
        <v>1292</v>
      </c>
      <c r="G1109" s="5"/>
      <c r="H1109" s="4">
        <v>1994</v>
      </c>
      <c r="I1109" s="6" t="s">
        <v>1698</v>
      </c>
      <c r="J1109" s="4" t="s">
        <v>859</v>
      </c>
      <c r="K1109" t="s">
        <v>1179</v>
      </c>
      <c r="L1109">
        <v>153</v>
      </c>
    </row>
    <row r="1110" spans="1:12">
      <c r="A1110" s="3" t="s">
        <v>18</v>
      </c>
      <c r="B1110" t="s">
        <v>19</v>
      </c>
      <c r="C1110" s="3" t="s">
        <v>963</v>
      </c>
      <c r="D1110" s="3" t="s">
        <v>1455</v>
      </c>
      <c r="E1110" t="s">
        <v>150</v>
      </c>
      <c r="F1110" s="5" t="s">
        <v>1298</v>
      </c>
      <c r="G1110" s="5"/>
      <c r="H1110" s="4">
        <v>1999</v>
      </c>
      <c r="I1110" s="6" t="s">
        <v>1703</v>
      </c>
      <c r="J1110" s="4" t="s">
        <v>684</v>
      </c>
      <c r="K1110" t="s">
        <v>1180</v>
      </c>
      <c r="L1110">
        <v>162</v>
      </c>
    </row>
    <row r="1111" spans="1:12">
      <c r="A1111" s="3" t="s">
        <v>18</v>
      </c>
      <c r="B1111" t="s">
        <v>19</v>
      </c>
      <c r="C1111" s="3" t="s">
        <v>963</v>
      </c>
      <c r="D1111" s="3" t="s">
        <v>1455</v>
      </c>
      <c r="E1111" t="s">
        <v>150</v>
      </c>
      <c r="F1111" s="5" t="s">
        <v>1298</v>
      </c>
      <c r="G1111" s="5"/>
      <c r="H1111" s="4">
        <v>1999</v>
      </c>
      <c r="I1111" s="6" t="s">
        <v>1703</v>
      </c>
      <c r="J1111" s="4" t="s">
        <v>914</v>
      </c>
      <c r="K1111" t="s">
        <v>1191</v>
      </c>
      <c r="L1111">
        <v>162</v>
      </c>
    </row>
    <row r="1112" spans="1:12">
      <c r="A1112" s="3" t="s">
        <v>18</v>
      </c>
      <c r="B1112" t="s">
        <v>19</v>
      </c>
      <c r="C1112" s="3" t="s">
        <v>963</v>
      </c>
      <c r="D1112" s="3" t="s">
        <v>1455</v>
      </c>
      <c r="E1112" t="s">
        <v>150</v>
      </c>
      <c r="F1112" s="5" t="s">
        <v>1298</v>
      </c>
      <c r="G1112" s="5"/>
      <c r="H1112" s="4">
        <v>1999</v>
      </c>
      <c r="I1112" s="6" t="s">
        <v>1703</v>
      </c>
      <c r="J1112" s="4" t="s">
        <v>646</v>
      </c>
      <c r="K1112" t="s">
        <v>1198</v>
      </c>
      <c r="L1112">
        <v>162</v>
      </c>
    </row>
    <row r="1113" spans="1:12">
      <c r="A1113" s="3" t="s">
        <v>18</v>
      </c>
      <c r="B1113" t="s">
        <v>19</v>
      </c>
      <c r="C1113" s="3" t="s">
        <v>963</v>
      </c>
      <c r="D1113" s="3" t="s">
        <v>1455</v>
      </c>
      <c r="E1113" t="s">
        <v>150</v>
      </c>
      <c r="F1113" s="5" t="s">
        <v>1298</v>
      </c>
      <c r="G1113" s="5"/>
      <c r="H1113" s="4">
        <v>1999</v>
      </c>
      <c r="I1113" s="6" t="s">
        <v>1703</v>
      </c>
      <c r="J1113" s="4" t="s">
        <v>660</v>
      </c>
      <c r="K1113" t="s">
        <v>1183</v>
      </c>
      <c r="L1113">
        <v>162</v>
      </c>
    </row>
    <row r="1114" spans="1:12">
      <c r="A1114" s="3" t="s">
        <v>18</v>
      </c>
      <c r="B1114" t="s">
        <v>19</v>
      </c>
      <c r="C1114" s="3" t="s">
        <v>963</v>
      </c>
      <c r="D1114" s="3" t="s">
        <v>1455</v>
      </c>
      <c r="E1114" t="s">
        <v>150</v>
      </c>
      <c r="F1114" s="5" t="s">
        <v>1298</v>
      </c>
      <c r="G1114" s="5"/>
      <c r="H1114" s="4">
        <v>1999</v>
      </c>
      <c r="I1114" s="6" t="s">
        <v>1703</v>
      </c>
      <c r="J1114" s="4" t="s">
        <v>640</v>
      </c>
      <c r="K1114" t="s">
        <v>1190</v>
      </c>
      <c r="L1114">
        <v>162</v>
      </c>
    </row>
    <row r="1115" spans="1:12">
      <c r="A1115" s="3" t="s">
        <v>18</v>
      </c>
      <c r="C1115" s="3" t="s">
        <v>1171</v>
      </c>
      <c r="D1115" s="3" t="s">
        <v>1621</v>
      </c>
      <c r="E1115" t="s">
        <v>56</v>
      </c>
      <c r="F1115" s="5" t="s">
        <v>1317</v>
      </c>
      <c r="G1115" s="5"/>
      <c r="H1115" s="4">
        <v>2012</v>
      </c>
      <c r="I1115" s="6" t="s">
        <v>1715</v>
      </c>
      <c r="J1115" s="4" t="s">
        <v>660</v>
      </c>
      <c r="K1115" t="s">
        <v>1183</v>
      </c>
      <c r="L1115">
        <v>185</v>
      </c>
    </row>
    <row r="1116" spans="1:12">
      <c r="A1116" s="3" t="s">
        <v>18</v>
      </c>
      <c r="C1116" s="3" t="s">
        <v>1172</v>
      </c>
      <c r="D1116" s="3" t="s">
        <v>1625</v>
      </c>
      <c r="E1116" t="s">
        <v>57</v>
      </c>
      <c r="F1116" s="5" t="s">
        <v>1319</v>
      </c>
      <c r="G1116" s="5"/>
      <c r="H1116" s="4">
        <v>2013</v>
      </c>
      <c r="I1116" s="6" t="s">
        <v>1716</v>
      </c>
      <c r="J1116" s="4" t="s">
        <v>692</v>
      </c>
      <c r="K1116" t="s">
        <v>1173</v>
      </c>
      <c r="L1116">
        <v>189</v>
      </c>
    </row>
    <row r="1117" spans="1:12">
      <c r="A1117" s="3" t="s">
        <v>18</v>
      </c>
      <c r="B1117" t="s">
        <v>20</v>
      </c>
      <c r="C1117" s="3" t="s">
        <v>976</v>
      </c>
      <c r="D1117" s="3" t="s">
        <v>1480</v>
      </c>
      <c r="E1117" t="s">
        <v>158</v>
      </c>
      <c r="F1117" s="5" t="s">
        <v>1329</v>
      </c>
      <c r="G1117" s="5"/>
      <c r="H1117" s="4">
        <v>2018</v>
      </c>
      <c r="I1117" s="6" t="s">
        <v>1720</v>
      </c>
      <c r="J1117" s="4" t="s">
        <v>731</v>
      </c>
      <c r="K1117" t="s">
        <v>1193</v>
      </c>
      <c r="L1117">
        <v>201</v>
      </c>
    </row>
    <row r="1118" spans="1:12">
      <c r="A1118" s="3" t="s">
        <v>18</v>
      </c>
      <c r="B1118" t="s">
        <v>20</v>
      </c>
      <c r="C1118" s="3" t="s">
        <v>976</v>
      </c>
      <c r="D1118" s="3" t="s">
        <v>1480</v>
      </c>
      <c r="E1118" t="s">
        <v>158</v>
      </c>
      <c r="F1118" s="5" t="s">
        <v>1329</v>
      </c>
      <c r="G1118" s="5"/>
      <c r="H1118" s="4">
        <v>2018</v>
      </c>
      <c r="I1118" s="6" t="s">
        <v>1720</v>
      </c>
      <c r="J1118" s="4" t="s">
        <v>662</v>
      </c>
      <c r="K1118" t="s">
        <v>1175</v>
      </c>
      <c r="L1118">
        <v>201</v>
      </c>
    </row>
    <row r="1119" spans="1:12">
      <c r="A1119" s="3" t="s">
        <v>18</v>
      </c>
      <c r="B1119" t="s">
        <v>20</v>
      </c>
      <c r="C1119" s="3" t="s">
        <v>977</v>
      </c>
      <c r="D1119" s="3" t="s">
        <v>1481</v>
      </c>
      <c r="E1119" t="s">
        <v>55</v>
      </c>
      <c r="F1119" s="5" t="s">
        <v>1331</v>
      </c>
      <c r="G1119" s="5"/>
      <c r="H1119" s="4">
        <v>2019</v>
      </c>
      <c r="I1119" s="6" t="s">
        <v>1721</v>
      </c>
      <c r="J1119" s="4" t="s">
        <v>731</v>
      </c>
      <c r="K1119" t="s">
        <v>1193</v>
      </c>
      <c r="L1119">
        <v>203</v>
      </c>
    </row>
    <row r="1120" spans="1:12">
      <c r="A1120" s="3" t="s">
        <v>23</v>
      </c>
      <c r="C1120" s="3" t="s">
        <v>986</v>
      </c>
      <c r="D1120" s="3" t="s">
        <v>1509</v>
      </c>
      <c r="E1120" t="s">
        <v>53</v>
      </c>
      <c r="F1120" s="4" t="s">
        <v>53</v>
      </c>
      <c r="G1120" s="4"/>
      <c r="H1120" s="4">
        <v>1941</v>
      </c>
      <c r="I1120" s="6" t="s">
        <v>1652</v>
      </c>
      <c r="J1120" s="4" t="s">
        <v>642</v>
      </c>
      <c r="K1120" t="s">
        <v>1176</v>
      </c>
      <c r="L1120">
        <v>34</v>
      </c>
    </row>
    <row r="1121" spans="1:12">
      <c r="A1121" s="3" t="s">
        <v>23</v>
      </c>
      <c r="C1121" s="3" t="s">
        <v>986</v>
      </c>
      <c r="D1121" s="3" t="s">
        <v>1509</v>
      </c>
      <c r="E1121" t="s">
        <v>53</v>
      </c>
      <c r="F1121" s="4" t="s">
        <v>53</v>
      </c>
      <c r="G1121" s="4"/>
      <c r="H1121" s="4">
        <v>1941</v>
      </c>
      <c r="I1121" s="6" t="s">
        <v>1652</v>
      </c>
      <c r="J1121" s="4" t="s">
        <v>681</v>
      </c>
      <c r="K1121" t="s">
        <v>1194</v>
      </c>
      <c r="L1121">
        <v>34</v>
      </c>
    </row>
    <row r="1122" spans="1:12">
      <c r="A1122" s="3" t="s">
        <v>23</v>
      </c>
      <c r="C1122" s="3" t="s">
        <v>986</v>
      </c>
      <c r="D1122" s="3" t="s">
        <v>1509</v>
      </c>
      <c r="E1122" t="s">
        <v>53</v>
      </c>
      <c r="F1122" s="4" t="s">
        <v>53</v>
      </c>
      <c r="G1122" s="4"/>
      <c r="H1122" s="4">
        <v>1941</v>
      </c>
      <c r="I1122" s="6" t="s">
        <v>1652</v>
      </c>
      <c r="J1122" s="4" t="s">
        <v>662</v>
      </c>
      <c r="K1122" t="s">
        <v>1175</v>
      </c>
      <c r="L1122">
        <v>34</v>
      </c>
    </row>
    <row r="1123" spans="1:12">
      <c r="A1123" s="3" t="s">
        <v>23</v>
      </c>
      <c r="C1123" s="3" t="s">
        <v>986</v>
      </c>
      <c r="D1123" s="3" t="s">
        <v>1509</v>
      </c>
      <c r="E1123" t="s">
        <v>53</v>
      </c>
      <c r="F1123" s="4" t="s">
        <v>53</v>
      </c>
      <c r="G1123" s="4"/>
      <c r="H1123" s="4">
        <v>1941</v>
      </c>
      <c r="I1123" s="6" t="s">
        <v>1652</v>
      </c>
      <c r="J1123" s="4" t="s">
        <v>661</v>
      </c>
      <c r="K1123" t="s">
        <v>1186</v>
      </c>
      <c r="L1123">
        <v>34</v>
      </c>
    </row>
    <row r="1124" spans="1:12">
      <c r="A1124" s="3" t="s">
        <v>23</v>
      </c>
      <c r="C1124" s="3" t="s">
        <v>986</v>
      </c>
      <c r="D1124" s="3" t="s">
        <v>1509</v>
      </c>
      <c r="E1124" t="s">
        <v>53</v>
      </c>
      <c r="F1124" s="4" t="s">
        <v>53</v>
      </c>
      <c r="G1124" s="4"/>
      <c r="H1124" s="4">
        <v>1941</v>
      </c>
      <c r="I1124" s="6" t="s">
        <v>1652</v>
      </c>
      <c r="J1124" s="4" t="s">
        <v>692</v>
      </c>
      <c r="K1124" t="s">
        <v>1173</v>
      </c>
      <c r="L1124">
        <v>34</v>
      </c>
    </row>
    <row r="1125" spans="1:12">
      <c r="A1125" s="3" t="s">
        <v>23</v>
      </c>
      <c r="C1125" s="3" t="s">
        <v>986</v>
      </c>
      <c r="D1125" s="3" t="s">
        <v>1509</v>
      </c>
      <c r="E1125" t="s">
        <v>53</v>
      </c>
      <c r="F1125" s="4" t="s">
        <v>53</v>
      </c>
      <c r="G1125" s="4"/>
      <c r="H1125" s="4">
        <v>1941</v>
      </c>
      <c r="I1125" s="6" t="s">
        <v>1652</v>
      </c>
      <c r="J1125" s="4" t="s">
        <v>731</v>
      </c>
      <c r="K1125" t="s">
        <v>1193</v>
      </c>
      <c r="L1125">
        <v>34</v>
      </c>
    </row>
    <row r="1126" spans="1:12">
      <c r="A1126" s="3" t="s">
        <v>23</v>
      </c>
      <c r="C1126" s="3" t="s">
        <v>986</v>
      </c>
      <c r="D1126" s="3" t="s">
        <v>1509</v>
      </c>
      <c r="E1126" t="s">
        <v>53</v>
      </c>
      <c r="F1126" s="4" t="s">
        <v>53</v>
      </c>
      <c r="G1126" s="4"/>
      <c r="H1126" s="4">
        <v>1941</v>
      </c>
      <c r="I1126" s="6" t="s">
        <v>1652</v>
      </c>
      <c r="J1126" s="4" t="s">
        <v>707</v>
      </c>
      <c r="K1126" t="s">
        <v>1199</v>
      </c>
      <c r="L1126">
        <v>34</v>
      </c>
    </row>
    <row r="1127" spans="1:12">
      <c r="A1127" s="3" t="s">
        <v>23</v>
      </c>
      <c r="C1127" s="3" t="s">
        <v>986</v>
      </c>
      <c r="D1127" s="3" t="s">
        <v>1509</v>
      </c>
      <c r="E1127" t="s">
        <v>53</v>
      </c>
      <c r="F1127" s="4" t="s">
        <v>53</v>
      </c>
      <c r="G1127" s="4"/>
      <c r="H1127" s="4">
        <v>1941</v>
      </c>
      <c r="I1127" s="6" t="s">
        <v>1652</v>
      </c>
      <c r="J1127" s="4" t="s">
        <v>899</v>
      </c>
      <c r="K1127" t="s">
        <v>1182</v>
      </c>
      <c r="L1127">
        <v>34</v>
      </c>
    </row>
    <row r="1128" spans="1:12">
      <c r="A1128" s="3" t="s">
        <v>23</v>
      </c>
      <c r="C1128" s="3" t="s">
        <v>986</v>
      </c>
      <c r="D1128" s="3" t="s">
        <v>1509</v>
      </c>
      <c r="E1128" t="s">
        <v>53</v>
      </c>
      <c r="F1128" s="4" t="s">
        <v>53</v>
      </c>
      <c r="G1128" s="4"/>
      <c r="H1128" s="4">
        <v>1941</v>
      </c>
      <c r="I1128" s="6" t="s">
        <v>1652</v>
      </c>
      <c r="J1128" s="4" t="s">
        <v>863</v>
      </c>
      <c r="K1128" t="s">
        <v>1178</v>
      </c>
      <c r="L1128">
        <v>34</v>
      </c>
    </row>
    <row r="1129" spans="1:12">
      <c r="A1129" s="3" t="s">
        <v>23</v>
      </c>
      <c r="C1129" s="3" t="s">
        <v>986</v>
      </c>
      <c r="D1129" s="3" t="s">
        <v>1509</v>
      </c>
      <c r="E1129" t="s">
        <v>53</v>
      </c>
      <c r="F1129" s="4" t="s">
        <v>53</v>
      </c>
      <c r="G1129" s="4"/>
      <c r="H1129" s="4">
        <v>1941</v>
      </c>
      <c r="I1129" s="6" t="s">
        <v>1652</v>
      </c>
      <c r="J1129" s="4" t="s">
        <v>874</v>
      </c>
      <c r="K1129" t="s">
        <v>1188</v>
      </c>
      <c r="L1129">
        <v>34</v>
      </c>
    </row>
    <row r="1130" spans="1:12">
      <c r="A1130" s="3" t="s">
        <v>23</v>
      </c>
      <c r="C1130" s="3" t="s">
        <v>986</v>
      </c>
      <c r="D1130" s="3" t="s">
        <v>1509</v>
      </c>
      <c r="E1130" t="s">
        <v>53</v>
      </c>
      <c r="F1130" s="4" t="s">
        <v>53</v>
      </c>
      <c r="G1130" s="4"/>
      <c r="H1130" s="4">
        <v>1941</v>
      </c>
      <c r="I1130" s="6" t="s">
        <v>1652</v>
      </c>
      <c r="J1130" s="4" t="s">
        <v>1158</v>
      </c>
      <c r="K1130" t="s">
        <v>1174</v>
      </c>
      <c r="L1130">
        <v>34</v>
      </c>
    </row>
    <row r="1131" spans="1:12">
      <c r="A1131" s="3" t="s">
        <v>23</v>
      </c>
      <c r="C1131" s="3" t="s">
        <v>986</v>
      </c>
      <c r="D1131" s="3" t="s">
        <v>1509</v>
      </c>
      <c r="E1131" t="s">
        <v>53</v>
      </c>
      <c r="F1131" s="4" t="s">
        <v>53</v>
      </c>
      <c r="G1131" s="4"/>
      <c r="H1131" s="4">
        <v>1941</v>
      </c>
      <c r="I1131" s="6" t="s">
        <v>1652</v>
      </c>
      <c r="J1131" s="4" t="s">
        <v>967</v>
      </c>
      <c r="K1131" t="s">
        <v>1197</v>
      </c>
      <c r="L1131">
        <v>34</v>
      </c>
    </row>
    <row r="1132" spans="1:12">
      <c r="A1132" s="3" t="s">
        <v>23</v>
      </c>
      <c r="C1132" s="3" t="s">
        <v>986</v>
      </c>
      <c r="D1132" s="3" t="s">
        <v>1509</v>
      </c>
      <c r="E1132" t="s">
        <v>53</v>
      </c>
      <c r="F1132" s="4" t="s">
        <v>53</v>
      </c>
      <c r="G1132" s="4"/>
      <c r="H1132" s="4">
        <v>1941</v>
      </c>
      <c r="I1132" s="6" t="s">
        <v>1652</v>
      </c>
      <c r="J1132" s="4" t="s">
        <v>659</v>
      </c>
      <c r="K1132" t="s">
        <v>1177</v>
      </c>
      <c r="L1132">
        <v>34</v>
      </c>
    </row>
    <row r="1133" spans="1:12">
      <c r="A1133" s="3" t="s">
        <v>23</v>
      </c>
      <c r="C1133" s="3" t="s">
        <v>986</v>
      </c>
      <c r="D1133" s="3" t="s">
        <v>1509</v>
      </c>
      <c r="E1133" t="s">
        <v>53</v>
      </c>
      <c r="F1133" s="4" t="s">
        <v>53</v>
      </c>
      <c r="G1133" s="4"/>
      <c r="H1133" s="4">
        <v>1941</v>
      </c>
      <c r="I1133" s="6" t="s">
        <v>1652</v>
      </c>
      <c r="J1133" s="4" t="s">
        <v>660</v>
      </c>
      <c r="K1133" t="s">
        <v>1183</v>
      </c>
      <c r="L1133">
        <v>34</v>
      </c>
    </row>
    <row r="1134" spans="1:12">
      <c r="A1134" s="3" t="s">
        <v>23</v>
      </c>
      <c r="C1134" s="3" t="s">
        <v>986</v>
      </c>
      <c r="D1134" s="3" t="s">
        <v>1509</v>
      </c>
      <c r="E1134" t="s">
        <v>53</v>
      </c>
      <c r="F1134" s="4" t="s">
        <v>53</v>
      </c>
      <c r="G1134" s="4"/>
      <c r="H1134" s="4">
        <v>1941</v>
      </c>
      <c r="I1134" s="6" t="s">
        <v>1652</v>
      </c>
      <c r="J1134" s="4" t="s">
        <v>684</v>
      </c>
      <c r="K1134" t="s">
        <v>1180</v>
      </c>
      <c r="L1134">
        <v>34</v>
      </c>
    </row>
    <row r="1135" spans="1:12">
      <c r="A1135" s="3" t="s">
        <v>23</v>
      </c>
      <c r="C1135" s="3" t="s">
        <v>986</v>
      </c>
      <c r="D1135" s="3" t="s">
        <v>1509</v>
      </c>
      <c r="E1135" t="s">
        <v>53</v>
      </c>
      <c r="F1135" s="4" t="s">
        <v>53</v>
      </c>
      <c r="G1135" s="4"/>
      <c r="H1135" s="4">
        <v>1941</v>
      </c>
      <c r="I1135" s="6" t="s">
        <v>1652</v>
      </c>
      <c r="J1135" s="4" t="s">
        <v>652</v>
      </c>
      <c r="K1135" t="s">
        <v>1185</v>
      </c>
      <c r="L1135">
        <v>34</v>
      </c>
    </row>
    <row r="1136" spans="1:12">
      <c r="A1136" s="3" t="s">
        <v>23</v>
      </c>
      <c r="C1136" s="3" t="s">
        <v>989</v>
      </c>
      <c r="D1136" s="3" t="s">
        <v>1519</v>
      </c>
      <c r="E1136" t="s">
        <v>63</v>
      </c>
      <c r="F1136" s="5" t="s">
        <v>1206</v>
      </c>
      <c r="G1136" s="5"/>
      <c r="H1136" s="4">
        <v>1942</v>
      </c>
      <c r="I1136" s="6" t="s">
        <v>1653</v>
      </c>
      <c r="J1136" s="4" t="s">
        <v>661</v>
      </c>
      <c r="K1136" t="s">
        <v>1186</v>
      </c>
      <c r="L1136">
        <v>40</v>
      </c>
    </row>
    <row r="1137" spans="1:12">
      <c r="A1137" s="3" t="s">
        <v>23</v>
      </c>
      <c r="C1137" s="3" t="s">
        <v>989</v>
      </c>
      <c r="D1137" s="3" t="s">
        <v>1519</v>
      </c>
      <c r="E1137" t="s">
        <v>63</v>
      </c>
      <c r="F1137" s="5" t="s">
        <v>1206</v>
      </c>
      <c r="G1137" s="5"/>
      <c r="H1137" s="4">
        <v>1942</v>
      </c>
      <c r="I1137" s="6" t="s">
        <v>1653</v>
      </c>
      <c r="J1137" s="4" t="s">
        <v>642</v>
      </c>
      <c r="K1137" t="s">
        <v>1176</v>
      </c>
      <c r="L1137">
        <v>40</v>
      </c>
    </row>
    <row r="1138" spans="1:12">
      <c r="A1138" s="3" t="s">
        <v>23</v>
      </c>
      <c r="C1138" s="3" t="s">
        <v>989</v>
      </c>
      <c r="D1138" s="3" t="s">
        <v>1519</v>
      </c>
      <c r="E1138" t="s">
        <v>63</v>
      </c>
      <c r="F1138" s="5" t="s">
        <v>1206</v>
      </c>
      <c r="G1138" s="5"/>
      <c r="H1138" s="4">
        <v>1942</v>
      </c>
      <c r="I1138" s="6" t="s">
        <v>1653</v>
      </c>
      <c r="J1138" s="4" t="s">
        <v>899</v>
      </c>
      <c r="K1138" t="s">
        <v>1182</v>
      </c>
      <c r="L1138">
        <v>40</v>
      </c>
    </row>
    <row r="1139" spans="1:12">
      <c r="A1139" s="3" t="s">
        <v>23</v>
      </c>
      <c r="C1139" s="3" t="s">
        <v>989</v>
      </c>
      <c r="D1139" s="3" t="s">
        <v>1519</v>
      </c>
      <c r="E1139" t="s">
        <v>63</v>
      </c>
      <c r="F1139" s="5" t="s">
        <v>1206</v>
      </c>
      <c r="G1139" s="5"/>
      <c r="H1139" s="4">
        <v>1942</v>
      </c>
      <c r="I1139" s="6" t="s">
        <v>1653</v>
      </c>
      <c r="J1139" s="4" t="s">
        <v>660</v>
      </c>
      <c r="K1139" t="s">
        <v>1183</v>
      </c>
      <c r="L1139">
        <v>40</v>
      </c>
    </row>
    <row r="1140" spans="1:12">
      <c r="A1140" s="3" t="s">
        <v>23</v>
      </c>
      <c r="C1140" s="3" t="s">
        <v>989</v>
      </c>
      <c r="D1140" s="3" t="s">
        <v>1519</v>
      </c>
      <c r="E1140" t="s">
        <v>63</v>
      </c>
      <c r="F1140" s="5" t="s">
        <v>1206</v>
      </c>
      <c r="G1140" s="5"/>
      <c r="H1140" s="4">
        <v>1942</v>
      </c>
      <c r="I1140" s="6" t="s">
        <v>1653</v>
      </c>
      <c r="J1140" s="4" t="s">
        <v>684</v>
      </c>
      <c r="K1140" t="s">
        <v>1180</v>
      </c>
      <c r="L1140">
        <v>40</v>
      </c>
    </row>
    <row r="1141" spans="1:12">
      <c r="A1141" s="3" t="s">
        <v>23</v>
      </c>
      <c r="C1141" s="3" t="s">
        <v>990</v>
      </c>
      <c r="D1141" s="3" t="s">
        <v>1520</v>
      </c>
      <c r="E1141" t="s">
        <v>63</v>
      </c>
      <c r="F1141" s="5" t="s">
        <v>1206</v>
      </c>
      <c r="G1141" s="5"/>
      <c r="H1141" s="4">
        <v>1942</v>
      </c>
      <c r="I1141" s="6" t="s">
        <v>1653</v>
      </c>
      <c r="J1141" s="4" t="s">
        <v>659</v>
      </c>
      <c r="K1141" t="s">
        <v>1177</v>
      </c>
      <c r="L1141">
        <v>40</v>
      </c>
    </row>
    <row r="1142" spans="1:12">
      <c r="A1142" s="3" t="s">
        <v>23</v>
      </c>
      <c r="C1142" s="3" t="s">
        <v>990</v>
      </c>
      <c r="D1142" s="3" t="s">
        <v>1520</v>
      </c>
      <c r="E1142" t="s">
        <v>63</v>
      </c>
      <c r="F1142" s="5" t="s">
        <v>1206</v>
      </c>
      <c r="G1142" s="5"/>
      <c r="H1142" s="4">
        <v>1942</v>
      </c>
      <c r="I1142" s="6" t="s">
        <v>1653</v>
      </c>
      <c r="J1142" s="4" t="s">
        <v>681</v>
      </c>
      <c r="K1142" t="s">
        <v>1194</v>
      </c>
      <c r="L1142">
        <v>40</v>
      </c>
    </row>
    <row r="1143" spans="1:12">
      <c r="A1143" s="3" t="s">
        <v>23</v>
      </c>
      <c r="C1143" s="3" t="s">
        <v>990</v>
      </c>
      <c r="D1143" s="3" t="s">
        <v>1520</v>
      </c>
      <c r="E1143" t="s">
        <v>63</v>
      </c>
      <c r="F1143" s="5" t="s">
        <v>1206</v>
      </c>
      <c r="G1143" s="5"/>
      <c r="H1143" s="4">
        <v>1942</v>
      </c>
      <c r="I1143" s="6" t="s">
        <v>1653</v>
      </c>
      <c r="J1143" s="4" t="s">
        <v>662</v>
      </c>
      <c r="K1143" t="s">
        <v>1175</v>
      </c>
      <c r="L1143">
        <v>40</v>
      </c>
    </row>
    <row r="1144" spans="1:12">
      <c r="A1144" s="3" t="s">
        <v>23</v>
      </c>
      <c r="C1144" s="3" t="s">
        <v>990</v>
      </c>
      <c r="D1144" s="3" t="s">
        <v>1520</v>
      </c>
      <c r="E1144" t="s">
        <v>63</v>
      </c>
      <c r="F1144" s="5" t="s">
        <v>1206</v>
      </c>
      <c r="G1144" s="5"/>
      <c r="H1144" s="4">
        <v>1942</v>
      </c>
      <c r="I1144" s="6" t="s">
        <v>1653</v>
      </c>
      <c r="J1144" s="4" t="s">
        <v>661</v>
      </c>
      <c r="K1144" t="s">
        <v>1186</v>
      </c>
      <c r="L1144">
        <v>40</v>
      </c>
    </row>
    <row r="1145" spans="1:12">
      <c r="A1145" s="3" t="s">
        <v>23</v>
      </c>
      <c r="C1145" s="3" t="s">
        <v>990</v>
      </c>
      <c r="D1145" s="3" t="s">
        <v>1520</v>
      </c>
      <c r="E1145" t="s">
        <v>63</v>
      </c>
      <c r="F1145" s="5" t="s">
        <v>1206</v>
      </c>
      <c r="G1145" s="5"/>
      <c r="H1145" s="4">
        <v>1942</v>
      </c>
      <c r="I1145" s="6" t="s">
        <v>1653</v>
      </c>
      <c r="J1145" s="4" t="s">
        <v>692</v>
      </c>
      <c r="K1145" t="s">
        <v>1173</v>
      </c>
      <c r="L1145">
        <v>40</v>
      </c>
    </row>
    <row r="1146" spans="1:12">
      <c r="A1146" s="3" t="s">
        <v>23</v>
      </c>
      <c r="C1146" s="3" t="s">
        <v>990</v>
      </c>
      <c r="D1146" s="3" t="s">
        <v>1520</v>
      </c>
      <c r="E1146" t="s">
        <v>63</v>
      </c>
      <c r="F1146" s="5" t="s">
        <v>1206</v>
      </c>
      <c r="G1146" s="5"/>
      <c r="H1146" s="4">
        <v>1942</v>
      </c>
      <c r="I1146" s="6" t="s">
        <v>1653</v>
      </c>
      <c r="J1146" s="4" t="s">
        <v>731</v>
      </c>
      <c r="K1146" t="s">
        <v>1193</v>
      </c>
      <c r="L1146">
        <v>40</v>
      </c>
    </row>
    <row r="1147" spans="1:12">
      <c r="A1147" s="3" t="s">
        <v>23</v>
      </c>
      <c r="C1147" s="3" t="s">
        <v>990</v>
      </c>
      <c r="D1147" s="3" t="s">
        <v>1520</v>
      </c>
      <c r="E1147" t="s">
        <v>63</v>
      </c>
      <c r="F1147" s="5" t="s">
        <v>1206</v>
      </c>
      <c r="G1147" s="5"/>
      <c r="H1147" s="4">
        <v>1942</v>
      </c>
      <c r="I1147" s="6" t="s">
        <v>1653</v>
      </c>
      <c r="J1147" s="4" t="s">
        <v>899</v>
      </c>
      <c r="K1147" t="s">
        <v>1182</v>
      </c>
      <c r="L1147">
        <v>40</v>
      </c>
    </row>
    <row r="1148" spans="1:12">
      <c r="A1148" s="3" t="s">
        <v>23</v>
      </c>
      <c r="C1148" s="3" t="s">
        <v>990</v>
      </c>
      <c r="D1148" s="3" t="s">
        <v>1520</v>
      </c>
      <c r="E1148" t="s">
        <v>63</v>
      </c>
      <c r="F1148" s="5" t="s">
        <v>1206</v>
      </c>
      <c r="G1148" s="5"/>
      <c r="H1148" s="4">
        <v>1942</v>
      </c>
      <c r="I1148" s="6" t="s">
        <v>1653</v>
      </c>
      <c r="J1148" s="4" t="s">
        <v>652</v>
      </c>
      <c r="K1148" t="s">
        <v>1185</v>
      </c>
      <c r="L1148">
        <v>40</v>
      </c>
    </row>
    <row r="1149" spans="1:12">
      <c r="A1149" s="3" t="s">
        <v>23</v>
      </c>
      <c r="C1149" s="3" t="s">
        <v>991</v>
      </c>
      <c r="D1149" s="3" t="s">
        <v>1521</v>
      </c>
      <c r="E1149" t="s">
        <v>63</v>
      </c>
      <c r="F1149" s="5" t="s">
        <v>1206</v>
      </c>
      <c r="G1149" s="5"/>
      <c r="H1149" s="4">
        <v>1942</v>
      </c>
      <c r="I1149" s="6" t="s">
        <v>1653</v>
      </c>
      <c r="J1149" s="4" t="s">
        <v>681</v>
      </c>
      <c r="K1149" t="s">
        <v>1194</v>
      </c>
      <c r="L1149">
        <v>40</v>
      </c>
    </row>
    <row r="1150" spans="1:12">
      <c r="A1150" s="3" t="s">
        <v>23</v>
      </c>
      <c r="C1150" s="3" t="s">
        <v>991</v>
      </c>
      <c r="D1150" s="3" t="s">
        <v>1521</v>
      </c>
      <c r="E1150" t="s">
        <v>63</v>
      </c>
      <c r="F1150" s="5" t="s">
        <v>1206</v>
      </c>
      <c r="G1150" s="5"/>
      <c r="H1150" s="4">
        <v>1942</v>
      </c>
      <c r="I1150" s="6" t="s">
        <v>1653</v>
      </c>
      <c r="J1150" s="4" t="s">
        <v>642</v>
      </c>
      <c r="K1150" t="s">
        <v>1176</v>
      </c>
      <c r="L1150">
        <v>40</v>
      </c>
    </row>
    <row r="1151" spans="1:12">
      <c r="A1151" s="3" t="s">
        <v>23</v>
      </c>
      <c r="C1151" s="3" t="s">
        <v>991</v>
      </c>
      <c r="D1151" s="3" t="s">
        <v>1521</v>
      </c>
      <c r="E1151" t="s">
        <v>63</v>
      </c>
      <c r="F1151" s="5" t="s">
        <v>1206</v>
      </c>
      <c r="G1151" s="5"/>
      <c r="H1151" s="4">
        <v>1942</v>
      </c>
      <c r="I1151" s="6" t="s">
        <v>1653</v>
      </c>
      <c r="J1151" s="4" t="s">
        <v>662</v>
      </c>
      <c r="K1151" t="s">
        <v>1175</v>
      </c>
      <c r="L1151">
        <v>40</v>
      </c>
    </row>
    <row r="1152" spans="1:12">
      <c r="A1152" s="3" t="s">
        <v>23</v>
      </c>
      <c r="C1152" s="3" t="s">
        <v>991</v>
      </c>
      <c r="D1152" s="3" t="s">
        <v>1521</v>
      </c>
      <c r="E1152" t="s">
        <v>63</v>
      </c>
      <c r="F1152" s="5" t="s">
        <v>1206</v>
      </c>
      <c r="G1152" s="5"/>
      <c r="H1152" s="4">
        <v>1942</v>
      </c>
      <c r="I1152" s="6" t="s">
        <v>1653</v>
      </c>
      <c r="J1152" s="4" t="s">
        <v>661</v>
      </c>
      <c r="K1152" t="s">
        <v>1186</v>
      </c>
      <c r="L1152">
        <v>40</v>
      </c>
    </row>
    <row r="1153" spans="1:12">
      <c r="A1153" s="3" t="s">
        <v>23</v>
      </c>
      <c r="C1153" s="3" t="s">
        <v>991</v>
      </c>
      <c r="D1153" s="3" t="s">
        <v>1521</v>
      </c>
      <c r="E1153" t="s">
        <v>63</v>
      </c>
      <c r="F1153" s="5" t="s">
        <v>1206</v>
      </c>
      <c r="G1153" s="5"/>
      <c r="H1153" s="4">
        <v>1942</v>
      </c>
      <c r="I1153" s="6" t="s">
        <v>1653</v>
      </c>
      <c r="J1153" s="4" t="s">
        <v>731</v>
      </c>
      <c r="K1153" t="s">
        <v>1193</v>
      </c>
      <c r="L1153">
        <v>40</v>
      </c>
    </row>
    <row r="1154" spans="1:12">
      <c r="A1154" s="3" t="s">
        <v>23</v>
      </c>
      <c r="C1154" s="3" t="s">
        <v>991</v>
      </c>
      <c r="D1154" s="3" t="s">
        <v>1521</v>
      </c>
      <c r="E1154" t="s">
        <v>63</v>
      </c>
      <c r="F1154" s="5" t="s">
        <v>1206</v>
      </c>
      <c r="G1154" s="5"/>
      <c r="H1154" s="4">
        <v>1942</v>
      </c>
      <c r="I1154" s="6" t="s">
        <v>1653</v>
      </c>
      <c r="J1154" s="4" t="s">
        <v>899</v>
      </c>
      <c r="K1154" t="s">
        <v>1182</v>
      </c>
      <c r="L1154">
        <v>40</v>
      </c>
    </row>
    <row r="1155" spans="1:12">
      <c r="A1155" s="3" t="s">
        <v>23</v>
      </c>
      <c r="C1155" s="3" t="s">
        <v>988</v>
      </c>
      <c r="D1155" s="3" t="s">
        <v>1549</v>
      </c>
      <c r="E1155" t="s">
        <v>163</v>
      </c>
      <c r="F1155" s="5" t="s">
        <v>1245</v>
      </c>
      <c r="G1155" s="5"/>
      <c r="H1155" s="4">
        <v>1952</v>
      </c>
      <c r="I1155" s="6" t="s">
        <v>1663</v>
      </c>
      <c r="J1155" s="4" t="s">
        <v>652</v>
      </c>
      <c r="K1155" t="s">
        <v>1185</v>
      </c>
      <c r="L1155">
        <v>62</v>
      </c>
    </row>
    <row r="1156" spans="1:12">
      <c r="A1156" s="3" t="s">
        <v>23</v>
      </c>
      <c r="C1156" s="3" t="s">
        <v>985</v>
      </c>
      <c r="D1156" s="3" t="s">
        <v>1564</v>
      </c>
      <c r="E1156" t="s">
        <v>162</v>
      </c>
      <c r="F1156" s="4" t="s">
        <v>162</v>
      </c>
      <c r="G1156" s="4"/>
      <c r="H1156" s="4">
        <v>1964</v>
      </c>
      <c r="I1156" s="6" t="s">
        <v>1673</v>
      </c>
      <c r="J1156" s="4" t="s">
        <v>692</v>
      </c>
      <c r="K1156" t="s">
        <v>1173</v>
      </c>
      <c r="L1156">
        <v>87</v>
      </c>
    </row>
    <row r="1157" spans="1:12">
      <c r="A1157" s="3" t="s">
        <v>23</v>
      </c>
      <c r="C1157" s="3" t="s">
        <v>985</v>
      </c>
      <c r="D1157" s="3" t="s">
        <v>1564</v>
      </c>
      <c r="E1157" t="s">
        <v>162</v>
      </c>
      <c r="F1157" s="4" t="s">
        <v>162</v>
      </c>
      <c r="G1157" s="4"/>
      <c r="H1157" s="4">
        <v>1964</v>
      </c>
      <c r="I1157" s="6" t="s">
        <v>1673</v>
      </c>
      <c r="J1157" s="4" t="s">
        <v>731</v>
      </c>
      <c r="K1157" t="s">
        <v>1193</v>
      </c>
      <c r="L1157">
        <v>87</v>
      </c>
    </row>
    <row r="1158" spans="1:12">
      <c r="A1158" s="3" t="s">
        <v>23</v>
      </c>
      <c r="C1158" s="3" t="s">
        <v>991</v>
      </c>
      <c r="D1158" s="3" t="s">
        <v>1521</v>
      </c>
      <c r="E1158" t="s">
        <v>63</v>
      </c>
      <c r="F1158" s="5" t="s">
        <v>1206</v>
      </c>
      <c r="G1158" s="5"/>
      <c r="H1158" s="4">
        <v>1942</v>
      </c>
      <c r="I1158" s="6" t="s">
        <v>1653</v>
      </c>
      <c r="J1158" s="4" t="s">
        <v>1159</v>
      </c>
      <c r="K1158" t="s">
        <v>1198</v>
      </c>
      <c r="L1158">
        <v>40</v>
      </c>
    </row>
    <row r="1159" spans="1:12">
      <c r="A1159" s="3" t="s">
        <v>23</v>
      </c>
      <c r="C1159" s="3" t="s">
        <v>987</v>
      </c>
      <c r="D1159" s="3" t="s">
        <v>1613</v>
      </c>
      <c r="E1159" t="s">
        <v>58</v>
      </c>
      <c r="F1159" s="5" t="s">
        <v>1297</v>
      </c>
      <c r="G1159" s="5"/>
      <c r="H1159" s="4">
        <v>1998</v>
      </c>
      <c r="I1159" s="6" t="s">
        <v>1702</v>
      </c>
      <c r="J1159" s="4" t="s">
        <v>692</v>
      </c>
      <c r="K1159" t="s">
        <v>1173</v>
      </c>
      <c r="L1159">
        <v>161</v>
      </c>
    </row>
    <row r="1160" spans="1:12">
      <c r="A1160" s="3" t="s">
        <v>29</v>
      </c>
      <c r="B1160" t="s">
        <v>32</v>
      </c>
      <c r="C1160" s="3" t="s">
        <v>1065</v>
      </c>
      <c r="D1160" s="3" t="s">
        <v>1361</v>
      </c>
      <c r="E1160" t="s">
        <v>53</v>
      </c>
      <c r="F1160" s="4" t="s">
        <v>53</v>
      </c>
      <c r="G1160" s="4"/>
      <c r="H1160" s="4">
        <v>1941</v>
      </c>
      <c r="I1160" s="6" t="s">
        <v>1652</v>
      </c>
      <c r="J1160" s="4" t="s">
        <v>1163</v>
      </c>
      <c r="K1160" t="s">
        <v>1178</v>
      </c>
      <c r="L1160">
        <v>34</v>
      </c>
    </row>
    <row r="1161" spans="1:12">
      <c r="A1161" s="3" t="s">
        <v>29</v>
      </c>
      <c r="B1161" t="s">
        <v>30</v>
      </c>
      <c r="C1161" s="3" t="s">
        <v>1046</v>
      </c>
      <c r="D1161" s="3" t="s">
        <v>1347</v>
      </c>
      <c r="E1161" t="s">
        <v>79</v>
      </c>
      <c r="F1161" s="5" t="s">
        <v>1209</v>
      </c>
      <c r="G1161" s="5"/>
      <c r="H1161" s="4">
        <v>1932</v>
      </c>
      <c r="I1161" s="6" t="s">
        <v>1645</v>
      </c>
      <c r="J1161" s="4" t="s">
        <v>681</v>
      </c>
      <c r="K1161" t="s">
        <v>1194</v>
      </c>
      <c r="L1161">
        <v>16</v>
      </c>
    </row>
    <row r="1162" spans="1:12">
      <c r="A1162" s="3" t="s">
        <v>29</v>
      </c>
      <c r="B1162" t="s">
        <v>30</v>
      </c>
      <c r="C1162" s="3" t="s">
        <v>1046</v>
      </c>
      <c r="D1162" s="3" t="s">
        <v>1347</v>
      </c>
      <c r="E1162" t="s">
        <v>79</v>
      </c>
      <c r="F1162" s="5" t="s">
        <v>1209</v>
      </c>
      <c r="G1162" s="5"/>
      <c r="H1162" s="4">
        <v>1932</v>
      </c>
      <c r="I1162" s="6" t="s">
        <v>1645</v>
      </c>
      <c r="J1162" s="4" t="s">
        <v>642</v>
      </c>
      <c r="K1162" t="s">
        <v>1176</v>
      </c>
      <c r="L1162">
        <v>16</v>
      </c>
    </row>
    <row r="1163" spans="1:12">
      <c r="A1163" s="3" t="s">
        <v>29</v>
      </c>
      <c r="B1163" t="s">
        <v>30</v>
      </c>
      <c r="C1163" s="3" t="s">
        <v>1046</v>
      </c>
      <c r="D1163" s="3" t="s">
        <v>1347</v>
      </c>
      <c r="E1163" t="s">
        <v>79</v>
      </c>
      <c r="F1163" s="5" t="s">
        <v>1209</v>
      </c>
      <c r="G1163" s="5"/>
      <c r="H1163" s="4">
        <v>1932</v>
      </c>
      <c r="I1163" s="6" t="s">
        <v>1645</v>
      </c>
      <c r="J1163" s="4" t="s">
        <v>662</v>
      </c>
      <c r="K1163" t="s">
        <v>1175</v>
      </c>
      <c r="L1163">
        <v>16</v>
      </c>
    </row>
    <row r="1164" spans="1:12">
      <c r="A1164" s="3" t="s">
        <v>29</v>
      </c>
      <c r="B1164" t="s">
        <v>30</v>
      </c>
      <c r="C1164" s="3" t="s">
        <v>1046</v>
      </c>
      <c r="D1164" s="3" t="s">
        <v>1347</v>
      </c>
      <c r="E1164" t="s">
        <v>79</v>
      </c>
      <c r="F1164" s="5" t="s">
        <v>1209</v>
      </c>
      <c r="G1164" s="5"/>
      <c r="H1164" s="4">
        <v>1932</v>
      </c>
      <c r="I1164" s="6" t="s">
        <v>1645</v>
      </c>
      <c r="J1164" s="4" t="s">
        <v>661</v>
      </c>
      <c r="K1164" t="s">
        <v>1186</v>
      </c>
      <c r="L1164">
        <v>16</v>
      </c>
    </row>
    <row r="1165" spans="1:12">
      <c r="A1165" s="3" t="s">
        <v>29</v>
      </c>
      <c r="B1165" t="s">
        <v>30</v>
      </c>
      <c r="C1165" s="3" t="s">
        <v>1046</v>
      </c>
      <c r="D1165" s="3" t="s">
        <v>1347</v>
      </c>
      <c r="E1165" t="s">
        <v>79</v>
      </c>
      <c r="F1165" s="5" t="s">
        <v>1209</v>
      </c>
      <c r="G1165" s="5"/>
      <c r="H1165" s="4">
        <v>1932</v>
      </c>
      <c r="I1165" s="6" t="s">
        <v>1645</v>
      </c>
      <c r="J1165" s="4" t="s">
        <v>692</v>
      </c>
      <c r="K1165" t="s">
        <v>1173</v>
      </c>
      <c r="L1165">
        <v>16</v>
      </c>
    </row>
    <row r="1166" spans="1:12">
      <c r="A1166" s="3" t="s">
        <v>29</v>
      </c>
      <c r="B1166" t="s">
        <v>30</v>
      </c>
      <c r="C1166" s="3" t="s">
        <v>1046</v>
      </c>
      <c r="D1166" s="3" t="s">
        <v>1347</v>
      </c>
      <c r="E1166" t="s">
        <v>79</v>
      </c>
      <c r="F1166" s="5" t="s">
        <v>1209</v>
      </c>
      <c r="G1166" s="5"/>
      <c r="H1166" s="4">
        <v>1932</v>
      </c>
      <c r="I1166" s="6" t="s">
        <v>1645</v>
      </c>
      <c r="J1166" s="4" t="s">
        <v>731</v>
      </c>
      <c r="K1166" t="s">
        <v>1193</v>
      </c>
      <c r="L1166">
        <v>16</v>
      </c>
    </row>
    <row r="1167" spans="1:12">
      <c r="A1167" s="3" t="s">
        <v>29</v>
      </c>
      <c r="B1167" t="s">
        <v>30</v>
      </c>
      <c r="C1167" s="3" t="s">
        <v>1046</v>
      </c>
      <c r="D1167" s="3" t="s">
        <v>1347</v>
      </c>
      <c r="E1167" t="s">
        <v>79</v>
      </c>
      <c r="F1167" s="5" t="s">
        <v>1209</v>
      </c>
      <c r="G1167" s="5"/>
      <c r="H1167" s="4">
        <v>1932</v>
      </c>
      <c r="I1167" s="6" t="s">
        <v>1645</v>
      </c>
      <c r="J1167" s="4" t="s">
        <v>707</v>
      </c>
      <c r="K1167" t="s">
        <v>1199</v>
      </c>
      <c r="L1167">
        <v>16</v>
      </c>
    </row>
    <row r="1168" spans="1:12">
      <c r="A1168" s="3" t="s">
        <v>29</v>
      </c>
      <c r="B1168" t="s">
        <v>30</v>
      </c>
      <c r="C1168" s="3" t="s">
        <v>1046</v>
      </c>
      <c r="D1168" s="3" t="s">
        <v>1347</v>
      </c>
      <c r="E1168" t="s">
        <v>79</v>
      </c>
      <c r="F1168" s="5" t="s">
        <v>1209</v>
      </c>
      <c r="G1168" s="5"/>
      <c r="H1168" s="4">
        <v>1932</v>
      </c>
      <c r="I1168" s="6" t="s">
        <v>1645</v>
      </c>
      <c r="J1168" s="4" t="s">
        <v>899</v>
      </c>
      <c r="K1168" t="s">
        <v>1182</v>
      </c>
      <c r="L1168">
        <v>16</v>
      </c>
    </row>
    <row r="1169" spans="1:12">
      <c r="A1169" s="3" t="s">
        <v>29</v>
      </c>
      <c r="B1169" t="s">
        <v>30</v>
      </c>
      <c r="C1169" s="3" t="s">
        <v>1046</v>
      </c>
      <c r="D1169" s="3" t="s">
        <v>1347</v>
      </c>
      <c r="E1169" t="s">
        <v>79</v>
      </c>
      <c r="F1169" s="5" t="s">
        <v>1209</v>
      </c>
      <c r="G1169" s="5"/>
      <c r="H1169" s="4">
        <v>1932</v>
      </c>
      <c r="I1169" s="6" t="s">
        <v>1645</v>
      </c>
      <c r="J1169" s="4" t="s">
        <v>874</v>
      </c>
      <c r="K1169" t="s">
        <v>1188</v>
      </c>
      <c r="L1169">
        <v>16</v>
      </c>
    </row>
    <row r="1170" spans="1:12">
      <c r="A1170" s="3" t="s">
        <v>29</v>
      </c>
      <c r="B1170" t="s">
        <v>30</v>
      </c>
      <c r="C1170" s="3" t="s">
        <v>1046</v>
      </c>
      <c r="D1170" s="3" t="s">
        <v>1347</v>
      </c>
      <c r="E1170" t="s">
        <v>79</v>
      </c>
      <c r="F1170" s="5" t="s">
        <v>1209</v>
      </c>
      <c r="G1170" s="5"/>
      <c r="H1170" s="4">
        <v>1932</v>
      </c>
      <c r="I1170" s="6" t="s">
        <v>1645</v>
      </c>
      <c r="J1170" s="4" t="s">
        <v>967</v>
      </c>
      <c r="K1170" t="s">
        <v>1197</v>
      </c>
      <c r="L1170">
        <v>16</v>
      </c>
    </row>
    <row r="1171" spans="1:12">
      <c r="A1171" s="3" t="s">
        <v>29</v>
      </c>
      <c r="B1171" t="s">
        <v>30</v>
      </c>
      <c r="C1171" s="3" t="s">
        <v>1046</v>
      </c>
      <c r="D1171" s="3" t="s">
        <v>1347</v>
      </c>
      <c r="E1171" t="s">
        <v>79</v>
      </c>
      <c r="F1171" s="5" t="s">
        <v>1209</v>
      </c>
      <c r="G1171" s="5"/>
      <c r="H1171" s="4">
        <v>1932</v>
      </c>
      <c r="I1171" s="6" t="s">
        <v>1645</v>
      </c>
      <c r="J1171" s="4" t="s">
        <v>659</v>
      </c>
      <c r="K1171" t="s">
        <v>1177</v>
      </c>
      <c r="L1171">
        <v>16</v>
      </c>
    </row>
    <row r="1172" spans="1:12">
      <c r="A1172" s="3" t="s">
        <v>29</v>
      </c>
      <c r="B1172" t="s">
        <v>30</v>
      </c>
      <c r="C1172" s="3" t="s">
        <v>1046</v>
      </c>
      <c r="D1172" s="3" t="s">
        <v>1347</v>
      </c>
      <c r="E1172" t="s">
        <v>79</v>
      </c>
      <c r="F1172" s="5" t="s">
        <v>1209</v>
      </c>
      <c r="G1172" s="5"/>
      <c r="H1172" s="4">
        <v>1932</v>
      </c>
      <c r="I1172" s="6" t="s">
        <v>1645</v>
      </c>
      <c r="J1172" s="4" t="s">
        <v>660</v>
      </c>
      <c r="K1172" t="s">
        <v>1183</v>
      </c>
      <c r="L1172">
        <v>16</v>
      </c>
    </row>
    <row r="1173" spans="1:12">
      <c r="A1173" s="3" t="s">
        <v>29</v>
      </c>
      <c r="B1173" t="s">
        <v>30</v>
      </c>
      <c r="C1173" s="3" t="s">
        <v>1046</v>
      </c>
      <c r="D1173" s="3" t="s">
        <v>1347</v>
      </c>
      <c r="E1173" t="s">
        <v>79</v>
      </c>
      <c r="F1173" s="5" t="s">
        <v>1209</v>
      </c>
      <c r="G1173" s="5"/>
      <c r="H1173" s="4">
        <v>1932</v>
      </c>
      <c r="I1173" s="6" t="s">
        <v>1645</v>
      </c>
      <c r="J1173" s="4" t="s">
        <v>914</v>
      </c>
      <c r="K1173" t="s">
        <v>1191</v>
      </c>
      <c r="L1173">
        <v>16</v>
      </c>
    </row>
    <row r="1174" spans="1:12">
      <c r="A1174" s="3" t="s">
        <v>29</v>
      </c>
      <c r="B1174" t="s">
        <v>30</v>
      </c>
      <c r="C1174" s="3" t="s">
        <v>1046</v>
      </c>
      <c r="D1174" s="3" t="s">
        <v>1347</v>
      </c>
      <c r="E1174" t="s">
        <v>79</v>
      </c>
      <c r="F1174" s="5" t="s">
        <v>1209</v>
      </c>
      <c r="G1174" s="5"/>
      <c r="H1174" s="4">
        <v>1932</v>
      </c>
      <c r="I1174" s="6" t="s">
        <v>1645</v>
      </c>
      <c r="J1174" s="4" t="s">
        <v>646</v>
      </c>
      <c r="K1174" t="s">
        <v>1198</v>
      </c>
      <c r="L1174">
        <v>16</v>
      </c>
    </row>
    <row r="1175" spans="1:12">
      <c r="A1175" s="3" t="s">
        <v>29</v>
      </c>
      <c r="B1175" t="s">
        <v>30</v>
      </c>
      <c r="C1175" s="3" t="s">
        <v>1046</v>
      </c>
      <c r="D1175" s="3" t="s">
        <v>1347</v>
      </c>
      <c r="E1175" t="s">
        <v>79</v>
      </c>
      <c r="F1175" s="5" t="s">
        <v>1209</v>
      </c>
      <c r="G1175" s="5"/>
      <c r="H1175" s="4">
        <v>1932</v>
      </c>
      <c r="I1175" s="6" t="s">
        <v>1645</v>
      </c>
      <c r="J1175" s="4" t="s">
        <v>640</v>
      </c>
      <c r="K1175" t="s">
        <v>1190</v>
      </c>
      <c r="L1175">
        <v>16</v>
      </c>
    </row>
    <row r="1176" spans="1:12">
      <c r="A1176" s="3" t="s">
        <v>29</v>
      </c>
      <c r="B1176" t="s">
        <v>30</v>
      </c>
      <c r="C1176" s="3" t="s">
        <v>1046</v>
      </c>
      <c r="D1176" s="3" t="s">
        <v>1347</v>
      </c>
      <c r="E1176" t="s">
        <v>79</v>
      </c>
      <c r="F1176" s="5" t="s">
        <v>1209</v>
      </c>
      <c r="G1176" s="5"/>
      <c r="H1176" s="4">
        <v>1932</v>
      </c>
      <c r="I1176" s="6" t="s">
        <v>1645</v>
      </c>
      <c r="J1176" s="4" t="s">
        <v>1042</v>
      </c>
      <c r="K1176" t="s">
        <v>1181</v>
      </c>
      <c r="L1176">
        <v>16</v>
      </c>
    </row>
    <row r="1177" spans="1:12">
      <c r="A1177" s="3" t="s">
        <v>29</v>
      </c>
      <c r="B1177" t="s">
        <v>30</v>
      </c>
      <c r="C1177" s="3" t="s">
        <v>1046</v>
      </c>
      <c r="D1177" s="3" t="s">
        <v>1347</v>
      </c>
      <c r="E1177" t="s">
        <v>79</v>
      </c>
      <c r="F1177" s="5" t="s">
        <v>1209</v>
      </c>
      <c r="G1177" s="5"/>
      <c r="H1177" s="4">
        <v>1932</v>
      </c>
      <c r="I1177" s="6" t="s">
        <v>1645</v>
      </c>
      <c r="J1177" s="4" t="s">
        <v>652</v>
      </c>
      <c r="K1177" t="s">
        <v>1185</v>
      </c>
      <c r="L1177">
        <v>16</v>
      </c>
    </row>
    <row r="1178" spans="1:12">
      <c r="A1178" s="3" t="s">
        <v>29</v>
      </c>
      <c r="B1178" t="s">
        <v>30</v>
      </c>
      <c r="C1178" s="3" t="s">
        <v>1046</v>
      </c>
      <c r="D1178" s="3" t="s">
        <v>1347</v>
      </c>
      <c r="E1178" t="s">
        <v>79</v>
      </c>
      <c r="F1178" s="5" t="s">
        <v>1209</v>
      </c>
      <c r="G1178" s="5"/>
      <c r="H1178" s="4">
        <v>1932</v>
      </c>
      <c r="I1178" s="6" t="s">
        <v>1645</v>
      </c>
      <c r="J1178" s="4" t="s">
        <v>708</v>
      </c>
      <c r="K1178" t="s">
        <v>1184</v>
      </c>
      <c r="L1178">
        <v>16</v>
      </c>
    </row>
    <row r="1179" spans="1:12">
      <c r="A1179" s="3" t="s">
        <v>29</v>
      </c>
      <c r="B1179" t="s">
        <v>30</v>
      </c>
      <c r="C1179" s="3" t="s">
        <v>1046</v>
      </c>
      <c r="D1179" s="3" t="s">
        <v>1347</v>
      </c>
      <c r="E1179" t="s">
        <v>79</v>
      </c>
      <c r="F1179" s="5" t="s">
        <v>1209</v>
      </c>
      <c r="G1179" s="5"/>
      <c r="H1179" s="4">
        <v>1932</v>
      </c>
      <c r="I1179" s="6" t="s">
        <v>1645</v>
      </c>
      <c r="J1179" s="4" t="s">
        <v>859</v>
      </c>
      <c r="K1179" t="s">
        <v>1179</v>
      </c>
      <c r="L1179">
        <v>16</v>
      </c>
    </row>
    <row r="1180" spans="1:12">
      <c r="A1180" s="3" t="s">
        <v>29</v>
      </c>
      <c r="B1180" t="s">
        <v>30</v>
      </c>
      <c r="C1180" s="3" t="s">
        <v>1047</v>
      </c>
      <c r="D1180" s="3" t="s">
        <v>1348</v>
      </c>
      <c r="E1180" t="s">
        <v>79</v>
      </c>
      <c r="F1180" s="5" t="s">
        <v>1209</v>
      </c>
      <c r="G1180" s="5"/>
      <c r="H1180" s="4">
        <v>1932</v>
      </c>
      <c r="I1180" s="6" t="s">
        <v>1645</v>
      </c>
      <c r="J1180" s="4" t="s">
        <v>681</v>
      </c>
      <c r="K1180" t="s">
        <v>1194</v>
      </c>
      <c r="L1180">
        <v>16</v>
      </c>
    </row>
    <row r="1181" spans="1:12">
      <c r="A1181" s="3" t="s">
        <v>29</v>
      </c>
      <c r="B1181" t="s">
        <v>30</v>
      </c>
      <c r="C1181" s="3" t="s">
        <v>1047</v>
      </c>
      <c r="D1181" s="3" t="s">
        <v>1348</v>
      </c>
      <c r="E1181" t="s">
        <v>79</v>
      </c>
      <c r="F1181" s="5" t="s">
        <v>1209</v>
      </c>
      <c r="G1181" s="5"/>
      <c r="H1181" s="4">
        <v>1932</v>
      </c>
      <c r="I1181" s="6" t="s">
        <v>1645</v>
      </c>
      <c r="J1181" s="4" t="s">
        <v>982</v>
      </c>
      <c r="K1181" t="s">
        <v>1187</v>
      </c>
      <c r="L1181">
        <v>16</v>
      </c>
    </row>
    <row r="1182" spans="1:12">
      <c r="A1182" s="3" t="s">
        <v>29</v>
      </c>
      <c r="B1182" t="s">
        <v>30</v>
      </c>
      <c r="C1182" s="3" t="s">
        <v>1047</v>
      </c>
      <c r="D1182" s="3" t="s">
        <v>1348</v>
      </c>
      <c r="E1182" t="s">
        <v>79</v>
      </c>
      <c r="F1182" s="5" t="s">
        <v>1209</v>
      </c>
      <c r="G1182" s="5"/>
      <c r="H1182" s="4">
        <v>1932</v>
      </c>
      <c r="I1182" s="6" t="s">
        <v>1645</v>
      </c>
      <c r="J1182" s="4" t="s">
        <v>662</v>
      </c>
      <c r="K1182" t="s">
        <v>1175</v>
      </c>
      <c r="L1182">
        <v>16</v>
      </c>
    </row>
    <row r="1183" spans="1:12">
      <c r="A1183" s="3" t="s">
        <v>29</v>
      </c>
      <c r="B1183" t="s">
        <v>30</v>
      </c>
      <c r="C1183" s="3" t="s">
        <v>1047</v>
      </c>
      <c r="D1183" s="3" t="s">
        <v>1348</v>
      </c>
      <c r="E1183" t="s">
        <v>79</v>
      </c>
      <c r="F1183" s="5" t="s">
        <v>1209</v>
      </c>
      <c r="G1183" s="5"/>
      <c r="H1183" s="4">
        <v>1932</v>
      </c>
      <c r="I1183" s="6" t="s">
        <v>1645</v>
      </c>
      <c r="J1183" s="4" t="s">
        <v>661</v>
      </c>
      <c r="K1183" t="s">
        <v>1186</v>
      </c>
      <c r="L1183">
        <v>16</v>
      </c>
    </row>
    <row r="1184" spans="1:12">
      <c r="A1184" s="3" t="s">
        <v>29</v>
      </c>
      <c r="B1184" t="s">
        <v>30</v>
      </c>
      <c r="C1184" s="3" t="s">
        <v>1047</v>
      </c>
      <c r="D1184" s="3" t="s">
        <v>1348</v>
      </c>
      <c r="E1184" t="s">
        <v>79</v>
      </c>
      <c r="F1184" s="5" t="s">
        <v>1209</v>
      </c>
      <c r="G1184" s="5"/>
      <c r="H1184" s="4">
        <v>1932</v>
      </c>
      <c r="I1184" s="6" t="s">
        <v>1645</v>
      </c>
      <c r="J1184" s="4" t="s">
        <v>692</v>
      </c>
      <c r="K1184" t="s">
        <v>1173</v>
      </c>
      <c r="L1184">
        <v>16</v>
      </c>
    </row>
    <row r="1185" spans="1:12">
      <c r="A1185" s="3" t="s">
        <v>29</v>
      </c>
      <c r="B1185" t="s">
        <v>30</v>
      </c>
      <c r="C1185" s="3" t="s">
        <v>1047</v>
      </c>
      <c r="D1185" s="3" t="s">
        <v>1348</v>
      </c>
      <c r="E1185" t="s">
        <v>79</v>
      </c>
      <c r="F1185" s="5" t="s">
        <v>1209</v>
      </c>
      <c r="G1185" s="5"/>
      <c r="H1185" s="4">
        <v>1932</v>
      </c>
      <c r="I1185" s="6" t="s">
        <v>1645</v>
      </c>
      <c r="J1185" s="4" t="s">
        <v>731</v>
      </c>
      <c r="K1185" t="s">
        <v>1193</v>
      </c>
      <c r="L1185">
        <v>16</v>
      </c>
    </row>
    <row r="1186" spans="1:12">
      <c r="A1186" s="3" t="s">
        <v>29</v>
      </c>
      <c r="B1186" t="s">
        <v>30</v>
      </c>
      <c r="C1186" s="3" t="s">
        <v>1047</v>
      </c>
      <c r="D1186" s="3" t="s">
        <v>1348</v>
      </c>
      <c r="E1186" t="s">
        <v>79</v>
      </c>
      <c r="F1186" s="5" t="s">
        <v>1209</v>
      </c>
      <c r="G1186" s="5"/>
      <c r="H1186" s="4">
        <v>1932</v>
      </c>
      <c r="I1186" s="6" t="s">
        <v>1645</v>
      </c>
      <c r="J1186" s="4" t="s">
        <v>707</v>
      </c>
      <c r="K1186" t="s">
        <v>1199</v>
      </c>
      <c r="L1186">
        <v>16</v>
      </c>
    </row>
    <row r="1187" spans="1:12">
      <c r="A1187" s="3" t="s">
        <v>29</v>
      </c>
      <c r="B1187" t="s">
        <v>30</v>
      </c>
      <c r="C1187" s="3" t="s">
        <v>1047</v>
      </c>
      <c r="D1187" s="3" t="s">
        <v>1348</v>
      </c>
      <c r="E1187" t="s">
        <v>79</v>
      </c>
      <c r="F1187" s="5" t="s">
        <v>1209</v>
      </c>
      <c r="G1187" s="5"/>
      <c r="H1187" s="4">
        <v>1932</v>
      </c>
      <c r="I1187" s="6" t="s">
        <v>1645</v>
      </c>
      <c r="J1187" s="4" t="s">
        <v>899</v>
      </c>
      <c r="K1187" t="s">
        <v>1182</v>
      </c>
      <c r="L1187">
        <v>16</v>
      </c>
    </row>
    <row r="1188" spans="1:12">
      <c r="A1188" s="3" t="s">
        <v>29</v>
      </c>
      <c r="B1188" t="s">
        <v>30</v>
      </c>
      <c r="C1188" s="3" t="s">
        <v>1047</v>
      </c>
      <c r="D1188" s="3" t="s">
        <v>1348</v>
      </c>
      <c r="E1188" t="s">
        <v>79</v>
      </c>
      <c r="F1188" s="5" t="s">
        <v>1209</v>
      </c>
      <c r="G1188" s="5"/>
      <c r="H1188" s="4">
        <v>1932</v>
      </c>
      <c r="I1188" s="6" t="s">
        <v>1645</v>
      </c>
      <c r="J1188" s="4" t="s">
        <v>863</v>
      </c>
      <c r="K1188" t="s">
        <v>1178</v>
      </c>
      <c r="L1188">
        <v>16</v>
      </c>
    </row>
    <row r="1189" spans="1:12">
      <c r="A1189" s="3" t="s">
        <v>29</v>
      </c>
      <c r="B1189" t="s">
        <v>30</v>
      </c>
      <c r="C1189" s="3" t="s">
        <v>1047</v>
      </c>
      <c r="D1189" s="3" t="s">
        <v>1348</v>
      </c>
      <c r="E1189" t="s">
        <v>79</v>
      </c>
      <c r="F1189" s="5" t="s">
        <v>1209</v>
      </c>
      <c r="G1189" s="5"/>
      <c r="H1189" s="4">
        <v>1932</v>
      </c>
      <c r="I1189" s="6" t="s">
        <v>1645</v>
      </c>
      <c r="J1189" s="4" t="s">
        <v>891</v>
      </c>
      <c r="K1189" t="s">
        <v>1192</v>
      </c>
      <c r="L1189">
        <v>16</v>
      </c>
    </row>
    <row r="1190" spans="1:12">
      <c r="A1190" s="3" t="s">
        <v>29</v>
      </c>
      <c r="B1190" t="s">
        <v>30</v>
      </c>
      <c r="C1190" s="3" t="s">
        <v>1047</v>
      </c>
      <c r="D1190" s="3" t="s">
        <v>1348</v>
      </c>
      <c r="E1190" t="s">
        <v>79</v>
      </c>
      <c r="F1190" s="5" t="s">
        <v>1209</v>
      </c>
      <c r="G1190" s="5"/>
      <c r="H1190" s="4">
        <v>1932</v>
      </c>
      <c r="I1190" s="6" t="s">
        <v>1645</v>
      </c>
      <c r="J1190" s="4" t="s">
        <v>1158</v>
      </c>
      <c r="K1190" t="s">
        <v>1174</v>
      </c>
      <c r="L1190">
        <v>16</v>
      </c>
    </row>
    <row r="1191" spans="1:12">
      <c r="A1191" s="3" t="s">
        <v>29</v>
      </c>
      <c r="B1191" t="s">
        <v>30</v>
      </c>
      <c r="C1191" s="3" t="s">
        <v>1047</v>
      </c>
      <c r="D1191" s="3" t="s">
        <v>1348</v>
      </c>
      <c r="E1191" t="s">
        <v>79</v>
      </c>
      <c r="F1191" s="5" t="s">
        <v>1209</v>
      </c>
      <c r="G1191" s="5"/>
      <c r="H1191" s="4">
        <v>1932</v>
      </c>
      <c r="I1191" s="6" t="s">
        <v>1645</v>
      </c>
      <c r="J1191" s="4" t="s">
        <v>874</v>
      </c>
      <c r="K1191" t="s">
        <v>1188</v>
      </c>
      <c r="L1191">
        <v>16</v>
      </c>
    </row>
    <row r="1192" spans="1:12">
      <c r="A1192" s="3" t="s">
        <v>29</v>
      </c>
      <c r="B1192" t="s">
        <v>30</v>
      </c>
      <c r="C1192" s="3" t="s">
        <v>1047</v>
      </c>
      <c r="D1192" s="3" t="s">
        <v>1348</v>
      </c>
      <c r="E1192" t="s">
        <v>79</v>
      </c>
      <c r="F1192" s="5" t="s">
        <v>1209</v>
      </c>
      <c r="G1192" s="5"/>
      <c r="H1192" s="4">
        <v>1932</v>
      </c>
      <c r="I1192" s="6" t="s">
        <v>1645</v>
      </c>
      <c r="J1192" s="4" t="s">
        <v>967</v>
      </c>
      <c r="K1192" t="s">
        <v>1197</v>
      </c>
      <c r="L1192">
        <v>16</v>
      </c>
    </row>
    <row r="1193" spans="1:12">
      <c r="A1193" s="3" t="s">
        <v>29</v>
      </c>
      <c r="B1193" t="s">
        <v>30</v>
      </c>
      <c r="C1193" s="3" t="s">
        <v>1047</v>
      </c>
      <c r="D1193" s="3" t="s">
        <v>1348</v>
      </c>
      <c r="E1193" t="s">
        <v>79</v>
      </c>
      <c r="F1193" s="5" t="s">
        <v>1209</v>
      </c>
      <c r="G1193" s="5"/>
      <c r="H1193" s="4">
        <v>1932</v>
      </c>
      <c r="I1193" s="6" t="s">
        <v>1645</v>
      </c>
      <c r="J1193" s="4" t="s">
        <v>659</v>
      </c>
      <c r="K1193" t="s">
        <v>1177</v>
      </c>
      <c r="L1193">
        <v>16</v>
      </c>
    </row>
    <row r="1194" spans="1:12">
      <c r="A1194" s="3" t="s">
        <v>29</v>
      </c>
      <c r="B1194" t="s">
        <v>30</v>
      </c>
      <c r="C1194" s="3" t="s">
        <v>1047</v>
      </c>
      <c r="D1194" s="3" t="s">
        <v>1348</v>
      </c>
      <c r="E1194" t="s">
        <v>79</v>
      </c>
      <c r="F1194" s="5" t="s">
        <v>1209</v>
      </c>
      <c r="G1194" s="5"/>
      <c r="H1194" s="4">
        <v>1932</v>
      </c>
      <c r="I1194" s="6" t="s">
        <v>1645</v>
      </c>
      <c r="J1194" s="4" t="s">
        <v>660</v>
      </c>
      <c r="K1194" t="s">
        <v>1183</v>
      </c>
      <c r="L1194">
        <v>16</v>
      </c>
    </row>
    <row r="1195" spans="1:12">
      <c r="A1195" s="3" t="s">
        <v>29</v>
      </c>
      <c r="B1195" t="s">
        <v>30</v>
      </c>
      <c r="C1195" s="3" t="s">
        <v>1047</v>
      </c>
      <c r="D1195" s="3" t="s">
        <v>1348</v>
      </c>
      <c r="E1195" t="s">
        <v>79</v>
      </c>
      <c r="F1195" s="5" t="s">
        <v>1209</v>
      </c>
      <c r="G1195" s="5"/>
      <c r="H1195" s="4">
        <v>1932</v>
      </c>
      <c r="I1195" s="6" t="s">
        <v>1645</v>
      </c>
      <c r="J1195" s="4" t="s">
        <v>914</v>
      </c>
      <c r="K1195" t="s">
        <v>1191</v>
      </c>
      <c r="L1195">
        <v>16</v>
      </c>
    </row>
    <row r="1196" spans="1:12">
      <c r="A1196" s="3" t="s">
        <v>29</v>
      </c>
      <c r="B1196" t="s">
        <v>30</v>
      </c>
      <c r="C1196" s="3" t="s">
        <v>1047</v>
      </c>
      <c r="D1196" s="3" t="s">
        <v>1348</v>
      </c>
      <c r="E1196" t="s">
        <v>79</v>
      </c>
      <c r="F1196" s="5" t="s">
        <v>1209</v>
      </c>
      <c r="G1196" s="5"/>
      <c r="H1196" s="4">
        <v>1932</v>
      </c>
      <c r="I1196" s="6" t="s">
        <v>1645</v>
      </c>
      <c r="J1196" s="4" t="s">
        <v>646</v>
      </c>
      <c r="K1196" t="s">
        <v>1198</v>
      </c>
      <c r="L1196">
        <v>16</v>
      </c>
    </row>
    <row r="1197" spans="1:12">
      <c r="A1197" s="3" t="s">
        <v>29</v>
      </c>
      <c r="B1197" t="s">
        <v>30</v>
      </c>
      <c r="C1197" s="3" t="s">
        <v>1047</v>
      </c>
      <c r="D1197" s="3" t="s">
        <v>1348</v>
      </c>
      <c r="E1197" t="s">
        <v>79</v>
      </c>
      <c r="F1197" s="5" t="s">
        <v>1209</v>
      </c>
      <c r="G1197" s="5"/>
      <c r="H1197" s="4">
        <v>1932</v>
      </c>
      <c r="I1197" s="6" t="s">
        <v>1645</v>
      </c>
      <c r="J1197" s="4" t="s">
        <v>1042</v>
      </c>
      <c r="K1197" t="s">
        <v>1181</v>
      </c>
      <c r="L1197">
        <v>16</v>
      </c>
    </row>
    <row r="1198" spans="1:12">
      <c r="A1198" s="3" t="s">
        <v>29</v>
      </c>
      <c r="B1198" t="s">
        <v>30</v>
      </c>
      <c r="C1198" s="3" t="s">
        <v>1047</v>
      </c>
      <c r="D1198" s="3" t="s">
        <v>1348</v>
      </c>
      <c r="E1198" t="s">
        <v>79</v>
      </c>
      <c r="F1198" s="5" t="s">
        <v>1209</v>
      </c>
      <c r="G1198" s="5"/>
      <c r="H1198" s="4">
        <v>1932</v>
      </c>
      <c r="I1198" s="6" t="s">
        <v>1645</v>
      </c>
      <c r="J1198" s="4" t="s">
        <v>652</v>
      </c>
      <c r="K1198" t="s">
        <v>1185</v>
      </c>
      <c r="L1198">
        <v>16</v>
      </c>
    </row>
    <row r="1199" spans="1:12">
      <c r="A1199" s="3" t="s">
        <v>29</v>
      </c>
      <c r="B1199" t="s">
        <v>30</v>
      </c>
      <c r="C1199" s="3" t="s">
        <v>1047</v>
      </c>
      <c r="D1199" s="3" t="s">
        <v>1348</v>
      </c>
      <c r="E1199" t="s">
        <v>79</v>
      </c>
      <c r="F1199" s="5" t="s">
        <v>1209</v>
      </c>
      <c r="G1199" s="5"/>
      <c r="H1199" s="4">
        <v>1932</v>
      </c>
      <c r="I1199" s="6" t="s">
        <v>1645</v>
      </c>
      <c r="J1199" s="4" t="s">
        <v>859</v>
      </c>
      <c r="K1199" t="s">
        <v>1179</v>
      </c>
      <c r="L1199">
        <v>16</v>
      </c>
    </row>
    <row r="1200" spans="1:12">
      <c r="A1200" s="3" t="s">
        <v>29</v>
      </c>
      <c r="B1200" t="s">
        <v>30</v>
      </c>
      <c r="C1200" s="3" t="s">
        <v>1052</v>
      </c>
      <c r="D1200" s="3" t="s">
        <v>1349</v>
      </c>
      <c r="E1200" t="s">
        <v>79</v>
      </c>
      <c r="F1200" s="5" t="s">
        <v>1209</v>
      </c>
      <c r="G1200" s="5"/>
      <c r="H1200" s="4">
        <v>1932</v>
      </c>
      <c r="I1200" s="6" t="s">
        <v>1645</v>
      </c>
      <c r="J1200" s="4" t="s">
        <v>681</v>
      </c>
      <c r="K1200" t="s">
        <v>1194</v>
      </c>
      <c r="L1200">
        <v>16</v>
      </c>
    </row>
    <row r="1201" spans="1:12">
      <c r="A1201" s="3" t="s">
        <v>29</v>
      </c>
      <c r="B1201" t="s">
        <v>30</v>
      </c>
      <c r="C1201" s="3" t="s">
        <v>1052</v>
      </c>
      <c r="D1201" s="3" t="s">
        <v>1349</v>
      </c>
      <c r="E1201" t="s">
        <v>79</v>
      </c>
      <c r="F1201" s="5" t="s">
        <v>1209</v>
      </c>
      <c r="G1201" s="5"/>
      <c r="H1201" s="4">
        <v>1932</v>
      </c>
      <c r="I1201" s="6" t="s">
        <v>1645</v>
      </c>
      <c r="J1201" s="4" t="s">
        <v>642</v>
      </c>
      <c r="K1201" t="s">
        <v>1176</v>
      </c>
      <c r="L1201">
        <v>16</v>
      </c>
    </row>
    <row r="1202" spans="1:12">
      <c r="A1202" s="3" t="s">
        <v>29</v>
      </c>
      <c r="B1202" t="s">
        <v>30</v>
      </c>
      <c r="C1202" s="3" t="s">
        <v>1052</v>
      </c>
      <c r="D1202" s="3" t="s">
        <v>1349</v>
      </c>
      <c r="E1202" t="s">
        <v>79</v>
      </c>
      <c r="F1202" s="5" t="s">
        <v>1209</v>
      </c>
      <c r="G1202" s="5"/>
      <c r="H1202" s="4">
        <v>1932</v>
      </c>
      <c r="I1202" s="6" t="s">
        <v>1645</v>
      </c>
      <c r="J1202" s="4" t="s">
        <v>662</v>
      </c>
      <c r="K1202" t="s">
        <v>1175</v>
      </c>
      <c r="L1202">
        <v>16</v>
      </c>
    </row>
    <row r="1203" spans="1:12">
      <c r="A1203" s="3" t="s">
        <v>29</v>
      </c>
      <c r="B1203" t="s">
        <v>30</v>
      </c>
      <c r="C1203" s="3" t="s">
        <v>1052</v>
      </c>
      <c r="D1203" s="3" t="s">
        <v>1349</v>
      </c>
      <c r="E1203" t="s">
        <v>79</v>
      </c>
      <c r="F1203" s="5" t="s">
        <v>1209</v>
      </c>
      <c r="G1203" s="5"/>
      <c r="H1203" s="4">
        <v>1932</v>
      </c>
      <c r="I1203" s="6" t="s">
        <v>1645</v>
      </c>
      <c r="J1203" s="4" t="s">
        <v>661</v>
      </c>
      <c r="K1203" t="s">
        <v>1186</v>
      </c>
      <c r="L1203">
        <v>16</v>
      </c>
    </row>
    <row r="1204" spans="1:12">
      <c r="A1204" s="3" t="s">
        <v>29</v>
      </c>
      <c r="B1204" t="s">
        <v>30</v>
      </c>
      <c r="C1204" s="3" t="s">
        <v>1052</v>
      </c>
      <c r="D1204" s="3" t="s">
        <v>1349</v>
      </c>
      <c r="E1204" t="s">
        <v>79</v>
      </c>
      <c r="F1204" s="5" t="s">
        <v>1209</v>
      </c>
      <c r="G1204" s="5"/>
      <c r="H1204" s="4">
        <v>1932</v>
      </c>
      <c r="I1204" s="6" t="s">
        <v>1645</v>
      </c>
      <c r="J1204" s="4" t="s">
        <v>692</v>
      </c>
      <c r="K1204" t="s">
        <v>1173</v>
      </c>
      <c r="L1204">
        <v>16</v>
      </c>
    </row>
    <row r="1205" spans="1:12">
      <c r="A1205" s="3" t="s">
        <v>29</v>
      </c>
      <c r="B1205" t="s">
        <v>30</v>
      </c>
      <c r="C1205" s="3" t="s">
        <v>1052</v>
      </c>
      <c r="D1205" s="3" t="s">
        <v>1349</v>
      </c>
      <c r="E1205" t="s">
        <v>79</v>
      </c>
      <c r="F1205" s="5" t="s">
        <v>1209</v>
      </c>
      <c r="G1205" s="5"/>
      <c r="H1205" s="4">
        <v>1932</v>
      </c>
      <c r="I1205" s="6" t="s">
        <v>1645</v>
      </c>
      <c r="J1205" s="4" t="s">
        <v>731</v>
      </c>
      <c r="K1205" t="s">
        <v>1193</v>
      </c>
      <c r="L1205">
        <v>16</v>
      </c>
    </row>
    <row r="1206" spans="1:12">
      <c r="A1206" s="3" t="s">
        <v>29</v>
      </c>
      <c r="B1206" t="s">
        <v>30</v>
      </c>
      <c r="C1206" s="3" t="s">
        <v>1052</v>
      </c>
      <c r="D1206" s="3" t="s">
        <v>1349</v>
      </c>
      <c r="E1206" t="s">
        <v>79</v>
      </c>
      <c r="F1206" s="5" t="s">
        <v>1209</v>
      </c>
      <c r="G1206" s="5"/>
      <c r="H1206" s="4">
        <v>1932</v>
      </c>
      <c r="I1206" s="6" t="s">
        <v>1645</v>
      </c>
      <c r="J1206" s="4" t="s">
        <v>707</v>
      </c>
      <c r="K1206" t="s">
        <v>1199</v>
      </c>
      <c r="L1206">
        <v>16</v>
      </c>
    </row>
    <row r="1207" spans="1:12">
      <c r="A1207" s="3" t="s">
        <v>29</v>
      </c>
      <c r="B1207" t="s">
        <v>30</v>
      </c>
      <c r="C1207" s="3" t="s">
        <v>1052</v>
      </c>
      <c r="D1207" s="3" t="s">
        <v>1349</v>
      </c>
      <c r="E1207" t="s">
        <v>79</v>
      </c>
      <c r="F1207" s="5" t="s">
        <v>1209</v>
      </c>
      <c r="G1207" s="5"/>
      <c r="H1207" s="4">
        <v>1932</v>
      </c>
      <c r="I1207" s="6" t="s">
        <v>1645</v>
      </c>
      <c r="J1207" s="4" t="s">
        <v>899</v>
      </c>
      <c r="K1207" t="s">
        <v>1182</v>
      </c>
      <c r="L1207">
        <v>16</v>
      </c>
    </row>
    <row r="1208" spans="1:12">
      <c r="A1208" s="3" t="s">
        <v>29</v>
      </c>
      <c r="B1208" t="s">
        <v>30</v>
      </c>
      <c r="C1208" s="3" t="s">
        <v>1052</v>
      </c>
      <c r="D1208" s="3" t="s">
        <v>1349</v>
      </c>
      <c r="E1208" t="s">
        <v>79</v>
      </c>
      <c r="F1208" s="5" t="s">
        <v>1209</v>
      </c>
      <c r="G1208" s="5"/>
      <c r="H1208" s="4">
        <v>1932</v>
      </c>
      <c r="I1208" s="6" t="s">
        <v>1645</v>
      </c>
      <c r="J1208" s="4" t="s">
        <v>659</v>
      </c>
      <c r="K1208" t="s">
        <v>1177</v>
      </c>
      <c r="L1208">
        <v>16</v>
      </c>
    </row>
    <row r="1209" spans="1:12">
      <c r="A1209" s="3" t="s">
        <v>29</v>
      </c>
      <c r="B1209" t="s">
        <v>30</v>
      </c>
      <c r="C1209" s="3" t="s">
        <v>1052</v>
      </c>
      <c r="D1209" s="3" t="s">
        <v>1349</v>
      </c>
      <c r="E1209" t="s">
        <v>79</v>
      </c>
      <c r="F1209" s="5" t="s">
        <v>1209</v>
      </c>
      <c r="G1209" s="5"/>
      <c r="H1209" s="4">
        <v>1932</v>
      </c>
      <c r="I1209" s="6" t="s">
        <v>1645</v>
      </c>
      <c r="J1209" s="4" t="s">
        <v>660</v>
      </c>
      <c r="K1209" t="s">
        <v>1183</v>
      </c>
      <c r="L1209">
        <v>16</v>
      </c>
    </row>
    <row r="1210" spans="1:12">
      <c r="A1210" s="3" t="s">
        <v>29</v>
      </c>
      <c r="B1210" t="s">
        <v>30</v>
      </c>
      <c r="C1210" s="3" t="s">
        <v>1052</v>
      </c>
      <c r="D1210" s="3" t="s">
        <v>1349</v>
      </c>
      <c r="E1210" t="s">
        <v>79</v>
      </c>
      <c r="F1210" s="5" t="s">
        <v>1209</v>
      </c>
      <c r="G1210" s="5"/>
      <c r="H1210" s="4">
        <v>1932</v>
      </c>
      <c r="I1210" s="6" t="s">
        <v>1645</v>
      </c>
      <c r="J1210" s="4" t="s">
        <v>684</v>
      </c>
      <c r="K1210" t="s">
        <v>1180</v>
      </c>
      <c r="L1210">
        <v>16</v>
      </c>
    </row>
    <row r="1211" spans="1:12">
      <c r="A1211" s="3" t="s">
        <v>29</v>
      </c>
      <c r="B1211" t="s">
        <v>30</v>
      </c>
      <c r="C1211" s="3" t="s">
        <v>1052</v>
      </c>
      <c r="D1211" s="3" t="s">
        <v>1349</v>
      </c>
      <c r="E1211" t="s">
        <v>79</v>
      </c>
      <c r="F1211" s="5" t="s">
        <v>1209</v>
      </c>
      <c r="G1211" s="5"/>
      <c r="H1211" s="4">
        <v>1932</v>
      </c>
      <c r="I1211" s="6" t="s">
        <v>1645</v>
      </c>
      <c r="J1211" s="4" t="s">
        <v>914</v>
      </c>
      <c r="K1211" t="s">
        <v>1191</v>
      </c>
      <c r="L1211">
        <v>16</v>
      </c>
    </row>
    <row r="1212" spans="1:12">
      <c r="A1212" s="3" t="s">
        <v>29</v>
      </c>
      <c r="B1212" t="s">
        <v>30</v>
      </c>
      <c r="C1212" s="3" t="s">
        <v>1052</v>
      </c>
      <c r="D1212" s="3" t="s">
        <v>1349</v>
      </c>
      <c r="E1212" t="s">
        <v>79</v>
      </c>
      <c r="F1212" s="5" t="s">
        <v>1209</v>
      </c>
      <c r="G1212" s="5"/>
      <c r="H1212" s="4">
        <v>1932</v>
      </c>
      <c r="I1212" s="6" t="s">
        <v>1645</v>
      </c>
      <c r="J1212" s="4" t="s">
        <v>646</v>
      </c>
      <c r="K1212" t="s">
        <v>1198</v>
      </c>
      <c r="L1212">
        <v>16</v>
      </c>
    </row>
    <row r="1213" spans="1:12">
      <c r="A1213" s="3" t="s">
        <v>29</v>
      </c>
      <c r="B1213" t="s">
        <v>30</v>
      </c>
      <c r="C1213" s="3" t="s">
        <v>1052</v>
      </c>
      <c r="D1213" s="3" t="s">
        <v>1349</v>
      </c>
      <c r="E1213" t="s">
        <v>79</v>
      </c>
      <c r="F1213" s="5" t="s">
        <v>1209</v>
      </c>
      <c r="G1213" s="5"/>
      <c r="H1213" s="4">
        <v>1932</v>
      </c>
      <c r="I1213" s="6" t="s">
        <v>1645</v>
      </c>
      <c r="J1213" s="4" t="s">
        <v>1042</v>
      </c>
      <c r="K1213" t="s">
        <v>1181</v>
      </c>
      <c r="L1213">
        <v>16</v>
      </c>
    </row>
    <row r="1214" spans="1:12">
      <c r="A1214" s="3" t="s">
        <v>29</v>
      </c>
      <c r="B1214" t="s">
        <v>30</v>
      </c>
      <c r="C1214" s="3" t="s">
        <v>1052</v>
      </c>
      <c r="D1214" s="3" t="s">
        <v>1349</v>
      </c>
      <c r="E1214" t="s">
        <v>79</v>
      </c>
      <c r="F1214" s="5" t="s">
        <v>1209</v>
      </c>
      <c r="G1214" s="5"/>
      <c r="H1214" s="4">
        <v>1932</v>
      </c>
      <c r="I1214" s="6" t="s">
        <v>1645</v>
      </c>
      <c r="J1214" s="4" t="s">
        <v>652</v>
      </c>
      <c r="K1214" t="s">
        <v>1185</v>
      </c>
      <c r="L1214">
        <v>16</v>
      </c>
    </row>
    <row r="1215" spans="1:12">
      <c r="A1215" s="3" t="s">
        <v>29</v>
      </c>
      <c r="B1215" t="s">
        <v>30</v>
      </c>
      <c r="C1215" s="3" t="s">
        <v>1052</v>
      </c>
      <c r="D1215" s="3" t="s">
        <v>1349</v>
      </c>
      <c r="E1215" t="s">
        <v>79</v>
      </c>
      <c r="F1215" s="5" t="s">
        <v>1209</v>
      </c>
      <c r="G1215" s="5"/>
      <c r="H1215" s="4">
        <v>1932</v>
      </c>
      <c r="I1215" s="6" t="s">
        <v>1645</v>
      </c>
      <c r="J1215" s="4" t="s">
        <v>708</v>
      </c>
      <c r="K1215" t="s">
        <v>1184</v>
      </c>
      <c r="L1215">
        <v>16</v>
      </c>
    </row>
    <row r="1216" spans="1:12">
      <c r="A1216" s="3" t="s">
        <v>29</v>
      </c>
      <c r="B1216" t="s">
        <v>30</v>
      </c>
      <c r="C1216" s="3" t="s">
        <v>1052</v>
      </c>
      <c r="D1216" s="3" t="s">
        <v>1349</v>
      </c>
      <c r="E1216" t="s">
        <v>79</v>
      </c>
      <c r="F1216" s="5" t="s">
        <v>1209</v>
      </c>
      <c r="G1216" s="5"/>
      <c r="H1216" s="4">
        <v>1932</v>
      </c>
      <c r="I1216" s="6" t="s">
        <v>1645</v>
      </c>
      <c r="J1216" s="4" t="s">
        <v>859</v>
      </c>
      <c r="K1216" t="s">
        <v>1179</v>
      </c>
      <c r="L1216">
        <v>16</v>
      </c>
    </row>
    <row r="1217" spans="1:12">
      <c r="A1217" s="3" t="s">
        <v>29</v>
      </c>
      <c r="B1217" t="s">
        <v>30</v>
      </c>
      <c r="C1217" s="3" t="s">
        <v>1054</v>
      </c>
      <c r="D1217" s="3" t="s">
        <v>1356</v>
      </c>
      <c r="E1217" t="s">
        <v>154</v>
      </c>
      <c r="F1217" s="4" t="s">
        <v>154</v>
      </c>
      <c r="G1217" s="4"/>
      <c r="H1217" s="4">
        <v>1940</v>
      </c>
      <c r="I1217" s="6" t="s">
        <v>1651</v>
      </c>
      <c r="J1217" s="4" t="s">
        <v>707</v>
      </c>
      <c r="K1217" t="s">
        <v>1199</v>
      </c>
      <c r="L1217">
        <v>28</v>
      </c>
    </row>
    <row r="1218" spans="1:12">
      <c r="A1218" s="3" t="s">
        <v>29</v>
      </c>
      <c r="B1218" t="s">
        <v>30</v>
      </c>
      <c r="C1218" s="3" t="s">
        <v>1054</v>
      </c>
      <c r="D1218" s="3" t="s">
        <v>1356</v>
      </c>
      <c r="E1218" t="s">
        <v>154</v>
      </c>
      <c r="F1218" s="4" t="s">
        <v>154</v>
      </c>
      <c r="G1218" s="4"/>
      <c r="H1218" s="4">
        <v>1940</v>
      </c>
      <c r="I1218" s="6" t="s">
        <v>1651</v>
      </c>
      <c r="J1218" s="4" t="s">
        <v>659</v>
      </c>
      <c r="K1218" t="s">
        <v>1177</v>
      </c>
      <c r="L1218">
        <v>28</v>
      </c>
    </row>
    <row r="1219" spans="1:12">
      <c r="A1219" s="3" t="s">
        <v>29</v>
      </c>
      <c r="B1219" t="s">
        <v>30</v>
      </c>
      <c r="C1219" s="3" t="s">
        <v>1054</v>
      </c>
      <c r="D1219" s="3" t="s">
        <v>1356</v>
      </c>
      <c r="E1219" t="s">
        <v>154</v>
      </c>
      <c r="F1219" s="4" t="s">
        <v>154</v>
      </c>
      <c r="G1219" s="4"/>
      <c r="H1219" s="4">
        <v>1940</v>
      </c>
      <c r="I1219" s="6" t="s">
        <v>1651</v>
      </c>
      <c r="J1219" s="4" t="s">
        <v>660</v>
      </c>
      <c r="K1219" t="s">
        <v>1183</v>
      </c>
      <c r="L1219">
        <v>28</v>
      </c>
    </row>
    <row r="1220" spans="1:12">
      <c r="A1220" s="3" t="s">
        <v>29</v>
      </c>
      <c r="B1220" t="s">
        <v>30</v>
      </c>
      <c r="C1220" s="3" t="s">
        <v>1054</v>
      </c>
      <c r="D1220" s="3" t="s">
        <v>1356</v>
      </c>
      <c r="E1220" t="s">
        <v>154</v>
      </c>
      <c r="F1220" s="4" t="s">
        <v>154</v>
      </c>
      <c r="G1220" s="4"/>
      <c r="H1220" s="4">
        <v>1940</v>
      </c>
      <c r="I1220" s="6" t="s">
        <v>1651</v>
      </c>
      <c r="J1220" s="4" t="s">
        <v>684</v>
      </c>
      <c r="K1220" t="s">
        <v>1180</v>
      </c>
      <c r="L1220">
        <v>28</v>
      </c>
    </row>
    <row r="1221" spans="1:12">
      <c r="A1221" s="3" t="s">
        <v>29</v>
      </c>
      <c r="B1221" t="s">
        <v>30</v>
      </c>
      <c r="C1221" s="3" t="s">
        <v>1054</v>
      </c>
      <c r="D1221" s="3" t="s">
        <v>1356</v>
      </c>
      <c r="E1221" t="s">
        <v>154</v>
      </c>
      <c r="F1221" s="4" t="s">
        <v>154</v>
      </c>
      <c r="G1221" s="4"/>
      <c r="H1221" s="4">
        <v>1940</v>
      </c>
      <c r="I1221" s="6" t="s">
        <v>1651</v>
      </c>
      <c r="J1221" s="4" t="s">
        <v>914</v>
      </c>
      <c r="K1221" t="s">
        <v>1191</v>
      </c>
      <c r="L1221">
        <v>28</v>
      </c>
    </row>
    <row r="1222" spans="1:12">
      <c r="A1222" s="3" t="s">
        <v>29</v>
      </c>
      <c r="B1222" t="s">
        <v>30</v>
      </c>
      <c r="C1222" s="3" t="s">
        <v>1054</v>
      </c>
      <c r="D1222" s="3" t="s">
        <v>1356</v>
      </c>
      <c r="E1222" t="s">
        <v>154</v>
      </c>
      <c r="F1222" s="4" t="s">
        <v>154</v>
      </c>
      <c r="G1222" s="4"/>
      <c r="H1222" s="4">
        <v>1940</v>
      </c>
      <c r="I1222" s="6" t="s">
        <v>1651</v>
      </c>
      <c r="J1222" s="4" t="s">
        <v>646</v>
      </c>
      <c r="K1222" t="s">
        <v>1198</v>
      </c>
      <c r="L1222">
        <v>28</v>
      </c>
    </row>
    <row r="1223" spans="1:12">
      <c r="A1223" s="3" t="s">
        <v>29</v>
      </c>
      <c r="B1223" t="s">
        <v>30</v>
      </c>
      <c r="C1223" s="3" t="s">
        <v>1054</v>
      </c>
      <c r="D1223" s="3" t="s">
        <v>1356</v>
      </c>
      <c r="E1223" t="s">
        <v>154</v>
      </c>
      <c r="F1223" s="4" t="s">
        <v>154</v>
      </c>
      <c r="G1223" s="4"/>
      <c r="H1223" s="4">
        <v>1940</v>
      </c>
      <c r="I1223" s="6" t="s">
        <v>1651</v>
      </c>
      <c r="J1223" s="4" t="s">
        <v>640</v>
      </c>
      <c r="K1223" t="s">
        <v>1190</v>
      </c>
      <c r="L1223">
        <v>28</v>
      </c>
    </row>
    <row r="1224" spans="1:12">
      <c r="A1224" s="3" t="s">
        <v>29</v>
      </c>
      <c r="B1224" t="s">
        <v>30</v>
      </c>
      <c r="C1224" s="3" t="s">
        <v>1054</v>
      </c>
      <c r="D1224" s="3" t="s">
        <v>1356</v>
      </c>
      <c r="E1224" t="s">
        <v>154</v>
      </c>
      <c r="F1224" s="4" t="s">
        <v>154</v>
      </c>
      <c r="G1224" s="4"/>
      <c r="H1224" s="4">
        <v>1940</v>
      </c>
      <c r="I1224" s="6" t="s">
        <v>1651</v>
      </c>
      <c r="J1224" s="4" t="s">
        <v>767</v>
      </c>
      <c r="K1224" t="s">
        <v>1195</v>
      </c>
      <c r="L1224">
        <v>28</v>
      </c>
    </row>
    <row r="1225" spans="1:12">
      <c r="A1225" s="3" t="s">
        <v>29</v>
      </c>
      <c r="B1225" t="s">
        <v>32</v>
      </c>
      <c r="C1225" s="3" t="s">
        <v>1060</v>
      </c>
      <c r="D1225" s="3" t="s">
        <v>1359</v>
      </c>
      <c r="E1225" t="s">
        <v>83</v>
      </c>
      <c r="F1225" s="5" t="s">
        <v>1220</v>
      </c>
      <c r="G1225" s="5"/>
      <c r="H1225" s="4">
        <v>1941</v>
      </c>
      <c r="I1225" s="6" t="s">
        <v>1652</v>
      </c>
      <c r="J1225" s="4" t="s">
        <v>659</v>
      </c>
      <c r="K1225" t="s">
        <v>1177</v>
      </c>
      <c r="L1225">
        <v>30</v>
      </c>
    </row>
    <row r="1226" spans="1:12">
      <c r="A1226" s="3" t="s">
        <v>29</v>
      </c>
      <c r="B1226" t="s">
        <v>32</v>
      </c>
      <c r="C1226" s="3" t="s">
        <v>1060</v>
      </c>
      <c r="D1226" s="3" t="s">
        <v>1359</v>
      </c>
      <c r="E1226" t="s">
        <v>83</v>
      </c>
      <c r="F1226" s="5" t="s">
        <v>1220</v>
      </c>
      <c r="G1226" s="5"/>
      <c r="H1226" s="4">
        <v>1941</v>
      </c>
      <c r="I1226" s="6" t="s">
        <v>1652</v>
      </c>
      <c r="J1226" s="4" t="s">
        <v>660</v>
      </c>
      <c r="K1226" t="s">
        <v>1183</v>
      </c>
      <c r="L1226">
        <v>30</v>
      </c>
    </row>
    <row r="1227" spans="1:12">
      <c r="A1227" s="3" t="s">
        <v>29</v>
      </c>
      <c r="B1227" t="s">
        <v>32</v>
      </c>
      <c r="C1227" s="3" t="s">
        <v>1060</v>
      </c>
      <c r="D1227" s="3" t="s">
        <v>1359</v>
      </c>
      <c r="E1227" t="s">
        <v>83</v>
      </c>
      <c r="F1227" s="5" t="s">
        <v>1220</v>
      </c>
      <c r="G1227" s="5"/>
      <c r="H1227" s="4">
        <v>1941</v>
      </c>
      <c r="I1227" s="6" t="s">
        <v>1652</v>
      </c>
      <c r="J1227" s="4" t="s">
        <v>684</v>
      </c>
      <c r="K1227" t="s">
        <v>1180</v>
      </c>
      <c r="L1227">
        <v>30</v>
      </c>
    </row>
    <row r="1228" spans="1:12">
      <c r="A1228" s="3" t="s">
        <v>29</v>
      </c>
      <c r="B1228" t="s">
        <v>32</v>
      </c>
      <c r="C1228" s="3" t="s">
        <v>1060</v>
      </c>
      <c r="D1228" s="3" t="s">
        <v>1359</v>
      </c>
      <c r="E1228" t="s">
        <v>83</v>
      </c>
      <c r="F1228" s="5" t="s">
        <v>1220</v>
      </c>
      <c r="G1228" s="5"/>
      <c r="H1228" s="4">
        <v>1941</v>
      </c>
      <c r="I1228" s="6" t="s">
        <v>1652</v>
      </c>
      <c r="J1228" s="4" t="s">
        <v>914</v>
      </c>
      <c r="K1228" t="s">
        <v>1191</v>
      </c>
      <c r="L1228">
        <v>30</v>
      </c>
    </row>
    <row r="1229" spans="1:12">
      <c r="A1229" s="3" t="s">
        <v>29</v>
      </c>
      <c r="B1229" t="s">
        <v>32</v>
      </c>
      <c r="C1229" s="3" t="s">
        <v>1060</v>
      </c>
      <c r="D1229" s="3" t="s">
        <v>1359</v>
      </c>
      <c r="E1229" t="s">
        <v>83</v>
      </c>
      <c r="F1229" s="5" t="s">
        <v>1220</v>
      </c>
      <c r="G1229" s="5"/>
      <c r="H1229" s="4">
        <v>1941</v>
      </c>
      <c r="I1229" s="6" t="s">
        <v>1652</v>
      </c>
      <c r="J1229" s="4" t="s">
        <v>646</v>
      </c>
      <c r="K1229" t="s">
        <v>1198</v>
      </c>
      <c r="L1229">
        <v>30</v>
      </c>
    </row>
    <row r="1230" spans="1:12">
      <c r="A1230" s="3" t="s">
        <v>29</v>
      </c>
      <c r="B1230" t="s">
        <v>32</v>
      </c>
      <c r="C1230" s="3" t="s">
        <v>1060</v>
      </c>
      <c r="D1230" s="3" t="s">
        <v>1359</v>
      </c>
      <c r="E1230" t="s">
        <v>83</v>
      </c>
      <c r="F1230" s="5" t="s">
        <v>1220</v>
      </c>
      <c r="G1230" s="5"/>
      <c r="H1230" s="4">
        <v>1941</v>
      </c>
      <c r="I1230" s="6" t="s">
        <v>1652</v>
      </c>
      <c r="J1230" s="4" t="s">
        <v>640</v>
      </c>
      <c r="K1230" t="s">
        <v>1190</v>
      </c>
      <c r="L1230">
        <v>30</v>
      </c>
    </row>
    <row r="1231" spans="1:12">
      <c r="A1231" s="3" t="s">
        <v>29</v>
      </c>
      <c r="B1231" t="s">
        <v>32</v>
      </c>
      <c r="C1231" s="3" t="s">
        <v>1060</v>
      </c>
      <c r="D1231" s="3" t="s">
        <v>1359</v>
      </c>
      <c r="E1231" t="s">
        <v>83</v>
      </c>
      <c r="F1231" s="5" t="s">
        <v>1220</v>
      </c>
      <c r="G1231" s="5"/>
      <c r="H1231" s="4">
        <v>1941</v>
      </c>
      <c r="I1231" s="6" t="s">
        <v>1652</v>
      </c>
      <c r="J1231" s="4" t="s">
        <v>871</v>
      </c>
      <c r="K1231" t="s">
        <v>1196</v>
      </c>
      <c r="L1231">
        <v>30</v>
      </c>
    </row>
    <row r="1232" spans="1:12">
      <c r="A1232" s="3" t="s">
        <v>29</v>
      </c>
      <c r="B1232" t="s">
        <v>32</v>
      </c>
      <c r="C1232" s="3" t="s">
        <v>1060</v>
      </c>
      <c r="D1232" s="3" t="s">
        <v>1359</v>
      </c>
      <c r="E1232" t="s">
        <v>83</v>
      </c>
      <c r="F1232" s="5" t="s">
        <v>1220</v>
      </c>
      <c r="G1232" s="5"/>
      <c r="H1232" s="4">
        <v>1941</v>
      </c>
      <c r="I1232" s="6" t="s">
        <v>1652</v>
      </c>
      <c r="J1232" s="4" t="s">
        <v>767</v>
      </c>
      <c r="K1232" t="s">
        <v>1195</v>
      </c>
      <c r="L1232">
        <v>30</v>
      </c>
    </row>
    <row r="1233" spans="1:12">
      <c r="A1233" s="3" t="s">
        <v>29</v>
      </c>
      <c r="B1233" t="s">
        <v>32</v>
      </c>
      <c r="C1233" s="3" t="s">
        <v>1060</v>
      </c>
      <c r="D1233" s="3" t="s">
        <v>1359</v>
      </c>
      <c r="E1233" t="s">
        <v>83</v>
      </c>
      <c r="F1233" s="5" t="s">
        <v>1220</v>
      </c>
      <c r="G1233" s="5"/>
      <c r="H1233" s="4">
        <v>1941</v>
      </c>
      <c r="I1233" s="6" t="s">
        <v>1652</v>
      </c>
      <c r="J1233" s="4" t="s">
        <v>708</v>
      </c>
      <c r="K1233" t="s">
        <v>1184</v>
      </c>
      <c r="L1233">
        <v>30</v>
      </c>
    </row>
    <row r="1234" spans="1:12">
      <c r="A1234" s="3" t="s">
        <v>29</v>
      </c>
      <c r="B1234" t="s">
        <v>32</v>
      </c>
      <c r="C1234" s="3" t="s">
        <v>1065</v>
      </c>
      <c r="D1234" s="3" t="s">
        <v>1361</v>
      </c>
      <c r="E1234" t="s">
        <v>53</v>
      </c>
      <c r="F1234" s="4" t="s">
        <v>53</v>
      </c>
      <c r="G1234" s="4"/>
      <c r="H1234" s="4">
        <v>1941</v>
      </c>
      <c r="I1234" s="6" t="s">
        <v>1652</v>
      </c>
      <c r="J1234" s="4" t="s">
        <v>1201</v>
      </c>
      <c r="K1234" t="s">
        <v>1181</v>
      </c>
      <c r="L1234">
        <v>34</v>
      </c>
    </row>
    <row r="1235" spans="1:12">
      <c r="A1235" s="3" t="s">
        <v>29</v>
      </c>
      <c r="B1235" t="s">
        <v>32</v>
      </c>
      <c r="C1235" s="3" t="s">
        <v>1065</v>
      </c>
      <c r="D1235" s="3" t="s">
        <v>1361</v>
      </c>
      <c r="E1235" t="s">
        <v>53</v>
      </c>
      <c r="F1235" s="4" t="s">
        <v>53</v>
      </c>
      <c r="G1235" s="4"/>
      <c r="H1235" s="4">
        <v>1941</v>
      </c>
      <c r="I1235" s="6" t="s">
        <v>1652</v>
      </c>
      <c r="J1235" s="4" t="s">
        <v>642</v>
      </c>
      <c r="K1235" t="s">
        <v>1176</v>
      </c>
      <c r="L1235">
        <v>34</v>
      </c>
    </row>
    <row r="1236" spans="1:12">
      <c r="A1236" s="3" t="s">
        <v>29</v>
      </c>
      <c r="B1236" t="s">
        <v>32</v>
      </c>
      <c r="C1236" s="3" t="s">
        <v>1065</v>
      </c>
      <c r="D1236" s="3" t="s">
        <v>1361</v>
      </c>
      <c r="E1236" t="s">
        <v>53</v>
      </c>
      <c r="F1236" s="4" t="s">
        <v>53</v>
      </c>
      <c r="G1236" s="4"/>
      <c r="H1236" s="4">
        <v>1941</v>
      </c>
      <c r="I1236" s="6" t="s">
        <v>1652</v>
      </c>
      <c r="J1236" s="4" t="s">
        <v>662</v>
      </c>
      <c r="K1236" t="s">
        <v>1175</v>
      </c>
      <c r="L1236">
        <v>34</v>
      </c>
    </row>
    <row r="1237" spans="1:12">
      <c r="A1237" s="3" t="s">
        <v>29</v>
      </c>
      <c r="B1237" t="s">
        <v>32</v>
      </c>
      <c r="C1237" s="3" t="s">
        <v>1065</v>
      </c>
      <c r="D1237" s="3" t="s">
        <v>1361</v>
      </c>
      <c r="E1237" t="s">
        <v>53</v>
      </c>
      <c r="F1237" s="4" t="s">
        <v>53</v>
      </c>
      <c r="G1237" s="4"/>
      <c r="H1237" s="4">
        <v>1941</v>
      </c>
      <c r="I1237" s="6" t="s">
        <v>1652</v>
      </c>
      <c r="J1237" s="4" t="s">
        <v>661</v>
      </c>
      <c r="K1237" t="s">
        <v>1186</v>
      </c>
      <c r="L1237">
        <v>34</v>
      </c>
    </row>
    <row r="1238" spans="1:12">
      <c r="A1238" s="3" t="s">
        <v>29</v>
      </c>
      <c r="B1238" t="s">
        <v>32</v>
      </c>
      <c r="C1238" s="3" t="s">
        <v>1065</v>
      </c>
      <c r="D1238" s="3" t="s">
        <v>1361</v>
      </c>
      <c r="E1238" t="s">
        <v>53</v>
      </c>
      <c r="F1238" s="4" t="s">
        <v>53</v>
      </c>
      <c r="G1238" s="4"/>
      <c r="H1238" s="4">
        <v>1941</v>
      </c>
      <c r="I1238" s="6" t="s">
        <v>1652</v>
      </c>
      <c r="J1238" s="4" t="s">
        <v>692</v>
      </c>
      <c r="K1238" t="s">
        <v>1173</v>
      </c>
      <c r="L1238">
        <v>34</v>
      </c>
    </row>
    <row r="1239" spans="1:12">
      <c r="A1239" s="3" t="s">
        <v>29</v>
      </c>
      <c r="B1239" t="s">
        <v>32</v>
      </c>
      <c r="C1239" s="3" t="s">
        <v>1065</v>
      </c>
      <c r="D1239" s="3" t="s">
        <v>1361</v>
      </c>
      <c r="E1239" t="s">
        <v>53</v>
      </c>
      <c r="F1239" s="4" t="s">
        <v>53</v>
      </c>
      <c r="G1239" s="4"/>
      <c r="H1239" s="4">
        <v>1941</v>
      </c>
      <c r="I1239" s="6" t="s">
        <v>1652</v>
      </c>
      <c r="J1239" s="4" t="s">
        <v>731</v>
      </c>
      <c r="K1239" t="s">
        <v>1193</v>
      </c>
      <c r="L1239">
        <v>34</v>
      </c>
    </row>
    <row r="1240" spans="1:12">
      <c r="A1240" s="3" t="s">
        <v>29</v>
      </c>
      <c r="B1240" t="s">
        <v>32</v>
      </c>
      <c r="C1240" s="3" t="s">
        <v>1065</v>
      </c>
      <c r="D1240" s="3" t="s">
        <v>1361</v>
      </c>
      <c r="E1240" t="s">
        <v>53</v>
      </c>
      <c r="F1240" s="4" t="s">
        <v>53</v>
      </c>
      <c r="G1240" s="4"/>
      <c r="H1240" s="4">
        <v>1941</v>
      </c>
      <c r="I1240" s="6" t="s">
        <v>1652</v>
      </c>
      <c r="J1240" s="4" t="s">
        <v>733</v>
      </c>
      <c r="K1240" t="s">
        <v>1182</v>
      </c>
      <c r="L1240">
        <v>34</v>
      </c>
    </row>
    <row r="1241" spans="1:12">
      <c r="A1241" s="3" t="s">
        <v>29</v>
      </c>
      <c r="B1241" t="s">
        <v>32</v>
      </c>
      <c r="C1241" s="3" t="s">
        <v>1065</v>
      </c>
      <c r="D1241" s="3" t="s">
        <v>1361</v>
      </c>
      <c r="E1241" t="s">
        <v>53</v>
      </c>
      <c r="F1241" s="4" t="s">
        <v>53</v>
      </c>
      <c r="G1241" s="4"/>
      <c r="H1241" s="4">
        <v>1941</v>
      </c>
      <c r="I1241" s="6" t="s">
        <v>1652</v>
      </c>
      <c r="J1241" s="4" t="s">
        <v>659</v>
      </c>
      <c r="K1241" t="s">
        <v>1177</v>
      </c>
      <c r="L1241">
        <v>34</v>
      </c>
    </row>
    <row r="1242" spans="1:12">
      <c r="A1242" s="3" t="s">
        <v>29</v>
      </c>
      <c r="B1242" t="s">
        <v>32</v>
      </c>
      <c r="C1242" s="3" t="s">
        <v>1065</v>
      </c>
      <c r="D1242" s="3" t="s">
        <v>1361</v>
      </c>
      <c r="E1242" t="s">
        <v>53</v>
      </c>
      <c r="F1242" s="4" t="s">
        <v>53</v>
      </c>
      <c r="G1242" s="4"/>
      <c r="H1242" s="4">
        <v>1941</v>
      </c>
      <c r="I1242" s="6" t="s">
        <v>1652</v>
      </c>
      <c r="J1242" s="4" t="s">
        <v>646</v>
      </c>
      <c r="K1242" t="s">
        <v>1198</v>
      </c>
      <c r="L1242">
        <v>34</v>
      </c>
    </row>
    <row r="1243" spans="1:12">
      <c r="A1243" s="3" t="s">
        <v>29</v>
      </c>
      <c r="B1243" t="s">
        <v>32</v>
      </c>
      <c r="C1243" s="3" t="s">
        <v>1065</v>
      </c>
      <c r="D1243" s="3" t="s">
        <v>1361</v>
      </c>
      <c r="E1243" t="s">
        <v>53</v>
      </c>
      <c r="F1243" s="4" t="s">
        <v>53</v>
      </c>
      <c r="G1243" s="4"/>
      <c r="H1243" s="4">
        <v>1941</v>
      </c>
      <c r="I1243" s="6" t="s">
        <v>1652</v>
      </c>
      <c r="J1243" s="4" t="s">
        <v>684</v>
      </c>
      <c r="K1243" t="s">
        <v>1180</v>
      </c>
      <c r="L1243">
        <v>34</v>
      </c>
    </row>
    <row r="1244" spans="1:12">
      <c r="A1244" s="3" t="s">
        <v>29</v>
      </c>
      <c r="B1244" t="s">
        <v>32</v>
      </c>
      <c r="C1244" s="3" t="s">
        <v>1065</v>
      </c>
      <c r="D1244" s="3" t="s">
        <v>1361</v>
      </c>
      <c r="E1244" t="s">
        <v>53</v>
      </c>
      <c r="F1244" s="4" t="s">
        <v>53</v>
      </c>
      <c r="G1244" s="4"/>
      <c r="H1244" s="4">
        <v>1941</v>
      </c>
      <c r="I1244" s="6" t="s">
        <v>1652</v>
      </c>
      <c r="J1244" s="4" t="s">
        <v>1202</v>
      </c>
      <c r="K1244" t="s">
        <v>1187</v>
      </c>
      <c r="L1244">
        <v>34</v>
      </c>
    </row>
    <row r="1245" spans="1:12">
      <c r="A1245" s="3" t="s">
        <v>29</v>
      </c>
      <c r="B1245" t="s">
        <v>32</v>
      </c>
      <c r="C1245" s="3" t="s">
        <v>1065</v>
      </c>
      <c r="D1245" s="3" t="s">
        <v>1361</v>
      </c>
      <c r="E1245" t="s">
        <v>53</v>
      </c>
      <c r="F1245" s="4" t="s">
        <v>53</v>
      </c>
      <c r="G1245" s="4"/>
      <c r="H1245" s="4">
        <v>1941</v>
      </c>
      <c r="I1245" s="6" t="s">
        <v>1652</v>
      </c>
      <c r="J1245" s="4" t="s">
        <v>660</v>
      </c>
      <c r="K1245" t="s">
        <v>1183</v>
      </c>
      <c r="L1245">
        <v>34</v>
      </c>
    </row>
    <row r="1246" spans="1:12">
      <c r="A1246" s="3" t="s">
        <v>29</v>
      </c>
      <c r="B1246" t="s">
        <v>32</v>
      </c>
      <c r="C1246" s="3" t="s">
        <v>1065</v>
      </c>
      <c r="D1246" s="3" t="s">
        <v>1361</v>
      </c>
      <c r="E1246" t="s">
        <v>53</v>
      </c>
      <c r="F1246" s="4" t="s">
        <v>53</v>
      </c>
      <c r="G1246" s="4"/>
      <c r="H1246" s="4">
        <v>1941</v>
      </c>
      <c r="I1246" s="6" t="s">
        <v>1652</v>
      </c>
      <c r="J1246" s="4" t="s">
        <v>708</v>
      </c>
      <c r="K1246" t="s">
        <v>1184</v>
      </c>
      <c r="L1246">
        <v>34</v>
      </c>
    </row>
    <row r="1247" spans="1:12">
      <c r="A1247" s="3" t="s">
        <v>29</v>
      </c>
      <c r="B1247" t="s">
        <v>32</v>
      </c>
      <c r="C1247" s="3" t="s">
        <v>1065</v>
      </c>
      <c r="D1247" s="3" t="s">
        <v>1361</v>
      </c>
      <c r="E1247" t="s">
        <v>53</v>
      </c>
      <c r="F1247" s="4" t="s">
        <v>53</v>
      </c>
      <c r="G1247" s="4"/>
      <c r="H1247" s="4">
        <v>1941</v>
      </c>
      <c r="I1247" s="6" t="s">
        <v>1652</v>
      </c>
      <c r="J1247" s="4" t="s">
        <v>652</v>
      </c>
      <c r="K1247" t="s">
        <v>1185</v>
      </c>
      <c r="L1247">
        <v>34</v>
      </c>
    </row>
    <row r="1248" spans="1:12">
      <c r="A1248" s="3" t="s">
        <v>29</v>
      </c>
      <c r="B1248" t="s">
        <v>32</v>
      </c>
      <c r="C1248" s="3" t="s">
        <v>1065</v>
      </c>
      <c r="D1248" s="3" t="s">
        <v>1361</v>
      </c>
      <c r="E1248" t="s">
        <v>53</v>
      </c>
      <c r="F1248" s="4" t="s">
        <v>53</v>
      </c>
      <c r="G1248" s="4"/>
      <c r="H1248" s="4">
        <v>1941</v>
      </c>
      <c r="I1248" s="6" t="s">
        <v>1652</v>
      </c>
      <c r="J1248" s="4" t="s">
        <v>1203</v>
      </c>
      <c r="K1248" t="s">
        <v>1188</v>
      </c>
      <c r="L1248">
        <v>34</v>
      </c>
    </row>
    <row r="1249" spans="1:12">
      <c r="A1249" s="3" t="s">
        <v>29</v>
      </c>
      <c r="B1249" t="s">
        <v>32</v>
      </c>
      <c r="C1249" s="3" t="s">
        <v>1065</v>
      </c>
      <c r="D1249" s="3" t="s">
        <v>1361</v>
      </c>
      <c r="E1249" t="s">
        <v>53</v>
      </c>
      <c r="F1249" s="4" t="s">
        <v>53</v>
      </c>
      <c r="G1249" s="4"/>
      <c r="H1249" s="4">
        <v>1941</v>
      </c>
      <c r="I1249" s="6" t="s">
        <v>1652</v>
      </c>
      <c r="J1249" s="4" t="s">
        <v>859</v>
      </c>
      <c r="K1249" t="s">
        <v>1179</v>
      </c>
      <c r="L1249">
        <v>34</v>
      </c>
    </row>
    <row r="1250" spans="1:12">
      <c r="A1250" s="3" t="s">
        <v>29</v>
      </c>
      <c r="B1250" t="s">
        <v>32</v>
      </c>
      <c r="C1250" s="3" t="s">
        <v>1065</v>
      </c>
      <c r="D1250" s="3" t="s">
        <v>1361</v>
      </c>
      <c r="E1250" t="s">
        <v>53</v>
      </c>
      <c r="F1250" s="4" t="s">
        <v>53</v>
      </c>
      <c r="G1250" s="4"/>
      <c r="H1250" s="4">
        <v>1941</v>
      </c>
      <c r="I1250" s="6" t="s">
        <v>1652</v>
      </c>
      <c r="J1250" s="4" t="s">
        <v>1162</v>
      </c>
      <c r="K1250" t="s">
        <v>1189</v>
      </c>
      <c r="L1250">
        <v>34</v>
      </c>
    </row>
    <row r="1251" spans="1:12">
      <c r="A1251" s="3" t="s">
        <v>29</v>
      </c>
      <c r="B1251" t="s">
        <v>32</v>
      </c>
      <c r="C1251" s="3" t="s">
        <v>1065</v>
      </c>
      <c r="D1251" s="3" t="s">
        <v>1361</v>
      </c>
      <c r="E1251" t="s">
        <v>53</v>
      </c>
      <c r="F1251" s="4" t="s">
        <v>53</v>
      </c>
      <c r="G1251" s="4"/>
      <c r="H1251" s="4">
        <v>1941</v>
      </c>
      <c r="I1251" s="6" t="s">
        <v>1652</v>
      </c>
      <c r="J1251" s="4" t="s">
        <v>1166</v>
      </c>
      <c r="K1251" t="s">
        <v>1190</v>
      </c>
      <c r="L1251">
        <v>34</v>
      </c>
    </row>
    <row r="1252" spans="1:12">
      <c r="A1252" s="3" t="s">
        <v>29</v>
      </c>
      <c r="B1252" t="s">
        <v>32</v>
      </c>
      <c r="C1252" s="3" t="s">
        <v>1065</v>
      </c>
      <c r="D1252" s="3" t="s">
        <v>1361</v>
      </c>
      <c r="E1252" t="s">
        <v>53</v>
      </c>
      <c r="F1252" s="4" t="s">
        <v>53</v>
      </c>
      <c r="G1252" s="4"/>
      <c r="H1252" s="4">
        <v>1941</v>
      </c>
      <c r="I1252" s="6" t="s">
        <v>1652</v>
      </c>
      <c r="J1252" s="4" t="s">
        <v>767</v>
      </c>
      <c r="K1252" t="s">
        <v>1195</v>
      </c>
      <c r="L1252">
        <v>34</v>
      </c>
    </row>
    <row r="1253" spans="1:12">
      <c r="A1253" s="3" t="s">
        <v>29</v>
      </c>
      <c r="B1253" t="s">
        <v>32</v>
      </c>
      <c r="C1253" s="3" t="s">
        <v>1065</v>
      </c>
      <c r="D1253" s="3" t="s">
        <v>1361</v>
      </c>
      <c r="E1253" t="s">
        <v>53</v>
      </c>
      <c r="F1253" s="4" t="s">
        <v>53</v>
      </c>
      <c r="G1253" s="4"/>
      <c r="H1253" s="4">
        <v>1941</v>
      </c>
      <c r="I1253" s="6" t="s">
        <v>1652</v>
      </c>
      <c r="J1253" s="4" t="s">
        <v>708</v>
      </c>
      <c r="K1253" t="s">
        <v>1184</v>
      </c>
      <c r="L1253">
        <v>34</v>
      </c>
    </row>
    <row r="1254" spans="1:12">
      <c r="A1254" s="3" t="s">
        <v>29</v>
      </c>
      <c r="B1254" t="s">
        <v>30</v>
      </c>
      <c r="C1254" s="3" t="s">
        <v>62</v>
      </c>
      <c r="D1254" s="3" t="s">
        <v>1371</v>
      </c>
      <c r="E1254" t="s">
        <v>63</v>
      </c>
      <c r="F1254" s="5" t="s">
        <v>1206</v>
      </c>
      <c r="G1254" s="5"/>
      <c r="H1254" s="4">
        <v>1942</v>
      </c>
      <c r="I1254" s="6" t="s">
        <v>1653</v>
      </c>
      <c r="J1254" s="4" t="s">
        <v>681</v>
      </c>
      <c r="K1254" t="s">
        <v>1194</v>
      </c>
      <c r="L1254">
        <v>40</v>
      </c>
    </row>
    <row r="1255" spans="1:12">
      <c r="A1255" s="3" t="s">
        <v>29</v>
      </c>
      <c r="B1255" t="s">
        <v>30</v>
      </c>
      <c r="C1255" s="3" t="s">
        <v>62</v>
      </c>
      <c r="D1255" s="3" t="s">
        <v>1371</v>
      </c>
      <c r="E1255" t="s">
        <v>63</v>
      </c>
      <c r="F1255" s="5" t="s">
        <v>1206</v>
      </c>
      <c r="G1255" s="5"/>
      <c r="H1255" s="4">
        <v>1942</v>
      </c>
      <c r="I1255" s="6" t="s">
        <v>1653</v>
      </c>
      <c r="J1255" s="4" t="s">
        <v>642</v>
      </c>
      <c r="K1255" t="s">
        <v>1176</v>
      </c>
      <c r="L1255">
        <v>40</v>
      </c>
    </row>
    <row r="1256" spans="1:12">
      <c r="A1256" s="3" t="s">
        <v>29</v>
      </c>
      <c r="B1256" t="s">
        <v>30</v>
      </c>
      <c r="C1256" s="3" t="s">
        <v>62</v>
      </c>
      <c r="D1256" s="3" t="s">
        <v>1371</v>
      </c>
      <c r="E1256" t="s">
        <v>63</v>
      </c>
      <c r="F1256" s="5" t="s">
        <v>1206</v>
      </c>
      <c r="G1256" s="5"/>
      <c r="H1256" s="4">
        <v>1942</v>
      </c>
      <c r="I1256" s="6" t="s">
        <v>1653</v>
      </c>
      <c r="J1256" s="4" t="s">
        <v>662</v>
      </c>
      <c r="K1256" t="s">
        <v>1175</v>
      </c>
      <c r="L1256">
        <v>40</v>
      </c>
    </row>
    <row r="1257" spans="1:12">
      <c r="A1257" s="3" t="s">
        <v>29</v>
      </c>
      <c r="B1257" t="s">
        <v>30</v>
      </c>
      <c r="C1257" s="3" t="s">
        <v>62</v>
      </c>
      <c r="D1257" s="3" t="s">
        <v>1371</v>
      </c>
      <c r="E1257" t="s">
        <v>63</v>
      </c>
      <c r="F1257" s="5" t="s">
        <v>1206</v>
      </c>
      <c r="G1257" s="5"/>
      <c r="H1257" s="4">
        <v>1942</v>
      </c>
      <c r="I1257" s="6" t="s">
        <v>1653</v>
      </c>
      <c r="J1257" s="4" t="s">
        <v>661</v>
      </c>
      <c r="K1257" t="s">
        <v>1186</v>
      </c>
      <c r="L1257">
        <v>40</v>
      </c>
    </row>
    <row r="1258" spans="1:12">
      <c r="A1258" s="3" t="s">
        <v>29</v>
      </c>
      <c r="B1258" t="s">
        <v>30</v>
      </c>
      <c r="C1258" s="3" t="s">
        <v>62</v>
      </c>
      <c r="D1258" s="3" t="s">
        <v>1371</v>
      </c>
      <c r="E1258" t="s">
        <v>63</v>
      </c>
      <c r="F1258" s="5" t="s">
        <v>1206</v>
      </c>
      <c r="G1258" s="5"/>
      <c r="H1258" s="4">
        <v>1942</v>
      </c>
      <c r="I1258" s="6" t="s">
        <v>1653</v>
      </c>
      <c r="J1258" s="4" t="s">
        <v>731</v>
      </c>
      <c r="K1258" t="s">
        <v>1193</v>
      </c>
      <c r="L1258">
        <v>40</v>
      </c>
    </row>
    <row r="1259" spans="1:12">
      <c r="A1259" s="3" t="s">
        <v>29</v>
      </c>
      <c r="B1259" t="s">
        <v>30</v>
      </c>
      <c r="C1259" s="3" t="s">
        <v>62</v>
      </c>
      <c r="D1259" s="3" t="s">
        <v>1371</v>
      </c>
      <c r="E1259" t="s">
        <v>63</v>
      </c>
      <c r="F1259" s="5" t="s">
        <v>1206</v>
      </c>
      <c r="G1259" s="5"/>
      <c r="H1259" s="4">
        <v>1942</v>
      </c>
      <c r="I1259" s="6" t="s">
        <v>1653</v>
      </c>
      <c r="J1259" s="4" t="s">
        <v>874</v>
      </c>
      <c r="K1259" t="s">
        <v>1188</v>
      </c>
      <c r="L1259">
        <v>40</v>
      </c>
    </row>
    <row r="1260" spans="1:12">
      <c r="A1260" s="3" t="s">
        <v>29</v>
      </c>
      <c r="B1260" t="s">
        <v>30</v>
      </c>
      <c r="C1260" s="3" t="s">
        <v>62</v>
      </c>
      <c r="D1260" s="3" t="s">
        <v>1371</v>
      </c>
      <c r="E1260" t="s">
        <v>63</v>
      </c>
      <c r="F1260" s="5" t="s">
        <v>1206</v>
      </c>
      <c r="G1260" s="5"/>
      <c r="H1260" s="4">
        <v>1942</v>
      </c>
      <c r="I1260" s="6" t="s">
        <v>1653</v>
      </c>
      <c r="J1260" s="4" t="s">
        <v>659</v>
      </c>
      <c r="K1260" t="s">
        <v>1177</v>
      </c>
      <c r="L1260">
        <v>40</v>
      </c>
    </row>
    <row r="1261" spans="1:12">
      <c r="A1261" s="3" t="s">
        <v>29</v>
      </c>
      <c r="B1261" t="s">
        <v>30</v>
      </c>
      <c r="C1261" s="3" t="s">
        <v>62</v>
      </c>
      <c r="D1261" s="3" t="s">
        <v>1371</v>
      </c>
      <c r="E1261" t="s">
        <v>63</v>
      </c>
      <c r="F1261" s="5" t="s">
        <v>1206</v>
      </c>
      <c r="G1261" s="5"/>
      <c r="H1261" s="4">
        <v>1942</v>
      </c>
      <c r="I1261" s="6" t="s">
        <v>1653</v>
      </c>
      <c r="J1261" s="4" t="s">
        <v>660</v>
      </c>
      <c r="K1261" t="s">
        <v>1183</v>
      </c>
      <c r="L1261">
        <v>40</v>
      </c>
    </row>
    <row r="1262" spans="1:12">
      <c r="A1262" s="3" t="s">
        <v>29</v>
      </c>
      <c r="B1262" t="s">
        <v>30</v>
      </c>
      <c r="C1262" s="3" t="s">
        <v>62</v>
      </c>
      <c r="D1262" s="3" t="s">
        <v>1371</v>
      </c>
      <c r="E1262" t="s">
        <v>63</v>
      </c>
      <c r="F1262" s="5" t="s">
        <v>1206</v>
      </c>
      <c r="G1262" s="5"/>
      <c r="H1262" s="4">
        <v>1942</v>
      </c>
      <c r="I1262" s="6" t="s">
        <v>1653</v>
      </c>
      <c r="J1262" s="4" t="s">
        <v>914</v>
      </c>
      <c r="K1262" t="s">
        <v>1191</v>
      </c>
      <c r="L1262">
        <v>40</v>
      </c>
    </row>
    <row r="1263" spans="1:12">
      <c r="A1263" s="3" t="s">
        <v>29</v>
      </c>
      <c r="B1263" t="s">
        <v>30</v>
      </c>
      <c r="C1263" s="3" t="s">
        <v>62</v>
      </c>
      <c r="D1263" s="3" t="s">
        <v>1371</v>
      </c>
      <c r="E1263" t="s">
        <v>63</v>
      </c>
      <c r="F1263" s="5" t="s">
        <v>1206</v>
      </c>
      <c r="G1263" s="5"/>
      <c r="H1263" s="4">
        <v>1942</v>
      </c>
      <c r="I1263" s="6" t="s">
        <v>1653</v>
      </c>
      <c r="J1263" s="4" t="s">
        <v>646</v>
      </c>
      <c r="K1263" t="s">
        <v>1198</v>
      </c>
      <c r="L1263">
        <v>40</v>
      </c>
    </row>
    <row r="1264" spans="1:12">
      <c r="A1264" s="3" t="s">
        <v>29</v>
      </c>
      <c r="B1264" t="s">
        <v>30</v>
      </c>
      <c r="C1264" s="3" t="s">
        <v>62</v>
      </c>
      <c r="D1264" s="3" t="s">
        <v>1371</v>
      </c>
      <c r="E1264" t="s">
        <v>63</v>
      </c>
      <c r="F1264" s="5" t="s">
        <v>1206</v>
      </c>
      <c r="G1264" s="5"/>
      <c r="H1264" s="4">
        <v>1942</v>
      </c>
      <c r="I1264" s="6" t="s">
        <v>1653</v>
      </c>
      <c r="J1264" s="4" t="s">
        <v>1042</v>
      </c>
      <c r="K1264" t="s">
        <v>1181</v>
      </c>
      <c r="L1264">
        <v>40</v>
      </c>
    </row>
    <row r="1265" spans="1:12">
      <c r="A1265" s="3" t="s">
        <v>29</v>
      </c>
      <c r="B1265" t="s">
        <v>30</v>
      </c>
      <c r="C1265" s="3" t="s">
        <v>62</v>
      </c>
      <c r="D1265" s="3" t="s">
        <v>1371</v>
      </c>
      <c r="E1265" t="s">
        <v>63</v>
      </c>
      <c r="F1265" s="5" t="s">
        <v>1206</v>
      </c>
      <c r="G1265" s="5"/>
      <c r="H1265" s="4">
        <v>1942</v>
      </c>
      <c r="I1265" s="6" t="s">
        <v>1653</v>
      </c>
      <c r="J1265" s="4" t="s">
        <v>899</v>
      </c>
      <c r="K1265" t="s">
        <v>1182</v>
      </c>
      <c r="L1265">
        <v>40</v>
      </c>
    </row>
    <row r="1266" spans="1:12">
      <c r="A1266" s="3" t="s">
        <v>29</v>
      </c>
      <c r="B1266" t="s">
        <v>30</v>
      </c>
      <c r="C1266" s="3" t="s">
        <v>62</v>
      </c>
      <c r="D1266" s="3" t="s">
        <v>1371</v>
      </c>
      <c r="E1266" t="s">
        <v>63</v>
      </c>
      <c r="F1266" s="5" t="s">
        <v>1206</v>
      </c>
      <c r="G1266" s="5"/>
      <c r="H1266" s="4">
        <v>1942</v>
      </c>
      <c r="I1266" s="6" t="s">
        <v>1653</v>
      </c>
      <c r="J1266" s="4" t="s">
        <v>652</v>
      </c>
      <c r="K1266" t="s">
        <v>1185</v>
      </c>
      <c r="L1266">
        <v>40</v>
      </c>
    </row>
    <row r="1267" spans="1:12">
      <c r="A1267" s="3" t="s">
        <v>29</v>
      </c>
      <c r="B1267" t="s">
        <v>30</v>
      </c>
      <c r="C1267" s="3" t="s">
        <v>1049</v>
      </c>
      <c r="D1267" s="3" t="s">
        <v>1372</v>
      </c>
      <c r="E1267" t="s">
        <v>63</v>
      </c>
      <c r="F1267" s="5" t="s">
        <v>1206</v>
      </c>
      <c r="G1267" s="5"/>
      <c r="H1267" s="4">
        <v>1942</v>
      </c>
      <c r="I1267" s="6" t="s">
        <v>1653</v>
      </c>
      <c r="J1267" s="4" t="s">
        <v>662</v>
      </c>
      <c r="K1267" t="s">
        <v>1175</v>
      </c>
      <c r="L1267">
        <v>40</v>
      </c>
    </row>
    <row r="1268" spans="1:12">
      <c r="A1268" s="3" t="s">
        <v>29</v>
      </c>
      <c r="B1268" t="s">
        <v>30</v>
      </c>
      <c r="C1268" s="3" t="s">
        <v>1049</v>
      </c>
      <c r="D1268" s="3" t="s">
        <v>1372</v>
      </c>
      <c r="E1268" t="s">
        <v>63</v>
      </c>
      <c r="F1268" s="5" t="s">
        <v>1206</v>
      </c>
      <c r="G1268" s="5"/>
      <c r="H1268" s="4">
        <v>1942</v>
      </c>
      <c r="I1268" s="6" t="s">
        <v>1653</v>
      </c>
      <c r="J1268" s="4" t="s">
        <v>661</v>
      </c>
      <c r="K1268" t="s">
        <v>1186</v>
      </c>
      <c r="L1268">
        <v>40</v>
      </c>
    </row>
    <row r="1269" spans="1:12">
      <c r="A1269" s="3" t="s">
        <v>29</v>
      </c>
      <c r="B1269" t="s">
        <v>30</v>
      </c>
      <c r="C1269" s="3" t="s">
        <v>1049</v>
      </c>
      <c r="D1269" s="3" t="s">
        <v>1372</v>
      </c>
      <c r="E1269" t="s">
        <v>63</v>
      </c>
      <c r="F1269" s="5" t="s">
        <v>1206</v>
      </c>
      <c r="G1269" s="5"/>
      <c r="H1269" s="4">
        <v>1942</v>
      </c>
      <c r="I1269" s="6" t="s">
        <v>1653</v>
      </c>
      <c r="J1269" s="4" t="s">
        <v>731</v>
      </c>
      <c r="K1269" t="s">
        <v>1193</v>
      </c>
      <c r="L1269">
        <v>40</v>
      </c>
    </row>
    <row r="1270" spans="1:12">
      <c r="A1270" s="3" t="s">
        <v>29</v>
      </c>
      <c r="B1270" t="s">
        <v>30</v>
      </c>
      <c r="C1270" s="3" t="s">
        <v>1049</v>
      </c>
      <c r="D1270" s="3" t="s">
        <v>1372</v>
      </c>
      <c r="E1270" t="s">
        <v>63</v>
      </c>
      <c r="F1270" s="5" t="s">
        <v>1206</v>
      </c>
      <c r="G1270" s="5"/>
      <c r="H1270" s="4">
        <v>1942</v>
      </c>
      <c r="I1270" s="6" t="s">
        <v>1653</v>
      </c>
      <c r="J1270" s="4" t="s">
        <v>652</v>
      </c>
      <c r="K1270" t="s">
        <v>1185</v>
      </c>
      <c r="L1270">
        <v>40</v>
      </c>
    </row>
    <row r="1271" spans="1:12">
      <c r="A1271" s="3" t="s">
        <v>29</v>
      </c>
      <c r="B1271" t="s">
        <v>32</v>
      </c>
      <c r="C1271" s="3" t="s">
        <v>1068</v>
      </c>
      <c r="D1271" s="3" t="s">
        <v>1373</v>
      </c>
      <c r="E1271" t="s">
        <v>63</v>
      </c>
      <c r="F1271" s="5" t="s">
        <v>1206</v>
      </c>
      <c r="G1271" s="5"/>
      <c r="H1271" s="4">
        <v>1942</v>
      </c>
      <c r="I1271" s="6" t="s">
        <v>1653</v>
      </c>
      <c r="J1271" s="4" t="s">
        <v>681</v>
      </c>
      <c r="K1271" t="s">
        <v>1194</v>
      </c>
      <c r="L1271">
        <v>40</v>
      </c>
    </row>
    <row r="1272" spans="1:12">
      <c r="A1272" s="3" t="s">
        <v>29</v>
      </c>
      <c r="B1272" t="s">
        <v>32</v>
      </c>
      <c r="C1272" s="3" t="s">
        <v>1068</v>
      </c>
      <c r="D1272" s="3" t="s">
        <v>1373</v>
      </c>
      <c r="E1272" t="s">
        <v>63</v>
      </c>
      <c r="F1272" s="5" t="s">
        <v>1206</v>
      </c>
      <c r="G1272" s="5"/>
      <c r="H1272" s="4">
        <v>1942</v>
      </c>
      <c r="I1272" s="6" t="s">
        <v>1653</v>
      </c>
      <c r="J1272" s="4" t="s">
        <v>642</v>
      </c>
      <c r="K1272" t="s">
        <v>1176</v>
      </c>
      <c r="L1272">
        <v>40</v>
      </c>
    </row>
    <row r="1273" spans="1:12">
      <c r="A1273" s="3" t="s">
        <v>29</v>
      </c>
      <c r="B1273" t="s">
        <v>32</v>
      </c>
      <c r="C1273" s="3" t="s">
        <v>1068</v>
      </c>
      <c r="D1273" s="3" t="s">
        <v>1373</v>
      </c>
      <c r="E1273" t="s">
        <v>63</v>
      </c>
      <c r="F1273" s="5" t="s">
        <v>1206</v>
      </c>
      <c r="G1273" s="5"/>
      <c r="H1273" s="4">
        <v>1942</v>
      </c>
      <c r="I1273" s="6" t="s">
        <v>1653</v>
      </c>
      <c r="J1273" s="4" t="s">
        <v>662</v>
      </c>
      <c r="K1273" t="s">
        <v>1175</v>
      </c>
      <c r="L1273">
        <v>40</v>
      </c>
    </row>
    <row r="1274" spans="1:12">
      <c r="A1274" s="3" t="s">
        <v>29</v>
      </c>
      <c r="B1274" t="s">
        <v>32</v>
      </c>
      <c r="C1274" s="3" t="s">
        <v>1068</v>
      </c>
      <c r="D1274" s="3" t="s">
        <v>1373</v>
      </c>
      <c r="E1274" t="s">
        <v>63</v>
      </c>
      <c r="F1274" s="5" t="s">
        <v>1206</v>
      </c>
      <c r="G1274" s="5"/>
      <c r="H1274" s="4">
        <v>1942</v>
      </c>
      <c r="I1274" s="6" t="s">
        <v>1653</v>
      </c>
      <c r="J1274" s="4" t="s">
        <v>661</v>
      </c>
      <c r="K1274" t="s">
        <v>1186</v>
      </c>
      <c r="L1274">
        <v>40</v>
      </c>
    </row>
    <row r="1275" spans="1:12">
      <c r="A1275" s="3" t="s">
        <v>29</v>
      </c>
      <c r="B1275" t="s">
        <v>32</v>
      </c>
      <c r="C1275" s="3" t="s">
        <v>1068</v>
      </c>
      <c r="D1275" s="3" t="s">
        <v>1373</v>
      </c>
      <c r="E1275" t="s">
        <v>63</v>
      </c>
      <c r="F1275" s="5" t="s">
        <v>1206</v>
      </c>
      <c r="G1275" s="5"/>
      <c r="H1275" s="4">
        <v>1942</v>
      </c>
      <c r="I1275" s="6" t="s">
        <v>1653</v>
      </c>
      <c r="J1275" s="4" t="s">
        <v>692</v>
      </c>
      <c r="K1275" t="s">
        <v>1173</v>
      </c>
      <c r="L1275">
        <v>40</v>
      </c>
    </row>
    <row r="1276" spans="1:12">
      <c r="A1276" s="3" t="s">
        <v>29</v>
      </c>
      <c r="B1276" t="s">
        <v>32</v>
      </c>
      <c r="C1276" s="3" t="s">
        <v>1068</v>
      </c>
      <c r="D1276" s="3" t="s">
        <v>1373</v>
      </c>
      <c r="E1276" t="s">
        <v>63</v>
      </c>
      <c r="F1276" s="5" t="s">
        <v>1206</v>
      </c>
      <c r="G1276" s="5"/>
      <c r="H1276" s="4">
        <v>1942</v>
      </c>
      <c r="I1276" s="6" t="s">
        <v>1653</v>
      </c>
      <c r="J1276" s="4" t="s">
        <v>731</v>
      </c>
      <c r="K1276" t="s">
        <v>1193</v>
      </c>
      <c r="L1276">
        <v>40</v>
      </c>
    </row>
    <row r="1277" spans="1:12">
      <c r="A1277" s="3" t="s">
        <v>29</v>
      </c>
      <c r="B1277" t="s">
        <v>32</v>
      </c>
      <c r="C1277" s="3" t="s">
        <v>1068</v>
      </c>
      <c r="D1277" s="3" t="s">
        <v>1373</v>
      </c>
      <c r="E1277" t="s">
        <v>63</v>
      </c>
      <c r="F1277" s="5" t="s">
        <v>1206</v>
      </c>
      <c r="G1277" s="5"/>
      <c r="H1277" s="4">
        <v>1942</v>
      </c>
      <c r="I1277" s="6" t="s">
        <v>1653</v>
      </c>
      <c r="J1277" s="4" t="s">
        <v>707</v>
      </c>
      <c r="K1277" t="s">
        <v>1199</v>
      </c>
      <c r="L1277">
        <v>40</v>
      </c>
    </row>
    <row r="1278" spans="1:12">
      <c r="A1278" s="3" t="s">
        <v>29</v>
      </c>
      <c r="B1278" t="s">
        <v>32</v>
      </c>
      <c r="C1278" s="3" t="s">
        <v>1068</v>
      </c>
      <c r="D1278" s="3" t="s">
        <v>1373</v>
      </c>
      <c r="E1278" t="s">
        <v>63</v>
      </c>
      <c r="F1278" s="5" t="s">
        <v>1206</v>
      </c>
      <c r="G1278" s="5"/>
      <c r="H1278" s="4">
        <v>1942</v>
      </c>
      <c r="I1278" s="6" t="s">
        <v>1653</v>
      </c>
      <c r="J1278" s="4" t="s">
        <v>899</v>
      </c>
      <c r="K1278" t="s">
        <v>1182</v>
      </c>
      <c r="L1278">
        <v>40</v>
      </c>
    </row>
    <row r="1279" spans="1:12">
      <c r="A1279" s="3" t="s">
        <v>29</v>
      </c>
      <c r="B1279" t="s">
        <v>32</v>
      </c>
      <c r="C1279" s="3" t="s">
        <v>1068</v>
      </c>
      <c r="D1279" s="3" t="s">
        <v>1373</v>
      </c>
      <c r="E1279" t="s">
        <v>63</v>
      </c>
      <c r="F1279" s="5" t="s">
        <v>1206</v>
      </c>
      <c r="G1279" s="5"/>
      <c r="H1279" s="4">
        <v>1942</v>
      </c>
      <c r="I1279" s="6" t="s">
        <v>1653</v>
      </c>
      <c r="J1279" s="4" t="s">
        <v>652</v>
      </c>
      <c r="K1279" t="s">
        <v>1185</v>
      </c>
      <c r="L1279">
        <v>40</v>
      </c>
    </row>
    <row r="1280" spans="1:12">
      <c r="A1280" s="3" t="s">
        <v>29</v>
      </c>
      <c r="B1280" t="s">
        <v>32</v>
      </c>
      <c r="C1280" s="3" t="s">
        <v>1068</v>
      </c>
      <c r="D1280" s="3" t="s">
        <v>1373</v>
      </c>
      <c r="E1280" t="s">
        <v>63</v>
      </c>
      <c r="F1280" s="5" t="s">
        <v>1206</v>
      </c>
      <c r="G1280" s="5"/>
      <c r="H1280" s="4">
        <v>1942</v>
      </c>
      <c r="I1280" s="6" t="s">
        <v>1653</v>
      </c>
      <c r="J1280" s="4" t="s">
        <v>660</v>
      </c>
      <c r="K1280" t="s">
        <v>1183</v>
      </c>
      <c r="L1280">
        <v>40</v>
      </c>
    </row>
    <row r="1281" spans="1:12">
      <c r="A1281" s="3" t="s">
        <v>29</v>
      </c>
      <c r="B1281" t="s">
        <v>32</v>
      </c>
      <c r="C1281" s="3" t="s">
        <v>1069</v>
      </c>
      <c r="D1281" s="3" t="s">
        <v>1374</v>
      </c>
      <c r="E1281" t="s">
        <v>63</v>
      </c>
      <c r="F1281" s="5" t="s">
        <v>1206</v>
      </c>
      <c r="G1281" s="5"/>
      <c r="H1281" s="4">
        <v>1942</v>
      </c>
      <c r="I1281" s="6" t="s">
        <v>1653</v>
      </c>
      <c r="J1281" s="4" t="s">
        <v>660</v>
      </c>
      <c r="K1281" t="s">
        <v>1183</v>
      </c>
      <c r="L1281">
        <v>40</v>
      </c>
    </row>
    <row r="1282" spans="1:12">
      <c r="A1282" s="3" t="s">
        <v>29</v>
      </c>
      <c r="B1282" t="s">
        <v>32</v>
      </c>
      <c r="C1282" s="3" t="s">
        <v>1069</v>
      </c>
      <c r="D1282" s="3" t="s">
        <v>1374</v>
      </c>
      <c r="E1282" t="s">
        <v>63</v>
      </c>
      <c r="F1282" s="5" t="s">
        <v>1206</v>
      </c>
      <c r="G1282" s="5"/>
      <c r="H1282" s="4">
        <v>1942</v>
      </c>
      <c r="I1282" s="6" t="s">
        <v>1653</v>
      </c>
      <c r="J1282" s="4" t="s">
        <v>684</v>
      </c>
      <c r="K1282" t="s">
        <v>1180</v>
      </c>
      <c r="L1282">
        <v>40</v>
      </c>
    </row>
    <row r="1283" spans="1:12">
      <c r="A1283" s="3" t="s">
        <v>29</v>
      </c>
      <c r="B1283" t="s">
        <v>32</v>
      </c>
      <c r="C1283" s="3" t="s">
        <v>1069</v>
      </c>
      <c r="D1283" s="3" t="s">
        <v>1374</v>
      </c>
      <c r="E1283" t="s">
        <v>63</v>
      </c>
      <c r="F1283" s="5" t="s">
        <v>1206</v>
      </c>
      <c r="G1283" s="5"/>
      <c r="H1283" s="4">
        <v>1942</v>
      </c>
      <c r="I1283" s="6" t="s">
        <v>1653</v>
      </c>
      <c r="J1283" s="4" t="s">
        <v>646</v>
      </c>
      <c r="K1283" t="s">
        <v>1198</v>
      </c>
      <c r="L1283">
        <v>40</v>
      </c>
    </row>
    <row r="1284" spans="1:12">
      <c r="A1284" s="3" t="s">
        <v>29</v>
      </c>
      <c r="B1284" t="s">
        <v>32</v>
      </c>
      <c r="C1284" s="3" t="s">
        <v>1073</v>
      </c>
      <c r="D1284" s="3" t="s">
        <v>1377</v>
      </c>
      <c r="E1284" t="s">
        <v>109</v>
      </c>
      <c r="F1284" s="5" t="s">
        <v>1235</v>
      </c>
      <c r="G1284" s="5"/>
      <c r="H1284" s="4">
        <v>1944</v>
      </c>
      <c r="I1284" s="6" t="s">
        <v>1655</v>
      </c>
      <c r="J1284" s="4" t="s">
        <v>662</v>
      </c>
      <c r="K1284" t="s">
        <v>1175</v>
      </c>
      <c r="L1284">
        <v>43</v>
      </c>
    </row>
    <row r="1285" spans="1:12">
      <c r="A1285" s="3" t="s">
        <v>29</v>
      </c>
      <c r="B1285" t="s">
        <v>30</v>
      </c>
      <c r="C1285" s="3" t="s">
        <v>1051</v>
      </c>
      <c r="D1285" s="3" t="s">
        <v>1384</v>
      </c>
      <c r="E1285" t="s">
        <v>103</v>
      </c>
      <c r="F1285" s="4" t="s">
        <v>103</v>
      </c>
      <c r="G1285" s="4"/>
      <c r="H1285" s="4">
        <v>1944</v>
      </c>
      <c r="I1285" s="6" t="s">
        <v>1655</v>
      </c>
      <c r="J1285" s="4" t="s">
        <v>642</v>
      </c>
      <c r="K1285" t="s">
        <v>1176</v>
      </c>
      <c r="L1285">
        <v>44</v>
      </c>
    </row>
    <row r="1286" spans="1:12">
      <c r="A1286" s="3" t="s">
        <v>29</v>
      </c>
      <c r="B1286" t="s">
        <v>30</v>
      </c>
      <c r="C1286" s="3" t="s">
        <v>1051</v>
      </c>
      <c r="D1286" s="3" t="s">
        <v>1384</v>
      </c>
      <c r="E1286" t="s">
        <v>103</v>
      </c>
      <c r="F1286" s="4" t="s">
        <v>103</v>
      </c>
      <c r="G1286" s="4"/>
      <c r="H1286" s="4">
        <v>1944</v>
      </c>
      <c r="I1286" s="6" t="s">
        <v>1655</v>
      </c>
      <c r="J1286" s="4" t="s">
        <v>662</v>
      </c>
      <c r="K1286" t="s">
        <v>1175</v>
      </c>
      <c r="L1286">
        <v>44</v>
      </c>
    </row>
    <row r="1287" spans="1:12">
      <c r="A1287" s="3" t="s">
        <v>29</v>
      </c>
      <c r="B1287" t="s">
        <v>30</v>
      </c>
      <c r="C1287" s="3" t="s">
        <v>1051</v>
      </c>
      <c r="D1287" s="3" t="s">
        <v>1384</v>
      </c>
      <c r="E1287" t="s">
        <v>103</v>
      </c>
      <c r="F1287" s="4" t="s">
        <v>103</v>
      </c>
      <c r="G1287" s="4"/>
      <c r="H1287" s="4">
        <v>1944</v>
      </c>
      <c r="I1287" s="6" t="s">
        <v>1655</v>
      </c>
      <c r="J1287" s="4" t="s">
        <v>661</v>
      </c>
      <c r="K1287" t="s">
        <v>1186</v>
      </c>
      <c r="L1287">
        <v>44</v>
      </c>
    </row>
    <row r="1288" spans="1:12">
      <c r="A1288" s="3" t="s">
        <v>29</v>
      </c>
      <c r="B1288" t="s">
        <v>30</v>
      </c>
      <c r="C1288" s="3" t="s">
        <v>1051</v>
      </c>
      <c r="D1288" s="3" t="s">
        <v>1384</v>
      </c>
      <c r="E1288" t="s">
        <v>103</v>
      </c>
      <c r="F1288" s="4" t="s">
        <v>103</v>
      </c>
      <c r="G1288" s="4"/>
      <c r="H1288" s="4">
        <v>1944</v>
      </c>
      <c r="I1288" s="6" t="s">
        <v>1655</v>
      </c>
      <c r="J1288" s="4" t="s">
        <v>731</v>
      </c>
      <c r="K1288" t="s">
        <v>1193</v>
      </c>
      <c r="L1288">
        <v>44</v>
      </c>
    </row>
    <row r="1289" spans="1:12">
      <c r="A1289" s="3" t="s">
        <v>29</v>
      </c>
      <c r="B1289" t="s">
        <v>30</v>
      </c>
      <c r="C1289" s="3" t="s">
        <v>1051</v>
      </c>
      <c r="D1289" s="3" t="s">
        <v>1384</v>
      </c>
      <c r="E1289" t="s">
        <v>103</v>
      </c>
      <c r="F1289" s="4" t="s">
        <v>103</v>
      </c>
      <c r="G1289" s="4"/>
      <c r="H1289" s="4">
        <v>1944</v>
      </c>
      <c r="I1289" s="6" t="s">
        <v>1655</v>
      </c>
      <c r="J1289" s="4" t="s">
        <v>681</v>
      </c>
      <c r="K1289" t="s">
        <v>1194</v>
      </c>
      <c r="L1289">
        <v>44</v>
      </c>
    </row>
    <row r="1290" spans="1:12">
      <c r="A1290" s="3" t="s">
        <v>29</v>
      </c>
      <c r="B1290" t="s">
        <v>30</v>
      </c>
      <c r="C1290" s="3" t="s">
        <v>1051</v>
      </c>
      <c r="D1290" s="3" t="s">
        <v>1384</v>
      </c>
      <c r="E1290" t="s">
        <v>103</v>
      </c>
      <c r="F1290" s="4" t="s">
        <v>103</v>
      </c>
      <c r="G1290" s="4"/>
      <c r="H1290" s="4">
        <v>1944</v>
      </c>
      <c r="I1290" s="6" t="s">
        <v>1655</v>
      </c>
      <c r="J1290" s="4" t="s">
        <v>652</v>
      </c>
      <c r="K1290" t="s">
        <v>1185</v>
      </c>
      <c r="L1290">
        <v>44</v>
      </c>
    </row>
    <row r="1291" spans="1:12">
      <c r="A1291" s="3" t="s">
        <v>29</v>
      </c>
      <c r="B1291" t="s">
        <v>32</v>
      </c>
      <c r="C1291" s="3" t="s">
        <v>1070</v>
      </c>
      <c r="D1291" s="3" t="s">
        <v>1385</v>
      </c>
      <c r="E1291" t="s">
        <v>103</v>
      </c>
      <c r="F1291" s="4" t="s">
        <v>103</v>
      </c>
      <c r="G1291" s="4"/>
      <c r="H1291" s="4">
        <v>1944</v>
      </c>
      <c r="I1291" s="6" t="s">
        <v>1655</v>
      </c>
      <c r="J1291" s="4" t="s">
        <v>681</v>
      </c>
      <c r="K1291" t="s">
        <v>1194</v>
      </c>
      <c r="L1291">
        <v>44</v>
      </c>
    </row>
    <row r="1292" spans="1:12">
      <c r="A1292" s="3" t="s">
        <v>29</v>
      </c>
      <c r="B1292" t="s">
        <v>32</v>
      </c>
      <c r="C1292" s="3" t="s">
        <v>1070</v>
      </c>
      <c r="D1292" s="3" t="s">
        <v>1385</v>
      </c>
      <c r="E1292" t="s">
        <v>103</v>
      </c>
      <c r="F1292" s="4" t="s">
        <v>103</v>
      </c>
      <c r="G1292" s="4"/>
      <c r="H1292" s="4">
        <v>1944</v>
      </c>
      <c r="I1292" s="6" t="s">
        <v>1655</v>
      </c>
      <c r="J1292" s="4" t="s">
        <v>642</v>
      </c>
      <c r="K1292" t="s">
        <v>1176</v>
      </c>
      <c r="L1292">
        <v>44</v>
      </c>
    </row>
    <row r="1293" spans="1:12">
      <c r="A1293" s="3" t="s">
        <v>29</v>
      </c>
      <c r="B1293" t="s">
        <v>32</v>
      </c>
      <c r="C1293" s="3" t="s">
        <v>1070</v>
      </c>
      <c r="D1293" s="3" t="s">
        <v>1385</v>
      </c>
      <c r="E1293" t="s">
        <v>103</v>
      </c>
      <c r="F1293" s="4" t="s">
        <v>103</v>
      </c>
      <c r="G1293" s="4"/>
      <c r="H1293" s="4">
        <v>1944</v>
      </c>
      <c r="I1293" s="6" t="s">
        <v>1655</v>
      </c>
      <c r="J1293" s="4" t="s">
        <v>662</v>
      </c>
      <c r="K1293" t="s">
        <v>1175</v>
      </c>
      <c r="L1293">
        <v>44</v>
      </c>
    </row>
    <row r="1294" spans="1:12">
      <c r="A1294" s="3" t="s">
        <v>29</v>
      </c>
      <c r="B1294" t="s">
        <v>32</v>
      </c>
      <c r="C1294" s="3" t="s">
        <v>1070</v>
      </c>
      <c r="D1294" s="3" t="s">
        <v>1385</v>
      </c>
      <c r="E1294" t="s">
        <v>103</v>
      </c>
      <c r="F1294" s="4" t="s">
        <v>103</v>
      </c>
      <c r="G1294" s="4"/>
      <c r="H1294" s="4">
        <v>1944</v>
      </c>
      <c r="I1294" s="6" t="s">
        <v>1655</v>
      </c>
      <c r="J1294" s="4" t="s">
        <v>661</v>
      </c>
      <c r="K1294" t="s">
        <v>1186</v>
      </c>
      <c r="L1294">
        <v>44</v>
      </c>
    </row>
    <row r="1295" spans="1:12">
      <c r="A1295" s="3" t="s">
        <v>29</v>
      </c>
      <c r="B1295" t="s">
        <v>32</v>
      </c>
      <c r="C1295" s="3" t="s">
        <v>1070</v>
      </c>
      <c r="D1295" s="3" t="s">
        <v>1385</v>
      </c>
      <c r="E1295" t="s">
        <v>103</v>
      </c>
      <c r="F1295" s="4" t="s">
        <v>103</v>
      </c>
      <c r="G1295" s="4"/>
      <c r="H1295" s="4">
        <v>1944</v>
      </c>
      <c r="I1295" s="6" t="s">
        <v>1655</v>
      </c>
      <c r="J1295" s="4" t="s">
        <v>692</v>
      </c>
      <c r="K1295" t="s">
        <v>1173</v>
      </c>
      <c r="L1295">
        <v>44</v>
      </c>
    </row>
    <row r="1296" spans="1:12">
      <c r="A1296" s="3" t="s">
        <v>29</v>
      </c>
      <c r="B1296" t="s">
        <v>32</v>
      </c>
      <c r="C1296" s="3" t="s">
        <v>1070</v>
      </c>
      <c r="D1296" s="3" t="s">
        <v>1385</v>
      </c>
      <c r="E1296" t="s">
        <v>103</v>
      </c>
      <c r="F1296" s="4" t="s">
        <v>103</v>
      </c>
      <c r="G1296" s="4"/>
      <c r="H1296" s="4">
        <v>1944</v>
      </c>
      <c r="I1296" s="6" t="s">
        <v>1655</v>
      </c>
      <c r="J1296" s="4" t="s">
        <v>731</v>
      </c>
      <c r="K1296" t="s">
        <v>1193</v>
      </c>
      <c r="L1296">
        <v>44</v>
      </c>
    </row>
    <row r="1297" spans="1:12">
      <c r="A1297" s="3" t="s">
        <v>29</v>
      </c>
      <c r="B1297" t="s">
        <v>32</v>
      </c>
      <c r="C1297" s="3" t="s">
        <v>1070</v>
      </c>
      <c r="D1297" s="3" t="s">
        <v>1385</v>
      </c>
      <c r="E1297" t="s">
        <v>103</v>
      </c>
      <c r="F1297" s="4" t="s">
        <v>103</v>
      </c>
      <c r="G1297" s="4"/>
      <c r="H1297" s="4">
        <v>1944</v>
      </c>
      <c r="I1297" s="6" t="s">
        <v>1655</v>
      </c>
      <c r="J1297" s="4" t="s">
        <v>707</v>
      </c>
      <c r="K1297" t="s">
        <v>1199</v>
      </c>
      <c r="L1297">
        <v>44</v>
      </c>
    </row>
    <row r="1298" spans="1:12">
      <c r="A1298" s="3" t="s">
        <v>29</v>
      </c>
      <c r="B1298" t="s">
        <v>32</v>
      </c>
      <c r="C1298" s="3" t="s">
        <v>1070</v>
      </c>
      <c r="D1298" s="3" t="s">
        <v>1385</v>
      </c>
      <c r="E1298" t="s">
        <v>103</v>
      </c>
      <c r="F1298" s="4" t="s">
        <v>103</v>
      </c>
      <c r="G1298" s="4"/>
      <c r="H1298" s="4">
        <v>1944</v>
      </c>
      <c r="I1298" s="6" t="s">
        <v>1655</v>
      </c>
      <c r="J1298" s="4" t="s">
        <v>899</v>
      </c>
      <c r="K1298" t="s">
        <v>1182</v>
      </c>
      <c r="L1298">
        <v>44</v>
      </c>
    </row>
    <row r="1299" spans="1:12">
      <c r="A1299" s="3" t="s">
        <v>29</v>
      </c>
      <c r="B1299" t="s">
        <v>32</v>
      </c>
      <c r="C1299" s="3" t="s">
        <v>1070</v>
      </c>
      <c r="D1299" s="3" t="s">
        <v>1385</v>
      </c>
      <c r="E1299" t="s">
        <v>103</v>
      </c>
      <c r="F1299" s="4" t="s">
        <v>103</v>
      </c>
      <c r="G1299" s="4"/>
      <c r="H1299" s="4">
        <v>1944</v>
      </c>
      <c r="I1299" s="6" t="s">
        <v>1655</v>
      </c>
      <c r="J1299" s="4" t="s">
        <v>652</v>
      </c>
      <c r="K1299" t="s">
        <v>1185</v>
      </c>
      <c r="L1299">
        <v>44</v>
      </c>
    </row>
    <row r="1300" spans="1:12">
      <c r="A1300" s="3" t="s">
        <v>29</v>
      </c>
      <c r="B1300" t="s">
        <v>32</v>
      </c>
      <c r="C1300" s="3" t="s">
        <v>1070</v>
      </c>
      <c r="D1300" s="3" t="s">
        <v>1385</v>
      </c>
      <c r="E1300" t="s">
        <v>103</v>
      </c>
      <c r="F1300" s="4" t="s">
        <v>103</v>
      </c>
      <c r="G1300" s="4"/>
      <c r="H1300" s="4">
        <v>1944</v>
      </c>
      <c r="I1300" s="6" t="s">
        <v>1655</v>
      </c>
      <c r="J1300" s="4" t="s">
        <v>708</v>
      </c>
      <c r="K1300" t="s">
        <v>1184</v>
      </c>
      <c r="L1300">
        <v>44</v>
      </c>
    </row>
    <row r="1301" spans="1:12">
      <c r="A1301" s="3" t="s">
        <v>29</v>
      </c>
      <c r="B1301" t="s">
        <v>32</v>
      </c>
      <c r="C1301" s="3" t="s">
        <v>1070</v>
      </c>
      <c r="D1301" s="3" t="s">
        <v>1385</v>
      </c>
      <c r="E1301" t="s">
        <v>103</v>
      </c>
      <c r="F1301" s="4" t="s">
        <v>103</v>
      </c>
      <c r="G1301" s="4"/>
      <c r="H1301" s="4">
        <v>1944</v>
      </c>
      <c r="I1301" s="6" t="s">
        <v>1655</v>
      </c>
      <c r="J1301" s="4" t="s">
        <v>1042</v>
      </c>
      <c r="K1301" t="s">
        <v>1181</v>
      </c>
      <c r="L1301">
        <v>44</v>
      </c>
    </row>
    <row r="1302" spans="1:12">
      <c r="A1302" s="3" t="s">
        <v>29</v>
      </c>
      <c r="B1302" t="s">
        <v>32</v>
      </c>
      <c r="C1302" s="3" t="s">
        <v>1070</v>
      </c>
      <c r="D1302" s="3" t="s">
        <v>1385</v>
      </c>
      <c r="E1302" t="s">
        <v>103</v>
      </c>
      <c r="F1302" s="4" t="s">
        <v>103</v>
      </c>
      <c r="G1302" s="4"/>
      <c r="H1302" s="4">
        <v>1944</v>
      </c>
      <c r="I1302" s="6" t="s">
        <v>1655</v>
      </c>
      <c r="J1302" s="4" t="s">
        <v>646</v>
      </c>
      <c r="K1302" t="s">
        <v>1198</v>
      </c>
      <c r="L1302">
        <v>44</v>
      </c>
    </row>
    <row r="1303" spans="1:12">
      <c r="A1303" s="3" t="s">
        <v>29</v>
      </c>
      <c r="B1303" t="s">
        <v>31</v>
      </c>
      <c r="C1303" s="3" t="s">
        <v>1740</v>
      </c>
      <c r="D1303" s="3" t="s">
        <v>1741</v>
      </c>
      <c r="E1303" t="s">
        <v>166</v>
      </c>
      <c r="F1303" s="5"/>
      <c r="G1303" s="5"/>
      <c r="H1303" s="4">
        <v>1976</v>
      </c>
      <c r="I1303" s="9">
        <v>27760</v>
      </c>
      <c r="J1303" s="4" t="s">
        <v>652</v>
      </c>
      <c r="K1303" t="s">
        <v>1185</v>
      </c>
      <c r="L1303">
        <v>112</v>
      </c>
    </row>
    <row r="1304" spans="1:12">
      <c r="A1304" s="3" t="s">
        <v>29</v>
      </c>
      <c r="B1304" t="s">
        <v>31</v>
      </c>
      <c r="C1304" s="3" t="s">
        <v>1057</v>
      </c>
      <c r="D1304" s="3" t="s">
        <v>1387</v>
      </c>
      <c r="E1304" t="s">
        <v>148</v>
      </c>
      <c r="F1304" s="5" t="s">
        <v>1237</v>
      </c>
      <c r="G1304" s="5"/>
      <c r="H1304" s="4">
        <v>1945</v>
      </c>
      <c r="I1304" s="6" t="s">
        <v>1656</v>
      </c>
      <c r="J1304" s="4" t="s">
        <v>642</v>
      </c>
      <c r="K1304" t="s">
        <v>1176</v>
      </c>
      <c r="L1304">
        <v>45</v>
      </c>
    </row>
    <row r="1305" spans="1:12">
      <c r="A1305" s="3" t="s">
        <v>29</v>
      </c>
      <c r="B1305" t="s">
        <v>31</v>
      </c>
      <c r="C1305" s="3" t="s">
        <v>1057</v>
      </c>
      <c r="D1305" s="3" t="s">
        <v>1387</v>
      </c>
      <c r="E1305" t="s">
        <v>148</v>
      </c>
      <c r="F1305" s="5" t="s">
        <v>1237</v>
      </c>
      <c r="G1305" s="5"/>
      <c r="H1305" s="4">
        <v>1945</v>
      </c>
      <c r="I1305" s="6" t="s">
        <v>1656</v>
      </c>
      <c r="J1305" s="4" t="s">
        <v>662</v>
      </c>
      <c r="K1305" t="s">
        <v>1175</v>
      </c>
      <c r="L1305">
        <v>45</v>
      </c>
    </row>
    <row r="1306" spans="1:12">
      <c r="A1306" s="3" t="s">
        <v>29</v>
      </c>
      <c r="B1306" t="s">
        <v>31</v>
      </c>
      <c r="C1306" s="3" t="s">
        <v>1057</v>
      </c>
      <c r="D1306" s="3" t="s">
        <v>1387</v>
      </c>
      <c r="E1306" t="s">
        <v>148</v>
      </c>
      <c r="F1306" s="5" t="s">
        <v>1237</v>
      </c>
      <c r="G1306" s="5"/>
      <c r="H1306" s="4">
        <v>1945</v>
      </c>
      <c r="I1306" s="6" t="s">
        <v>1656</v>
      </c>
      <c r="J1306" s="4" t="s">
        <v>681</v>
      </c>
      <c r="K1306" t="s">
        <v>1194</v>
      </c>
      <c r="L1306">
        <v>45</v>
      </c>
    </row>
    <row r="1307" spans="1:12">
      <c r="A1307" s="3" t="s">
        <v>29</v>
      </c>
      <c r="B1307" t="s">
        <v>31</v>
      </c>
      <c r="C1307" s="3" t="s">
        <v>1057</v>
      </c>
      <c r="D1307" s="3" t="s">
        <v>1387</v>
      </c>
      <c r="E1307" t="s">
        <v>148</v>
      </c>
      <c r="F1307" s="5" t="s">
        <v>1237</v>
      </c>
      <c r="G1307" s="5"/>
      <c r="H1307" s="4">
        <v>1945</v>
      </c>
      <c r="I1307" s="6" t="s">
        <v>1656</v>
      </c>
      <c r="J1307" s="4" t="s">
        <v>662</v>
      </c>
      <c r="K1307" t="s">
        <v>1175</v>
      </c>
      <c r="L1307">
        <v>45</v>
      </c>
    </row>
    <row r="1308" spans="1:12">
      <c r="A1308" s="3" t="s">
        <v>29</v>
      </c>
      <c r="B1308" t="s">
        <v>31</v>
      </c>
      <c r="C1308" s="3" t="s">
        <v>1057</v>
      </c>
      <c r="D1308" s="3" t="s">
        <v>1387</v>
      </c>
      <c r="E1308" t="s">
        <v>148</v>
      </c>
      <c r="F1308" s="5" t="s">
        <v>1237</v>
      </c>
      <c r="G1308" s="5"/>
      <c r="H1308" s="4">
        <v>1945</v>
      </c>
      <c r="I1308" s="6" t="s">
        <v>1656</v>
      </c>
      <c r="J1308" s="4" t="s">
        <v>661</v>
      </c>
      <c r="K1308" t="s">
        <v>1186</v>
      </c>
      <c r="L1308">
        <v>45</v>
      </c>
    </row>
    <row r="1309" spans="1:12">
      <c r="A1309" s="3" t="s">
        <v>29</v>
      </c>
      <c r="B1309" t="s">
        <v>31</v>
      </c>
      <c r="C1309" s="3" t="s">
        <v>1057</v>
      </c>
      <c r="D1309" s="3" t="s">
        <v>1387</v>
      </c>
      <c r="E1309" t="s">
        <v>148</v>
      </c>
      <c r="F1309" s="5" t="s">
        <v>1237</v>
      </c>
      <c r="G1309" s="5"/>
      <c r="H1309" s="4">
        <v>1945</v>
      </c>
      <c r="I1309" s="6" t="s">
        <v>1656</v>
      </c>
      <c r="J1309" s="4" t="s">
        <v>692</v>
      </c>
      <c r="K1309" t="s">
        <v>1173</v>
      </c>
      <c r="L1309">
        <v>45</v>
      </c>
    </row>
    <row r="1310" spans="1:12">
      <c r="A1310" s="3" t="s">
        <v>29</v>
      </c>
      <c r="B1310" t="s">
        <v>31</v>
      </c>
      <c r="C1310" s="3" t="s">
        <v>1057</v>
      </c>
      <c r="D1310" s="3" t="s">
        <v>1387</v>
      </c>
      <c r="E1310" t="s">
        <v>148</v>
      </c>
      <c r="F1310" s="5" t="s">
        <v>1237</v>
      </c>
      <c r="G1310" s="5"/>
      <c r="H1310" s="4">
        <v>1945</v>
      </c>
      <c r="I1310" s="6" t="s">
        <v>1656</v>
      </c>
      <c r="J1310" s="4" t="s">
        <v>731</v>
      </c>
      <c r="K1310" t="s">
        <v>1193</v>
      </c>
      <c r="L1310">
        <v>45</v>
      </c>
    </row>
    <row r="1311" spans="1:12">
      <c r="A1311" s="3" t="s">
        <v>29</v>
      </c>
      <c r="B1311" t="s">
        <v>31</v>
      </c>
      <c r="C1311" s="3" t="s">
        <v>1057</v>
      </c>
      <c r="D1311" s="3" t="s">
        <v>1387</v>
      </c>
      <c r="E1311" t="s">
        <v>148</v>
      </c>
      <c r="F1311" s="5" t="s">
        <v>1237</v>
      </c>
      <c r="G1311" s="5"/>
      <c r="H1311" s="4">
        <v>1945</v>
      </c>
      <c r="I1311" s="6" t="s">
        <v>1656</v>
      </c>
      <c r="J1311" s="4" t="s">
        <v>652</v>
      </c>
      <c r="K1311" t="s">
        <v>1185</v>
      </c>
      <c r="L1311">
        <v>45</v>
      </c>
    </row>
    <row r="1312" spans="1:12">
      <c r="A1312" s="3" t="s">
        <v>29</v>
      </c>
      <c r="B1312" t="s">
        <v>32</v>
      </c>
      <c r="C1312" s="3" t="s">
        <v>1066</v>
      </c>
      <c r="D1312" s="3" t="s">
        <v>1391</v>
      </c>
      <c r="E1312" t="s">
        <v>123</v>
      </c>
      <c r="F1312" s="5" t="s">
        <v>1239</v>
      </c>
      <c r="G1312" s="5"/>
      <c r="H1312" s="4">
        <v>1945</v>
      </c>
      <c r="I1312" s="6" t="s">
        <v>1656</v>
      </c>
      <c r="J1312" s="4" t="s">
        <v>681</v>
      </c>
      <c r="K1312" t="s">
        <v>1194</v>
      </c>
      <c r="L1312">
        <v>48</v>
      </c>
    </row>
    <row r="1313" spans="1:12">
      <c r="A1313" s="3" t="s">
        <v>29</v>
      </c>
      <c r="B1313" t="s">
        <v>32</v>
      </c>
      <c r="C1313" s="3" t="s">
        <v>1066</v>
      </c>
      <c r="D1313" s="3" t="s">
        <v>1391</v>
      </c>
      <c r="E1313" t="s">
        <v>123</v>
      </c>
      <c r="F1313" s="5" t="s">
        <v>1239</v>
      </c>
      <c r="G1313" s="5"/>
      <c r="H1313" s="4">
        <v>1945</v>
      </c>
      <c r="I1313" s="6" t="s">
        <v>1656</v>
      </c>
      <c r="J1313" s="4" t="s">
        <v>662</v>
      </c>
      <c r="K1313" t="s">
        <v>1175</v>
      </c>
      <c r="L1313">
        <v>48</v>
      </c>
    </row>
    <row r="1314" spans="1:12">
      <c r="A1314" s="3" t="s">
        <v>29</v>
      </c>
      <c r="B1314" t="s">
        <v>32</v>
      </c>
      <c r="C1314" s="3" t="s">
        <v>1066</v>
      </c>
      <c r="D1314" s="3" t="s">
        <v>1391</v>
      </c>
      <c r="E1314" t="s">
        <v>123</v>
      </c>
      <c r="F1314" s="5" t="s">
        <v>1239</v>
      </c>
      <c r="G1314" s="5"/>
      <c r="H1314" s="4">
        <v>1945</v>
      </c>
      <c r="I1314" s="6" t="s">
        <v>1656</v>
      </c>
      <c r="J1314" s="4" t="s">
        <v>661</v>
      </c>
      <c r="K1314" t="s">
        <v>1186</v>
      </c>
      <c r="L1314">
        <v>48</v>
      </c>
    </row>
    <row r="1315" spans="1:12">
      <c r="A1315" s="3" t="s">
        <v>29</v>
      </c>
      <c r="B1315" t="s">
        <v>32</v>
      </c>
      <c r="C1315" s="3" t="s">
        <v>1066</v>
      </c>
      <c r="D1315" s="3" t="s">
        <v>1391</v>
      </c>
      <c r="E1315" t="s">
        <v>123</v>
      </c>
      <c r="F1315" s="5" t="s">
        <v>1239</v>
      </c>
      <c r="G1315" s="5"/>
      <c r="H1315" s="4">
        <v>1945</v>
      </c>
      <c r="I1315" s="6" t="s">
        <v>1656</v>
      </c>
      <c r="J1315" s="4" t="s">
        <v>692</v>
      </c>
      <c r="K1315" t="s">
        <v>1173</v>
      </c>
      <c r="L1315">
        <v>48</v>
      </c>
    </row>
    <row r="1316" spans="1:12">
      <c r="A1316" s="3" t="s">
        <v>29</v>
      </c>
      <c r="B1316" t="s">
        <v>32</v>
      </c>
      <c r="C1316" s="3" t="s">
        <v>1066</v>
      </c>
      <c r="D1316" s="3" t="s">
        <v>1391</v>
      </c>
      <c r="E1316" t="s">
        <v>123</v>
      </c>
      <c r="F1316" s="5" t="s">
        <v>1239</v>
      </c>
      <c r="G1316" s="5"/>
      <c r="H1316" s="4">
        <v>1945</v>
      </c>
      <c r="I1316" s="6" t="s">
        <v>1656</v>
      </c>
      <c r="J1316" s="4" t="s">
        <v>731</v>
      </c>
      <c r="K1316" t="s">
        <v>1193</v>
      </c>
      <c r="L1316">
        <v>48</v>
      </c>
    </row>
    <row r="1317" spans="1:12">
      <c r="A1317" s="3" t="s">
        <v>29</v>
      </c>
      <c r="B1317" t="s">
        <v>32</v>
      </c>
      <c r="C1317" s="3" t="s">
        <v>1066</v>
      </c>
      <c r="D1317" s="3" t="s">
        <v>1391</v>
      </c>
      <c r="E1317" t="s">
        <v>123</v>
      </c>
      <c r="F1317" s="5" t="s">
        <v>1239</v>
      </c>
      <c r="G1317" s="5"/>
      <c r="H1317" s="4">
        <v>1945</v>
      </c>
      <c r="I1317" s="6" t="s">
        <v>1656</v>
      </c>
      <c r="J1317" s="4" t="s">
        <v>707</v>
      </c>
      <c r="K1317" t="s">
        <v>1199</v>
      </c>
      <c r="L1317">
        <v>48</v>
      </c>
    </row>
    <row r="1318" spans="1:12">
      <c r="A1318" s="3" t="s">
        <v>29</v>
      </c>
      <c r="B1318" t="s">
        <v>32</v>
      </c>
      <c r="C1318" s="3" t="s">
        <v>1066</v>
      </c>
      <c r="D1318" s="3" t="s">
        <v>1391</v>
      </c>
      <c r="E1318" t="s">
        <v>123</v>
      </c>
      <c r="F1318" s="5" t="s">
        <v>1239</v>
      </c>
      <c r="G1318" s="5"/>
      <c r="H1318" s="4">
        <v>1945</v>
      </c>
      <c r="I1318" s="6" t="s">
        <v>1656</v>
      </c>
      <c r="J1318" s="4" t="s">
        <v>652</v>
      </c>
      <c r="K1318" t="s">
        <v>1185</v>
      </c>
      <c r="L1318">
        <v>48</v>
      </c>
    </row>
    <row r="1319" spans="1:12">
      <c r="A1319" s="3" t="s">
        <v>29</v>
      </c>
      <c r="B1319" t="s">
        <v>32</v>
      </c>
      <c r="C1319" s="3" t="s">
        <v>1066</v>
      </c>
      <c r="D1319" s="3" t="s">
        <v>1391</v>
      </c>
      <c r="E1319" t="s">
        <v>123</v>
      </c>
      <c r="F1319" s="5" t="s">
        <v>1239</v>
      </c>
      <c r="G1319" s="5"/>
      <c r="H1319" s="4">
        <v>1945</v>
      </c>
      <c r="I1319" s="6" t="s">
        <v>1656</v>
      </c>
      <c r="J1319" s="4" t="s">
        <v>708</v>
      </c>
      <c r="K1319" t="s">
        <v>1184</v>
      </c>
      <c r="L1319">
        <v>48</v>
      </c>
    </row>
    <row r="1320" spans="1:12">
      <c r="A1320" s="3" t="s">
        <v>29</v>
      </c>
      <c r="B1320" t="s">
        <v>32</v>
      </c>
      <c r="C1320" s="3" t="s">
        <v>1066</v>
      </c>
      <c r="D1320" s="3" t="s">
        <v>1391</v>
      </c>
      <c r="E1320" t="s">
        <v>123</v>
      </c>
      <c r="F1320" s="5" t="s">
        <v>1239</v>
      </c>
      <c r="G1320" s="5"/>
      <c r="H1320" s="4">
        <v>1945</v>
      </c>
      <c r="I1320" s="6" t="s">
        <v>1656</v>
      </c>
      <c r="J1320" s="4" t="s">
        <v>1042</v>
      </c>
      <c r="K1320" t="s">
        <v>1181</v>
      </c>
      <c r="L1320">
        <v>48</v>
      </c>
    </row>
    <row r="1321" spans="1:12">
      <c r="A1321" s="3" t="s">
        <v>29</v>
      </c>
      <c r="B1321" t="s">
        <v>32</v>
      </c>
      <c r="C1321" s="3" t="s">
        <v>1065</v>
      </c>
      <c r="D1321" s="3" t="s">
        <v>1361</v>
      </c>
      <c r="E1321" t="s">
        <v>53</v>
      </c>
      <c r="F1321" s="4" t="s">
        <v>53</v>
      </c>
      <c r="G1321" s="4"/>
      <c r="H1321" s="4">
        <v>1941</v>
      </c>
      <c r="I1321" s="6" t="s">
        <v>1652</v>
      </c>
      <c r="J1321" s="4" t="s">
        <v>1165</v>
      </c>
      <c r="K1321" t="s">
        <v>1191</v>
      </c>
      <c r="L1321">
        <v>34</v>
      </c>
    </row>
    <row r="1322" spans="1:12">
      <c r="A1322" s="3" t="s">
        <v>29</v>
      </c>
      <c r="B1322" t="s">
        <v>32</v>
      </c>
      <c r="C1322" s="3" t="s">
        <v>1065</v>
      </c>
      <c r="D1322" s="3" t="s">
        <v>1361</v>
      </c>
      <c r="E1322" t="s">
        <v>53</v>
      </c>
      <c r="F1322" s="4" t="s">
        <v>53</v>
      </c>
      <c r="G1322" s="4"/>
      <c r="H1322" s="4">
        <v>1941</v>
      </c>
      <c r="I1322" s="6" t="s">
        <v>1652</v>
      </c>
      <c r="J1322" s="4" t="s">
        <v>1164</v>
      </c>
      <c r="K1322" t="s">
        <v>1192</v>
      </c>
      <c r="L1322">
        <v>34</v>
      </c>
    </row>
    <row r="1323" spans="1:12">
      <c r="A1323" s="3" t="s">
        <v>29</v>
      </c>
      <c r="B1323" t="s">
        <v>32</v>
      </c>
      <c r="C1323" s="3" t="s">
        <v>1062</v>
      </c>
      <c r="D1323" s="3" t="s">
        <v>1394</v>
      </c>
      <c r="E1323" t="s">
        <v>203</v>
      </c>
      <c r="F1323" s="4" t="s">
        <v>203</v>
      </c>
      <c r="G1323" s="4"/>
      <c r="H1323" s="4">
        <v>1947</v>
      </c>
      <c r="I1323" s="6" t="s">
        <v>1658</v>
      </c>
      <c r="J1323" s="4" t="s">
        <v>642</v>
      </c>
      <c r="K1323" t="s">
        <v>1176</v>
      </c>
      <c r="L1323">
        <v>53</v>
      </c>
    </row>
    <row r="1324" spans="1:12">
      <c r="A1324" s="3" t="s">
        <v>29</v>
      </c>
      <c r="B1324" t="s">
        <v>32</v>
      </c>
      <c r="C1324" s="3" t="s">
        <v>1062</v>
      </c>
      <c r="D1324" s="3" t="s">
        <v>1394</v>
      </c>
      <c r="E1324" t="s">
        <v>203</v>
      </c>
      <c r="F1324" s="4" t="s">
        <v>203</v>
      </c>
      <c r="G1324" s="4"/>
      <c r="H1324" s="4">
        <v>1947</v>
      </c>
      <c r="I1324" s="6" t="s">
        <v>1658</v>
      </c>
      <c r="J1324" s="4" t="s">
        <v>681</v>
      </c>
      <c r="K1324" t="s">
        <v>1194</v>
      </c>
      <c r="L1324">
        <v>53</v>
      </c>
    </row>
    <row r="1325" spans="1:12">
      <c r="A1325" s="3" t="s">
        <v>29</v>
      </c>
      <c r="B1325" t="s">
        <v>32</v>
      </c>
      <c r="C1325" s="3" t="s">
        <v>1062</v>
      </c>
      <c r="D1325" s="3" t="s">
        <v>1394</v>
      </c>
      <c r="E1325" t="s">
        <v>203</v>
      </c>
      <c r="F1325" s="4" t="s">
        <v>203</v>
      </c>
      <c r="G1325" s="4"/>
      <c r="H1325" s="4">
        <v>1947</v>
      </c>
      <c r="I1325" s="6" t="s">
        <v>1658</v>
      </c>
      <c r="J1325" s="4" t="s">
        <v>662</v>
      </c>
      <c r="K1325" t="s">
        <v>1175</v>
      </c>
      <c r="L1325">
        <v>53</v>
      </c>
    </row>
    <row r="1326" spans="1:12">
      <c r="A1326" s="3" t="s">
        <v>29</v>
      </c>
      <c r="B1326" t="s">
        <v>32</v>
      </c>
      <c r="C1326" s="3" t="s">
        <v>1062</v>
      </c>
      <c r="D1326" s="3" t="s">
        <v>1394</v>
      </c>
      <c r="E1326" t="s">
        <v>203</v>
      </c>
      <c r="F1326" s="4" t="s">
        <v>203</v>
      </c>
      <c r="G1326" s="4"/>
      <c r="H1326" s="4">
        <v>1947</v>
      </c>
      <c r="I1326" s="6" t="s">
        <v>1658</v>
      </c>
      <c r="J1326" s="4" t="s">
        <v>661</v>
      </c>
      <c r="K1326" t="s">
        <v>1186</v>
      </c>
      <c r="L1326">
        <v>53</v>
      </c>
    </row>
    <row r="1327" spans="1:12">
      <c r="A1327" s="3" t="s">
        <v>29</v>
      </c>
      <c r="B1327" t="s">
        <v>32</v>
      </c>
      <c r="C1327" s="3" t="s">
        <v>1062</v>
      </c>
      <c r="D1327" s="3" t="s">
        <v>1394</v>
      </c>
      <c r="E1327" t="s">
        <v>203</v>
      </c>
      <c r="F1327" s="4" t="s">
        <v>203</v>
      </c>
      <c r="G1327" s="4"/>
      <c r="H1327" s="4">
        <v>1947</v>
      </c>
      <c r="I1327" s="6" t="s">
        <v>1658</v>
      </c>
      <c r="J1327" s="4" t="s">
        <v>692</v>
      </c>
      <c r="K1327" t="s">
        <v>1173</v>
      </c>
      <c r="L1327">
        <v>53</v>
      </c>
    </row>
    <row r="1328" spans="1:12">
      <c r="A1328" s="3" t="s">
        <v>29</v>
      </c>
      <c r="B1328" t="s">
        <v>32</v>
      </c>
      <c r="C1328" s="3" t="s">
        <v>1062</v>
      </c>
      <c r="D1328" s="3" t="s">
        <v>1394</v>
      </c>
      <c r="E1328" t="s">
        <v>203</v>
      </c>
      <c r="F1328" s="4" t="s">
        <v>203</v>
      </c>
      <c r="G1328" s="4"/>
      <c r="H1328" s="4">
        <v>1947</v>
      </c>
      <c r="I1328" s="6" t="s">
        <v>1658</v>
      </c>
      <c r="J1328" s="4" t="s">
        <v>731</v>
      </c>
      <c r="K1328" t="s">
        <v>1193</v>
      </c>
      <c r="L1328">
        <v>53</v>
      </c>
    </row>
    <row r="1329" spans="1:12">
      <c r="A1329" s="3" t="s">
        <v>29</v>
      </c>
      <c r="B1329" t="s">
        <v>32</v>
      </c>
      <c r="C1329" s="3" t="s">
        <v>1062</v>
      </c>
      <c r="D1329" s="3" t="s">
        <v>1394</v>
      </c>
      <c r="E1329" t="s">
        <v>203</v>
      </c>
      <c r="F1329" s="4" t="s">
        <v>203</v>
      </c>
      <c r="G1329" s="4"/>
      <c r="H1329" s="4">
        <v>1947</v>
      </c>
      <c r="I1329" s="6" t="s">
        <v>1658</v>
      </c>
      <c r="J1329" s="4" t="s">
        <v>707</v>
      </c>
      <c r="K1329" t="s">
        <v>1199</v>
      </c>
      <c r="L1329">
        <v>53</v>
      </c>
    </row>
    <row r="1330" spans="1:12">
      <c r="A1330" s="3" t="s">
        <v>29</v>
      </c>
      <c r="B1330" t="s">
        <v>32</v>
      </c>
      <c r="C1330" s="3" t="s">
        <v>1062</v>
      </c>
      <c r="D1330" s="3" t="s">
        <v>1394</v>
      </c>
      <c r="E1330" t="s">
        <v>203</v>
      </c>
      <c r="F1330" s="4" t="s">
        <v>203</v>
      </c>
      <c r="G1330" s="4"/>
      <c r="H1330" s="4">
        <v>1947</v>
      </c>
      <c r="I1330" s="6" t="s">
        <v>1658</v>
      </c>
      <c r="J1330" s="4" t="s">
        <v>899</v>
      </c>
      <c r="K1330" t="s">
        <v>1182</v>
      </c>
      <c r="L1330">
        <v>53</v>
      </c>
    </row>
    <row r="1331" spans="1:12">
      <c r="A1331" s="3" t="s">
        <v>29</v>
      </c>
      <c r="B1331" t="s">
        <v>32</v>
      </c>
      <c r="C1331" s="3" t="s">
        <v>1062</v>
      </c>
      <c r="D1331" s="3" t="s">
        <v>1394</v>
      </c>
      <c r="E1331" t="s">
        <v>203</v>
      </c>
      <c r="F1331" s="4" t="s">
        <v>203</v>
      </c>
      <c r="G1331" s="4"/>
      <c r="H1331" s="4">
        <v>1947</v>
      </c>
      <c r="I1331" s="6" t="s">
        <v>1658</v>
      </c>
      <c r="J1331" s="4" t="s">
        <v>863</v>
      </c>
      <c r="K1331" t="s">
        <v>1178</v>
      </c>
      <c r="L1331">
        <v>53</v>
      </c>
    </row>
    <row r="1332" spans="1:12">
      <c r="A1332" s="3" t="s">
        <v>29</v>
      </c>
      <c r="B1332" t="s">
        <v>32</v>
      </c>
      <c r="C1332" s="3" t="s">
        <v>1062</v>
      </c>
      <c r="D1332" s="3" t="s">
        <v>1394</v>
      </c>
      <c r="E1332" t="s">
        <v>203</v>
      </c>
      <c r="F1332" s="4" t="s">
        <v>203</v>
      </c>
      <c r="G1332" s="4"/>
      <c r="H1332" s="4">
        <v>1947</v>
      </c>
      <c r="I1332" s="6" t="s">
        <v>1658</v>
      </c>
      <c r="J1332" s="4" t="s">
        <v>891</v>
      </c>
      <c r="K1332" t="s">
        <v>1192</v>
      </c>
      <c r="L1332">
        <v>53</v>
      </c>
    </row>
    <row r="1333" spans="1:12">
      <c r="A1333" s="3" t="s">
        <v>29</v>
      </c>
      <c r="B1333" t="s">
        <v>32</v>
      </c>
      <c r="C1333" s="3" t="s">
        <v>1062</v>
      </c>
      <c r="D1333" s="3" t="s">
        <v>1394</v>
      </c>
      <c r="E1333" t="s">
        <v>203</v>
      </c>
      <c r="F1333" s="4" t="s">
        <v>203</v>
      </c>
      <c r="G1333" s="4"/>
      <c r="H1333" s="4">
        <v>1947</v>
      </c>
      <c r="I1333" s="6" t="s">
        <v>1658</v>
      </c>
      <c r="J1333" s="4" t="s">
        <v>1042</v>
      </c>
      <c r="K1333" t="s">
        <v>1181</v>
      </c>
      <c r="L1333">
        <v>53</v>
      </c>
    </row>
    <row r="1334" spans="1:12">
      <c r="A1334" s="3" t="s">
        <v>29</v>
      </c>
      <c r="B1334" t="s">
        <v>32</v>
      </c>
      <c r="C1334" s="3" t="s">
        <v>1062</v>
      </c>
      <c r="D1334" s="3" t="s">
        <v>1394</v>
      </c>
      <c r="E1334" t="s">
        <v>203</v>
      </c>
      <c r="F1334" s="4" t="s">
        <v>203</v>
      </c>
      <c r="G1334" s="4"/>
      <c r="H1334" s="4">
        <v>1947</v>
      </c>
      <c r="I1334" s="6" t="s">
        <v>1658</v>
      </c>
      <c r="J1334" s="4" t="s">
        <v>859</v>
      </c>
      <c r="K1334" t="s">
        <v>1179</v>
      </c>
      <c r="L1334">
        <v>53</v>
      </c>
    </row>
    <row r="1335" spans="1:12">
      <c r="A1335" s="3" t="s">
        <v>29</v>
      </c>
      <c r="B1335" t="s">
        <v>32</v>
      </c>
      <c r="C1335" s="3" t="s">
        <v>1062</v>
      </c>
      <c r="D1335" s="3" t="s">
        <v>1394</v>
      </c>
      <c r="E1335" t="s">
        <v>203</v>
      </c>
      <c r="F1335" s="4" t="s">
        <v>203</v>
      </c>
      <c r="G1335" s="4"/>
      <c r="H1335" s="4">
        <v>1947</v>
      </c>
      <c r="I1335" s="6" t="s">
        <v>1658</v>
      </c>
      <c r="J1335" s="4" t="s">
        <v>652</v>
      </c>
      <c r="K1335" t="s">
        <v>1185</v>
      </c>
      <c r="L1335">
        <v>53</v>
      </c>
    </row>
    <row r="1336" spans="1:12">
      <c r="A1336" s="3" t="s">
        <v>29</v>
      </c>
      <c r="B1336" t="s">
        <v>32</v>
      </c>
      <c r="C1336" s="3" t="s">
        <v>1059</v>
      </c>
      <c r="D1336" s="3" t="s">
        <v>1397</v>
      </c>
      <c r="E1336" t="s">
        <v>201</v>
      </c>
      <c r="F1336" s="5" t="s">
        <v>1241</v>
      </c>
      <c r="G1336" s="5"/>
      <c r="H1336" s="4">
        <v>1950</v>
      </c>
      <c r="I1336" s="6" t="s">
        <v>1661</v>
      </c>
      <c r="J1336" s="4" t="s">
        <v>659</v>
      </c>
      <c r="K1336" t="s">
        <v>1177</v>
      </c>
      <c r="L1336">
        <v>58</v>
      </c>
    </row>
    <row r="1337" spans="1:12">
      <c r="A1337" s="3" t="s">
        <v>29</v>
      </c>
      <c r="B1337" t="s">
        <v>30</v>
      </c>
      <c r="C1337" s="3" t="s">
        <v>1056</v>
      </c>
      <c r="D1337" s="3" t="s">
        <v>1400</v>
      </c>
      <c r="E1337" t="s">
        <v>199</v>
      </c>
      <c r="F1337" s="5" t="s">
        <v>1244</v>
      </c>
      <c r="G1337" s="5"/>
      <c r="H1337" s="4">
        <v>1953</v>
      </c>
      <c r="I1337" s="6" t="s">
        <v>1664</v>
      </c>
      <c r="J1337" s="4" t="s">
        <v>681</v>
      </c>
      <c r="K1337" t="s">
        <v>1194</v>
      </c>
      <c r="L1337">
        <v>63</v>
      </c>
    </row>
    <row r="1338" spans="1:12">
      <c r="A1338" s="3" t="s">
        <v>29</v>
      </c>
      <c r="B1338" t="s">
        <v>30</v>
      </c>
      <c r="C1338" s="3" t="s">
        <v>1056</v>
      </c>
      <c r="D1338" s="3" t="s">
        <v>1400</v>
      </c>
      <c r="E1338" t="s">
        <v>199</v>
      </c>
      <c r="F1338" s="5" t="s">
        <v>1244</v>
      </c>
      <c r="G1338" s="5"/>
      <c r="H1338" s="4">
        <v>1953</v>
      </c>
      <c r="I1338" s="6" t="s">
        <v>1664</v>
      </c>
      <c r="J1338" s="4" t="s">
        <v>642</v>
      </c>
      <c r="K1338" t="s">
        <v>1176</v>
      </c>
      <c r="L1338">
        <v>63</v>
      </c>
    </row>
    <row r="1339" spans="1:12">
      <c r="A1339" s="3" t="s">
        <v>29</v>
      </c>
      <c r="B1339" t="s">
        <v>30</v>
      </c>
      <c r="C1339" s="3" t="s">
        <v>1056</v>
      </c>
      <c r="D1339" s="3" t="s">
        <v>1400</v>
      </c>
      <c r="E1339" t="s">
        <v>199</v>
      </c>
      <c r="F1339" s="5" t="s">
        <v>1244</v>
      </c>
      <c r="G1339" s="5"/>
      <c r="H1339" s="4">
        <v>1953</v>
      </c>
      <c r="I1339" s="6" t="s">
        <v>1664</v>
      </c>
      <c r="J1339" s="4" t="s">
        <v>662</v>
      </c>
      <c r="K1339" t="s">
        <v>1175</v>
      </c>
      <c r="L1339">
        <v>63</v>
      </c>
    </row>
    <row r="1340" spans="1:12">
      <c r="A1340" s="3" t="s">
        <v>29</v>
      </c>
      <c r="B1340" t="s">
        <v>30</v>
      </c>
      <c r="C1340" s="3" t="s">
        <v>1056</v>
      </c>
      <c r="D1340" s="3" t="s">
        <v>1400</v>
      </c>
      <c r="E1340" t="s">
        <v>199</v>
      </c>
      <c r="F1340" s="5" t="s">
        <v>1244</v>
      </c>
      <c r="G1340" s="5"/>
      <c r="H1340" s="4">
        <v>1953</v>
      </c>
      <c r="I1340" s="6" t="s">
        <v>1664</v>
      </c>
      <c r="J1340" s="4" t="s">
        <v>692</v>
      </c>
      <c r="K1340" t="s">
        <v>1173</v>
      </c>
      <c r="L1340">
        <v>63</v>
      </c>
    </row>
    <row r="1341" spans="1:12">
      <c r="A1341" s="3" t="s">
        <v>29</v>
      </c>
      <c r="B1341" t="s">
        <v>30</v>
      </c>
      <c r="C1341" s="3" t="s">
        <v>1056</v>
      </c>
      <c r="D1341" s="3" t="s">
        <v>1400</v>
      </c>
      <c r="E1341" t="s">
        <v>199</v>
      </c>
      <c r="F1341" s="5" t="s">
        <v>1244</v>
      </c>
      <c r="G1341" s="5"/>
      <c r="H1341" s="4">
        <v>1953</v>
      </c>
      <c r="I1341" s="6" t="s">
        <v>1664</v>
      </c>
      <c r="J1341" s="4" t="s">
        <v>731</v>
      </c>
      <c r="K1341" t="s">
        <v>1193</v>
      </c>
      <c r="L1341">
        <v>63</v>
      </c>
    </row>
    <row r="1342" spans="1:12">
      <c r="A1342" s="3" t="s">
        <v>29</v>
      </c>
      <c r="B1342" t="s">
        <v>30</v>
      </c>
      <c r="C1342" s="3" t="s">
        <v>1056</v>
      </c>
      <c r="D1342" s="3" t="s">
        <v>1400</v>
      </c>
      <c r="E1342" t="s">
        <v>199</v>
      </c>
      <c r="F1342" s="5" t="s">
        <v>1244</v>
      </c>
      <c r="G1342" s="5"/>
      <c r="H1342" s="4">
        <v>1953</v>
      </c>
      <c r="I1342" s="6" t="s">
        <v>1664</v>
      </c>
      <c r="J1342" s="4" t="s">
        <v>707</v>
      </c>
      <c r="K1342" t="s">
        <v>1199</v>
      </c>
      <c r="L1342">
        <v>63</v>
      </c>
    </row>
    <row r="1343" spans="1:12">
      <c r="A1343" s="3" t="s">
        <v>29</v>
      </c>
      <c r="B1343" t="s">
        <v>30</v>
      </c>
      <c r="C1343" s="3" t="s">
        <v>1056</v>
      </c>
      <c r="D1343" s="3" t="s">
        <v>1400</v>
      </c>
      <c r="E1343" t="s">
        <v>199</v>
      </c>
      <c r="F1343" s="5" t="s">
        <v>1244</v>
      </c>
      <c r="G1343" s="5"/>
      <c r="H1343" s="4">
        <v>1953</v>
      </c>
      <c r="I1343" s="6" t="s">
        <v>1664</v>
      </c>
      <c r="J1343" s="4" t="s">
        <v>660</v>
      </c>
      <c r="K1343" t="s">
        <v>1183</v>
      </c>
      <c r="L1343">
        <v>63</v>
      </c>
    </row>
    <row r="1344" spans="1:12">
      <c r="A1344" s="3" t="s">
        <v>29</v>
      </c>
      <c r="B1344" t="s">
        <v>30</v>
      </c>
      <c r="C1344" s="3" t="s">
        <v>1056</v>
      </c>
      <c r="D1344" s="3" t="s">
        <v>1400</v>
      </c>
      <c r="E1344" t="s">
        <v>199</v>
      </c>
      <c r="F1344" s="5" t="s">
        <v>1244</v>
      </c>
      <c r="G1344" s="5"/>
      <c r="H1344" s="4">
        <v>1953</v>
      </c>
      <c r="I1344" s="6" t="s">
        <v>1664</v>
      </c>
      <c r="J1344" s="4" t="s">
        <v>859</v>
      </c>
      <c r="K1344" t="s">
        <v>1179</v>
      </c>
      <c r="L1344">
        <v>63</v>
      </c>
    </row>
    <row r="1345" spans="1:12">
      <c r="A1345" s="3" t="s">
        <v>29</v>
      </c>
      <c r="B1345" t="s">
        <v>30</v>
      </c>
      <c r="C1345" s="3" t="s">
        <v>1056</v>
      </c>
      <c r="D1345" s="3" t="s">
        <v>1400</v>
      </c>
      <c r="E1345" t="s">
        <v>199</v>
      </c>
      <c r="F1345" s="5" t="s">
        <v>1244</v>
      </c>
      <c r="G1345" s="5"/>
      <c r="H1345" s="4">
        <v>1953</v>
      </c>
      <c r="I1345" s="6" t="s">
        <v>1664</v>
      </c>
      <c r="J1345" s="4" t="s">
        <v>652</v>
      </c>
      <c r="K1345" t="s">
        <v>1185</v>
      </c>
      <c r="L1345">
        <v>63</v>
      </c>
    </row>
    <row r="1346" spans="1:12">
      <c r="A1346" s="3" t="s">
        <v>29</v>
      </c>
      <c r="B1346" t="s">
        <v>32</v>
      </c>
      <c r="C1346" s="3" t="s">
        <v>1072</v>
      </c>
      <c r="D1346" s="3" t="s">
        <v>1404</v>
      </c>
      <c r="E1346" t="s">
        <v>157</v>
      </c>
      <c r="F1346" s="4" t="s">
        <v>157</v>
      </c>
      <c r="G1346" s="4"/>
      <c r="H1346" s="4">
        <v>1956</v>
      </c>
      <c r="I1346" s="6" t="s">
        <v>1667</v>
      </c>
      <c r="J1346" s="4" t="s">
        <v>681</v>
      </c>
      <c r="K1346" t="s">
        <v>1194</v>
      </c>
      <c r="L1346">
        <v>68</v>
      </c>
    </row>
    <row r="1347" spans="1:12">
      <c r="A1347" s="3" t="s">
        <v>29</v>
      </c>
      <c r="B1347" t="s">
        <v>32</v>
      </c>
      <c r="C1347" s="3" t="s">
        <v>1072</v>
      </c>
      <c r="D1347" s="3" t="s">
        <v>1404</v>
      </c>
      <c r="E1347" t="s">
        <v>157</v>
      </c>
      <c r="F1347" s="4" t="s">
        <v>157</v>
      </c>
      <c r="G1347" s="4"/>
      <c r="H1347" s="4">
        <v>1956</v>
      </c>
      <c r="I1347" s="6" t="s">
        <v>1667</v>
      </c>
      <c r="J1347" s="4" t="s">
        <v>642</v>
      </c>
      <c r="K1347" t="s">
        <v>1176</v>
      </c>
      <c r="L1347">
        <v>68</v>
      </c>
    </row>
    <row r="1348" spans="1:12">
      <c r="A1348" s="3" t="s">
        <v>29</v>
      </c>
      <c r="B1348" t="s">
        <v>32</v>
      </c>
      <c r="C1348" s="3" t="s">
        <v>1072</v>
      </c>
      <c r="D1348" s="3" t="s">
        <v>1404</v>
      </c>
      <c r="E1348" t="s">
        <v>157</v>
      </c>
      <c r="F1348" s="4" t="s">
        <v>157</v>
      </c>
      <c r="G1348" s="4"/>
      <c r="H1348" s="4">
        <v>1956</v>
      </c>
      <c r="I1348" s="6" t="s">
        <v>1667</v>
      </c>
      <c r="J1348" s="4" t="s">
        <v>662</v>
      </c>
      <c r="K1348" t="s">
        <v>1175</v>
      </c>
      <c r="L1348">
        <v>68</v>
      </c>
    </row>
    <row r="1349" spans="1:12">
      <c r="A1349" s="3" t="s">
        <v>29</v>
      </c>
      <c r="B1349" t="s">
        <v>32</v>
      </c>
      <c r="C1349" s="3" t="s">
        <v>1072</v>
      </c>
      <c r="D1349" s="3" t="s">
        <v>1404</v>
      </c>
      <c r="E1349" t="s">
        <v>157</v>
      </c>
      <c r="F1349" s="4" t="s">
        <v>157</v>
      </c>
      <c r="G1349" s="4"/>
      <c r="H1349" s="4">
        <v>1956</v>
      </c>
      <c r="I1349" s="6" t="s">
        <v>1667</v>
      </c>
      <c r="J1349" s="4" t="s">
        <v>661</v>
      </c>
      <c r="K1349" t="s">
        <v>1186</v>
      </c>
      <c r="L1349">
        <v>68</v>
      </c>
    </row>
    <row r="1350" spans="1:12">
      <c r="A1350" s="3" t="s">
        <v>29</v>
      </c>
      <c r="B1350" t="s">
        <v>32</v>
      </c>
      <c r="C1350" s="3" t="s">
        <v>1072</v>
      </c>
      <c r="D1350" s="3" t="s">
        <v>1404</v>
      </c>
      <c r="E1350" t="s">
        <v>157</v>
      </c>
      <c r="F1350" s="4" t="s">
        <v>157</v>
      </c>
      <c r="G1350" s="4"/>
      <c r="H1350" s="4">
        <v>1956</v>
      </c>
      <c r="I1350" s="6" t="s">
        <v>1667</v>
      </c>
      <c r="J1350" s="4" t="s">
        <v>692</v>
      </c>
      <c r="K1350" t="s">
        <v>1173</v>
      </c>
      <c r="L1350">
        <v>68</v>
      </c>
    </row>
    <row r="1351" spans="1:12">
      <c r="A1351" s="3" t="s">
        <v>29</v>
      </c>
      <c r="B1351" t="s">
        <v>32</v>
      </c>
      <c r="C1351" s="3" t="s">
        <v>1072</v>
      </c>
      <c r="D1351" s="3" t="s">
        <v>1404</v>
      </c>
      <c r="E1351" t="s">
        <v>157</v>
      </c>
      <c r="F1351" s="4" t="s">
        <v>157</v>
      </c>
      <c r="G1351" s="4"/>
      <c r="H1351" s="4">
        <v>1956</v>
      </c>
      <c r="I1351" s="6" t="s">
        <v>1667</v>
      </c>
      <c r="J1351" s="4" t="s">
        <v>731</v>
      </c>
      <c r="K1351" t="s">
        <v>1193</v>
      </c>
      <c r="L1351">
        <v>68</v>
      </c>
    </row>
    <row r="1352" spans="1:12">
      <c r="A1352" s="3" t="s">
        <v>29</v>
      </c>
      <c r="B1352" t="s">
        <v>32</v>
      </c>
      <c r="C1352" s="3" t="s">
        <v>1072</v>
      </c>
      <c r="D1352" s="3" t="s">
        <v>1404</v>
      </c>
      <c r="E1352" t="s">
        <v>157</v>
      </c>
      <c r="F1352" s="4" t="s">
        <v>157</v>
      </c>
      <c r="G1352" s="4"/>
      <c r="H1352" s="4">
        <v>1956</v>
      </c>
      <c r="I1352" s="6" t="s">
        <v>1667</v>
      </c>
      <c r="J1352" s="4" t="s">
        <v>899</v>
      </c>
      <c r="K1352" t="s">
        <v>1182</v>
      </c>
      <c r="L1352">
        <v>68</v>
      </c>
    </row>
    <row r="1353" spans="1:12">
      <c r="A1353" s="3" t="s">
        <v>29</v>
      </c>
      <c r="B1353" t="s">
        <v>32</v>
      </c>
      <c r="C1353" s="3" t="s">
        <v>1072</v>
      </c>
      <c r="D1353" s="3" t="s">
        <v>1404</v>
      </c>
      <c r="E1353" t="s">
        <v>157</v>
      </c>
      <c r="F1353" s="4" t="s">
        <v>157</v>
      </c>
      <c r="G1353" s="4"/>
      <c r="H1353" s="4">
        <v>1956</v>
      </c>
      <c r="I1353" s="6" t="s">
        <v>1667</v>
      </c>
      <c r="J1353" s="4" t="s">
        <v>652</v>
      </c>
      <c r="K1353" t="s">
        <v>1185</v>
      </c>
      <c r="L1353">
        <v>68</v>
      </c>
    </row>
    <row r="1354" spans="1:12">
      <c r="A1354" s="3" t="s">
        <v>29</v>
      </c>
      <c r="B1354" t="s">
        <v>32</v>
      </c>
      <c r="C1354" s="3" t="s">
        <v>1061</v>
      </c>
      <c r="D1354" s="3" t="s">
        <v>1407</v>
      </c>
      <c r="E1354" t="s">
        <v>202</v>
      </c>
      <c r="F1354" s="4" t="s">
        <v>202</v>
      </c>
      <c r="G1354" s="4"/>
      <c r="H1354" s="4">
        <v>1959</v>
      </c>
      <c r="I1354" s="6" t="s">
        <v>1669</v>
      </c>
      <c r="J1354" s="4" t="s">
        <v>659</v>
      </c>
      <c r="K1354" t="s">
        <v>1177</v>
      </c>
      <c r="L1354">
        <v>71</v>
      </c>
    </row>
    <row r="1355" spans="1:12">
      <c r="A1355" s="3" t="s">
        <v>29</v>
      </c>
      <c r="B1355" t="s">
        <v>32</v>
      </c>
      <c r="C1355" s="3" t="s">
        <v>1061</v>
      </c>
      <c r="D1355" s="3" t="s">
        <v>1407</v>
      </c>
      <c r="E1355" t="s">
        <v>202</v>
      </c>
      <c r="F1355" s="4" t="s">
        <v>202</v>
      </c>
      <c r="G1355" s="4"/>
      <c r="H1355" s="4">
        <v>1959</v>
      </c>
      <c r="I1355" s="6" t="s">
        <v>1669</v>
      </c>
      <c r="J1355" s="4" t="s">
        <v>660</v>
      </c>
      <c r="K1355" t="s">
        <v>1183</v>
      </c>
      <c r="L1355">
        <v>71</v>
      </c>
    </row>
    <row r="1356" spans="1:12">
      <c r="A1356" s="3" t="s">
        <v>29</v>
      </c>
      <c r="B1356" t="s">
        <v>32</v>
      </c>
      <c r="C1356" s="3" t="s">
        <v>1061</v>
      </c>
      <c r="D1356" s="3" t="s">
        <v>1407</v>
      </c>
      <c r="E1356" t="s">
        <v>202</v>
      </c>
      <c r="F1356" s="4" t="s">
        <v>202</v>
      </c>
      <c r="G1356" s="4"/>
      <c r="H1356" s="4">
        <v>1959</v>
      </c>
      <c r="I1356" s="6" t="s">
        <v>1669</v>
      </c>
      <c r="J1356" s="4" t="s">
        <v>684</v>
      </c>
      <c r="K1356" t="s">
        <v>1180</v>
      </c>
      <c r="L1356">
        <v>71</v>
      </c>
    </row>
    <row r="1357" spans="1:12">
      <c r="A1357" s="3" t="s">
        <v>29</v>
      </c>
      <c r="B1357" t="s">
        <v>32</v>
      </c>
      <c r="C1357" s="3" t="s">
        <v>1061</v>
      </c>
      <c r="D1357" s="3" t="s">
        <v>1407</v>
      </c>
      <c r="E1357" t="s">
        <v>202</v>
      </c>
      <c r="F1357" s="4" t="s">
        <v>202</v>
      </c>
      <c r="G1357" s="4"/>
      <c r="H1357" s="4">
        <v>1959</v>
      </c>
      <c r="I1357" s="6" t="s">
        <v>1669</v>
      </c>
      <c r="J1357" s="4" t="s">
        <v>914</v>
      </c>
      <c r="K1357" t="s">
        <v>1191</v>
      </c>
      <c r="L1357">
        <v>71</v>
      </c>
    </row>
    <row r="1358" spans="1:12">
      <c r="A1358" s="3" t="s">
        <v>29</v>
      </c>
      <c r="B1358" t="s">
        <v>32</v>
      </c>
      <c r="C1358" s="3" t="s">
        <v>1061</v>
      </c>
      <c r="D1358" s="3" t="s">
        <v>1407</v>
      </c>
      <c r="E1358" t="s">
        <v>202</v>
      </c>
      <c r="F1358" s="4" t="s">
        <v>202</v>
      </c>
      <c r="G1358" s="4"/>
      <c r="H1358" s="4">
        <v>1959</v>
      </c>
      <c r="I1358" s="6" t="s">
        <v>1669</v>
      </c>
      <c r="J1358" s="4" t="s">
        <v>646</v>
      </c>
      <c r="K1358" t="s">
        <v>1198</v>
      </c>
      <c r="L1358">
        <v>71</v>
      </c>
    </row>
    <row r="1359" spans="1:12">
      <c r="A1359" s="3" t="s">
        <v>29</v>
      </c>
      <c r="B1359" t="s">
        <v>32</v>
      </c>
      <c r="C1359" s="3" t="s">
        <v>1061</v>
      </c>
      <c r="D1359" s="3" t="s">
        <v>1407</v>
      </c>
      <c r="E1359" t="s">
        <v>202</v>
      </c>
      <c r="F1359" s="4" t="s">
        <v>202</v>
      </c>
      <c r="G1359" s="4"/>
      <c r="H1359" s="4">
        <v>1959</v>
      </c>
      <c r="I1359" s="6" t="s">
        <v>1669</v>
      </c>
      <c r="J1359" s="4" t="s">
        <v>640</v>
      </c>
      <c r="K1359" t="s">
        <v>1190</v>
      </c>
      <c r="L1359">
        <v>71</v>
      </c>
    </row>
    <row r="1360" spans="1:12">
      <c r="A1360" s="3" t="s">
        <v>29</v>
      </c>
      <c r="B1360" t="s">
        <v>32</v>
      </c>
      <c r="C1360" s="3" t="s">
        <v>1061</v>
      </c>
      <c r="D1360" s="3" t="s">
        <v>1407</v>
      </c>
      <c r="E1360" t="s">
        <v>202</v>
      </c>
      <c r="F1360" s="4" t="s">
        <v>202</v>
      </c>
      <c r="G1360" s="4"/>
      <c r="H1360" s="4">
        <v>1959</v>
      </c>
      <c r="I1360" s="6" t="s">
        <v>1669</v>
      </c>
      <c r="J1360" s="4" t="s">
        <v>871</v>
      </c>
      <c r="K1360" t="s">
        <v>1196</v>
      </c>
      <c r="L1360">
        <v>71</v>
      </c>
    </row>
    <row r="1361" spans="1:12">
      <c r="A1361" s="3" t="s">
        <v>29</v>
      </c>
      <c r="B1361" t="s">
        <v>32</v>
      </c>
      <c r="C1361" s="3" t="s">
        <v>1067</v>
      </c>
      <c r="D1361" s="3" t="s">
        <v>1409</v>
      </c>
      <c r="E1361" t="s">
        <v>70</v>
      </c>
      <c r="F1361" s="4" t="s">
        <v>70</v>
      </c>
      <c r="G1361" s="4"/>
      <c r="H1361" s="4">
        <v>1961</v>
      </c>
      <c r="I1361" s="6" t="s">
        <v>1670</v>
      </c>
      <c r="J1361" s="4" t="s">
        <v>662</v>
      </c>
      <c r="K1361" t="s">
        <v>1175</v>
      </c>
      <c r="L1361">
        <v>72</v>
      </c>
    </row>
    <row r="1362" spans="1:12">
      <c r="A1362" s="3" t="s">
        <v>29</v>
      </c>
      <c r="B1362" t="s">
        <v>32</v>
      </c>
      <c r="C1362" s="3" t="s">
        <v>1067</v>
      </c>
      <c r="D1362" s="3" t="s">
        <v>1409</v>
      </c>
      <c r="E1362" t="s">
        <v>70</v>
      </c>
      <c r="F1362" s="4" t="s">
        <v>70</v>
      </c>
      <c r="G1362" s="4"/>
      <c r="H1362" s="4">
        <v>1961</v>
      </c>
      <c r="I1362" s="6" t="s">
        <v>1670</v>
      </c>
      <c r="J1362" s="4" t="s">
        <v>731</v>
      </c>
      <c r="K1362" t="s">
        <v>1193</v>
      </c>
      <c r="L1362">
        <v>72</v>
      </c>
    </row>
    <row r="1363" spans="1:12">
      <c r="A1363" s="3" t="s">
        <v>29</v>
      </c>
      <c r="B1363" t="s">
        <v>32</v>
      </c>
      <c r="C1363" s="3" t="s">
        <v>1067</v>
      </c>
      <c r="D1363" s="3" t="s">
        <v>1409</v>
      </c>
      <c r="E1363" t="s">
        <v>70</v>
      </c>
      <c r="F1363" s="4" t="s">
        <v>70</v>
      </c>
      <c r="G1363" s="4"/>
      <c r="H1363" s="4">
        <v>1961</v>
      </c>
      <c r="I1363" s="6" t="s">
        <v>1670</v>
      </c>
      <c r="J1363" s="4" t="s">
        <v>707</v>
      </c>
      <c r="K1363" t="s">
        <v>1199</v>
      </c>
      <c r="L1363">
        <v>72</v>
      </c>
    </row>
    <row r="1364" spans="1:12">
      <c r="A1364" s="3" t="s">
        <v>29</v>
      </c>
      <c r="B1364" t="s">
        <v>32</v>
      </c>
      <c r="C1364" s="3" t="s">
        <v>1067</v>
      </c>
      <c r="D1364" s="3" t="s">
        <v>1409</v>
      </c>
      <c r="E1364" t="s">
        <v>70</v>
      </c>
      <c r="F1364" s="4" t="s">
        <v>70</v>
      </c>
      <c r="G1364" s="4"/>
      <c r="H1364" s="4">
        <v>1961</v>
      </c>
      <c r="I1364" s="6" t="s">
        <v>1670</v>
      </c>
      <c r="J1364" s="4" t="s">
        <v>652</v>
      </c>
      <c r="K1364" t="s">
        <v>1185</v>
      </c>
      <c r="L1364">
        <v>72</v>
      </c>
    </row>
    <row r="1365" spans="1:12">
      <c r="A1365" s="3" t="s">
        <v>29</v>
      </c>
      <c r="B1365" t="s">
        <v>32</v>
      </c>
      <c r="C1365" s="3" t="s">
        <v>1065</v>
      </c>
      <c r="D1365" s="3" t="s">
        <v>1361</v>
      </c>
      <c r="E1365" t="s">
        <v>53</v>
      </c>
      <c r="F1365" s="4" t="s">
        <v>53</v>
      </c>
      <c r="G1365" s="4"/>
      <c r="H1365" s="4">
        <v>1941</v>
      </c>
      <c r="I1365" s="6" t="s">
        <v>1652</v>
      </c>
      <c r="J1365" s="4" t="s">
        <v>1167</v>
      </c>
      <c r="K1365" t="s">
        <v>1196</v>
      </c>
      <c r="L1365">
        <v>34</v>
      </c>
    </row>
    <row r="1366" spans="1:12">
      <c r="A1366" s="3" t="s">
        <v>29</v>
      </c>
      <c r="B1366" t="s">
        <v>30</v>
      </c>
      <c r="C1366" s="3" t="s">
        <v>1045</v>
      </c>
      <c r="D1366" s="3" t="s">
        <v>1425</v>
      </c>
      <c r="E1366" t="s">
        <v>168</v>
      </c>
      <c r="F1366" s="4" t="s">
        <v>168</v>
      </c>
      <c r="G1366" s="4"/>
      <c r="H1366" s="4">
        <v>1965</v>
      </c>
      <c r="I1366" s="6" t="s">
        <v>1674</v>
      </c>
      <c r="J1366" s="4" t="s">
        <v>692</v>
      </c>
      <c r="K1366" t="s">
        <v>1173</v>
      </c>
      <c r="L1366">
        <v>92</v>
      </c>
    </row>
    <row r="1367" spans="1:12">
      <c r="A1367" s="3" t="s">
        <v>29</v>
      </c>
      <c r="B1367" t="s">
        <v>30</v>
      </c>
      <c r="C1367" s="3" t="s">
        <v>1045</v>
      </c>
      <c r="D1367" s="3" t="s">
        <v>1425</v>
      </c>
      <c r="E1367" t="s">
        <v>168</v>
      </c>
      <c r="F1367" s="4" t="s">
        <v>168</v>
      </c>
      <c r="G1367" s="4"/>
      <c r="H1367" s="4">
        <v>1965</v>
      </c>
      <c r="I1367" s="6" t="s">
        <v>1674</v>
      </c>
      <c r="J1367" s="4" t="s">
        <v>642</v>
      </c>
      <c r="K1367" t="s">
        <v>1176</v>
      </c>
      <c r="L1367">
        <v>92</v>
      </c>
    </row>
    <row r="1368" spans="1:12">
      <c r="A1368" s="3" t="s">
        <v>29</v>
      </c>
      <c r="B1368" t="s">
        <v>30</v>
      </c>
      <c r="C1368" s="3" t="s">
        <v>1045</v>
      </c>
      <c r="D1368" s="3" t="s">
        <v>1425</v>
      </c>
      <c r="E1368" t="s">
        <v>168</v>
      </c>
      <c r="F1368" s="4" t="s">
        <v>168</v>
      </c>
      <c r="G1368" s="4"/>
      <c r="H1368" s="4">
        <v>1965</v>
      </c>
      <c r="I1368" s="6" t="s">
        <v>1674</v>
      </c>
      <c r="J1368" s="4" t="s">
        <v>731</v>
      </c>
      <c r="K1368" t="s">
        <v>1193</v>
      </c>
      <c r="L1368">
        <v>92</v>
      </c>
    </row>
    <row r="1369" spans="1:12">
      <c r="A1369" s="3" t="s">
        <v>29</v>
      </c>
      <c r="B1369" t="s">
        <v>30</v>
      </c>
      <c r="C1369" s="3" t="s">
        <v>1045</v>
      </c>
      <c r="D1369" s="3" t="s">
        <v>1425</v>
      </c>
      <c r="E1369" t="s">
        <v>168</v>
      </c>
      <c r="F1369" s="4" t="s">
        <v>168</v>
      </c>
      <c r="G1369" s="4"/>
      <c r="H1369" s="4">
        <v>1965</v>
      </c>
      <c r="I1369" s="6" t="s">
        <v>1674</v>
      </c>
      <c r="J1369" s="4" t="s">
        <v>662</v>
      </c>
      <c r="K1369" t="s">
        <v>1175</v>
      </c>
      <c r="L1369">
        <v>92</v>
      </c>
    </row>
    <row r="1370" spans="1:12">
      <c r="A1370" s="3" t="s">
        <v>29</v>
      </c>
      <c r="B1370" t="s">
        <v>30</v>
      </c>
      <c r="C1370" s="3" t="s">
        <v>1045</v>
      </c>
      <c r="D1370" s="3" t="s">
        <v>1425</v>
      </c>
      <c r="E1370" t="s">
        <v>168</v>
      </c>
      <c r="F1370" s="4" t="s">
        <v>168</v>
      </c>
      <c r="G1370" s="4"/>
      <c r="H1370" s="4">
        <v>1965</v>
      </c>
      <c r="I1370" s="6" t="s">
        <v>1674</v>
      </c>
      <c r="J1370" s="4" t="s">
        <v>661</v>
      </c>
      <c r="K1370" t="s">
        <v>1186</v>
      </c>
      <c r="L1370">
        <v>92</v>
      </c>
    </row>
    <row r="1371" spans="1:12">
      <c r="A1371" s="3" t="s">
        <v>29</v>
      </c>
      <c r="B1371" t="s">
        <v>30</v>
      </c>
      <c r="C1371" s="3" t="s">
        <v>1045</v>
      </c>
      <c r="D1371" s="3" t="s">
        <v>1425</v>
      </c>
      <c r="E1371" t="s">
        <v>168</v>
      </c>
      <c r="F1371" s="4" t="s">
        <v>168</v>
      </c>
      <c r="G1371" s="4"/>
      <c r="H1371" s="4">
        <v>1965</v>
      </c>
      <c r="I1371" s="6" t="s">
        <v>1674</v>
      </c>
      <c r="J1371" s="4" t="s">
        <v>652</v>
      </c>
      <c r="K1371" t="s">
        <v>1185</v>
      </c>
      <c r="L1371">
        <v>92</v>
      </c>
    </row>
    <row r="1372" spans="1:12">
      <c r="A1372" s="3" t="s">
        <v>29</v>
      </c>
      <c r="B1372" t="s">
        <v>31</v>
      </c>
      <c r="C1372" s="3" t="s">
        <v>1058</v>
      </c>
      <c r="D1372" s="3" t="s">
        <v>1429</v>
      </c>
      <c r="E1372" t="s">
        <v>200</v>
      </c>
      <c r="F1372" s="4" t="s">
        <v>200</v>
      </c>
      <c r="G1372" s="4"/>
      <c r="H1372" s="4">
        <v>1970</v>
      </c>
      <c r="I1372" s="6" t="s">
        <v>1678</v>
      </c>
      <c r="J1372" s="4" t="s">
        <v>731</v>
      </c>
      <c r="K1372" t="s">
        <v>1193</v>
      </c>
      <c r="L1372">
        <v>98</v>
      </c>
    </row>
    <row r="1373" spans="1:12">
      <c r="A1373" s="3" t="s">
        <v>29</v>
      </c>
      <c r="B1373" t="s">
        <v>31</v>
      </c>
      <c r="C1373" s="3" t="s">
        <v>1058</v>
      </c>
      <c r="D1373" s="3" t="s">
        <v>1429</v>
      </c>
      <c r="E1373" t="s">
        <v>200</v>
      </c>
      <c r="F1373" s="4" t="s">
        <v>200</v>
      </c>
      <c r="G1373" s="4"/>
      <c r="H1373" s="4">
        <v>1970</v>
      </c>
      <c r="I1373" s="6" t="s">
        <v>1678</v>
      </c>
      <c r="J1373" s="4" t="s">
        <v>661</v>
      </c>
      <c r="K1373" t="s">
        <v>1186</v>
      </c>
      <c r="L1373">
        <v>98</v>
      </c>
    </row>
    <row r="1374" spans="1:12">
      <c r="A1374" s="3" t="s">
        <v>29</v>
      </c>
      <c r="B1374" t="s">
        <v>31</v>
      </c>
      <c r="C1374" s="3" t="s">
        <v>1058</v>
      </c>
      <c r="D1374" s="3" t="s">
        <v>1429</v>
      </c>
      <c r="E1374" t="s">
        <v>200</v>
      </c>
      <c r="F1374" s="4" t="s">
        <v>200</v>
      </c>
      <c r="G1374" s="4"/>
      <c r="H1374" s="4">
        <v>1970</v>
      </c>
      <c r="I1374" s="6" t="s">
        <v>1678</v>
      </c>
      <c r="J1374" s="4" t="s">
        <v>707</v>
      </c>
      <c r="K1374" t="s">
        <v>1199</v>
      </c>
      <c r="L1374">
        <v>98</v>
      </c>
    </row>
    <row r="1375" spans="1:12">
      <c r="A1375" s="3" t="s">
        <v>29</v>
      </c>
      <c r="B1375" t="s">
        <v>31</v>
      </c>
      <c r="C1375" s="3" t="s">
        <v>1058</v>
      </c>
      <c r="D1375" s="3" t="s">
        <v>1429</v>
      </c>
      <c r="E1375" t="s">
        <v>200</v>
      </c>
      <c r="F1375" s="4" t="s">
        <v>200</v>
      </c>
      <c r="G1375" s="4"/>
      <c r="H1375" s="4">
        <v>1970</v>
      </c>
      <c r="I1375" s="6" t="s">
        <v>1678</v>
      </c>
      <c r="J1375" s="4" t="s">
        <v>899</v>
      </c>
      <c r="K1375" t="s">
        <v>1182</v>
      </c>
      <c r="L1375">
        <v>98</v>
      </c>
    </row>
    <row r="1376" spans="1:12">
      <c r="A1376" s="3" t="s">
        <v>29</v>
      </c>
      <c r="B1376" t="s">
        <v>31</v>
      </c>
      <c r="C1376" s="3" t="s">
        <v>1058</v>
      </c>
      <c r="D1376" s="3" t="s">
        <v>1429</v>
      </c>
      <c r="E1376" t="s">
        <v>200</v>
      </c>
      <c r="F1376" s="4" t="s">
        <v>200</v>
      </c>
      <c r="G1376" s="4"/>
      <c r="H1376" s="4">
        <v>1970</v>
      </c>
      <c r="I1376" s="6" t="s">
        <v>1678</v>
      </c>
      <c r="J1376" s="4" t="s">
        <v>660</v>
      </c>
      <c r="K1376" t="s">
        <v>1183</v>
      </c>
      <c r="L1376">
        <v>98</v>
      </c>
    </row>
    <row r="1377" spans="1:12">
      <c r="A1377" s="3" t="s">
        <v>29</v>
      </c>
      <c r="B1377" t="s">
        <v>31</v>
      </c>
      <c r="C1377" s="3" t="s">
        <v>1058</v>
      </c>
      <c r="D1377" s="3" t="s">
        <v>1429</v>
      </c>
      <c r="E1377" t="s">
        <v>200</v>
      </c>
      <c r="F1377" s="4" t="s">
        <v>200</v>
      </c>
      <c r="G1377" s="4"/>
      <c r="H1377" s="4">
        <v>1970</v>
      </c>
      <c r="I1377" s="6" t="s">
        <v>1678</v>
      </c>
      <c r="J1377" s="4" t="s">
        <v>1042</v>
      </c>
      <c r="K1377" t="s">
        <v>1181</v>
      </c>
      <c r="L1377">
        <v>98</v>
      </c>
    </row>
    <row r="1378" spans="1:12">
      <c r="A1378" s="3" t="s">
        <v>29</v>
      </c>
      <c r="B1378" t="s">
        <v>31</v>
      </c>
      <c r="C1378" s="3" t="s">
        <v>1058</v>
      </c>
      <c r="D1378" s="3" t="s">
        <v>1429</v>
      </c>
      <c r="E1378" t="s">
        <v>200</v>
      </c>
      <c r="F1378" s="4" t="s">
        <v>200</v>
      </c>
      <c r="G1378" s="4"/>
      <c r="H1378" s="4">
        <v>1970</v>
      </c>
      <c r="I1378" s="6" t="s">
        <v>1678</v>
      </c>
      <c r="J1378" s="4" t="s">
        <v>652</v>
      </c>
      <c r="K1378" t="s">
        <v>1185</v>
      </c>
      <c r="L1378">
        <v>98</v>
      </c>
    </row>
    <row r="1379" spans="1:12">
      <c r="A1379" s="3" t="s">
        <v>29</v>
      </c>
      <c r="B1379" t="s">
        <v>31</v>
      </c>
      <c r="C1379" s="3" t="s">
        <v>1058</v>
      </c>
      <c r="D1379" s="3" t="s">
        <v>1429</v>
      </c>
      <c r="E1379" t="s">
        <v>200</v>
      </c>
      <c r="F1379" s="4" t="s">
        <v>200</v>
      </c>
      <c r="G1379" s="4"/>
      <c r="H1379" s="4">
        <v>1970</v>
      </c>
      <c r="I1379" s="6" t="s">
        <v>1678</v>
      </c>
      <c r="J1379" s="4" t="s">
        <v>708</v>
      </c>
      <c r="K1379" t="s">
        <v>1184</v>
      </c>
      <c r="L1379">
        <v>98</v>
      </c>
    </row>
    <row r="1380" spans="1:12">
      <c r="A1380" s="3" t="s">
        <v>29</v>
      </c>
      <c r="B1380" t="s">
        <v>31</v>
      </c>
      <c r="C1380" s="3" t="s">
        <v>1058</v>
      </c>
      <c r="D1380" s="3" t="s">
        <v>1429</v>
      </c>
      <c r="E1380" t="s">
        <v>200</v>
      </c>
      <c r="F1380" s="4" t="s">
        <v>200</v>
      </c>
      <c r="G1380" s="4"/>
      <c r="H1380" s="4">
        <v>1970</v>
      </c>
      <c r="I1380" s="6" t="s">
        <v>1678</v>
      </c>
      <c r="J1380" s="4" t="s">
        <v>646</v>
      </c>
      <c r="K1380" t="s">
        <v>1198</v>
      </c>
      <c r="L1380">
        <v>98</v>
      </c>
    </row>
    <row r="1381" spans="1:12">
      <c r="A1381" s="3" t="s">
        <v>29</v>
      </c>
      <c r="C1381" s="3" t="s">
        <v>1074</v>
      </c>
      <c r="D1381" s="3" t="s">
        <v>1577</v>
      </c>
      <c r="E1381" t="s">
        <v>207</v>
      </c>
      <c r="F1381" s="4" t="s">
        <v>207</v>
      </c>
      <c r="G1381" s="4"/>
      <c r="H1381" s="4">
        <v>1972</v>
      </c>
      <c r="I1381" s="6" t="s">
        <v>1680</v>
      </c>
      <c r="J1381" s="4" t="s">
        <v>662</v>
      </c>
      <c r="K1381" t="s">
        <v>1175</v>
      </c>
      <c r="L1381">
        <v>107</v>
      </c>
    </row>
    <row r="1382" spans="1:12">
      <c r="A1382" s="3" t="s">
        <v>29</v>
      </c>
      <c r="C1382" s="3" t="s">
        <v>1074</v>
      </c>
      <c r="D1382" s="3" t="s">
        <v>1577</v>
      </c>
      <c r="E1382" t="s">
        <v>207</v>
      </c>
      <c r="F1382" s="4" t="s">
        <v>207</v>
      </c>
      <c r="G1382" s="4"/>
      <c r="H1382" s="4">
        <v>1972</v>
      </c>
      <c r="I1382" s="6" t="s">
        <v>1680</v>
      </c>
      <c r="J1382" s="4" t="s">
        <v>661</v>
      </c>
      <c r="K1382" t="s">
        <v>1186</v>
      </c>
      <c r="L1382">
        <v>107</v>
      </c>
    </row>
    <row r="1383" spans="1:12">
      <c r="A1383" s="3" t="s">
        <v>29</v>
      </c>
      <c r="C1383" s="3" t="s">
        <v>1074</v>
      </c>
      <c r="D1383" s="3" t="s">
        <v>1577</v>
      </c>
      <c r="E1383" t="s">
        <v>207</v>
      </c>
      <c r="F1383" s="4" t="s">
        <v>207</v>
      </c>
      <c r="G1383" s="4"/>
      <c r="H1383" s="4">
        <v>1972</v>
      </c>
      <c r="I1383" s="6" t="s">
        <v>1680</v>
      </c>
      <c r="J1383" s="4" t="s">
        <v>692</v>
      </c>
      <c r="K1383" t="s">
        <v>1173</v>
      </c>
      <c r="L1383">
        <v>107</v>
      </c>
    </row>
    <row r="1384" spans="1:12">
      <c r="A1384" s="3" t="s">
        <v>29</v>
      </c>
      <c r="B1384" t="s">
        <v>32</v>
      </c>
      <c r="C1384" s="3" t="s">
        <v>1065</v>
      </c>
      <c r="D1384" s="3" t="s">
        <v>1361</v>
      </c>
      <c r="E1384" t="s">
        <v>53</v>
      </c>
      <c r="F1384" s="4" t="s">
        <v>53</v>
      </c>
      <c r="G1384" s="4"/>
      <c r="H1384" s="4">
        <v>1941</v>
      </c>
      <c r="I1384" s="6" t="s">
        <v>1652</v>
      </c>
      <c r="J1384" s="4" t="s">
        <v>1161</v>
      </c>
      <c r="K1384" t="s">
        <v>1199</v>
      </c>
      <c r="L1384">
        <v>34</v>
      </c>
    </row>
    <row r="1385" spans="1:12">
      <c r="A1385" s="3" t="s">
        <v>29</v>
      </c>
      <c r="B1385" t="s">
        <v>30</v>
      </c>
      <c r="C1385" s="3" t="s">
        <v>1053</v>
      </c>
      <c r="D1385" s="3" t="s">
        <v>1458</v>
      </c>
      <c r="E1385" t="s">
        <v>64</v>
      </c>
      <c r="F1385" s="5" t="s">
        <v>1301</v>
      </c>
      <c r="G1385" s="5"/>
      <c r="H1385" s="4">
        <v>2000</v>
      </c>
      <c r="I1385" s="6" t="s">
        <v>1704</v>
      </c>
      <c r="J1385" s="4" t="s">
        <v>874</v>
      </c>
      <c r="K1385" t="s">
        <v>1188</v>
      </c>
      <c r="L1385">
        <v>166</v>
      </c>
    </row>
    <row r="1386" spans="1:12">
      <c r="A1386" s="3" t="s">
        <v>29</v>
      </c>
      <c r="B1386" t="s">
        <v>30</v>
      </c>
      <c r="C1386" s="3" t="s">
        <v>1053</v>
      </c>
      <c r="D1386" s="3" t="s">
        <v>1458</v>
      </c>
      <c r="E1386" t="s">
        <v>64</v>
      </c>
      <c r="F1386" s="5" t="s">
        <v>1301</v>
      </c>
      <c r="G1386" s="5"/>
      <c r="H1386" s="4">
        <v>2000</v>
      </c>
      <c r="I1386" s="6" t="s">
        <v>1704</v>
      </c>
      <c r="J1386" s="4" t="s">
        <v>1158</v>
      </c>
      <c r="K1386" t="s">
        <v>1174</v>
      </c>
      <c r="L1386">
        <v>166</v>
      </c>
    </row>
    <row r="1387" spans="1:12">
      <c r="A1387" s="3" t="s">
        <v>29</v>
      </c>
      <c r="B1387" t="s">
        <v>30</v>
      </c>
      <c r="C1387" s="3" t="s">
        <v>1048</v>
      </c>
      <c r="D1387" s="3" t="s">
        <v>1459</v>
      </c>
      <c r="E1387" t="s">
        <v>196</v>
      </c>
      <c r="F1387" s="5" t="s">
        <v>1302</v>
      </c>
      <c r="G1387" s="5"/>
      <c r="H1387" s="4">
        <v>2001</v>
      </c>
      <c r="I1387" s="6" t="s">
        <v>1705</v>
      </c>
      <c r="J1387" s="4" t="s">
        <v>681</v>
      </c>
      <c r="K1387" t="s">
        <v>1194</v>
      </c>
      <c r="L1387">
        <v>167</v>
      </c>
    </row>
    <row r="1388" spans="1:12">
      <c r="A1388" s="3" t="s">
        <v>29</v>
      </c>
      <c r="B1388" t="s">
        <v>30</v>
      </c>
      <c r="C1388" s="3" t="s">
        <v>1048</v>
      </c>
      <c r="D1388" s="3" t="s">
        <v>1459</v>
      </c>
      <c r="E1388" t="s">
        <v>196</v>
      </c>
      <c r="F1388" s="5" t="s">
        <v>1302</v>
      </c>
      <c r="G1388" s="5"/>
      <c r="H1388" s="4">
        <v>2001</v>
      </c>
      <c r="I1388" s="6" t="s">
        <v>1705</v>
      </c>
      <c r="J1388" s="4" t="s">
        <v>642</v>
      </c>
      <c r="K1388" t="s">
        <v>1176</v>
      </c>
      <c r="L1388">
        <v>167</v>
      </c>
    </row>
    <row r="1389" spans="1:12">
      <c r="A1389" s="3" t="s">
        <v>29</v>
      </c>
      <c r="B1389" t="s">
        <v>30</v>
      </c>
      <c r="C1389" s="3" t="s">
        <v>1048</v>
      </c>
      <c r="D1389" s="3" t="s">
        <v>1459</v>
      </c>
      <c r="E1389" t="s">
        <v>196</v>
      </c>
      <c r="F1389" s="5" t="s">
        <v>1302</v>
      </c>
      <c r="G1389" s="5"/>
      <c r="H1389" s="4">
        <v>2001</v>
      </c>
      <c r="I1389" s="6" t="s">
        <v>1705</v>
      </c>
      <c r="J1389" s="4" t="s">
        <v>662</v>
      </c>
      <c r="K1389" t="s">
        <v>1175</v>
      </c>
      <c r="L1389">
        <v>167</v>
      </c>
    </row>
    <row r="1390" spans="1:12">
      <c r="A1390" s="3" t="s">
        <v>29</v>
      </c>
      <c r="B1390" t="s">
        <v>30</v>
      </c>
      <c r="C1390" s="3" t="s">
        <v>1048</v>
      </c>
      <c r="D1390" s="3" t="s">
        <v>1459</v>
      </c>
      <c r="E1390" t="s">
        <v>196</v>
      </c>
      <c r="F1390" s="5" t="s">
        <v>1302</v>
      </c>
      <c r="G1390" s="5"/>
      <c r="H1390" s="4">
        <v>2001</v>
      </c>
      <c r="I1390" s="6" t="s">
        <v>1705</v>
      </c>
      <c r="J1390" s="4" t="s">
        <v>652</v>
      </c>
      <c r="K1390" t="s">
        <v>1185</v>
      </c>
      <c r="L1390">
        <v>167</v>
      </c>
    </row>
    <row r="1391" spans="1:12">
      <c r="A1391" s="3" t="s">
        <v>29</v>
      </c>
      <c r="B1391" t="s">
        <v>30</v>
      </c>
      <c r="C1391" s="3" t="s">
        <v>1048</v>
      </c>
      <c r="D1391" s="3" t="s">
        <v>1459</v>
      </c>
      <c r="E1391" t="s">
        <v>196</v>
      </c>
      <c r="F1391" s="5" t="s">
        <v>1302</v>
      </c>
      <c r="G1391" s="5"/>
      <c r="H1391" s="4">
        <v>2001</v>
      </c>
      <c r="I1391" s="6" t="s">
        <v>1705</v>
      </c>
      <c r="J1391" s="4" t="s">
        <v>708</v>
      </c>
      <c r="K1391" t="s">
        <v>1184</v>
      </c>
      <c r="L1391">
        <v>167</v>
      </c>
    </row>
    <row r="1392" spans="1:12">
      <c r="A1392" s="3" t="s">
        <v>29</v>
      </c>
      <c r="B1392" t="s">
        <v>30</v>
      </c>
      <c r="C1392" s="3" t="s">
        <v>1055</v>
      </c>
      <c r="D1392" s="3" t="s">
        <v>1463</v>
      </c>
      <c r="E1392" t="s">
        <v>198</v>
      </c>
      <c r="F1392" s="5" t="s">
        <v>1307</v>
      </c>
      <c r="G1392" s="5"/>
      <c r="H1392" s="4">
        <v>2004</v>
      </c>
      <c r="I1392" s="6" t="s">
        <v>1708</v>
      </c>
      <c r="J1392" s="4" t="s">
        <v>642</v>
      </c>
      <c r="K1392" t="s">
        <v>1176</v>
      </c>
      <c r="L1392">
        <v>172</v>
      </c>
    </row>
    <row r="1393" spans="1:12">
      <c r="A1393" s="3" t="s">
        <v>29</v>
      </c>
      <c r="B1393" t="s">
        <v>30</v>
      </c>
      <c r="C1393" s="3" t="s">
        <v>1055</v>
      </c>
      <c r="D1393" s="3" t="s">
        <v>1463</v>
      </c>
      <c r="E1393" t="s">
        <v>198</v>
      </c>
      <c r="F1393" s="5" t="s">
        <v>1307</v>
      </c>
      <c r="G1393" s="5"/>
      <c r="H1393" s="4">
        <v>2004</v>
      </c>
      <c r="I1393" s="6" t="s">
        <v>1708</v>
      </c>
      <c r="J1393" s="4" t="s">
        <v>692</v>
      </c>
      <c r="K1393" t="s">
        <v>1173</v>
      </c>
      <c r="L1393">
        <v>172</v>
      </c>
    </row>
    <row r="1394" spans="1:12">
      <c r="A1394" s="3" t="s">
        <v>29</v>
      </c>
      <c r="B1394" t="s">
        <v>30</v>
      </c>
      <c r="C1394" s="3" t="s">
        <v>1055</v>
      </c>
      <c r="D1394" s="3" t="s">
        <v>1463</v>
      </c>
      <c r="E1394" t="s">
        <v>198</v>
      </c>
      <c r="F1394" s="5" t="s">
        <v>1307</v>
      </c>
      <c r="G1394" s="5"/>
      <c r="H1394" s="4">
        <v>2004</v>
      </c>
      <c r="I1394" s="6" t="s">
        <v>1708</v>
      </c>
      <c r="J1394" s="4" t="s">
        <v>731</v>
      </c>
      <c r="K1394" t="s">
        <v>1193</v>
      </c>
      <c r="L1394">
        <v>172</v>
      </c>
    </row>
    <row r="1395" spans="1:12">
      <c r="A1395" s="3" t="s">
        <v>29</v>
      </c>
      <c r="B1395" t="s">
        <v>30</v>
      </c>
      <c r="C1395" s="3" t="s">
        <v>1055</v>
      </c>
      <c r="D1395" s="3" t="s">
        <v>1463</v>
      </c>
      <c r="E1395" t="s">
        <v>198</v>
      </c>
      <c r="F1395" s="5" t="s">
        <v>1307</v>
      </c>
      <c r="G1395" s="5"/>
      <c r="H1395" s="4">
        <v>2004</v>
      </c>
      <c r="I1395" s="6" t="s">
        <v>1708</v>
      </c>
      <c r="J1395" s="4" t="s">
        <v>707</v>
      </c>
      <c r="K1395" t="s">
        <v>1199</v>
      </c>
      <c r="L1395">
        <v>172</v>
      </c>
    </row>
    <row r="1396" spans="1:12">
      <c r="A1396" s="3" t="s">
        <v>29</v>
      </c>
      <c r="B1396" t="s">
        <v>30</v>
      </c>
      <c r="C1396" s="3" t="s">
        <v>1055</v>
      </c>
      <c r="D1396" s="3" t="s">
        <v>1463</v>
      </c>
      <c r="E1396" t="s">
        <v>198</v>
      </c>
      <c r="F1396" s="5" t="s">
        <v>1307</v>
      </c>
      <c r="G1396" s="5"/>
      <c r="H1396" s="4">
        <v>2004</v>
      </c>
      <c r="I1396" s="6" t="s">
        <v>1708</v>
      </c>
      <c r="J1396" s="4" t="s">
        <v>652</v>
      </c>
      <c r="K1396" t="s">
        <v>1185</v>
      </c>
      <c r="L1396">
        <v>172</v>
      </c>
    </row>
    <row r="1397" spans="1:12">
      <c r="A1397" s="3" t="s">
        <v>29</v>
      </c>
      <c r="B1397" t="s">
        <v>30</v>
      </c>
      <c r="C1397" s="3" t="s">
        <v>1055</v>
      </c>
      <c r="D1397" s="3" t="s">
        <v>1463</v>
      </c>
      <c r="E1397" t="s">
        <v>198</v>
      </c>
      <c r="F1397" s="5" t="s">
        <v>1307</v>
      </c>
      <c r="G1397" s="5"/>
      <c r="H1397" s="4">
        <v>2004</v>
      </c>
      <c r="I1397" s="6" t="s">
        <v>1708</v>
      </c>
      <c r="J1397" s="4" t="s">
        <v>859</v>
      </c>
      <c r="K1397" t="s">
        <v>1179</v>
      </c>
      <c r="L1397">
        <v>172</v>
      </c>
    </row>
    <row r="1398" spans="1:12">
      <c r="A1398" s="3" t="s">
        <v>29</v>
      </c>
      <c r="B1398" t="s">
        <v>32</v>
      </c>
      <c r="C1398" s="3" t="s">
        <v>1071</v>
      </c>
      <c r="D1398" s="3" t="s">
        <v>1473</v>
      </c>
      <c r="E1398" t="s">
        <v>206</v>
      </c>
      <c r="F1398" s="5" t="s">
        <v>1323</v>
      </c>
      <c r="G1398" s="5"/>
      <c r="H1398" s="4">
        <v>2014</v>
      </c>
      <c r="I1398" s="6" t="s">
        <v>1717</v>
      </c>
      <c r="J1398" s="4" t="s">
        <v>646</v>
      </c>
      <c r="K1398" t="s">
        <v>1198</v>
      </c>
      <c r="L1398">
        <v>193</v>
      </c>
    </row>
    <row r="1399" spans="1:12">
      <c r="A1399" s="3" t="s">
        <v>29</v>
      </c>
      <c r="B1399" t="s">
        <v>32</v>
      </c>
      <c r="C1399" s="3" t="s">
        <v>1064</v>
      </c>
      <c r="D1399" s="3" t="s">
        <v>1474</v>
      </c>
      <c r="E1399" t="s">
        <v>205</v>
      </c>
      <c r="F1399" s="5" t="s">
        <v>1324</v>
      </c>
      <c r="G1399" s="5"/>
      <c r="H1399" s="4">
        <v>2015</v>
      </c>
      <c r="I1399" s="6" t="s">
        <v>1718</v>
      </c>
      <c r="J1399" s="4" t="s">
        <v>662</v>
      </c>
      <c r="K1399" t="s">
        <v>1175</v>
      </c>
      <c r="L1399">
        <v>194</v>
      </c>
    </row>
    <row r="1400" spans="1:12">
      <c r="A1400" s="3" t="s">
        <v>29</v>
      </c>
      <c r="B1400" t="s">
        <v>32</v>
      </c>
      <c r="C1400" s="3" t="s">
        <v>1063</v>
      </c>
      <c r="D1400" s="3" t="s">
        <v>1476</v>
      </c>
      <c r="E1400" t="s">
        <v>204</v>
      </c>
      <c r="F1400" s="5" t="s">
        <v>1327</v>
      </c>
      <c r="G1400" s="5"/>
      <c r="H1400" s="4">
        <v>2015</v>
      </c>
      <c r="I1400" s="6" t="s">
        <v>1718</v>
      </c>
      <c r="J1400" s="4" t="s">
        <v>646</v>
      </c>
      <c r="K1400" t="s">
        <v>1198</v>
      </c>
      <c r="L1400">
        <v>197</v>
      </c>
    </row>
    <row r="1401" spans="1:12">
      <c r="A1401" s="3" t="s">
        <v>29</v>
      </c>
      <c r="B1401" t="s">
        <v>32</v>
      </c>
      <c r="C1401" s="3" t="s">
        <v>1063</v>
      </c>
      <c r="D1401" s="3" t="s">
        <v>1476</v>
      </c>
      <c r="E1401" t="s">
        <v>204</v>
      </c>
      <c r="F1401" s="5" t="s">
        <v>1327</v>
      </c>
      <c r="G1401" s="5"/>
      <c r="H1401" s="4">
        <v>2015</v>
      </c>
      <c r="I1401" s="6" t="s">
        <v>1718</v>
      </c>
      <c r="J1401" s="4" t="s">
        <v>660</v>
      </c>
      <c r="K1401" t="s">
        <v>1183</v>
      </c>
      <c r="L1401">
        <v>197</v>
      </c>
    </row>
    <row r="1402" spans="1:12">
      <c r="A1402" s="3" t="s">
        <v>29</v>
      </c>
      <c r="B1402" t="s">
        <v>32</v>
      </c>
      <c r="C1402" s="3" t="s">
        <v>1063</v>
      </c>
      <c r="D1402" s="3" t="s">
        <v>1476</v>
      </c>
      <c r="E1402" t="s">
        <v>204</v>
      </c>
      <c r="F1402" s="5" t="s">
        <v>1327</v>
      </c>
      <c r="G1402" s="5"/>
      <c r="H1402" s="4">
        <v>2015</v>
      </c>
      <c r="I1402" s="6" t="s">
        <v>1718</v>
      </c>
      <c r="J1402" s="4" t="s">
        <v>640</v>
      </c>
      <c r="K1402" t="s">
        <v>1190</v>
      </c>
      <c r="L1402">
        <v>197</v>
      </c>
    </row>
    <row r="1403" spans="1:12">
      <c r="A1403" s="3" t="s">
        <v>29</v>
      </c>
      <c r="B1403" t="s">
        <v>30</v>
      </c>
      <c r="C1403" s="3" t="s">
        <v>1050</v>
      </c>
      <c r="D1403" s="3" t="s">
        <v>1478</v>
      </c>
      <c r="E1403" t="s">
        <v>197</v>
      </c>
      <c r="F1403" s="5" t="s">
        <v>1327</v>
      </c>
      <c r="G1403" s="5"/>
      <c r="H1403" s="4">
        <v>2017</v>
      </c>
      <c r="I1403" s="6" t="s">
        <v>1719</v>
      </c>
      <c r="J1403" s="4" t="s">
        <v>692</v>
      </c>
      <c r="K1403" t="s">
        <v>1173</v>
      </c>
      <c r="L1403">
        <v>199</v>
      </c>
    </row>
    <row r="1404" spans="1:12">
      <c r="A1404" s="3" t="s">
        <v>29</v>
      </c>
      <c r="B1404" t="s">
        <v>30</v>
      </c>
      <c r="C1404" s="3" t="s">
        <v>1050</v>
      </c>
      <c r="D1404" s="3" t="s">
        <v>1478</v>
      </c>
      <c r="E1404" t="s">
        <v>197</v>
      </c>
      <c r="F1404" s="5" t="s">
        <v>1327</v>
      </c>
      <c r="G1404" s="5"/>
      <c r="H1404" s="4">
        <v>2017</v>
      </c>
      <c r="I1404" s="6" t="s">
        <v>1719</v>
      </c>
      <c r="J1404" s="4" t="s">
        <v>731</v>
      </c>
      <c r="K1404" t="s">
        <v>1193</v>
      </c>
      <c r="L1404">
        <v>199</v>
      </c>
    </row>
    <row r="1405" spans="1:12">
      <c r="A1405" s="3" t="s">
        <v>36</v>
      </c>
      <c r="C1405" s="3" t="s">
        <v>45</v>
      </c>
      <c r="D1405" s="3" t="s">
        <v>1483</v>
      </c>
      <c r="E1405" t="s">
        <v>72</v>
      </c>
      <c r="F1405" s="5" t="s">
        <v>1213</v>
      </c>
      <c r="G1405" s="5"/>
      <c r="H1405" s="4">
        <v>1912</v>
      </c>
      <c r="I1405" s="6" t="s">
        <v>1635</v>
      </c>
      <c r="J1405" s="4" t="s">
        <v>681</v>
      </c>
      <c r="K1405" t="s">
        <v>1194</v>
      </c>
      <c r="L1405">
        <v>2</v>
      </c>
    </row>
    <row r="1406" spans="1:12">
      <c r="A1406" s="3" t="s">
        <v>36</v>
      </c>
      <c r="C1406" s="3" t="s">
        <v>45</v>
      </c>
      <c r="D1406" s="3" t="s">
        <v>1483</v>
      </c>
      <c r="E1406" t="s">
        <v>72</v>
      </c>
      <c r="F1406" s="5" t="s">
        <v>1213</v>
      </c>
      <c r="G1406" s="5"/>
      <c r="H1406" s="4">
        <v>1912</v>
      </c>
      <c r="I1406" s="6" t="s">
        <v>1635</v>
      </c>
      <c r="J1406" s="4" t="s">
        <v>662</v>
      </c>
      <c r="K1406" t="s">
        <v>1175</v>
      </c>
      <c r="L1406">
        <v>2</v>
      </c>
    </row>
    <row r="1407" spans="1:12">
      <c r="A1407" s="3" t="s">
        <v>36</v>
      </c>
      <c r="C1407" s="3" t="s">
        <v>45</v>
      </c>
      <c r="D1407" s="3" t="s">
        <v>1483</v>
      </c>
      <c r="E1407" t="s">
        <v>72</v>
      </c>
      <c r="F1407" s="5" t="s">
        <v>1213</v>
      </c>
      <c r="G1407" s="5"/>
      <c r="H1407" s="4">
        <v>1912</v>
      </c>
      <c r="I1407" s="6" t="s">
        <v>1635</v>
      </c>
      <c r="J1407" s="4" t="s">
        <v>661</v>
      </c>
      <c r="K1407" t="s">
        <v>1186</v>
      </c>
      <c r="L1407">
        <v>2</v>
      </c>
    </row>
    <row r="1408" spans="1:12">
      <c r="A1408" s="3" t="s">
        <v>36</v>
      </c>
      <c r="C1408" s="3" t="s">
        <v>45</v>
      </c>
      <c r="D1408" s="3" t="s">
        <v>1483</v>
      </c>
      <c r="E1408" t="s">
        <v>72</v>
      </c>
      <c r="F1408" s="5" t="s">
        <v>1213</v>
      </c>
      <c r="G1408" s="5"/>
      <c r="H1408" s="4">
        <v>1912</v>
      </c>
      <c r="I1408" s="6" t="s">
        <v>1635</v>
      </c>
      <c r="J1408" s="4" t="s">
        <v>899</v>
      </c>
      <c r="K1408" t="s">
        <v>1182</v>
      </c>
      <c r="L1408">
        <v>2</v>
      </c>
    </row>
    <row r="1409" spans="1:12">
      <c r="A1409" s="3" t="s">
        <v>36</v>
      </c>
      <c r="C1409" s="3" t="s">
        <v>45</v>
      </c>
      <c r="D1409" s="3" t="s">
        <v>1483</v>
      </c>
      <c r="E1409" t="s">
        <v>72</v>
      </c>
      <c r="F1409" s="5" t="s">
        <v>1213</v>
      </c>
      <c r="G1409" s="5"/>
      <c r="H1409" s="4">
        <v>1912</v>
      </c>
      <c r="I1409" s="6" t="s">
        <v>1635</v>
      </c>
      <c r="J1409" s="4" t="s">
        <v>681</v>
      </c>
      <c r="K1409" t="s">
        <v>1194</v>
      </c>
      <c r="L1409">
        <v>2</v>
      </c>
    </row>
    <row r="1410" spans="1:12">
      <c r="A1410" s="3" t="s">
        <v>36</v>
      </c>
      <c r="C1410" s="3" t="s">
        <v>45</v>
      </c>
      <c r="D1410" s="3" t="s">
        <v>1483</v>
      </c>
      <c r="E1410" t="s">
        <v>72</v>
      </c>
      <c r="F1410" s="5" t="s">
        <v>1213</v>
      </c>
      <c r="G1410" s="5"/>
      <c r="H1410" s="4">
        <v>1912</v>
      </c>
      <c r="I1410" s="6" t="s">
        <v>1635</v>
      </c>
      <c r="J1410" s="4" t="s">
        <v>662</v>
      </c>
      <c r="K1410" t="s">
        <v>1175</v>
      </c>
      <c r="L1410">
        <v>2</v>
      </c>
    </row>
    <row r="1411" spans="1:12">
      <c r="A1411" s="3" t="s">
        <v>36</v>
      </c>
      <c r="C1411" s="3" t="s">
        <v>45</v>
      </c>
      <c r="D1411" s="3" t="s">
        <v>1483</v>
      </c>
      <c r="E1411" t="s">
        <v>72</v>
      </c>
      <c r="F1411" s="5" t="s">
        <v>1213</v>
      </c>
      <c r="G1411" s="5"/>
      <c r="H1411" s="4">
        <v>1912</v>
      </c>
      <c r="I1411" s="6" t="s">
        <v>1635</v>
      </c>
      <c r="J1411" s="4" t="s">
        <v>661</v>
      </c>
      <c r="K1411" t="s">
        <v>1186</v>
      </c>
      <c r="L1411">
        <v>2</v>
      </c>
    </row>
    <row r="1412" spans="1:12">
      <c r="A1412" s="3" t="s">
        <v>36</v>
      </c>
      <c r="C1412" s="3" t="s">
        <v>45</v>
      </c>
      <c r="D1412" s="3" t="s">
        <v>1483</v>
      </c>
      <c r="E1412" t="s">
        <v>72</v>
      </c>
      <c r="F1412" s="5" t="s">
        <v>1213</v>
      </c>
      <c r="G1412" s="5"/>
      <c r="H1412" s="4">
        <v>1912</v>
      </c>
      <c r="I1412" s="6" t="s">
        <v>1635</v>
      </c>
      <c r="J1412" s="4" t="s">
        <v>731</v>
      </c>
      <c r="K1412" t="s">
        <v>1193</v>
      </c>
      <c r="L1412">
        <v>2</v>
      </c>
    </row>
    <row r="1413" spans="1:12">
      <c r="A1413" s="3" t="s">
        <v>36</v>
      </c>
      <c r="C1413" s="3" t="s">
        <v>45</v>
      </c>
      <c r="D1413" s="3" t="s">
        <v>1483</v>
      </c>
      <c r="E1413" t="s">
        <v>72</v>
      </c>
      <c r="F1413" s="5" t="s">
        <v>1213</v>
      </c>
      <c r="G1413" s="5"/>
      <c r="H1413" s="4">
        <v>1912</v>
      </c>
      <c r="I1413" s="6" t="s">
        <v>1635</v>
      </c>
      <c r="J1413" s="4" t="s">
        <v>899</v>
      </c>
      <c r="K1413" t="s">
        <v>1182</v>
      </c>
      <c r="L1413">
        <v>2</v>
      </c>
    </row>
    <row r="1414" spans="1:12">
      <c r="A1414" s="3" t="s">
        <v>36</v>
      </c>
      <c r="C1414" s="3" t="s">
        <v>45</v>
      </c>
      <c r="D1414" s="3" t="s">
        <v>1483</v>
      </c>
      <c r="E1414" t="s">
        <v>72</v>
      </c>
      <c r="F1414" s="5" t="s">
        <v>1213</v>
      </c>
      <c r="G1414" s="5"/>
      <c r="H1414" s="4">
        <v>1912</v>
      </c>
      <c r="I1414" s="6" t="s">
        <v>1635</v>
      </c>
      <c r="J1414" s="4" t="s">
        <v>652</v>
      </c>
      <c r="K1414" t="s">
        <v>1185</v>
      </c>
      <c r="L1414">
        <v>2</v>
      </c>
    </row>
    <row r="1415" spans="1:12">
      <c r="A1415" s="3" t="s">
        <v>36</v>
      </c>
      <c r="C1415" s="3" t="s">
        <v>1099</v>
      </c>
      <c r="D1415" s="3" t="s">
        <v>1489</v>
      </c>
      <c r="E1415" t="s">
        <v>219</v>
      </c>
      <c r="F1415" s="5" t="s">
        <v>1215</v>
      </c>
      <c r="G1415" s="5"/>
      <c r="H1415" s="4">
        <v>1926</v>
      </c>
      <c r="I1415" s="6" t="s">
        <v>1640</v>
      </c>
      <c r="J1415" s="4" t="s">
        <v>681</v>
      </c>
      <c r="K1415" t="s">
        <v>1194</v>
      </c>
      <c r="L1415">
        <v>11</v>
      </c>
    </row>
    <row r="1416" spans="1:12">
      <c r="A1416" s="3" t="s">
        <v>36</v>
      </c>
      <c r="C1416" s="3" t="s">
        <v>1093</v>
      </c>
      <c r="D1416" s="3" t="s">
        <v>1495</v>
      </c>
      <c r="E1416" t="s">
        <v>215</v>
      </c>
      <c r="F1416" s="5" t="s">
        <v>1232</v>
      </c>
      <c r="G1416" s="5"/>
      <c r="H1416" s="4">
        <v>1934</v>
      </c>
      <c r="I1416" s="6" t="s">
        <v>1646</v>
      </c>
      <c r="J1416" s="4" t="s">
        <v>681</v>
      </c>
      <c r="K1416" t="s">
        <v>1194</v>
      </c>
      <c r="L1416">
        <v>17</v>
      </c>
    </row>
    <row r="1417" spans="1:12">
      <c r="A1417" s="3" t="s">
        <v>36</v>
      </c>
      <c r="C1417" s="3" t="s">
        <v>1093</v>
      </c>
      <c r="D1417" s="3" t="s">
        <v>1495</v>
      </c>
      <c r="E1417" t="s">
        <v>215</v>
      </c>
      <c r="F1417" s="5" t="s">
        <v>1232</v>
      </c>
      <c r="G1417" s="5"/>
      <c r="H1417" s="4">
        <v>1934</v>
      </c>
      <c r="I1417" s="6" t="s">
        <v>1646</v>
      </c>
      <c r="J1417" s="4" t="s">
        <v>642</v>
      </c>
      <c r="K1417" t="s">
        <v>1176</v>
      </c>
      <c r="L1417">
        <v>17</v>
      </c>
    </row>
    <row r="1418" spans="1:12">
      <c r="A1418" s="3" t="s">
        <v>36</v>
      </c>
      <c r="C1418" s="3" t="s">
        <v>1093</v>
      </c>
      <c r="D1418" s="3" t="s">
        <v>1495</v>
      </c>
      <c r="E1418" t="s">
        <v>215</v>
      </c>
      <c r="F1418" s="5" t="s">
        <v>1232</v>
      </c>
      <c r="G1418" s="5"/>
      <c r="H1418" s="4">
        <v>1934</v>
      </c>
      <c r="I1418" s="6" t="s">
        <v>1646</v>
      </c>
      <c r="J1418" s="4" t="s">
        <v>662</v>
      </c>
      <c r="K1418" t="s">
        <v>1175</v>
      </c>
      <c r="L1418">
        <v>17</v>
      </c>
    </row>
    <row r="1419" spans="1:12">
      <c r="A1419" s="3" t="s">
        <v>36</v>
      </c>
      <c r="C1419" s="3" t="s">
        <v>1093</v>
      </c>
      <c r="D1419" s="3" t="s">
        <v>1495</v>
      </c>
      <c r="E1419" t="s">
        <v>215</v>
      </c>
      <c r="F1419" s="5" t="s">
        <v>1232</v>
      </c>
      <c r="G1419" s="5"/>
      <c r="H1419" s="4">
        <v>1934</v>
      </c>
      <c r="I1419" s="6" t="s">
        <v>1646</v>
      </c>
      <c r="J1419" s="4" t="s">
        <v>661</v>
      </c>
      <c r="K1419" t="s">
        <v>1186</v>
      </c>
      <c r="L1419">
        <v>17</v>
      </c>
    </row>
    <row r="1420" spans="1:12">
      <c r="A1420" s="3" t="s">
        <v>36</v>
      </c>
      <c r="C1420" s="3" t="s">
        <v>1093</v>
      </c>
      <c r="D1420" s="3" t="s">
        <v>1495</v>
      </c>
      <c r="E1420" t="s">
        <v>215</v>
      </c>
      <c r="F1420" s="5" t="s">
        <v>1232</v>
      </c>
      <c r="G1420" s="5"/>
      <c r="H1420" s="4">
        <v>1934</v>
      </c>
      <c r="I1420" s="6" t="s">
        <v>1646</v>
      </c>
      <c r="J1420" s="4" t="s">
        <v>692</v>
      </c>
      <c r="K1420" t="s">
        <v>1173</v>
      </c>
      <c r="L1420">
        <v>17</v>
      </c>
    </row>
    <row r="1421" spans="1:12">
      <c r="A1421" s="3" t="s">
        <v>36</v>
      </c>
      <c r="C1421" s="3" t="s">
        <v>1093</v>
      </c>
      <c r="D1421" s="3" t="s">
        <v>1495</v>
      </c>
      <c r="E1421" t="s">
        <v>215</v>
      </c>
      <c r="F1421" s="5" t="s">
        <v>1232</v>
      </c>
      <c r="G1421" s="5"/>
      <c r="H1421" s="4">
        <v>1934</v>
      </c>
      <c r="I1421" s="6" t="s">
        <v>1646</v>
      </c>
      <c r="J1421" s="4" t="s">
        <v>731</v>
      </c>
      <c r="K1421" t="s">
        <v>1193</v>
      </c>
      <c r="L1421">
        <v>17</v>
      </c>
    </row>
    <row r="1422" spans="1:12">
      <c r="A1422" s="3" t="s">
        <v>36</v>
      </c>
      <c r="C1422" s="3" t="s">
        <v>1093</v>
      </c>
      <c r="D1422" s="3" t="s">
        <v>1495</v>
      </c>
      <c r="E1422" t="s">
        <v>215</v>
      </c>
      <c r="F1422" s="5" t="s">
        <v>1232</v>
      </c>
      <c r="G1422" s="5"/>
      <c r="H1422" s="4">
        <v>1934</v>
      </c>
      <c r="I1422" s="6" t="s">
        <v>1646</v>
      </c>
      <c r="J1422" s="4" t="s">
        <v>899</v>
      </c>
      <c r="K1422" t="s">
        <v>1182</v>
      </c>
      <c r="L1422">
        <v>17</v>
      </c>
    </row>
    <row r="1423" spans="1:12">
      <c r="A1423" s="3" t="s">
        <v>36</v>
      </c>
      <c r="C1423" s="3" t="s">
        <v>1093</v>
      </c>
      <c r="D1423" s="3" t="s">
        <v>1495</v>
      </c>
      <c r="E1423" t="s">
        <v>215</v>
      </c>
      <c r="F1423" s="5" t="s">
        <v>1232</v>
      </c>
      <c r="G1423" s="5"/>
      <c r="H1423" s="4">
        <v>1934</v>
      </c>
      <c r="I1423" s="6" t="s">
        <v>1646</v>
      </c>
      <c r="J1423" s="4" t="s">
        <v>652</v>
      </c>
      <c r="K1423" t="s">
        <v>1185</v>
      </c>
      <c r="L1423">
        <v>17</v>
      </c>
    </row>
    <row r="1424" spans="1:12">
      <c r="A1424" s="3" t="s">
        <v>36</v>
      </c>
      <c r="C1424" s="3" t="s">
        <v>1093</v>
      </c>
      <c r="D1424" s="3" t="s">
        <v>1495</v>
      </c>
      <c r="E1424" t="s">
        <v>215</v>
      </c>
      <c r="F1424" s="5" t="s">
        <v>1232</v>
      </c>
      <c r="G1424" s="5"/>
      <c r="H1424" s="4">
        <v>1934</v>
      </c>
      <c r="I1424" s="6" t="s">
        <v>1646</v>
      </c>
      <c r="J1424" s="4" t="s">
        <v>874</v>
      </c>
      <c r="K1424" t="s">
        <v>1188</v>
      </c>
      <c r="L1424">
        <v>17</v>
      </c>
    </row>
    <row r="1425" spans="1:12">
      <c r="A1425" s="3" t="s">
        <v>36</v>
      </c>
      <c r="C1425" s="3" t="s">
        <v>1093</v>
      </c>
      <c r="D1425" s="3" t="s">
        <v>1495</v>
      </c>
      <c r="E1425" t="s">
        <v>215</v>
      </c>
      <c r="F1425" s="5" t="s">
        <v>1232</v>
      </c>
      <c r="G1425" s="5"/>
      <c r="H1425" s="4">
        <v>1934</v>
      </c>
      <c r="I1425" s="6" t="s">
        <v>1646</v>
      </c>
      <c r="J1425" s="4" t="s">
        <v>967</v>
      </c>
      <c r="K1425" t="s">
        <v>1197</v>
      </c>
      <c r="L1425">
        <v>17</v>
      </c>
    </row>
    <row r="1426" spans="1:12">
      <c r="A1426" s="3" t="s">
        <v>36</v>
      </c>
      <c r="C1426" s="3" t="s">
        <v>1095</v>
      </c>
      <c r="D1426" s="3" t="s">
        <v>1496</v>
      </c>
      <c r="E1426" t="s">
        <v>215</v>
      </c>
      <c r="F1426" s="5" t="s">
        <v>1232</v>
      </c>
      <c r="G1426" s="5"/>
      <c r="H1426" s="4">
        <v>1934</v>
      </c>
      <c r="I1426" s="6" t="s">
        <v>1646</v>
      </c>
      <c r="J1426" s="4" t="s">
        <v>859</v>
      </c>
      <c r="K1426" t="s">
        <v>1179</v>
      </c>
      <c r="L1426">
        <v>17</v>
      </c>
    </row>
    <row r="1427" spans="1:12">
      <c r="A1427" s="3" t="s">
        <v>36</v>
      </c>
      <c r="C1427" s="3" t="s">
        <v>1095</v>
      </c>
      <c r="D1427" s="3" t="s">
        <v>1496</v>
      </c>
      <c r="E1427" t="s">
        <v>215</v>
      </c>
      <c r="F1427" s="5" t="s">
        <v>1232</v>
      </c>
      <c r="G1427" s="5"/>
      <c r="H1427" s="4">
        <v>1934</v>
      </c>
      <c r="I1427" s="6" t="s">
        <v>1646</v>
      </c>
      <c r="J1427" s="4" t="s">
        <v>681</v>
      </c>
      <c r="K1427" t="s">
        <v>1194</v>
      </c>
      <c r="L1427">
        <v>17</v>
      </c>
    </row>
    <row r="1428" spans="1:12">
      <c r="A1428" s="3" t="s">
        <v>36</v>
      </c>
      <c r="C1428" s="3" t="s">
        <v>1095</v>
      </c>
      <c r="D1428" s="3" t="s">
        <v>1496</v>
      </c>
      <c r="E1428" t="s">
        <v>215</v>
      </c>
      <c r="F1428" s="5" t="s">
        <v>1232</v>
      </c>
      <c r="G1428" s="5"/>
      <c r="H1428" s="4">
        <v>1934</v>
      </c>
      <c r="I1428" s="6" t="s">
        <v>1646</v>
      </c>
      <c r="J1428" s="4" t="s">
        <v>642</v>
      </c>
      <c r="K1428" t="s">
        <v>1176</v>
      </c>
      <c r="L1428">
        <v>17</v>
      </c>
    </row>
    <row r="1429" spans="1:12">
      <c r="A1429" s="3" t="s">
        <v>36</v>
      </c>
      <c r="C1429" s="3" t="s">
        <v>1095</v>
      </c>
      <c r="D1429" s="3" t="s">
        <v>1496</v>
      </c>
      <c r="E1429" t="s">
        <v>215</v>
      </c>
      <c r="F1429" s="5" t="s">
        <v>1232</v>
      </c>
      <c r="G1429" s="5"/>
      <c r="H1429" s="4">
        <v>1934</v>
      </c>
      <c r="I1429" s="6" t="s">
        <v>1646</v>
      </c>
      <c r="J1429" s="4" t="s">
        <v>662</v>
      </c>
      <c r="K1429" t="s">
        <v>1175</v>
      </c>
      <c r="L1429">
        <v>17</v>
      </c>
    </row>
    <row r="1430" spans="1:12">
      <c r="A1430" s="3" t="s">
        <v>36</v>
      </c>
      <c r="C1430" s="3" t="s">
        <v>1095</v>
      </c>
      <c r="D1430" s="3" t="s">
        <v>1496</v>
      </c>
      <c r="E1430" t="s">
        <v>215</v>
      </c>
      <c r="F1430" s="5" t="s">
        <v>1232</v>
      </c>
      <c r="G1430" s="5"/>
      <c r="H1430" s="4">
        <v>1934</v>
      </c>
      <c r="I1430" s="6" t="s">
        <v>1646</v>
      </c>
      <c r="J1430" s="4" t="s">
        <v>661</v>
      </c>
      <c r="K1430" t="s">
        <v>1186</v>
      </c>
      <c r="L1430">
        <v>17</v>
      </c>
    </row>
    <row r="1431" spans="1:12">
      <c r="A1431" s="3" t="s">
        <v>36</v>
      </c>
      <c r="C1431" s="3" t="s">
        <v>1095</v>
      </c>
      <c r="D1431" s="3" t="s">
        <v>1496</v>
      </c>
      <c r="E1431" t="s">
        <v>215</v>
      </c>
      <c r="F1431" s="5" t="s">
        <v>1232</v>
      </c>
      <c r="G1431" s="5"/>
      <c r="H1431" s="4">
        <v>1934</v>
      </c>
      <c r="I1431" s="6" t="s">
        <v>1646</v>
      </c>
      <c r="J1431" s="4" t="s">
        <v>692</v>
      </c>
      <c r="K1431" t="s">
        <v>1173</v>
      </c>
      <c r="L1431">
        <v>17</v>
      </c>
    </row>
    <row r="1432" spans="1:12">
      <c r="A1432" s="3" t="s">
        <v>36</v>
      </c>
      <c r="C1432" s="3" t="s">
        <v>1095</v>
      </c>
      <c r="D1432" s="3" t="s">
        <v>1496</v>
      </c>
      <c r="E1432" t="s">
        <v>215</v>
      </c>
      <c r="F1432" s="5" t="s">
        <v>1232</v>
      </c>
      <c r="G1432" s="5"/>
      <c r="H1432" s="4">
        <v>1934</v>
      </c>
      <c r="I1432" s="6" t="s">
        <v>1646</v>
      </c>
      <c r="J1432" s="4" t="s">
        <v>731</v>
      </c>
      <c r="K1432" t="s">
        <v>1193</v>
      </c>
      <c r="L1432">
        <v>17</v>
      </c>
    </row>
    <row r="1433" spans="1:12">
      <c r="A1433" s="3" t="s">
        <v>36</v>
      </c>
      <c r="C1433" s="3" t="s">
        <v>1095</v>
      </c>
      <c r="D1433" s="3" t="s">
        <v>1496</v>
      </c>
      <c r="E1433" t="s">
        <v>215</v>
      </c>
      <c r="F1433" s="5" t="s">
        <v>1232</v>
      </c>
      <c r="G1433" s="5"/>
      <c r="H1433" s="4">
        <v>1934</v>
      </c>
      <c r="I1433" s="6" t="s">
        <v>1646</v>
      </c>
      <c r="J1433" s="4" t="s">
        <v>899</v>
      </c>
      <c r="K1433" t="s">
        <v>1182</v>
      </c>
      <c r="L1433">
        <v>17</v>
      </c>
    </row>
    <row r="1434" spans="1:12">
      <c r="A1434" s="3" t="s">
        <v>36</v>
      </c>
      <c r="C1434" s="3" t="s">
        <v>1095</v>
      </c>
      <c r="D1434" s="3" t="s">
        <v>1496</v>
      </c>
      <c r="E1434" t="s">
        <v>215</v>
      </c>
      <c r="F1434" s="5" t="s">
        <v>1232</v>
      </c>
      <c r="G1434" s="5"/>
      <c r="H1434" s="4">
        <v>1934</v>
      </c>
      <c r="I1434" s="6" t="s">
        <v>1646</v>
      </c>
      <c r="J1434" s="4" t="s">
        <v>967</v>
      </c>
      <c r="K1434" t="s">
        <v>1197</v>
      </c>
      <c r="L1434">
        <v>17</v>
      </c>
    </row>
    <row r="1435" spans="1:12">
      <c r="A1435" s="3" t="s">
        <v>36</v>
      </c>
      <c r="C1435" s="3" t="s">
        <v>1095</v>
      </c>
      <c r="D1435" s="3" t="s">
        <v>1496</v>
      </c>
      <c r="E1435" t="s">
        <v>215</v>
      </c>
      <c r="F1435" s="5" t="s">
        <v>1232</v>
      </c>
      <c r="G1435" s="5"/>
      <c r="H1435" s="4">
        <v>1934</v>
      </c>
      <c r="I1435" s="6" t="s">
        <v>1646</v>
      </c>
      <c r="J1435" s="4" t="s">
        <v>659</v>
      </c>
      <c r="K1435" t="s">
        <v>1177</v>
      </c>
      <c r="L1435">
        <v>17</v>
      </c>
    </row>
    <row r="1436" spans="1:12">
      <c r="A1436" s="3" t="s">
        <v>36</v>
      </c>
      <c r="C1436" s="3" t="s">
        <v>1095</v>
      </c>
      <c r="D1436" s="3" t="s">
        <v>1496</v>
      </c>
      <c r="E1436" t="s">
        <v>215</v>
      </c>
      <c r="F1436" s="5" t="s">
        <v>1232</v>
      </c>
      <c r="G1436" s="5"/>
      <c r="H1436" s="4">
        <v>1934</v>
      </c>
      <c r="I1436" s="6" t="s">
        <v>1646</v>
      </c>
      <c r="J1436" s="4" t="s">
        <v>660</v>
      </c>
      <c r="K1436" t="s">
        <v>1183</v>
      </c>
      <c r="L1436">
        <v>17</v>
      </c>
    </row>
    <row r="1437" spans="1:12">
      <c r="A1437" s="3" t="s">
        <v>36</v>
      </c>
      <c r="C1437" s="3" t="s">
        <v>1095</v>
      </c>
      <c r="D1437" s="3" t="s">
        <v>1496</v>
      </c>
      <c r="E1437" t="s">
        <v>215</v>
      </c>
      <c r="F1437" s="5" t="s">
        <v>1232</v>
      </c>
      <c r="G1437" s="5"/>
      <c r="H1437" s="4">
        <v>1934</v>
      </c>
      <c r="I1437" s="6" t="s">
        <v>1646</v>
      </c>
      <c r="J1437" s="4" t="s">
        <v>684</v>
      </c>
      <c r="K1437" t="s">
        <v>1180</v>
      </c>
      <c r="L1437">
        <v>17</v>
      </c>
    </row>
    <row r="1438" spans="1:12">
      <c r="A1438" s="3" t="s">
        <v>36</v>
      </c>
      <c r="C1438" s="3" t="s">
        <v>1095</v>
      </c>
      <c r="D1438" s="3" t="s">
        <v>1496</v>
      </c>
      <c r="E1438" t="s">
        <v>215</v>
      </c>
      <c r="F1438" s="5" t="s">
        <v>1232</v>
      </c>
      <c r="G1438" s="5"/>
      <c r="H1438" s="4">
        <v>1934</v>
      </c>
      <c r="I1438" s="6" t="s">
        <v>1646</v>
      </c>
      <c r="J1438" s="4" t="s">
        <v>914</v>
      </c>
      <c r="K1438" t="s">
        <v>1191</v>
      </c>
      <c r="L1438">
        <v>17</v>
      </c>
    </row>
    <row r="1439" spans="1:12">
      <c r="A1439" s="3" t="s">
        <v>36</v>
      </c>
      <c r="C1439" s="3" t="s">
        <v>1095</v>
      </c>
      <c r="D1439" s="3" t="s">
        <v>1496</v>
      </c>
      <c r="E1439" t="s">
        <v>215</v>
      </c>
      <c r="F1439" s="5" t="s">
        <v>1232</v>
      </c>
      <c r="G1439" s="5"/>
      <c r="H1439" s="4">
        <v>1934</v>
      </c>
      <c r="I1439" s="6" t="s">
        <v>1646</v>
      </c>
      <c r="J1439" s="4" t="s">
        <v>1042</v>
      </c>
      <c r="K1439" t="s">
        <v>1181</v>
      </c>
      <c r="L1439">
        <v>17</v>
      </c>
    </row>
    <row r="1440" spans="1:12">
      <c r="A1440" s="3" t="s">
        <v>36</v>
      </c>
      <c r="C1440" s="3" t="s">
        <v>1095</v>
      </c>
      <c r="D1440" s="3" t="s">
        <v>1496</v>
      </c>
      <c r="E1440" t="s">
        <v>215</v>
      </c>
      <c r="F1440" s="5" t="s">
        <v>1232</v>
      </c>
      <c r="G1440" s="5"/>
      <c r="H1440" s="4">
        <v>1934</v>
      </c>
      <c r="I1440" s="6" t="s">
        <v>1646</v>
      </c>
      <c r="J1440" s="4" t="s">
        <v>708</v>
      </c>
      <c r="K1440" t="s">
        <v>1184</v>
      </c>
      <c r="L1440">
        <v>17</v>
      </c>
    </row>
    <row r="1441" spans="1:12">
      <c r="A1441" s="3" t="s">
        <v>36</v>
      </c>
      <c r="C1441" s="3" t="s">
        <v>1095</v>
      </c>
      <c r="D1441" s="3" t="s">
        <v>1496</v>
      </c>
      <c r="E1441" t="s">
        <v>215</v>
      </c>
      <c r="F1441" s="5" t="s">
        <v>1232</v>
      </c>
      <c r="G1441" s="5"/>
      <c r="H1441" s="4">
        <v>1934</v>
      </c>
      <c r="I1441" s="6" t="s">
        <v>1646</v>
      </c>
      <c r="J1441" s="4" t="s">
        <v>652</v>
      </c>
      <c r="K1441" t="s">
        <v>1185</v>
      </c>
      <c r="L1441">
        <v>17</v>
      </c>
    </row>
    <row r="1442" spans="1:12">
      <c r="A1442" s="3" t="s">
        <v>36</v>
      </c>
      <c r="C1442" s="3" t="s">
        <v>1090</v>
      </c>
      <c r="D1442" s="3" t="s">
        <v>1498</v>
      </c>
      <c r="E1442" t="s">
        <v>208</v>
      </c>
      <c r="F1442" s="5" t="s">
        <v>1233</v>
      </c>
      <c r="G1442" s="5"/>
      <c r="H1442" s="4">
        <v>1936</v>
      </c>
      <c r="I1442" s="6" t="s">
        <v>1647</v>
      </c>
      <c r="J1442" s="4" t="s">
        <v>899</v>
      </c>
      <c r="K1442" t="s">
        <v>1182</v>
      </c>
      <c r="L1442">
        <v>20</v>
      </c>
    </row>
    <row r="1443" spans="1:12">
      <c r="A1443" s="3" t="s">
        <v>36</v>
      </c>
      <c r="C1443" s="3" t="s">
        <v>1090</v>
      </c>
      <c r="D1443" s="3" t="s">
        <v>1498</v>
      </c>
      <c r="E1443" t="s">
        <v>208</v>
      </c>
      <c r="F1443" s="5" t="s">
        <v>1233</v>
      </c>
      <c r="G1443" s="5"/>
      <c r="H1443" s="4">
        <v>1936</v>
      </c>
      <c r="I1443" s="6" t="s">
        <v>1647</v>
      </c>
      <c r="J1443" s="4" t="s">
        <v>914</v>
      </c>
      <c r="K1443" t="s">
        <v>1191</v>
      </c>
      <c r="L1443">
        <v>20</v>
      </c>
    </row>
    <row r="1444" spans="1:12">
      <c r="A1444" s="3" t="s">
        <v>36</v>
      </c>
      <c r="C1444" s="3" t="s">
        <v>1090</v>
      </c>
      <c r="D1444" s="3" t="s">
        <v>1498</v>
      </c>
      <c r="E1444" t="s">
        <v>208</v>
      </c>
      <c r="F1444" s="5" t="s">
        <v>1233</v>
      </c>
      <c r="G1444" s="5"/>
      <c r="H1444" s="4">
        <v>1936</v>
      </c>
      <c r="I1444" s="6" t="s">
        <v>1647</v>
      </c>
      <c r="J1444" s="4" t="s">
        <v>646</v>
      </c>
      <c r="K1444" t="s">
        <v>1198</v>
      </c>
      <c r="L1444">
        <v>20</v>
      </c>
    </row>
    <row r="1445" spans="1:12">
      <c r="A1445" s="3" t="s">
        <v>36</v>
      </c>
      <c r="C1445" s="3" t="s">
        <v>1091</v>
      </c>
      <c r="D1445" s="3" t="s">
        <v>1499</v>
      </c>
      <c r="E1445" t="s">
        <v>213</v>
      </c>
      <c r="F1445" s="4" t="s">
        <v>213</v>
      </c>
      <c r="G1445" s="4"/>
      <c r="H1445" s="4">
        <v>1937</v>
      </c>
      <c r="I1445" s="6" t="s">
        <v>1648</v>
      </c>
      <c r="J1445" s="4" t="s">
        <v>899</v>
      </c>
      <c r="K1445" t="s">
        <v>1182</v>
      </c>
      <c r="L1445">
        <v>21</v>
      </c>
    </row>
    <row r="1446" spans="1:12">
      <c r="A1446" s="3" t="s">
        <v>36</v>
      </c>
      <c r="C1446" s="3" t="s">
        <v>1091</v>
      </c>
      <c r="D1446" s="3" t="s">
        <v>1499</v>
      </c>
      <c r="E1446" t="s">
        <v>213</v>
      </c>
      <c r="F1446" s="4" t="s">
        <v>213</v>
      </c>
      <c r="G1446" s="4"/>
      <c r="H1446" s="4">
        <v>1937</v>
      </c>
      <c r="I1446" s="6" t="s">
        <v>1648</v>
      </c>
      <c r="J1446" s="4" t="s">
        <v>660</v>
      </c>
      <c r="K1446" t="s">
        <v>1183</v>
      </c>
      <c r="L1446">
        <v>21</v>
      </c>
    </row>
    <row r="1447" spans="1:12">
      <c r="A1447" s="3" t="s">
        <v>36</v>
      </c>
      <c r="C1447" s="3" t="s">
        <v>1091</v>
      </c>
      <c r="D1447" s="3" t="s">
        <v>1499</v>
      </c>
      <c r="E1447" t="s">
        <v>213</v>
      </c>
      <c r="F1447" s="4" t="s">
        <v>213</v>
      </c>
      <c r="G1447" s="4"/>
      <c r="H1447" s="4">
        <v>1937</v>
      </c>
      <c r="I1447" s="6" t="s">
        <v>1648</v>
      </c>
      <c r="J1447" s="4" t="s">
        <v>914</v>
      </c>
      <c r="K1447" t="s">
        <v>1191</v>
      </c>
      <c r="L1447">
        <v>21</v>
      </c>
    </row>
    <row r="1448" spans="1:12">
      <c r="A1448" s="3" t="s">
        <v>36</v>
      </c>
      <c r="C1448" s="3" t="s">
        <v>1091</v>
      </c>
      <c r="D1448" s="3" t="s">
        <v>1499</v>
      </c>
      <c r="E1448" t="s">
        <v>213</v>
      </c>
      <c r="F1448" s="4" t="s">
        <v>213</v>
      </c>
      <c r="G1448" s="4"/>
      <c r="H1448" s="4">
        <v>1937</v>
      </c>
      <c r="I1448" s="6" t="s">
        <v>1648</v>
      </c>
      <c r="J1448" s="4" t="s">
        <v>646</v>
      </c>
      <c r="K1448" t="s">
        <v>1198</v>
      </c>
      <c r="L1448">
        <v>21</v>
      </c>
    </row>
    <row r="1449" spans="1:12">
      <c r="A1449" s="3" t="s">
        <v>36</v>
      </c>
      <c r="C1449" s="3" t="s">
        <v>1091</v>
      </c>
      <c r="D1449" s="3" t="s">
        <v>1499</v>
      </c>
      <c r="E1449" t="s">
        <v>213</v>
      </c>
      <c r="F1449" s="4" t="s">
        <v>213</v>
      </c>
      <c r="G1449" s="4"/>
      <c r="H1449" s="4">
        <v>1937</v>
      </c>
      <c r="I1449" s="6" t="s">
        <v>1648</v>
      </c>
      <c r="J1449" s="4" t="s">
        <v>640</v>
      </c>
      <c r="K1449" t="s">
        <v>1190</v>
      </c>
      <c r="L1449">
        <v>21</v>
      </c>
    </row>
    <row r="1450" spans="1:12">
      <c r="A1450" s="3" t="s">
        <v>36</v>
      </c>
      <c r="C1450" s="3" t="s">
        <v>1096</v>
      </c>
      <c r="D1450" s="3" t="s">
        <v>1503</v>
      </c>
      <c r="E1450" t="s">
        <v>120</v>
      </c>
      <c r="F1450" s="4" t="s">
        <v>120</v>
      </c>
      <c r="G1450" s="4"/>
      <c r="H1450" s="4">
        <v>1940</v>
      </c>
      <c r="I1450" s="6" t="s">
        <v>1651</v>
      </c>
      <c r="J1450" s="4" t="s">
        <v>681</v>
      </c>
      <c r="K1450" t="s">
        <v>1194</v>
      </c>
      <c r="L1450">
        <v>27</v>
      </c>
    </row>
    <row r="1451" spans="1:12">
      <c r="A1451" s="3" t="s">
        <v>36</v>
      </c>
      <c r="C1451" s="3" t="s">
        <v>1096</v>
      </c>
      <c r="D1451" s="3" t="s">
        <v>1503</v>
      </c>
      <c r="E1451" t="s">
        <v>120</v>
      </c>
      <c r="F1451" s="4" t="s">
        <v>120</v>
      </c>
      <c r="G1451" s="4"/>
      <c r="H1451" s="4">
        <v>1940</v>
      </c>
      <c r="I1451" s="6" t="s">
        <v>1651</v>
      </c>
      <c r="J1451" s="4" t="s">
        <v>642</v>
      </c>
      <c r="K1451" t="s">
        <v>1176</v>
      </c>
      <c r="L1451">
        <v>27</v>
      </c>
    </row>
    <row r="1452" spans="1:12">
      <c r="A1452" s="3" t="s">
        <v>36</v>
      </c>
      <c r="C1452" s="3" t="s">
        <v>1096</v>
      </c>
      <c r="D1452" s="3" t="s">
        <v>1503</v>
      </c>
      <c r="E1452" t="s">
        <v>120</v>
      </c>
      <c r="F1452" s="4" t="s">
        <v>120</v>
      </c>
      <c r="G1452" s="4"/>
      <c r="H1452" s="4">
        <v>1940</v>
      </c>
      <c r="I1452" s="6" t="s">
        <v>1651</v>
      </c>
      <c r="J1452" s="4" t="s">
        <v>662</v>
      </c>
      <c r="K1452" t="s">
        <v>1175</v>
      </c>
      <c r="L1452">
        <v>27</v>
      </c>
    </row>
    <row r="1453" spans="1:12">
      <c r="A1453" s="3" t="s">
        <v>36</v>
      </c>
      <c r="C1453" s="3" t="s">
        <v>1096</v>
      </c>
      <c r="D1453" s="3" t="s">
        <v>1503</v>
      </c>
      <c r="E1453" t="s">
        <v>120</v>
      </c>
      <c r="F1453" s="4" t="s">
        <v>120</v>
      </c>
      <c r="G1453" s="4"/>
      <c r="H1453" s="4">
        <v>1940</v>
      </c>
      <c r="I1453" s="6" t="s">
        <v>1651</v>
      </c>
      <c r="J1453" s="4" t="s">
        <v>661</v>
      </c>
      <c r="K1453" t="s">
        <v>1186</v>
      </c>
      <c r="L1453">
        <v>27</v>
      </c>
    </row>
    <row r="1454" spans="1:12">
      <c r="A1454" s="3" t="s">
        <v>36</v>
      </c>
      <c r="C1454" s="3" t="s">
        <v>1096</v>
      </c>
      <c r="D1454" s="3" t="s">
        <v>1503</v>
      </c>
      <c r="E1454" t="s">
        <v>120</v>
      </c>
      <c r="F1454" s="4" t="s">
        <v>120</v>
      </c>
      <c r="G1454" s="4"/>
      <c r="H1454" s="4">
        <v>1940</v>
      </c>
      <c r="I1454" s="6" t="s">
        <v>1651</v>
      </c>
      <c r="J1454" s="4" t="s">
        <v>692</v>
      </c>
      <c r="K1454" t="s">
        <v>1173</v>
      </c>
      <c r="L1454">
        <v>27</v>
      </c>
    </row>
    <row r="1455" spans="1:12">
      <c r="A1455" s="3" t="s">
        <v>36</v>
      </c>
      <c r="C1455" s="3" t="s">
        <v>1096</v>
      </c>
      <c r="D1455" s="3" t="s">
        <v>1503</v>
      </c>
      <c r="E1455" t="s">
        <v>120</v>
      </c>
      <c r="F1455" s="4" t="s">
        <v>120</v>
      </c>
      <c r="G1455" s="4"/>
      <c r="H1455" s="4">
        <v>1940</v>
      </c>
      <c r="I1455" s="6" t="s">
        <v>1651</v>
      </c>
      <c r="J1455" s="4" t="s">
        <v>731</v>
      </c>
      <c r="K1455" t="s">
        <v>1193</v>
      </c>
      <c r="L1455">
        <v>27</v>
      </c>
    </row>
    <row r="1456" spans="1:12">
      <c r="A1456" s="3" t="s">
        <v>36</v>
      </c>
      <c r="C1456" s="3" t="s">
        <v>1096</v>
      </c>
      <c r="D1456" s="3" t="s">
        <v>1503</v>
      </c>
      <c r="E1456" t="s">
        <v>120</v>
      </c>
      <c r="F1456" s="4" t="s">
        <v>120</v>
      </c>
      <c r="G1456" s="4"/>
      <c r="H1456" s="4">
        <v>1940</v>
      </c>
      <c r="I1456" s="6" t="s">
        <v>1651</v>
      </c>
      <c r="J1456" s="4" t="s">
        <v>899</v>
      </c>
      <c r="K1456" t="s">
        <v>1182</v>
      </c>
      <c r="L1456">
        <v>27</v>
      </c>
    </row>
    <row r="1457" spans="1:12">
      <c r="A1457" s="3" t="s">
        <v>36</v>
      </c>
      <c r="C1457" s="3" t="s">
        <v>1096</v>
      </c>
      <c r="D1457" s="3" t="s">
        <v>1503</v>
      </c>
      <c r="E1457" t="s">
        <v>120</v>
      </c>
      <c r="F1457" s="4" t="s">
        <v>120</v>
      </c>
      <c r="G1457" s="4"/>
      <c r="H1457" s="4">
        <v>1940</v>
      </c>
      <c r="I1457" s="6" t="s">
        <v>1651</v>
      </c>
      <c r="J1457" s="4" t="s">
        <v>863</v>
      </c>
      <c r="K1457" t="s">
        <v>1178</v>
      </c>
      <c r="L1457">
        <v>27</v>
      </c>
    </row>
    <row r="1458" spans="1:12">
      <c r="A1458" s="3" t="s">
        <v>36</v>
      </c>
      <c r="C1458" s="3" t="s">
        <v>1096</v>
      </c>
      <c r="D1458" s="3" t="s">
        <v>1503</v>
      </c>
      <c r="E1458" t="s">
        <v>120</v>
      </c>
      <c r="F1458" s="4" t="s">
        <v>120</v>
      </c>
      <c r="G1458" s="4"/>
      <c r="H1458" s="4">
        <v>1940</v>
      </c>
      <c r="I1458" s="6" t="s">
        <v>1651</v>
      </c>
      <c r="J1458" s="4" t="s">
        <v>874</v>
      </c>
      <c r="K1458" t="s">
        <v>1188</v>
      </c>
      <c r="L1458">
        <v>27</v>
      </c>
    </row>
    <row r="1459" spans="1:12">
      <c r="A1459" s="3" t="s">
        <v>36</v>
      </c>
      <c r="C1459" s="3" t="s">
        <v>1096</v>
      </c>
      <c r="D1459" s="3" t="s">
        <v>1503</v>
      </c>
      <c r="E1459" t="s">
        <v>120</v>
      </c>
      <c r="F1459" s="4" t="s">
        <v>120</v>
      </c>
      <c r="G1459" s="4"/>
      <c r="H1459" s="4">
        <v>1940</v>
      </c>
      <c r="I1459" s="6" t="s">
        <v>1651</v>
      </c>
      <c r="J1459" s="4" t="s">
        <v>967</v>
      </c>
      <c r="K1459" t="s">
        <v>1197</v>
      </c>
      <c r="L1459">
        <v>27</v>
      </c>
    </row>
    <row r="1460" spans="1:12">
      <c r="A1460" s="3" t="s">
        <v>36</v>
      </c>
      <c r="C1460" s="3" t="s">
        <v>1096</v>
      </c>
      <c r="D1460" s="3" t="s">
        <v>1503</v>
      </c>
      <c r="E1460" t="s">
        <v>120</v>
      </c>
      <c r="F1460" s="4" t="s">
        <v>120</v>
      </c>
      <c r="G1460" s="4"/>
      <c r="H1460" s="4">
        <v>1940</v>
      </c>
      <c r="I1460" s="6" t="s">
        <v>1651</v>
      </c>
      <c r="J1460" s="4" t="s">
        <v>659</v>
      </c>
      <c r="K1460" t="s">
        <v>1177</v>
      </c>
      <c r="L1460">
        <v>27</v>
      </c>
    </row>
    <row r="1461" spans="1:12">
      <c r="A1461" s="3" t="s">
        <v>36</v>
      </c>
      <c r="C1461" s="3" t="s">
        <v>1096</v>
      </c>
      <c r="D1461" s="3" t="s">
        <v>1503</v>
      </c>
      <c r="E1461" t="s">
        <v>120</v>
      </c>
      <c r="F1461" s="4" t="s">
        <v>120</v>
      </c>
      <c r="G1461" s="4"/>
      <c r="H1461" s="4">
        <v>1940</v>
      </c>
      <c r="I1461" s="6" t="s">
        <v>1651</v>
      </c>
      <c r="J1461" s="4" t="s">
        <v>660</v>
      </c>
      <c r="K1461" t="s">
        <v>1183</v>
      </c>
      <c r="L1461">
        <v>27</v>
      </c>
    </row>
    <row r="1462" spans="1:12">
      <c r="A1462" s="3" t="s">
        <v>36</v>
      </c>
      <c r="C1462" s="3" t="s">
        <v>1096</v>
      </c>
      <c r="D1462" s="3" t="s">
        <v>1503</v>
      </c>
      <c r="E1462" t="s">
        <v>120</v>
      </c>
      <c r="F1462" s="4" t="s">
        <v>120</v>
      </c>
      <c r="G1462" s="4"/>
      <c r="H1462" s="4">
        <v>1940</v>
      </c>
      <c r="I1462" s="6" t="s">
        <v>1651</v>
      </c>
      <c r="J1462" s="4" t="s">
        <v>684</v>
      </c>
      <c r="K1462" t="s">
        <v>1180</v>
      </c>
      <c r="L1462">
        <v>27</v>
      </c>
    </row>
    <row r="1463" spans="1:12">
      <c r="A1463" s="3" t="s">
        <v>36</v>
      </c>
      <c r="C1463" s="3" t="s">
        <v>1096</v>
      </c>
      <c r="D1463" s="3" t="s">
        <v>1503</v>
      </c>
      <c r="E1463" t="s">
        <v>120</v>
      </c>
      <c r="F1463" s="4" t="s">
        <v>120</v>
      </c>
      <c r="G1463" s="4"/>
      <c r="H1463" s="4">
        <v>1940</v>
      </c>
      <c r="I1463" s="6" t="s">
        <v>1651</v>
      </c>
      <c r="J1463" s="4" t="s">
        <v>914</v>
      </c>
      <c r="K1463" t="s">
        <v>1191</v>
      </c>
      <c r="L1463">
        <v>27</v>
      </c>
    </row>
    <row r="1464" spans="1:12">
      <c r="A1464" s="3" t="s">
        <v>36</v>
      </c>
      <c r="C1464" s="3" t="s">
        <v>1096</v>
      </c>
      <c r="D1464" s="3" t="s">
        <v>1503</v>
      </c>
      <c r="E1464" t="s">
        <v>120</v>
      </c>
      <c r="F1464" s="4" t="s">
        <v>120</v>
      </c>
      <c r="G1464" s="4"/>
      <c r="H1464" s="4">
        <v>1940</v>
      </c>
      <c r="I1464" s="6" t="s">
        <v>1651</v>
      </c>
      <c r="J1464" s="4" t="s">
        <v>646</v>
      </c>
      <c r="K1464" t="s">
        <v>1198</v>
      </c>
      <c r="L1464">
        <v>27</v>
      </c>
    </row>
    <row r="1465" spans="1:12">
      <c r="A1465" s="3" t="s">
        <v>36</v>
      </c>
      <c r="C1465" s="3" t="s">
        <v>1096</v>
      </c>
      <c r="D1465" s="3" t="s">
        <v>1503</v>
      </c>
      <c r="E1465" t="s">
        <v>120</v>
      </c>
      <c r="F1465" s="4" t="s">
        <v>120</v>
      </c>
      <c r="G1465" s="4"/>
      <c r="H1465" s="4">
        <v>1940</v>
      </c>
      <c r="I1465" s="6" t="s">
        <v>1651</v>
      </c>
      <c r="J1465" s="4" t="s">
        <v>640</v>
      </c>
      <c r="K1465" t="s">
        <v>1190</v>
      </c>
      <c r="L1465">
        <v>27</v>
      </c>
    </row>
    <row r="1466" spans="1:12">
      <c r="A1466" s="3" t="s">
        <v>36</v>
      </c>
      <c r="C1466" s="3" t="s">
        <v>1096</v>
      </c>
      <c r="D1466" s="3" t="s">
        <v>1503</v>
      </c>
      <c r="E1466" t="s">
        <v>120</v>
      </c>
      <c r="F1466" s="4" t="s">
        <v>120</v>
      </c>
      <c r="G1466" s="4"/>
      <c r="H1466" s="4">
        <v>1940</v>
      </c>
      <c r="I1466" s="6" t="s">
        <v>1651</v>
      </c>
      <c r="J1466" s="4" t="s">
        <v>871</v>
      </c>
      <c r="K1466" t="s">
        <v>1196</v>
      </c>
      <c r="L1466">
        <v>27</v>
      </c>
    </row>
    <row r="1467" spans="1:12">
      <c r="A1467" s="3" t="s">
        <v>36</v>
      </c>
      <c r="C1467" s="3" t="s">
        <v>1096</v>
      </c>
      <c r="D1467" s="3" t="s">
        <v>1503</v>
      </c>
      <c r="E1467" t="s">
        <v>120</v>
      </c>
      <c r="F1467" s="4" t="s">
        <v>120</v>
      </c>
      <c r="G1467" s="4"/>
      <c r="H1467" s="4">
        <v>1940</v>
      </c>
      <c r="I1467" s="6" t="s">
        <v>1651</v>
      </c>
      <c r="J1467" s="4" t="s">
        <v>652</v>
      </c>
      <c r="K1467" t="s">
        <v>1185</v>
      </c>
      <c r="L1467">
        <v>27</v>
      </c>
    </row>
    <row r="1468" spans="1:12">
      <c r="A1468" s="3" t="s">
        <v>36</v>
      </c>
      <c r="C1468" s="3" t="s">
        <v>1100</v>
      </c>
      <c r="D1468" s="3" t="s">
        <v>1506</v>
      </c>
      <c r="E1468" t="s">
        <v>220</v>
      </c>
      <c r="F1468" s="4" t="s">
        <v>220</v>
      </c>
      <c r="G1468" s="4"/>
      <c r="H1468" s="4">
        <v>1941</v>
      </c>
      <c r="I1468" s="6" t="s">
        <v>1652</v>
      </c>
      <c r="J1468" s="4" t="s">
        <v>681</v>
      </c>
      <c r="K1468" t="s">
        <v>1194</v>
      </c>
      <c r="L1468">
        <v>32</v>
      </c>
    </row>
    <row r="1469" spans="1:12">
      <c r="A1469" s="3" t="s">
        <v>36</v>
      </c>
      <c r="C1469" s="3" t="s">
        <v>1100</v>
      </c>
      <c r="D1469" s="3" t="s">
        <v>1506</v>
      </c>
      <c r="E1469" t="s">
        <v>220</v>
      </c>
      <c r="F1469" s="4" t="s">
        <v>220</v>
      </c>
      <c r="G1469" s="4"/>
      <c r="H1469" s="4">
        <v>1941</v>
      </c>
      <c r="I1469" s="6" t="s">
        <v>1652</v>
      </c>
      <c r="J1469" s="4" t="s">
        <v>642</v>
      </c>
      <c r="K1469" t="s">
        <v>1176</v>
      </c>
      <c r="L1469">
        <v>32</v>
      </c>
    </row>
    <row r="1470" spans="1:12">
      <c r="A1470" s="3" t="s">
        <v>36</v>
      </c>
      <c r="C1470" s="3" t="s">
        <v>1100</v>
      </c>
      <c r="D1470" s="3" t="s">
        <v>1506</v>
      </c>
      <c r="E1470" t="s">
        <v>220</v>
      </c>
      <c r="F1470" s="4" t="s">
        <v>220</v>
      </c>
      <c r="G1470" s="4"/>
      <c r="H1470" s="4">
        <v>1941</v>
      </c>
      <c r="I1470" s="6" t="s">
        <v>1652</v>
      </c>
      <c r="J1470" s="4" t="s">
        <v>662</v>
      </c>
      <c r="K1470" t="s">
        <v>1175</v>
      </c>
      <c r="L1470">
        <v>32</v>
      </c>
    </row>
    <row r="1471" spans="1:12">
      <c r="A1471" s="3" t="s">
        <v>36</v>
      </c>
      <c r="C1471" s="3" t="s">
        <v>1100</v>
      </c>
      <c r="D1471" s="3" t="s">
        <v>1506</v>
      </c>
      <c r="E1471" t="s">
        <v>220</v>
      </c>
      <c r="F1471" s="4" t="s">
        <v>220</v>
      </c>
      <c r="G1471" s="4"/>
      <c r="H1471" s="4">
        <v>1941</v>
      </c>
      <c r="I1471" s="6" t="s">
        <v>1652</v>
      </c>
      <c r="J1471" s="4" t="s">
        <v>661</v>
      </c>
      <c r="K1471" t="s">
        <v>1186</v>
      </c>
      <c r="L1471">
        <v>32</v>
      </c>
    </row>
    <row r="1472" spans="1:12">
      <c r="A1472" s="3" t="s">
        <v>36</v>
      </c>
      <c r="C1472" s="3" t="s">
        <v>1100</v>
      </c>
      <c r="D1472" s="3" t="s">
        <v>1506</v>
      </c>
      <c r="E1472" t="s">
        <v>220</v>
      </c>
      <c r="F1472" s="4" t="s">
        <v>220</v>
      </c>
      <c r="G1472" s="4"/>
      <c r="H1472" s="4">
        <v>1941</v>
      </c>
      <c r="I1472" s="6" t="s">
        <v>1652</v>
      </c>
      <c r="J1472" s="4" t="s">
        <v>692</v>
      </c>
      <c r="K1472" t="s">
        <v>1173</v>
      </c>
      <c r="L1472">
        <v>32</v>
      </c>
    </row>
    <row r="1473" spans="1:12">
      <c r="A1473" s="3" t="s">
        <v>36</v>
      </c>
      <c r="C1473" s="3" t="s">
        <v>1100</v>
      </c>
      <c r="D1473" s="3" t="s">
        <v>1506</v>
      </c>
      <c r="E1473" t="s">
        <v>220</v>
      </c>
      <c r="F1473" s="4" t="s">
        <v>220</v>
      </c>
      <c r="G1473" s="4"/>
      <c r="H1473" s="4">
        <v>1941</v>
      </c>
      <c r="I1473" s="6" t="s">
        <v>1652</v>
      </c>
      <c r="J1473" s="4" t="s">
        <v>731</v>
      </c>
      <c r="K1473" t="s">
        <v>1193</v>
      </c>
      <c r="L1473">
        <v>32</v>
      </c>
    </row>
    <row r="1474" spans="1:12">
      <c r="A1474" s="3" t="s">
        <v>36</v>
      </c>
      <c r="C1474" s="3" t="s">
        <v>1100</v>
      </c>
      <c r="D1474" s="3" t="s">
        <v>1506</v>
      </c>
      <c r="E1474" t="s">
        <v>220</v>
      </c>
      <c r="F1474" s="4" t="s">
        <v>220</v>
      </c>
      <c r="G1474" s="4"/>
      <c r="H1474" s="4">
        <v>1941</v>
      </c>
      <c r="I1474" s="6" t="s">
        <v>1652</v>
      </c>
      <c r="J1474" s="4" t="s">
        <v>899</v>
      </c>
      <c r="K1474" t="s">
        <v>1182</v>
      </c>
      <c r="L1474">
        <v>32</v>
      </c>
    </row>
    <row r="1475" spans="1:12">
      <c r="A1475" s="3" t="s">
        <v>36</v>
      </c>
      <c r="C1475" s="3" t="s">
        <v>1100</v>
      </c>
      <c r="D1475" s="3" t="s">
        <v>1506</v>
      </c>
      <c r="E1475" t="s">
        <v>220</v>
      </c>
      <c r="F1475" s="4" t="s">
        <v>220</v>
      </c>
      <c r="G1475" s="4"/>
      <c r="H1475" s="4">
        <v>1941</v>
      </c>
      <c r="I1475" s="6" t="s">
        <v>1652</v>
      </c>
      <c r="J1475" s="4" t="s">
        <v>652</v>
      </c>
      <c r="K1475" t="s">
        <v>1185</v>
      </c>
      <c r="L1475">
        <v>32</v>
      </c>
    </row>
    <row r="1476" spans="1:12">
      <c r="A1476" s="3" t="s">
        <v>36</v>
      </c>
      <c r="C1476" s="3" t="s">
        <v>1109</v>
      </c>
      <c r="D1476" s="3" t="s">
        <v>1507</v>
      </c>
      <c r="E1476" t="s">
        <v>220</v>
      </c>
      <c r="F1476" s="4" t="s">
        <v>220</v>
      </c>
      <c r="G1476" s="4"/>
      <c r="H1476" s="4">
        <v>1941</v>
      </c>
      <c r="I1476" s="6" t="s">
        <v>1652</v>
      </c>
      <c r="J1476" s="4" t="s">
        <v>642</v>
      </c>
      <c r="K1476" t="s">
        <v>1176</v>
      </c>
      <c r="L1476">
        <v>32</v>
      </c>
    </row>
    <row r="1477" spans="1:12">
      <c r="A1477" s="3" t="s">
        <v>36</v>
      </c>
      <c r="C1477" s="3" t="s">
        <v>1109</v>
      </c>
      <c r="D1477" s="3" t="s">
        <v>1507</v>
      </c>
      <c r="E1477" t="s">
        <v>220</v>
      </c>
      <c r="F1477" s="4" t="s">
        <v>220</v>
      </c>
      <c r="G1477" s="4"/>
      <c r="H1477" s="4">
        <v>1941</v>
      </c>
      <c r="I1477" s="6" t="s">
        <v>1652</v>
      </c>
      <c r="J1477" s="4" t="s">
        <v>681</v>
      </c>
      <c r="K1477" t="s">
        <v>1194</v>
      </c>
      <c r="L1477">
        <v>32</v>
      </c>
    </row>
    <row r="1478" spans="1:12">
      <c r="A1478" s="3" t="s">
        <v>36</v>
      </c>
      <c r="C1478" s="3" t="s">
        <v>1109</v>
      </c>
      <c r="D1478" s="3" t="s">
        <v>1507</v>
      </c>
      <c r="E1478" t="s">
        <v>220</v>
      </c>
      <c r="F1478" s="4" t="s">
        <v>220</v>
      </c>
      <c r="G1478" s="4"/>
      <c r="H1478" s="4">
        <v>1941</v>
      </c>
      <c r="I1478" s="6" t="s">
        <v>1652</v>
      </c>
      <c r="J1478" s="4" t="s">
        <v>662</v>
      </c>
      <c r="K1478" t="s">
        <v>1175</v>
      </c>
      <c r="L1478">
        <v>32</v>
      </c>
    </row>
    <row r="1479" spans="1:12">
      <c r="A1479" s="3" t="s">
        <v>36</v>
      </c>
      <c r="C1479" s="3" t="s">
        <v>1109</v>
      </c>
      <c r="D1479" s="3" t="s">
        <v>1507</v>
      </c>
      <c r="E1479" t="s">
        <v>220</v>
      </c>
      <c r="F1479" s="4" t="s">
        <v>220</v>
      </c>
      <c r="G1479" s="4"/>
      <c r="H1479" s="4">
        <v>1941</v>
      </c>
      <c r="I1479" s="6" t="s">
        <v>1652</v>
      </c>
      <c r="J1479" s="4" t="s">
        <v>661</v>
      </c>
      <c r="K1479" t="s">
        <v>1186</v>
      </c>
      <c r="L1479">
        <v>32</v>
      </c>
    </row>
    <row r="1480" spans="1:12">
      <c r="A1480" s="3" t="s">
        <v>36</v>
      </c>
      <c r="C1480" s="3" t="s">
        <v>1109</v>
      </c>
      <c r="D1480" s="3" t="s">
        <v>1507</v>
      </c>
      <c r="E1480" t="s">
        <v>220</v>
      </c>
      <c r="F1480" s="4" t="s">
        <v>220</v>
      </c>
      <c r="G1480" s="4"/>
      <c r="H1480" s="4">
        <v>1941</v>
      </c>
      <c r="I1480" s="6" t="s">
        <v>1652</v>
      </c>
      <c r="J1480" s="4" t="s">
        <v>692</v>
      </c>
      <c r="K1480" t="s">
        <v>1173</v>
      </c>
      <c r="L1480">
        <v>32</v>
      </c>
    </row>
    <row r="1481" spans="1:12">
      <c r="A1481" s="3" t="s">
        <v>36</v>
      </c>
      <c r="C1481" s="3" t="s">
        <v>1109</v>
      </c>
      <c r="D1481" s="3" t="s">
        <v>1507</v>
      </c>
      <c r="E1481" t="s">
        <v>220</v>
      </c>
      <c r="F1481" s="4" t="s">
        <v>220</v>
      </c>
      <c r="G1481" s="4"/>
      <c r="H1481" s="4">
        <v>1941</v>
      </c>
      <c r="I1481" s="6" t="s">
        <v>1652</v>
      </c>
      <c r="J1481" s="4" t="s">
        <v>731</v>
      </c>
      <c r="K1481" t="s">
        <v>1193</v>
      </c>
      <c r="L1481">
        <v>32</v>
      </c>
    </row>
    <row r="1482" spans="1:12">
      <c r="A1482" s="3" t="s">
        <v>36</v>
      </c>
      <c r="C1482" s="3" t="s">
        <v>1109</v>
      </c>
      <c r="D1482" s="3" t="s">
        <v>1507</v>
      </c>
      <c r="E1482" t="s">
        <v>220</v>
      </c>
      <c r="F1482" s="4" t="s">
        <v>220</v>
      </c>
      <c r="G1482" s="4"/>
      <c r="H1482" s="4">
        <v>1941</v>
      </c>
      <c r="I1482" s="6" t="s">
        <v>1652</v>
      </c>
      <c r="J1482" s="4" t="s">
        <v>652</v>
      </c>
      <c r="K1482" t="s">
        <v>1185</v>
      </c>
      <c r="L1482">
        <v>32</v>
      </c>
    </row>
    <row r="1483" spans="1:12">
      <c r="A1483" s="3" t="s">
        <v>36</v>
      </c>
      <c r="C1483" s="3" t="s">
        <v>44</v>
      </c>
      <c r="D1483" s="3" t="s">
        <v>1554</v>
      </c>
      <c r="E1483" t="s">
        <v>70</v>
      </c>
      <c r="F1483" s="4" t="s">
        <v>70</v>
      </c>
      <c r="G1483" s="4"/>
      <c r="H1483" s="4">
        <v>1961</v>
      </c>
      <c r="I1483" s="6" t="s">
        <v>1670</v>
      </c>
      <c r="J1483" s="4" t="s">
        <v>694</v>
      </c>
      <c r="K1483" t="s">
        <v>1185</v>
      </c>
      <c r="L1483">
        <v>72</v>
      </c>
    </row>
    <row r="1484" spans="1:12">
      <c r="A1484" s="3" t="s">
        <v>36</v>
      </c>
      <c r="C1484" s="3" t="s">
        <v>1106</v>
      </c>
      <c r="D1484" s="3" t="s">
        <v>1510</v>
      </c>
      <c r="E1484" t="s">
        <v>53</v>
      </c>
      <c r="F1484" s="4" t="s">
        <v>53</v>
      </c>
      <c r="G1484" s="4"/>
      <c r="H1484" s="4">
        <v>1941</v>
      </c>
      <c r="I1484" s="6" t="s">
        <v>1652</v>
      </c>
      <c r="J1484" s="4" t="s">
        <v>642</v>
      </c>
      <c r="K1484" t="s">
        <v>1176</v>
      </c>
      <c r="L1484">
        <v>34</v>
      </c>
    </row>
    <row r="1485" spans="1:12">
      <c r="A1485" s="3" t="s">
        <v>36</v>
      </c>
      <c r="C1485" s="3" t="s">
        <v>1106</v>
      </c>
      <c r="D1485" s="3" t="s">
        <v>1510</v>
      </c>
      <c r="E1485" t="s">
        <v>53</v>
      </c>
      <c r="F1485" s="4" t="s">
        <v>53</v>
      </c>
      <c r="G1485" s="4"/>
      <c r="H1485" s="4">
        <v>1941</v>
      </c>
      <c r="I1485" s="6" t="s">
        <v>1652</v>
      </c>
      <c r="J1485" s="4" t="s">
        <v>692</v>
      </c>
      <c r="K1485" t="s">
        <v>1173</v>
      </c>
      <c r="L1485">
        <v>34</v>
      </c>
    </row>
    <row r="1486" spans="1:12">
      <c r="A1486" s="3" t="s">
        <v>36</v>
      </c>
      <c r="C1486" s="3" t="s">
        <v>1106</v>
      </c>
      <c r="D1486" s="3" t="s">
        <v>1510</v>
      </c>
      <c r="E1486" t="s">
        <v>53</v>
      </c>
      <c r="F1486" s="4" t="s">
        <v>53</v>
      </c>
      <c r="G1486" s="4"/>
      <c r="H1486" s="4">
        <v>1941</v>
      </c>
      <c r="I1486" s="6" t="s">
        <v>1652</v>
      </c>
      <c r="J1486" s="4" t="s">
        <v>731</v>
      </c>
      <c r="K1486" t="s">
        <v>1193</v>
      </c>
      <c r="L1486">
        <v>34</v>
      </c>
    </row>
    <row r="1487" spans="1:12">
      <c r="A1487" s="3" t="s">
        <v>36</v>
      </c>
      <c r="C1487" s="3" t="s">
        <v>1106</v>
      </c>
      <c r="D1487" s="3" t="s">
        <v>1510</v>
      </c>
      <c r="E1487" t="s">
        <v>53</v>
      </c>
      <c r="F1487" s="4" t="s">
        <v>53</v>
      </c>
      <c r="G1487" s="4"/>
      <c r="H1487" s="4">
        <v>1941</v>
      </c>
      <c r="I1487" s="6" t="s">
        <v>1652</v>
      </c>
      <c r="J1487" s="4" t="s">
        <v>652</v>
      </c>
      <c r="K1487" t="s">
        <v>1185</v>
      </c>
      <c r="L1487">
        <v>34</v>
      </c>
    </row>
    <row r="1488" spans="1:12">
      <c r="A1488" s="3" t="s">
        <v>36</v>
      </c>
      <c r="C1488" s="3" t="s">
        <v>1105</v>
      </c>
      <c r="D1488" s="3" t="s">
        <v>1514</v>
      </c>
      <c r="E1488" t="s">
        <v>152</v>
      </c>
      <c r="F1488" s="5" t="s">
        <v>1225</v>
      </c>
      <c r="G1488" s="5"/>
      <c r="H1488" s="4">
        <v>1941</v>
      </c>
      <c r="I1488" s="6" t="s">
        <v>1652</v>
      </c>
      <c r="J1488" s="4" t="s">
        <v>642</v>
      </c>
      <c r="K1488" t="s">
        <v>1176</v>
      </c>
      <c r="L1488">
        <v>39</v>
      </c>
    </row>
    <row r="1489" spans="1:12">
      <c r="A1489" s="3" t="s">
        <v>36</v>
      </c>
      <c r="C1489" s="3" t="s">
        <v>1105</v>
      </c>
      <c r="D1489" s="3" t="s">
        <v>1514</v>
      </c>
      <c r="E1489" t="s">
        <v>152</v>
      </c>
      <c r="F1489" s="5" t="s">
        <v>1225</v>
      </c>
      <c r="G1489" s="5"/>
      <c r="H1489" s="4">
        <v>1941</v>
      </c>
      <c r="I1489" s="6" t="s">
        <v>1652</v>
      </c>
      <c r="J1489" s="4" t="s">
        <v>662</v>
      </c>
      <c r="K1489" t="s">
        <v>1175</v>
      </c>
      <c r="L1489">
        <v>39</v>
      </c>
    </row>
    <row r="1490" spans="1:12">
      <c r="A1490" s="3" t="s">
        <v>36</v>
      </c>
      <c r="C1490" s="3" t="s">
        <v>1105</v>
      </c>
      <c r="D1490" s="3" t="s">
        <v>1514</v>
      </c>
      <c r="E1490" t="s">
        <v>152</v>
      </c>
      <c r="F1490" s="5" t="s">
        <v>1225</v>
      </c>
      <c r="G1490" s="5"/>
      <c r="H1490" s="4">
        <v>1941</v>
      </c>
      <c r="I1490" s="6" t="s">
        <v>1652</v>
      </c>
      <c r="J1490" s="4" t="s">
        <v>661</v>
      </c>
      <c r="K1490" t="s">
        <v>1186</v>
      </c>
      <c r="L1490">
        <v>39</v>
      </c>
    </row>
    <row r="1491" spans="1:12">
      <c r="A1491" s="3" t="s">
        <v>36</v>
      </c>
      <c r="C1491" s="3" t="s">
        <v>1105</v>
      </c>
      <c r="D1491" s="3" t="s">
        <v>1514</v>
      </c>
      <c r="E1491" t="s">
        <v>152</v>
      </c>
      <c r="F1491" s="5" t="s">
        <v>1225</v>
      </c>
      <c r="G1491" s="5"/>
      <c r="H1491" s="4">
        <v>1941</v>
      </c>
      <c r="I1491" s="6" t="s">
        <v>1652</v>
      </c>
      <c r="J1491" s="4" t="s">
        <v>692</v>
      </c>
      <c r="K1491" t="s">
        <v>1173</v>
      </c>
      <c r="L1491">
        <v>39</v>
      </c>
    </row>
    <row r="1492" spans="1:12">
      <c r="A1492" s="3" t="s">
        <v>36</v>
      </c>
      <c r="C1492" s="3" t="s">
        <v>1105</v>
      </c>
      <c r="D1492" s="3" t="s">
        <v>1514</v>
      </c>
      <c r="E1492" t="s">
        <v>152</v>
      </c>
      <c r="F1492" s="5" t="s">
        <v>1225</v>
      </c>
      <c r="G1492" s="5"/>
      <c r="H1492" s="4">
        <v>1941</v>
      </c>
      <c r="I1492" s="6" t="s">
        <v>1652</v>
      </c>
      <c r="J1492" s="4" t="s">
        <v>731</v>
      </c>
      <c r="K1492" t="s">
        <v>1193</v>
      </c>
      <c r="L1492">
        <v>39</v>
      </c>
    </row>
    <row r="1493" spans="1:12">
      <c r="A1493" s="3" t="s">
        <v>36</v>
      </c>
      <c r="C1493" s="3" t="s">
        <v>1105</v>
      </c>
      <c r="D1493" s="3" t="s">
        <v>1514</v>
      </c>
      <c r="E1493" t="s">
        <v>152</v>
      </c>
      <c r="F1493" s="5" t="s">
        <v>1225</v>
      </c>
      <c r="G1493" s="5"/>
      <c r="H1493" s="4">
        <v>1941</v>
      </c>
      <c r="I1493" s="6" t="s">
        <v>1652</v>
      </c>
      <c r="J1493" s="4" t="s">
        <v>899</v>
      </c>
      <c r="K1493" t="s">
        <v>1182</v>
      </c>
      <c r="L1493">
        <v>39</v>
      </c>
    </row>
    <row r="1494" spans="1:12">
      <c r="A1494" s="3" t="s">
        <v>36</v>
      </c>
      <c r="C1494" s="3" t="s">
        <v>1105</v>
      </c>
      <c r="D1494" s="3" t="s">
        <v>1514</v>
      </c>
      <c r="E1494" t="s">
        <v>152</v>
      </c>
      <c r="F1494" s="5" t="s">
        <v>1225</v>
      </c>
      <c r="G1494" s="5"/>
      <c r="H1494" s="4">
        <v>1941</v>
      </c>
      <c r="I1494" s="6" t="s">
        <v>1652</v>
      </c>
      <c r="J1494" s="4" t="s">
        <v>652</v>
      </c>
      <c r="K1494" t="s">
        <v>1185</v>
      </c>
      <c r="L1494">
        <v>39</v>
      </c>
    </row>
    <row r="1495" spans="1:12">
      <c r="A1495" s="3" t="s">
        <v>36</v>
      </c>
      <c r="C1495" s="3" t="s">
        <v>1105</v>
      </c>
      <c r="D1495" s="3" t="s">
        <v>1514</v>
      </c>
      <c r="E1495" t="s">
        <v>152</v>
      </c>
      <c r="F1495" s="5" t="s">
        <v>1225</v>
      </c>
      <c r="G1495" s="5"/>
      <c r="H1495" s="4">
        <v>1941</v>
      </c>
      <c r="I1495" s="6" t="s">
        <v>1652</v>
      </c>
      <c r="J1495" s="4" t="s">
        <v>684</v>
      </c>
      <c r="K1495" t="s">
        <v>1180</v>
      </c>
      <c r="L1495">
        <v>39</v>
      </c>
    </row>
    <row r="1496" spans="1:12">
      <c r="A1496" s="3" t="s">
        <v>36</v>
      </c>
      <c r="C1496" s="3" t="s">
        <v>1105</v>
      </c>
      <c r="D1496" s="3" t="s">
        <v>1514</v>
      </c>
      <c r="E1496" t="s">
        <v>152</v>
      </c>
      <c r="F1496" s="5" t="s">
        <v>1225</v>
      </c>
      <c r="G1496" s="5"/>
      <c r="H1496" s="4">
        <v>1941</v>
      </c>
      <c r="I1496" s="6" t="s">
        <v>1652</v>
      </c>
      <c r="J1496" s="4" t="s">
        <v>914</v>
      </c>
      <c r="K1496" t="s">
        <v>1191</v>
      </c>
      <c r="L1496">
        <v>39</v>
      </c>
    </row>
    <row r="1497" spans="1:12">
      <c r="A1497" s="3" t="s">
        <v>36</v>
      </c>
      <c r="C1497" s="3" t="s">
        <v>1105</v>
      </c>
      <c r="D1497" s="3" t="s">
        <v>1514</v>
      </c>
      <c r="E1497" t="s">
        <v>152</v>
      </c>
      <c r="F1497" s="5" t="s">
        <v>1225</v>
      </c>
      <c r="G1497" s="5"/>
      <c r="H1497" s="4">
        <v>1941</v>
      </c>
      <c r="I1497" s="6" t="s">
        <v>1652</v>
      </c>
      <c r="J1497" s="4" t="s">
        <v>646</v>
      </c>
      <c r="K1497" t="s">
        <v>1198</v>
      </c>
      <c r="L1497">
        <v>39</v>
      </c>
    </row>
    <row r="1498" spans="1:12">
      <c r="A1498" s="3" t="s">
        <v>36</v>
      </c>
      <c r="C1498" s="3" t="s">
        <v>1105</v>
      </c>
      <c r="D1498" s="3" t="s">
        <v>1514</v>
      </c>
      <c r="E1498" t="s">
        <v>152</v>
      </c>
      <c r="F1498" s="5" t="s">
        <v>1225</v>
      </c>
      <c r="G1498" s="5"/>
      <c r="H1498" s="4">
        <v>1941</v>
      </c>
      <c r="I1498" s="6" t="s">
        <v>1652</v>
      </c>
      <c r="J1498" s="4" t="s">
        <v>640</v>
      </c>
      <c r="K1498" t="s">
        <v>1190</v>
      </c>
      <c r="L1498">
        <v>39</v>
      </c>
    </row>
    <row r="1499" spans="1:12">
      <c r="A1499" s="3" t="s">
        <v>36</v>
      </c>
      <c r="C1499" s="3" t="s">
        <v>1110</v>
      </c>
      <c r="D1499" s="3" t="s">
        <v>1515</v>
      </c>
      <c r="E1499" t="s">
        <v>152</v>
      </c>
      <c r="F1499" s="5" t="s">
        <v>1225</v>
      </c>
      <c r="G1499" s="5"/>
      <c r="H1499" s="4">
        <v>1941</v>
      </c>
      <c r="I1499" s="6" t="s">
        <v>1652</v>
      </c>
      <c r="J1499" s="4" t="s">
        <v>1158</v>
      </c>
      <c r="K1499" t="s">
        <v>1174</v>
      </c>
      <c r="L1499">
        <v>39</v>
      </c>
    </row>
    <row r="1500" spans="1:12">
      <c r="A1500" s="3" t="s">
        <v>36</v>
      </c>
      <c r="C1500" s="3" t="s">
        <v>1110</v>
      </c>
      <c r="D1500" s="3" t="s">
        <v>1515</v>
      </c>
      <c r="E1500" t="s">
        <v>152</v>
      </c>
      <c r="F1500" s="5" t="s">
        <v>1225</v>
      </c>
      <c r="G1500" s="5"/>
      <c r="H1500" s="4">
        <v>1941</v>
      </c>
      <c r="I1500" s="6" t="s">
        <v>1652</v>
      </c>
      <c r="J1500" s="4" t="s">
        <v>874</v>
      </c>
      <c r="K1500" t="s">
        <v>1188</v>
      </c>
      <c r="L1500">
        <v>39</v>
      </c>
    </row>
    <row r="1501" spans="1:12">
      <c r="A1501" s="3" t="s">
        <v>36</v>
      </c>
      <c r="C1501" s="3" t="s">
        <v>1110</v>
      </c>
      <c r="D1501" s="3" t="s">
        <v>1515</v>
      </c>
      <c r="E1501" t="s">
        <v>152</v>
      </c>
      <c r="F1501" s="5" t="s">
        <v>1225</v>
      </c>
      <c r="G1501" s="5"/>
      <c r="H1501" s="4">
        <v>1941</v>
      </c>
      <c r="I1501" s="6" t="s">
        <v>1652</v>
      </c>
      <c r="J1501" s="4" t="s">
        <v>967</v>
      </c>
      <c r="K1501" t="s">
        <v>1197</v>
      </c>
      <c r="L1501">
        <v>39</v>
      </c>
    </row>
    <row r="1502" spans="1:12">
      <c r="A1502" s="3" t="s">
        <v>36</v>
      </c>
      <c r="C1502" s="3" t="s">
        <v>1110</v>
      </c>
      <c r="D1502" s="3" t="s">
        <v>1515</v>
      </c>
      <c r="E1502" t="s">
        <v>152</v>
      </c>
      <c r="F1502" s="5" t="s">
        <v>1225</v>
      </c>
      <c r="G1502" s="5"/>
      <c r="H1502" s="4">
        <v>1941</v>
      </c>
      <c r="I1502" s="6" t="s">
        <v>1652</v>
      </c>
      <c r="J1502" s="4" t="s">
        <v>662</v>
      </c>
      <c r="K1502" t="s">
        <v>1175</v>
      </c>
      <c r="L1502">
        <v>39</v>
      </c>
    </row>
    <row r="1503" spans="1:12">
      <c r="A1503" s="3" t="s">
        <v>36</v>
      </c>
      <c r="C1503" s="3" t="s">
        <v>1110</v>
      </c>
      <c r="D1503" s="3" t="s">
        <v>1515</v>
      </c>
      <c r="E1503" t="s">
        <v>152</v>
      </c>
      <c r="F1503" s="5" t="s">
        <v>1225</v>
      </c>
      <c r="G1503" s="5"/>
      <c r="H1503" s="4">
        <v>1941</v>
      </c>
      <c r="I1503" s="6" t="s">
        <v>1652</v>
      </c>
      <c r="J1503" s="4" t="s">
        <v>661</v>
      </c>
      <c r="K1503" t="s">
        <v>1186</v>
      </c>
      <c r="L1503">
        <v>39</v>
      </c>
    </row>
    <row r="1504" spans="1:12">
      <c r="A1504" s="3" t="s">
        <v>36</v>
      </c>
      <c r="C1504" s="3" t="s">
        <v>1110</v>
      </c>
      <c r="D1504" s="3" t="s">
        <v>1515</v>
      </c>
      <c r="E1504" t="s">
        <v>152</v>
      </c>
      <c r="F1504" s="5" t="s">
        <v>1225</v>
      </c>
      <c r="G1504" s="5"/>
      <c r="H1504" s="4">
        <v>1941</v>
      </c>
      <c r="I1504" s="6" t="s">
        <v>1652</v>
      </c>
      <c r="J1504" s="4" t="s">
        <v>731</v>
      </c>
      <c r="K1504" t="s">
        <v>1193</v>
      </c>
      <c r="L1504">
        <v>39</v>
      </c>
    </row>
    <row r="1505" spans="1:12">
      <c r="A1505" s="3" t="s">
        <v>36</v>
      </c>
      <c r="C1505" s="3" t="s">
        <v>1110</v>
      </c>
      <c r="D1505" s="3" t="s">
        <v>1515</v>
      </c>
      <c r="E1505" t="s">
        <v>152</v>
      </c>
      <c r="F1505" s="5" t="s">
        <v>1225</v>
      </c>
      <c r="G1505" s="5"/>
      <c r="H1505" s="4">
        <v>1941</v>
      </c>
      <c r="I1505" s="6" t="s">
        <v>1652</v>
      </c>
      <c r="J1505" s="4" t="s">
        <v>899</v>
      </c>
      <c r="K1505" t="s">
        <v>1182</v>
      </c>
      <c r="L1505">
        <v>39</v>
      </c>
    </row>
    <row r="1506" spans="1:12">
      <c r="A1506" s="3" t="s">
        <v>36</v>
      </c>
      <c r="C1506" s="3" t="s">
        <v>1110</v>
      </c>
      <c r="D1506" s="3" t="s">
        <v>1515</v>
      </c>
      <c r="E1506" t="s">
        <v>152</v>
      </c>
      <c r="F1506" s="5" t="s">
        <v>1225</v>
      </c>
      <c r="G1506" s="5"/>
      <c r="H1506" s="4">
        <v>1941</v>
      </c>
      <c r="I1506" s="6" t="s">
        <v>1652</v>
      </c>
      <c r="J1506" s="4" t="s">
        <v>874</v>
      </c>
      <c r="K1506" t="s">
        <v>1188</v>
      </c>
      <c r="L1506">
        <v>39</v>
      </c>
    </row>
    <row r="1507" spans="1:12">
      <c r="A1507" s="3" t="s">
        <v>36</v>
      </c>
      <c r="C1507" s="3" t="s">
        <v>1110</v>
      </c>
      <c r="D1507" s="3" t="s">
        <v>1515</v>
      </c>
      <c r="E1507" t="s">
        <v>152</v>
      </c>
      <c r="F1507" s="5" t="s">
        <v>1225</v>
      </c>
      <c r="G1507" s="5"/>
      <c r="H1507" s="4">
        <v>1941</v>
      </c>
      <c r="I1507" s="6" t="s">
        <v>1652</v>
      </c>
      <c r="J1507" s="4" t="s">
        <v>652</v>
      </c>
      <c r="K1507" t="s">
        <v>1185</v>
      </c>
      <c r="L1507">
        <v>39</v>
      </c>
    </row>
    <row r="1508" spans="1:12">
      <c r="A1508" s="3" t="s">
        <v>36</v>
      </c>
      <c r="C1508" s="3" t="s">
        <v>1100</v>
      </c>
      <c r="D1508" s="3" t="s">
        <v>1506</v>
      </c>
      <c r="E1508" t="s">
        <v>220</v>
      </c>
      <c r="F1508" s="4" t="s">
        <v>220</v>
      </c>
      <c r="G1508" s="4"/>
      <c r="H1508" s="4">
        <v>1941</v>
      </c>
      <c r="I1508" s="6" t="s">
        <v>1652</v>
      </c>
      <c r="J1508" s="4" t="s">
        <v>1165</v>
      </c>
      <c r="K1508" t="s">
        <v>1191</v>
      </c>
      <c r="L1508">
        <v>32</v>
      </c>
    </row>
    <row r="1509" spans="1:12">
      <c r="A1509" s="3" t="s">
        <v>36</v>
      </c>
      <c r="C1509" s="3" t="s">
        <v>43</v>
      </c>
      <c r="D1509" s="3" t="s">
        <v>1525</v>
      </c>
      <c r="E1509" t="s">
        <v>63</v>
      </c>
      <c r="F1509" s="5" t="s">
        <v>1206</v>
      </c>
      <c r="G1509" s="5"/>
      <c r="H1509" s="4">
        <v>1942</v>
      </c>
      <c r="I1509" s="6" t="s">
        <v>1653</v>
      </c>
      <c r="J1509" s="4" t="s">
        <v>681</v>
      </c>
      <c r="K1509" t="s">
        <v>1194</v>
      </c>
      <c r="L1509">
        <v>40</v>
      </c>
    </row>
    <row r="1510" spans="1:12">
      <c r="A1510" s="3" t="s">
        <v>36</v>
      </c>
      <c r="C1510" s="3" t="s">
        <v>43</v>
      </c>
      <c r="D1510" s="3" t="s">
        <v>1525</v>
      </c>
      <c r="E1510" t="s">
        <v>63</v>
      </c>
      <c r="F1510" s="5" t="s">
        <v>1206</v>
      </c>
      <c r="G1510" s="5"/>
      <c r="H1510" s="4">
        <v>1942</v>
      </c>
      <c r="I1510" s="6" t="s">
        <v>1653</v>
      </c>
      <c r="J1510" s="4" t="s">
        <v>642</v>
      </c>
      <c r="K1510" t="s">
        <v>1176</v>
      </c>
      <c r="L1510">
        <v>40</v>
      </c>
    </row>
    <row r="1511" spans="1:12">
      <c r="A1511" s="3" t="s">
        <v>36</v>
      </c>
      <c r="C1511" s="3" t="s">
        <v>43</v>
      </c>
      <c r="D1511" s="3" t="s">
        <v>1525</v>
      </c>
      <c r="E1511" t="s">
        <v>63</v>
      </c>
      <c r="F1511" s="5" t="s">
        <v>1206</v>
      </c>
      <c r="G1511" s="5"/>
      <c r="H1511" s="4">
        <v>1942</v>
      </c>
      <c r="I1511" s="6" t="s">
        <v>1653</v>
      </c>
      <c r="J1511" s="4" t="s">
        <v>662</v>
      </c>
      <c r="K1511" t="s">
        <v>1175</v>
      </c>
      <c r="L1511">
        <v>40</v>
      </c>
    </row>
    <row r="1512" spans="1:12">
      <c r="A1512" s="3" t="s">
        <v>36</v>
      </c>
      <c r="C1512" s="3" t="s">
        <v>43</v>
      </c>
      <c r="D1512" s="3" t="s">
        <v>1525</v>
      </c>
      <c r="E1512" t="s">
        <v>63</v>
      </c>
      <c r="F1512" s="5" t="s">
        <v>1206</v>
      </c>
      <c r="G1512" s="5"/>
      <c r="H1512" s="4">
        <v>1942</v>
      </c>
      <c r="I1512" s="6" t="s">
        <v>1653</v>
      </c>
      <c r="J1512" s="4" t="s">
        <v>661</v>
      </c>
      <c r="K1512" t="s">
        <v>1186</v>
      </c>
      <c r="L1512">
        <v>40</v>
      </c>
    </row>
    <row r="1513" spans="1:12">
      <c r="A1513" s="3" t="s">
        <v>36</v>
      </c>
      <c r="C1513" s="3" t="s">
        <v>43</v>
      </c>
      <c r="D1513" s="3" t="s">
        <v>1525</v>
      </c>
      <c r="E1513" t="s">
        <v>63</v>
      </c>
      <c r="F1513" s="5" t="s">
        <v>1206</v>
      </c>
      <c r="G1513" s="5"/>
      <c r="H1513" s="4">
        <v>1942</v>
      </c>
      <c r="I1513" s="6" t="s">
        <v>1653</v>
      </c>
      <c r="J1513" s="4" t="s">
        <v>692</v>
      </c>
      <c r="K1513" t="s">
        <v>1173</v>
      </c>
      <c r="L1513">
        <v>40</v>
      </c>
    </row>
    <row r="1514" spans="1:12">
      <c r="A1514" s="3" t="s">
        <v>36</v>
      </c>
      <c r="C1514" s="3" t="s">
        <v>43</v>
      </c>
      <c r="D1514" s="3" t="s">
        <v>1525</v>
      </c>
      <c r="E1514" t="s">
        <v>63</v>
      </c>
      <c r="F1514" s="5" t="s">
        <v>1206</v>
      </c>
      <c r="G1514" s="5"/>
      <c r="H1514" s="4">
        <v>1942</v>
      </c>
      <c r="I1514" s="6" t="s">
        <v>1653</v>
      </c>
      <c r="J1514" s="4" t="s">
        <v>731</v>
      </c>
      <c r="K1514" t="s">
        <v>1193</v>
      </c>
      <c r="L1514">
        <v>40</v>
      </c>
    </row>
    <row r="1515" spans="1:12">
      <c r="A1515" s="3" t="s">
        <v>36</v>
      </c>
      <c r="C1515" s="3" t="s">
        <v>43</v>
      </c>
      <c r="D1515" s="3" t="s">
        <v>1525</v>
      </c>
      <c r="E1515" t="s">
        <v>63</v>
      </c>
      <c r="F1515" s="5" t="s">
        <v>1206</v>
      </c>
      <c r="G1515" s="5"/>
      <c r="H1515" s="4">
        <v>1942</v>
      </c>
      <c r="I1515" s="6" t="s">
        <v>1653</v>
      </c>
      <c r="J1515" s="4" t="s">
        <v>899</v>
      </c>
      <c r="K1515" t="s">
        <v>1182</v>
      </c>
      <c r="L1515">
        <v>40</v>
      </c>
    </row>
    <row r="1516" spans="1:12">
      <c r="A1516" s="3" t="s">
        <v>36</v>
      </c>
      <c r="C1516" s="3" t="s">
        <v>43</v>
      </c>
      <c r="D1516" s="3" t="s">
        <v>1525</v>
      </c>
      <c r="E1516" t="s">
        <v>63</v>
      </c>
      <c r="F1516" s="5" t="s">
        <v>1206</v>
      </c>
      <c r="G1516" s="5"/>
      <c r="H1516" s="4">
        <v>1942</v>
      </c>
      <c r="I1516" s="6" t="s">
        <v>1653</v>
      </c>
      <c r="J1516" s="4" t="s">
        <v>659</v>
      </c>
      <c r="K1516" t="s">
        <v>1177</v>
      </c>
      <c r="L1516">
        <v>40</v>
      </c>
    </row>
    <row r="1517" spans="1:12">
      <c r="A1517" s="3" t="s">
        <v>36</v>
      </c>
      <c r="C1517" s="3" t="s">
        <v>43</v>
      </c>
      <c r="D1517" s="3" t="s">
        <v>1525</v>
      </c>
      <c r="E1517" t="s">
        <v>63</v>
      </c>
      <c r="F1517" s="5" t="s">
        <v>1206</v>
      </c>
      <c r="G1517" s="5"/>
      <c r="H1517" s="4">
        <v>1942</v>
      </c>
      <c r="I1517" s="6" t="s">
        <v>1653</v>
      </c>
      <c r="J1517" s="4" t="s">
        <v>660</v>
      </c>
      <c r="K1517" t="s">
        <v>1183</v>
      </c>
      <c r="L1517">
        <v>40</v>
      </c>
    </row>
    <row r="1518" spans="1:12">
      <c r="A1518" s="3" t="s">
        <v>36</v>
      </c>
      <c r="C1518" s="3" t="s">
        <v>43</v>
      </c>
      <c r="D1518" s="3" t="s">
        <v>1525</v>
      </c>
      <c r="E1518" t="s">
        <v>63</v>
      </c>
      <c r="F1518" s="5" t="s">
        <v>1206</v>
      </c>
      <c r="G1518" s="5"/>
      <c r="H1518" s="4">
        <v>1942</v>
      </c>
      <c r="I1518" s="6" t="s">
        <v>1653</v>
      </c>
      <c r="J1518" s="4" t="s">
        <v>684</v>
      </c>
      <c r="K1518" t="s">
        <v>1180</v>
      </c>
      <c r="L1518">
        <v>40</v>
      </c>
    </row>
    <row r="1519" spans="1:12">
      <c r="A1519" s="3" t="s">
        <v>36</v>
      </c>
      <c r="C1519" s="3" t="s">
        <v>43</v>
      </c>
      <c r="D1519" s="3" t="s">
        <v>1525</v>
      </c>
      <c r="E1519" t="s">
        <v>63</v>
      </c>
      <c r="F1519" s="5" t="s">
        <v>1206</v>
      </c>
      <c r="G1519" s="5"/>
      <c r="H1519" s="4">
        <v>1942</v>
      </c>
      <c r="I1519" s="6" t="s">
        <v>1653</v>
      </c>
      <c r="J1519" s="4" t="s">
        <v>914</v>
      </c>
      <c r="K1519" t="s">
        <v>1191</v>
      </c>
      <c r="L1519">
        <v>40</v>
      </c>
    </row>
    <row r="1520" spans="1:12">
      <c r="A1520" s="3" t="s">
        <v>36</v>
      </c>
      <c r="C1520" s="3" t="s">
        <v>43</v>
      </c>
      <c r="D1520" s="3" t="s">
        <v>1525</v>
      </c>
      <c r="E1520" t="s">
        <v>63</v>
      </c>
      <c r="F1520" s="5" t="s">
        <v>1206</v>
      </c>
      <c r="G1520" s="5"/>
      <c r="H1520" s="4">
        <v>1942</v>
      </c>
      <c r="I1520" s="6" t="s">
        <v>1653</v>
      </c>
      <c r="J1520" s="4" t="s">
        <v>646</v>
      </c>
      <c r="K1520" t="s">
        <v>1198</v>
      </c>
      <c r="L1520">
        <v>40</v>
      </c>
    </row>
    <row r="1521" spans="1:12">
      <c r="A1521" s="3" t="s">
        <v>36</v>
      </c>
      <c r="C1521" s="3" t="s">
        <v>43</v>
      </c>
      <c r="D1521" s="3" t="s">
        <v>1525</v>
      </c>
      <c r="E1521" t="s">
        <v>63</v>
      </c>
      <c r="F1521" s="5" t="s">
        <v>1206</v>
      </c>
      <c r="G1521" s="5"/>
      <c r="H1521" s="4">
        <v>1942</v>
      </c>
      <c r="I1521" s="6" t="s">
        <v>1653</v>
      </c>
      <c r="J1521" s="4" t="s">
        <v>652</v>
      </c>
      <c r="K1521" t="s">
        <v>1185</v>
      </c>
      <c r="L1521">
        <v>40</v>
      </c>
    </row>
    <row r="1522" spans="1:12">
      <c r="A1522" s="3" t="s">
        <v>36</v>
      </c>
      <c r="C1522" s="3" t="s">
        <v>68</v>
      </c>
      <c r="D1522" s="3" t="s">
        <v>1543</v>
      </c>
      <c r="E1522" t="s">
        <v>69</v>
      </c>
      <c r="F1522" s="4" t="s">
        <v>69</v>
      </c>
      <c r="G1522" s="4"/>
      <c r="H1522" s="4">
        <v>1946</v>
      </c>
      <c r="I1522" s="6" t="s">
        <v>1657</v>
      </c>
      <c r="J1522" s="4" t="s">
        <v>1158</v>
      </c>
      <c r="K1522" t="s">
        <v>1174</v>
      </c>
      <c r="L1522">
        <v>50</v>
      </c>
    </row>
    <row r="1523" spans="1:12">
      <c r="A1523" s="3" t="s">
        <v>36</v>
      </c>
      <c r="C1523" s="3" t="s">
        <v>68</v>
      </c>
      <c r="D1523" s="3" t="s">
        <v>1543</v>
      </c>
      <c r="E1523" t="s">
        <v>69</v>
      </c>
      <c r="F1523" s="4" t="s">
        <v>69</v>
      </c>
      <c r="G1523" s="4"/>
      <c r="H1523" s="4">
        <v>1946</v>
      </c>
      <c r="I1523" s="6" t="s">
        <v>1657</v>
      </c>
      <c r="J1523" s="4" t="s">
        <v>681</v>
      </c>
      <c r="K1523" t="s">
        <v>1194</v>
      </c>
      <c r="L1523">
        <v>50</v>
      </c>
    </row>
    <row r="1524" spans="1:12">
      <c r="A1524" s="3" t="s">
        <v>36</v>
      </c>
      <c r="C1524" s="3" t="s">
        <v>68</v>
      </c>
      <c r="D1524" s="3" t="s">
        <v>1543</v>
      </c>
      <c r="E1524" t="s">
        <v>69</v>
      </c>
      <c r="F1524" s="4" t="s">
        <v>69</v>
      </c>
      <c r="G1524" s="4"/>
      <c r="H1524" s="4">
        <v>1946</v>
      </c>
      <c r="I1524" s="6" t="s">
        <v>1657</v>
      </c>
      <c r="J1524" s="4" t="s">
        <v>662</v>
      </c>
      <c r="K1524" t="s">
        <v>1175</v>
      </c>
      <c r="L1524">
        <v>50</v>
      </c>
    </row>
    <row r="1525" spans="1:12">
      <c r="A1525" s="3" t="s">
        <v>36</v>
      </c>
      <c r="C1525" s="3" t="s">
        <v>68</v>
      </c>
      <c r="D1525" s="3" t="s">
        <v>1543</v>
      </c>
      <c r="E1525" t="s">
        <v>69</v>
      </c>
      <c r="F1525" s="4" t="s">
        <v>69</v>
      </c>
      <c r="G1525" s="4"/>
      <c r="H1525" s="4">
        <v>1946</v>
      </c>
      <c r="I1525" s="6" t="s">
        <v>1657</v>
      </c>
      <c r="J1525" s="4" t="s">
        <v>661</v>
      </c>
      <c r="K1525" t="s">
        <v>1186</v>
      </c>
      <c r="L1525">
        <v>50</v>
      </c>
    </row>
    <row r="1526" spans="1:12">
      <c r="A1526" s="3" t="s">
        <v>36</v>
      </c>
      <c r="C1526" s="3" t="s">
        <v>68</v>
      </c>
      <c r="D1526" s="3" t="s">
        <v>1543</v>
      </c>
      <c r="E1526" t="s">
        <v>69</v>
      </c>
      <c r="F1526" s="4" t="s">
        <v>69</v>
      </c>
      <c r="G1526" s="4"/>
      <c r="H1526" s="4">
        <v>1946</v>
      </c>
      <c r="I1526" s="6" t="s">
        <v>1657</v>
      </c>
      <c r="J1526" s="4" t="s">
        <v>692</v>
      </c>
      <c r="K1526" t="s">
        <v>1173</v>
      </c>
      <c r="L1526">
        <v>50</v>
      </c>
    </row>
    <row r="1527" spans="1:12">
      <c r="A1527" s="3" t="s">
        <v>36</v>
      </c>
      <c r="C1527" s="3" t="s">
        <v>68</v>
      </c>
      <c r="D1527" s="3" t="s">
        <v>1543</v>
      </c>
      <c r="E1527" t="s">
        <v>69</v>
      </c>
      <c r="F1527" s="4" t="s">
        <v>69</v>
      </c>
      <c r="G1527" s="4"/>
      <c r="H1527" s="4">
        <v>1946</v>
      </c>
      <c r="I1527" s="6" t="s">
        <v>1657</v>
      </c>
      <c r="J1527" s="4" t="s">
        <v>731</v>
      </c>
      <c r="K1527" t="s">
        <v>1193</v>
      </c>
      <c r="L1527">
        <v>50</v>
      </c>
    </row>
    <row r="1528" spans="1:12">
      <c r="A1528" s="3" t="s">
        <v>36</v>
      </c>
      <c r="C1528" s="3" t="s">
        <v>68</v>
      </c>
      <c r="D1528" s="3" t="s">
        <v>1543</v>
      </c>
      <c r="E1528" t="s">
        <v>69</v>
      </c>
      <c r="F1528" s="4" t="s">
        <v>69</v>
      </c>
      <c r="G1528" s="4"/>
      <c r="H1528" s="4">
        <v>1946</v>
      </c>
      <c r="I1528" s="6" t="s">
        <v>1657</v>
      </c>
      <c r="J1528" s="4" t="s">
        <v>899</v>
      </c>
      <c r="K1528" t="s">
        <v>1182</v>
      </c>
      <c r="L1528">
        <v>50</v>
      </c>
    </row>
    <row r="1529" spans="1:12">
      <c r="A1529" s="3" t="s">
        <v>36</v>
      </c>
      <c r="C1529" s="3" t="s">
        <v>68</v>
      </c>
      <c r="D1529" s="3" t="s">
        <v>1543</v>
      </c>
      <c r="E1529" t="s">
        <v>69</v>
      </c>
      <c r="F1529" s="4" t="s">
        <v>69</v>
      </c>
      <c r="G1529" s="4"/>
      <c r="H1529" s="4">
        <v>1946</v>
      </c>
      <c r="I1529" s="6" t="s">
        <v>1657</v>
      </c>
      <c r="J1529" s="4" t="s">
        <v>652</v>
      </c>
      <c r="K1529" t="s">
        <v>1185</v>
      </c>
      <c r="L1529">
        <v>50</v>
      </c>
    </row>
    <row r="1530" spans="1:12">
      <c r="A1530" s="3" t="s">
        <v>36</v>
      </c>
      <c r="C1530" s="3" t="s">
        <v>68</v>
      </c>
      <c r="D1530" s="3" t="s">
        <v>1543</v>
      </c>
      <c r="E1530" t="s">
        <v>69</v>
      </c>
      <c r="F1530" s="4" t="s">
        <v>69</v>
      </c>
      <c r="G1530" s="4"/>
      <c r="H1530" s="4">
        <v>1946</v>
      </c>
      <c r="I1530" s="6" t="s">
        <v>1657</v>
      </c>
      <c r="J1530" s="4" t="s">
        <v>659</v>
      </c>
      <c r="K1530" t="s">
        <v>1177</v>
      </c>
      <c r="L1530">
        <v>50</v>
      </c>
    </row>
    <row r="1531" spans="1:12">
      <c r="A1531" s="3" t="s">
        <v>36</v>
      </c>
      <c r="C1531" s="3" t="s">
        <v>68</v>
      </c>
      <c r="D1531" s="3" t="s">
        <v>1543</v>
      </c>
      <c r="E1531" t="s">
        <v>69</v>
      </c>
      <c r="F1531" s="4" t="s">
        <v>69</v>
      </c>
      <c r="G1531" s="4"/>
      <c r="H1531" s="4">
        <v>1946</v>
      </c>
      <c r="I1531" s="6" t="s">
        <v>1657</v>
      </c>
      <c r="J1531" s="4" t="s">
        <v>660</v>
      </c>
      <c r="K1531" t="s">
        <v>1183</v>
      </c>
      <c r="L1531">
        <v>50</v>
      </c>
    </row>
    <row r="1532" spans="1:12">
      <c r="A1532" s="3" t="s">
        <v>36</v>
      </c>
      <c r="C1532" s="3" t="s">
        <v>68</v>
      </c>
      <c r="D1532" s="3" t="s">
        <v>1543</v>
      </c>
      <c r="E1532" t="s">
        <v>69</v>
      </c>
      <c r="F1532" s="4" t="s">
        <v>69</v>
      </c>
      <c r="G1532" s="4"/>
      <c r="H1532" s="4">
        <v>1946</v>
      </c>
      <c r="I1532" s="6" t="s">
        <v>1657</v>
      </c>
      <c r="J1532" s="4" t="s">
        <v>914</v>
      </c>
      <c r="K1532" t="s">
        <v>1191</v>
      </c>
      <c r="L1532">
        <v>50</v>
      </c>
    </row>
    <row r="1533" spans="1:12">
      <c r="A1533" s="3" t="s">
        <v>36</v>
      </c>
      <c r="C1533" s="3" t="s">
        <v>46</v>
      </c>
      <c r="D1533" s="3" t="s">
        <v>1544</v>
      </c>
      <c r="E1533" t="s">
        <v>73</v>
      </c>
      <c r="F1533" s="4" t="s">
        <v>73</v>
      </c>
      <c r="G1533" s="4"/>
      <c r="H1533" s="4">
        <v>1946</v>
      </c>
      <c r="I1533" s="6" t="s">
        <v>1657</v>
      </c>
      <c r="J1533" s="4" t="s">
        <v>642</v>
      </c>
      <c r="K1533" t="s">
        <v>1176</v>
      </c>
      <c r="L1533">
        <v>51</v>
      </c>
    </row>
    <row r="1534" spans="1:12">
      <c r="A1534" s="3" t="s">
        <v>36</v>
      </c>
      <c r="C1534" s="3" t="s">
        <v>46</v>
      </c>
      <c r="D1534" s="3" t="s">
        <v>1544</v>
      </c>
      <c r="E1534" t="s">
        <v>73</v>
      </c>
      <c r="F1534" s="4" t="s">
        <v>73</v>
      </c>
      <c r="G1534" s="4"/>
      <c r="H1534" s="4">
        <v>1946</v>
      </c>
      <c r="I1534" s="6" t="s">
        <v>1657</v>
      </c>
      <c r="J1534" s="4" t="s">
        <v>681</v>
      </c>
      <c r="K1534" t="s">
        <v>1194</v>
      </c>
      <c r="L1534">
        <v>51</v>
      </c>
    </row>
    <row r="1535" spans="1:12">
      <c r="A1535" s="3" t="s">
        <v>36</v>
      </c>
      <c r="C1535" s="3" t="s">
        <v>46</v>
      </c>
      <c r="D1535" s="3" t="s">
        <v>1544</v>
      </c>
      <c r="E1535" t="s">
        <v>73</v>
      </c>
      <c r="F1535" s="4" t="s">
        <v>73</v>
      </c>
      <c r="G1535" s="4"/>
      <c r="H1535" s="4">
        <v>1946</v>
      </c>
      <c r="I1535" s="6" t="s">
        <v>1657</v>
      </c>
      <c r="J1535" s="4" t="s">
        <v>662</v>
      </c>
      <c r="K1535" t="s">
        <v>1175</v>
      </c>
      <c r="L1535">
        <v>51</v>
      </c>
    </row>
    <row r="1536" spans="1:12">
      <c r="A1536" s="3" t="s">
        <v>36</v>
      </c>
      <c r="C1536" s="3" t="s">
        <v>46</v>
      </c>
      <c r="D1536" s="3" t="s">
        <v>1544</v>
      </c>
      <c r="E1536" t="s">
        <v>73</v>
      </c>
      <c r="F1536" s="4" t="s">
        <v>73</v>
      </c>
      <c r="G1536" s="4"/>
      <c r="H1536" s="4">
        <v>1946</v>
      </c>
      <c r="I1536" s="6" t="s">
        <v>1657</v>
      </c>
      <c r="J1536" s="4" t="s">
        <v>661</v>
      </c>
      <c r="K1536" t="s">
        <v>1186</v>
      </c>
      <c r="L1536">
        <v>51</v>
      </c>
    </row>
    <row r="1537" spans="1:12">
      <c r="A1537" s="3" t="s">
        <v>36</v>
      </c>
      <c r="C1537" s="3" t="s">
        <v>1114</v>
      </c>
      <c r="D1537" s="3" t="s">
        <v>1548</v>
      </c>
      <c r="E1537" t="s">
        <v>230</v>
      </c>
      <c r="F1537" s="4" t="s">
        <v>230</v>
      </c>
      <c r="G1537" s="4"/>
      <c r="H1537" s="4">
        <v>1951</v>
      </c>
      <c r="I1537" s="6" t="s">
        <v>1662</v>
      </c>
      <c r="J1537" s="4" t="s">
        <v>642</v>
      </c>
      <c r="K1537" t="s">
        <v>1176</v>
      </c>
      <c r="L1537">
        <v>61</v>
      </c>
    </row>
    <row r="1538" spans="1:12">
      <c r="A1538" s="3" t="s">
        <v>36</v>
      </c>
      <c r="C1538" s="3" t="s">
        <v>1114</v>
      </c>
      <c r="D1538" s="3" t="s">
        <v>1548</v>
      </c>
      <c r="E1538" t="s">
        <v>230</v>
      </c>
      <c r="F1538" s="4" t="s">
        <v>230</v>
      </c>
      <c r="G1538" s="4"/>
      <c r="H1538" s="4">
        <v>1951</v>
      </c>
      <c r="I1538" s="6" t="s">
        <v>1662</v>
      </c>
      <c r="J1538" s="4" t="s">
        <v>662</v>
      </c>
      <c r="K1538" t="s">
        <v>1175</v>
      </c>
      <c r="L1538">
        <v>61</v>
      </c>
    </row>
    <row r="1539" spans="1:12">
      <c r="A1539" s="3" t="s">
        <v>36</v>
      </c>
      <c r="C1539" s="3" t="s">
        <v>1114</v>
      </c>
      <c r="D1539" s="3" t="s">
        <v>1548</v>
      </c>
      <c r="E1539" t="s">
        <v>230</v>
      </c>
      <c r="F1539" s="4" t="s">
        <v>230</v>
      </c>
      <c r="G1539" s="4"/>
      <c r="H1539" s="4">
        <v>1951</v>
      </c>
      <c r="I1539" s="6" t="s">
        <v>1662</v>
      </c>
      <c r="J1539" s="4" t="s">
        <v>661</v>
      </c>
      <c r="K1539" t="s">
        <v>1186</v>
      </c>
      <c r="L1539">
        <v>61</v>
      </c>
    </row>
    <row r="1540" spans="1:12">
      <c r="A1540" s="3" t="s">
        <v>36</v>
      </c>
      <c r="C1540" s="3" t="s">
        <v>1114</v>
      </c>
      <c r="D1540" s="3" t="s">
        <v>1548</v>
      </c>
      <c r="E1540" t="s">
        <v>230</v>
      </c>
      <c r="F1540" s="4" t="s">
        <v>230</v>
      </c>
      <c r="G1540" s="4"/>
      <c r="H1540" s="4">
        <v>1951</v>
      </c>
      <c r="I1540" s="6" t="s">
        <v>1662</v>
      </c>
      <c r="J1540" s="4" t="s">
        <v>692</v>
      </c>
      <c r="K1540" t="s">
        <v>1173</v>
      </c>
      <c r="L1540">
        <v>61</v>
      </c>
    </row>
    <row r="1541" spans="1:12">
      <c r="A1541" s="3" t="s">
        <v>36</v>
      </c>
      <c r="C1541" s="3" t="s">
        <v>1114</v>
      </c>
      <c r="D1541" s="3" t="s">
        <v>1548</v>
      </c>
      <c r="E1541" t="s">
        <v>230</v>
      </c>
      <c r="F1541" s="4" t="s">
        <v>230</v>
      </c>
      <c r="G1541" s="4"/>
      <c r="H1541" s="4">
        <v>1951</v>
      </c>
      <c r="I1541" s="6" t="s">
        <v>1662</v>
      </c>
      <c r="J1541" s="4" t="s">
        <v>731</v>
      </c>
      <c r="K1541" t="s">
        <v>1193</v>
      </c>
      <c r="L1541">
        <v>61</v>
      </c>
    </row>
    <row r="1542" spans="1:12">
      <c r="A1542" s="3" t="s">
        <v>36</v>
      </c>
      <c r="C1542" s="3" t="s">
        <v>1114</v>
      </c>
      <c r="D1542" s="3" t="s">
        <v>1548</v>
      </c>
      <c r="E1542" t="s">
        <v>230</v>
      </c>
      <c r="F1542" s="4" t="s">
        <v>230</v>
      </c>
      <c r="G1542" s="4"/>
      <c r="H1542" s="4">
        <v>1951</v>
      </c>
      <c r="I1542" s="6" t="s">
        <v>1662</v>
      </c>
      <c r="J1542" s="4" t="s">
        <v>659</v>
      </c>
      <c r="K1542" t="s">
        <v>1177</v>
      </c>
      <c r="L1542">
        <v>61</v>
      </c>
    </row>
    <row r="1543" spans="1:12">
      <c r="A1543" s="3" t="s">
        <v>36</v>
      </c>
      <c r="C1543" s="3" t="s">
        <v>1114</v>
      </c>
      <c r="D1543" s="3" t="s">
        <v>1548</v>
      </c>
      <c r="E1543" t="s">
        <v>230</v>
      </c>
      <c r="F1543" s="4" t="s">
        <v>230</v>
      </c>
      <c r="G1543" s="4"/>
      <c r="H1543" s="4">
        <v>1951</v>
      </c>
      <c r="I1543" s="6" t="s">
        <v>1662</v>
      </c>
      <c r="J1543" s="4" t="s">
        <v>652</v>
      </c>
      <c r="K1543" t="s">
        <v>1185</v>
      </c>
      <c r="L1543">
        <v>61</v>
      </c>
    </row>
    <row r="1544" spans="1:12">
      <c r="A1544" s="3" t="s">
        <v>36</v>
      </c>
      <c r="C1544" s="3" t="s">
        <v>1092</v>
      </c>
      <c r="D1544" s="3" t="s">
        <v>1552</v>
      </c>
      <c r="E1544" t="s">
        <v>214</v>
      </c>
      <c r="F1544" s="4" t="s">
        <v>214</v>
      </c>
      <c r="G1544" s="4"/>
      <c r="H1544" s="4">
        <v>1956</v>
      </c>
      <c r="I1544" s="6" t="s">
        <v>1667</v>
      </c>
      <c r="J1544" s="4" t="s">
        <v>659</v>
      </c>
      <c r="K1544" t="s">
        <v>1177</v>
      </c>
      <c r="L1544">
        <v>66</v>
      </c>
    </row>
    <row r="1545" spans="1:12">
      <c r="A1545" s="3" t="s">
        <v>36</v>
      </c>
      <c r="C1545" s="3" t="s">
        <v>1092</v>
      </c>
      <c r="D1545" s="3" t="s">
        <v>1552</v>
      </c>
      <c r="E1545" t="s">
        <v>214</v>
      </c>
      <c r="F1545" s="4" t="s">
        <v>214</v>
      </c>
      <c r="G1545" s="4"/>
      <c r="H1545" s="4">
        <v>1956</v>
      </c>
      <c r="I1545" s="6" t="s">
        <v>1667</v>
      </c>
      <c r="J1545" s="4" t="s">
        <v>660</v>
      </c>
      <c r="K1545" t="s">
        <v>1183</v>
      </c>
      <c r="L1545">
        <v>66</v>
      </c>
    </row>
    <row r="1546" spans="1:12">
      <c r="A1546" s="3" t="s">
        <v>36</v>
      </c>
      <c r="C1546" s="3" t="s">
        <v>1092</v>
      </c>
      <c r="D1546" s="3" t="s">
        <v>1552</v>
      </c>
      <c r="E1546" t="s">
        <v>214</v>
      </c>
      <c r="F1546" s="4" t="s">
        <v>214</v>
      </c>
      <c r="G1546" s="4"/>
      <c r="H1546" s="4">
        <v>1956</v>
      </c>
      <c r="I1546" s="6" t="s">
        <v>1667</v>
      </c>
      <c r="J1546" s="4" t="s">
        <v>684</v>
      </c>
      <c r="K1546" t="s">
        <v>1180</v>
      </c>
      <c r="L1546">
        <v>66</v>
      </c>
    </row>
    <row r="1547" spans="1:12">
      <c r="A1547" s="3" t="s">
        <v>36</v>
      </c>
      <c r="C1547" s="3" t="s">
        <v>1092</v>
      </c>
      <c r="D1547" s="3" t="s">
        <v>1552</v>
      </c>
      <c r="E1547" t="s">
        <v>214</v>
      </c>
      <c r="F1547" s="4" t="s">
        <v>214</v>
      </c>
      <c r="G1547" s="4"/>
      <c r="H1547" s="4">
        <v>1956</v>
      </c>
      <c r="I1547" s="6" t="s">
        <v>1667</v>
      </c>
      <c r="J1547" s="4" t="s">
        <v>914</v>
      </c>
      <c r="K1547" t="s">
        <v>1191</v>
      </c>
      <c r="L1547">
        <v>66</v>
      </c>
    </row>
    <row r="1548" spans="1:12">
      <c r="A1548" s="3" t="s">
        <v>36</v>
      </c>
      <c r="C1548" s="3" t="s">
        <v>1097</v>
      </c>
      <c r="D1548" s="3" t="s">
        <v>1569</v>
      </c>
      <c r="E1548" t="s">
        <v>217</v>
      </c>
      <c r="F1548" s="5" t="s">
        <v>1247</v>
      </c>
      <c r="G1548" s="5"/>
      <c r="H1548" s="4">
        <v>1966</v>
      </c>
      <c r="I1548" s="6" t="s">
        <v>1675</v>
      </c>
      <c r="J1548" s="4" t="s">
        <v>660</v>
      </c>
      <c r="K1548" t="s">
        <v>1183</v>
      </c>
      <c r="L1548">
        <v>94</v>
      </c>
    </row>
    <row r="1549" spans="1:12">
      <c r="A1549" s="3" t="s">
        <v>36</v>
      </c>
      <c r="C1549" s="3" t="s">
        <v>1097</v>
      </c>
      <c r="D1549" s="3" t="s">
        <v>1569</v>
      </c>
      <c r="E1549" t="s">
        <v>217</v>
      </c>
      <c r="F1549" s="5" t="s">
        <v>1247</v>
      </c>
      <c r="G1549" s="5"/>
      <c r="H1549" s="4">
        <v>1966</v>
      </c>
      <c r="I1549" s="6" t="s">
        <v>1675</v>
      </c>
      <c r="J1549" s="4" t="s">
        <v>684</v>
      </c>
      <c r="K1549" t="s">
        <v>1180</v>
      </c>
      <c r="L1549">
        <v>94</v>
      </c>
    </row>
    <row r="1550" spans="1:12">
      <c r="A1550" s="3" t="s">
        <v>36</v>
      </c>
      <c r="C1550" s="3" t="s">
        <v>1097</v>
      </c>
      <c r="D1550" s="3" t="s">
        <v>1569</v>
      </c>
      <c r="E1550" t="s">
        <v>217</v>
      </c>
      <c r="F1550" s="5" t="s">
        <v>1247</v>
      </c>
      <c r="G1550" s="5"/>
      <c r="H1550" s="4">
        <v>1966</v>
      </c>
      <c r="I1550" s="6" t="s">
        <v>1675</v>
      </c>
      <c r="J1550" s="4" t="s">
        <v>914</v>
      </c>
      <c r="K1550" t="s">
        <v>1191</v>
      </c>
      <c r="L1550">
        <v>94</v>
      </c>
    </row>
    <row r="1551" spans="1:12">
      <c r="A1551" s="3" t="s">
        <v>36</v>
      </c>
      <c r="C1551" s="3" t="s">
        <v>1742</v>
      </c>
      <c r="D1551" s="3" t="s">
        <v>1743</v>
      </c>
      <c r="E1551" t="s">
        <v>1744</v>
      </c>
      <c r="F1551" s="5" t="s">
        <v>1745</v>
      </c>
      <c r="G1551" s="5"/>
      <c r="H1551" s="4">
        <v>1970</v>
      </c>
      <c r="I1551" s="9">
        <v>25569</v>
      </c>
      <c r="J1551" s="4" t="s">
        <v>652</v>
      </c>
      <c r="K1551" t="s">
        <v>1185</v>
      </c>
      <c r="L1551">
        <v>208</v>
      </c>
    </row>
    <row r="1552" spans="1:12">
      <c r="A1552" s="3" t="s">
        <v>36</v>
      </c>
      <c r="C1552" s="3" t="s">
        <v>1108</v>
      </c>
      <c r="D1552" s="3" t="s">
        <v>1570</v>
      </c>
      <c r="E1552" t="s">
        <v>71</v>
      </c>
      <c r="F1552" s="5" t="s">
        <v>1248</v>
      </c>
      <c r="G1552" s="5"/>
      <c r="H1552" s="4">
        <v>1967</v>
      </c>
      <c r="I1552" s="6" t="s">
        <v>1676</v>
      </c>
      <c r="J1552" s="4" t="s">
        <v>662</v>
      </c>
      <c r="K1552" t="s">
        <v>1175</v>
      </c>
      <c r="L1552">
        <v>95</v>
      </c>
    </row>
    <row r="1553" spans="1:12">
      <c r="A1553" s="3" t="s">
        <v>36</v>
      </c>
      <c r="C1553" s="3" t="s">
        <v>1113</v>
      </c>
      <c r="D1553" s="3" t="s">
        <v>1575</v>
      </c>
      <c r="E1553" t="s">
        <v>229</v>
      </c>
      <c r="F1553" s="5" t="s">
        <v>1252</v>
      </c>
      <c r="G1553" s="5"/>
      <c r="H1553" s="4">
        <v>1971</v>
      </c>
      <c r="I1553" s="6" t="s">
        <v>1679</v>
      </c>
      <c r="J1553" s="4" t="s">
        <v>662</v>
      </c>
      <c r="K1553" t="s">
        <v>1175</v>
      </c>
      <c r="L1553">
        <v>103</v>
      </c>
    </row>
    <row r="1554" spans="1:12">
      <c r="A1554" s="3" t="s">
        <v>36</v>
      </c>
      <c r="C1554" s="3" t="s">
        <v>1113</v>
      </c>
      <c r="D1554" s="3" t="s">
        <v>1575</v>
      </c>
      <c r="E1554" t="s">
        <v>229</v>
      </c>
      <c r="F1554" s="5" t="s">
        <v>1252</v>
      </c>
      <c r="G1554" s="5"/>
      <c r="H1554" s="4">
        <v>1971</v>
      </c>
      <c r="I1554" s="6" t="s">
        <v>1679</v>
      </c>
      <c r="J1554" s="4" t="s">
        <v>661</v>
      </c>
      <c r="K1554" t="s">
        <v>1186</v>
      </c>
      <c r="L1554">
        <v>103</v>
      </c>
    </row>
    <row r="1555" spans="1:12">
      <c r="A1555" s="3" t="s">
        <v>36</v>
      </c>
      <c r="C1555" s="3" t="s">
        <v>1113</v>
      </c>
      <c r="D1555" s="3" t="s">
        <v>1575</v>
      </c>
      <c r="E1555" t="s">
        <v>229</v>
      </c>
      <c r="F1555" s="5" t="s">
        <v>1252</v>
      </c>
      <c r="G1555" s="5"/>
      <c r="H1555" s="4">
        <v>1971</v>
      </c>
      <c r="I1555" s="6" t="s">
        <v>1679</v>
      </c>
      <c r="J1555" s="4" t="s">
        <v>899</v>
      </c>
      <c r="K1555" t="s">
        <v>1182</v>
      </c>
      <c r="L1555">
        <v>103</v>
      </c>
    </row>
    <row r="1556" spans="1:12">
      <c r="A1556" s="3" t="s">
        <v>36</v>
      </c>
      <c r="C1556" s="3" t="s">
        <v>1113</v>
      </c>
      <c r="D1556" s="3" t="s">
        <v>1575</v>
      </c>
      <c r="E1556" t="s">
        <v>229</v>
      </c>
      <c r="F1556" s="5" t="s">
        <v>1252</v>
      </c>
      <c r="G1556" s="5"/>
      <c r="H1556" s="4">
        <v>1971</v>
      </c>
      <c r="I1556" s="6" t="s">
        <v>1679</v>
      </c>
      <c r="J1556" s="4" t="s">
        <v>891</v>
      </c>
      <c r="K1556" t="s">
        <v>1192</v>
      </c>
      <c r="L1556">
        <v>103</v>
      </c>
    </row>
    <row r="1557" spans="1:12">
      <c r="A1557" s="3" t="s">
        <v>36</v>
      </c>
      <c r="C1557" s="3" t="s">
        <v>1113</v>
      </c>
      <c r="D1557" s="3" t="s">
        <v>1575</v>
      </c>
      <c r="E1557" t="s">
        <v>229</v>
      </c>
      <c r="F1557" s="5" t="s">
        <v>1252</v>
      </c>
      <c r="G1557" s="5"/>
      <c r="H1557" s="4">
        <v>1971</v>
      </c>
      <c r="I1557" s="6" t="s">
        <v>1679</v>
      </c>
      <c r="J1557" s="4" t="s">
        <v>863</v>
      </c>
      <c r="K1557" t="s">
        <v>1178</v>
      </c>
      <c r="L1557">
        <v>103</v>
      </c>
    </row>
    <row r="1558" spans="1:12">
      <c r="A1558" s="3" t="s">
        <v>36</v>
      </c>
      <c r="C1558" s="3" t="s">
        <v>1113</v>
      </c>
      <c r="D1558" s="3" t="s">
        <v>1575</v>
      </c>
      <c r="E1558" t="s">
        <v>229</v>
      </c>
      <c r="F1558" s="5" t="s">
        <v>1252</v>
      </c>
      <c r="G1558" s="5"/>
      <c r="H1558" s="4">
        <v>1971</v>
      </c>
      <c r="I1558" s="6" t="s">
        <v>1679</v>
      </c>
      <c r="J1558" s="4" t="s">
        <v>874</v>
      </c>
      <c r="K1558" t="s">
        <v>1188</v>
      </c>
      <c r="L1558">
        <v>103</v>
      </c>
    </row>
    <row r="1559" spans="1:12">
      <c r="A1559" s="3" t="s">
        <v>36</v>
      </c>
      <c r="C1559" s="3" t="s">
        <v>1113</v>
      </c>
      <c r="D1559" s="3" t="s">
        <v>1575</v>
      </c>
      <c r="E1559" t="s">
        <v>229</v>
      </c>
      <c r="F1559" s="5" t="s">
        <v>1252</v>
      </c>
      <c r="G1559" s="5"/>
      <c r="H1559" s="4">
        <v>1971</v>
      </c>
      <c r="I1559" s="6" t="s">
        <v>1679</v>
      </c>
      <c r="J1559" s="4" t="s">
        <v>652</v>
      </c>
      <c r="K1559" t="s">
        <v>1185</v>
      </c>
      <c r="L1559">
        <v>103</v>
      </c>
    </row>
    <row r="1560" spans="1:12">
      <c r="A1560" s="3" t="s">
        <v>36</v>
      </c>
      <c r="C1560" s="3" t="s">
        <v>1113</v>
      </c>
      <c r="D1560" s="3" t="s">
        <v>1575</v>
      </c>
      <c r="E1560" t="s">
        <v>229</v>
      </c>
      <c r="F1560" s="5" t="s">
        <v>1252</v>
      </c>
      <c r="G1560" s="5"/>
      <c r="H1560" s="4">
        <v>1971</v>
      </c>
      <c r="I1560" s="6" t="s">
        <v>1679</v>
      </c>
      <c r="J1560" s="4" t="s">
        <v>967</v>
      </c>
      <c r="K1560" t="s">
        <v>1197</v>
      </c>
      <c r="L1560">
        <v>103</v>
      </c>
    </row>
    <row r="1561" spans="1:12">
      <c r="A1561" s="3" t="s">
        <v>36</v>
      </c>
      <c r="C1561" s="3" t="s">
        <v>1107</v>
      </c>
      <c r="D1561" s="3" t="s">
        <v>1579</v>
      </c>
      <c r="E1561" t="s">
        <v>226</v>
      </c>
      <c r="F1561" s="5" t="s">
        <v>1255</v>
      </c>
      <c r="G1561" s="5"/>
      <c r="H1561" s="4">
        <v>1974</v>
      </c>
      <c r="I1561" s="6" t="s">
        <v>1681</v>
      </c>
      <c r="J1561" s="4" t="s">
        <v>662</v>
      </c>
      <c r="K1561" t="s">
        <v>1175</v>
      </c>
      <c r="L1561">
        <v>109</v>
      </c>
    </row>
    <row r="1562" spans="1:12">
      <c r="A1562" s="3" t="s">
        <v>36</v>
      </c>
      <c r="C1562" s="3" t="s">
        <v>1107</v>
      </c>
      <c r="D1562" s="3" t="s">
        <v>1579</v>
      </c>
      <c r="E1562" t="s">
        <v>226</v>
      </c>
      <c r="F1562" s="5" t="s">
        <v>1255</v>
      </c>
      <c r="G1562" s="5"/>
      <c r="H1562" s="4">
        <v>1974</v>
      </c>
      <c r="I1562" s="6" t="s">
        <v>1681</v>
      </c>
      <c r="J1562" s="4" t="s">
        <v>661</v>
      </c>
      <c r="K1562" t="s">
        <v>1186</v>
      </c>
      <c r="L1562">
        <v>109</v>
      </c>
    </row>
    <row r="1563" spans="1:12">
      <c r="A1563" s="3" t="s">
        <v>36</v>
      </c>
      <c r="C1563" s="3" t="s">
        <v>1107</v>
      </c>
      <c r="D1563" s="3" t="s">
        <v>1579</v>
      </c>
      <c r="E1563" t="s">
        <v>226</v>
      </c>
      <c r="F1563" s="5" t="s">
        <v>1255</v>
      </c>
      <c r="G1563" s="5"/>
      <c r="H1563" s="4">
        <v>1974</v>
      </c>
      <c r="I1563" s="6" t="s">
        <v>1681</v>
      </c>
      <c r="J1563" s="4" t="s">
        <v>692</v>
      </c>
      <c r="K1563" t="s">
        <v>1173</v>
      </c>
      <c r="L1563">
        <v>109</v>
      </c>
    </row>
    <row r="1564" spans="1:12">
      <c r="A1564" s="3" t="s">
        <v>36</v>
      </c>
      <c r="C1564" s="3" t="s">
        <v>1107</v>
      </c>
      <c r="D1564" s="3" t="s">
        <v>1579</v>
      </c>
      <c r="E1564" t="s">
        <v>226</v>
      </c>
      <c r="F1564" s="5" t="s">
        <v>1255</v>
      </c>
      <c r="G1564" s="5"/>
      <c r="H1564" s="4">
        <v>1974</v>
      </c>
      <c r="I1564" s="6" t="s">
        <v>1681</v>
      </c>
      <c r="J1564" s="4" t="s">
        <v>731</v>
      </c>
      <c r="K1564" t="s">
        <v>1193</v>
      </c>
      <c r="L1564">
        <v>109</v>
      </c>
    </row>
    <row r="1565" spans="1:12">
      <c r="A1565" s="3" t="s">
        <v>36</v>
      </c>
      <c r="C1565" s="3" t="s">
        <v>1107</v>
      </c>
      <c r="D1565" s="3" t="s">
        <v>1579</v>
      </c>
      <c r="E1565" t="s">
        <v>226</v>
      </c>
      <c r="F1565" s="5" t="s">
        <v>1255</v>
      </c>
      <c r="G1565" s="5"/>
      <c r="H1565" s="4">
        <v>1974</v>
      </c>
      <c r="I1565" s="6" t="s">
        <v>1681</v>
      </c>
      <c r="J1565" s="4" t="s">
        <v>652</v>
      </c>
      <c r="K1565" t="s">
        <v>1185</v>
      </c>
      <c r="L1565">
        <v>109</v>
      </c>
    </row>
    <row r="1566" spans="1:12">
      <c r="A1566" s="3" t="s">
        <v>36</v>
      </c>
      <c r="C1566" s="3" t="s">
        <v>1107</v>
      </c>
      <c r="D1566" s="3" t="s">
        <v>1579</v>
      </c>
      <c r="E1566" t="s">
        <v>226</v>
      </c>
      <c r="F1566" s="5" t="s">
        <v>1255</v>
      </c>
      <c r="G1566" s="5"/>
      <c r="H1566" s="4">
        <v>1974</v>
      </c>
      <c r="I1566" s="6" t="s">
        <v>1681</v>
      </c>
      <c r="J1566" s="4" t="s">
        <v>1042</v>
      </c>
      <c r="K1566" t="s">
        <v>1181</v>
      </c>
      <c r="L1566">
        <v>109</v>
      </c>
    </row>
    <row r="1567" spans="1:12">
      <c r="A1567" s="3" t="s">
        <v>36</v>
      </c>
      <c r="C1567" s="3" t="s">
        <v>1102</v>
      </c>
      <c r="D1567" s="3" t="s">
        <v>1584</v>
      </c>
      <c r="E1567" t="s">
        <v>222</v>
      </c>
      <c r="F1567" s="5" t="s">
        <v>1258</v>
      </c>
      <c r="G1567" s="5"/>
      <c r="H1567" s="4">
        <v>1978</v>
      </c>
      <c r="I1567" s="6" t="s">
        <v>1685</v>
      </c>
      <c r="J1567" s="4" t="s">
        <v>681</v>
      </c>
      <c r="K1567" t="s">
        <v>1194</v>
      </c>
      <c r="L1567">
        <v>116</v>
      </c>
    </row>
    <row r="1568" spans="1:12">
      <c r="A1568" s="3" t="s">
        <v>36</v>
      </c>
      <c r="C1568" s="3" t="s">
        <v>1102</v>
      </c>
      <c r="D1568" s="3" t="s">
        <v>1584</v>
      </c>
      <c r="E1568" t="s">
        <v>222</v>
      </c>
      <c r="F1568" s="5" t="s">
        <v>1258</v>
      </c>
      <c r="G1568" s="5"/>
      <c r="H1568" s="4">
        <v>1978</v>
      </c>
      <c r="I1568" s="6" t="s">
        <v>1685</v>
      </c>
      <c r="J1568" s="4" t="s">
        <v>642</v>
      </c>
      <c r="K1568" t="s">
        <v>1176</v>
      </c>
      <c r="L1568">
        <v>116</v>
      </c>
    </row>
    <row r="1569" spans="1:12">
      <c r="A1569" s="3" t="s">
        <v>36</v>
      </c>
      <c r="C1569" s="3" t="s">
        <v>1102</v>
      </c>
      <c r="D1569" s="3" t="s">
        <v>1584</v>
      </c>
      <c r="E1569" t="s">
        <v>222</v>
      </c>
      <c r="F1569" s="5" t="s">
        <v>1258</v>
      </c>
      <c r="G1569" s="5"/>
      <c r="H1569" s="4">
        <v>1978</v>
      </c>
      <c r="I1569" s="6" t="s">
        <v>1685</v>
      </c>
      <c r="J1569" s="4" t="s">
        <v>652</v>
      </c>
      <c r="K1569" t="s">
        <v>1185</v>
      </c>
      <c r="L1569">
        <v>116</v>
      </c>
    </row>
    <row r="1570" spans="1:12">
      <c r="A1570" s="3" t="s">
        <v>36</v>
      </c>
      <c r="C1570" s="3" t="s">
        <v>1102</v>
      </c>
      <c r="D1570" s="3" t="s">
        <v>1584</v>
      </c>
      <c r="E1570" t="s">
        <v>222</v>
      </c>
      <c r="F1570" s="5" t="s">
        <v>1258</v>
      </c>
      <c r="G1570" s="5"/>
      <c r="H1570" s="4">
        <v>1978</v>
      </c>
      <c r="I1570" s="6" t="s">
        <v>1685</v>
      </c>
      <c r="J1570" s="4" t="s">
        <v>660</v>
      </c>
      <c r="K1570" t="s">
        <v>1183</v>
      </c>
      <c r="L1570">
        <v>116</v>
      </c>
    </row>
    <row r="1571" spans="1:12">
      <c r="A1571" s="3" t="s">
        <v>36</v>
      </c>
      <c r="C1571" s="3" t="s">
        <v>1102</v>
      </c>
      <c r="D1571" s="3" t="s">
        <v>1584</v>
      </c>
      <c r="E1571" t="s">
        <v>222</v>
      </c>
      <c r="F1571" s="5" t="s">
        <v>1258</v>
      </c>
      <c r="G1571" s="5"/>
      <c r="H1571" s="4">
        <v>1978</v>
      </c>
      <c r="I1571" s="6" t="s">
        <v>1685</v>
      </c>
      <c r="J1571" s="4" t="s">
        <v>684</v>
      </c>
      <c r="K1571" t="s">
        <v>1180</v>
      </c>
      <c r="L1571">
        <v>116</v>
      </c>
    </row>
    <row r="1572" spans="1:12">
      <c r="A1572" s="3" t="s">
        <v>36</v>
      </c>
      <c r="C1572" s="3" t="s">
        <v>1102</v>
      </c>
      <c r="D1572" s="3" t="s">
        <v>1584</v>
      </c>
      <c r="E1572" t="s">
        <v>222</v>
      </c>
      <c r="F1572" s="5" t="s">
        <v>1258</v>
      </c>
      <c r="G1572" s="5"/>
      <c r="H1572" s="4">
        <v>1978</v>
      </c>
      <c r="I1572" s="6" t="s">
        <v>1685</v>
      </c>
      <c r="J1572" s="4" t="s">
        <v>914</v>
      </c>
      <c r="K1572" t="s">
        <v>1191</v>
      </c>
      <c r="L1572">
        <v>116</v>
      </c>
    </row>
    <row r="1573" spans="1:12">
      <c r="A1573" s="3" t="s">
        <v>36</v>
      </c>
      <c r="C1573" s="3" t="s">
        <v>1102</v>
      </c>
      <c r="D1573" s="3" t="s">
        <v>1584</v>
      </c>
      <c r="E1573" t="s">
        <v>222</v>
      </c>
      <c r="F1573" s="5" t="s">
        <v>1258</v>
      </c>
      <c r="G1573" s="5"/>
      <c r="H1573" s="4">
        <v>1978</v>
      </c>
      <c r="I1573" s="6" t="s">
        <v>1685</v>
      </c>
      <c r="J1573" s="4" t="s">
        <v>646</v>
      </c>
      <c r="K1573" t="s">
        <v>1198</v>
      </c>
      <c r="L1573">
        <v>116</v>
      </c>
    </row>
    <row r="1574" spans="1:12">
      <c r="A1574" s="3" t="s">
        <v>36</v>
      </c>
      <c r="C1574" s="3" t="s">
        <v>1102</v>
      </c>
      <c r="D1574" s="3" t="s">
        <v>1584</v>
      </c>
      <c r="E1574" t="s">
        <v>222</v>
      </c>
      <c r="F1574" s="5" t="s">
        <v>1258</v>
      </c>
      <c r="G1574" s="5"/>
      <c r="H1574" s="4">
        <v>1978</v>
      </c>
      <c r="I1574" s="6" t="s">
        <v>1685</v>
      </c>
      <c r="J1574" s="4" t="s">
        <v>640</v>
      </c>
      <c r="K1574" t="s">
        <v>1190</v>
      </c>
      <c r="L1574">
        <v>116</v>
      </c>
    </row>
    <row r="1575" spans="1:12">
      <c r="A1575" s="3" t="s">
        <v>36</v>
      </c>
      <c r="C1575" s="3" t="s">
        <v>1102</v>
      </c>
      <c r="D1575" s="3" t="s">
        <v>1584</v>
      </c>
      <c r="E1575" t="s">
        <v>222</v>
      </c>
      <c r="F1575" s="5" t="s">
        <v>1258</v>
      </c>
      <c r="G1575" s="5"/>
      <c r="H1575" s="4">
        <v>1978</v>
      </c>
      <c r="I1575" s="6" t="s">
        <v>1685</v>
      </c>
      <c r="J1575" s="4" t="s">
        <v>662</v>
      </c>
      <c r="K1575" t="s">
        <v>1175</v>
      </c>
      <c r="L1575">
        <v>116</v>
      </c>
    </row>
    <row r="1576" spans="1:12">
      <c r="A1576" s="3" t="s">
        <v>36</v>
      </c>
      <c r="C1576" s="3" t="s">
        <v>1102</v>
      </c>
      <c r="D1576" s="3" t="s">
        <v>1584</v>
      </c>
      <c r="E1576" t="s">
        <v>222</v>
      </c>
      <c r="F1576" s="5" t="s">
        <v>1258</v>
      </c>
      <c r="G1576" s="5"/>
      <c r="H1576" s="4">
        <v>1978</v>
      </c>
      <c r="I1576" s="6" t="s">
        <v>1685</v>
      </c>
      <c r="J1576" s="4" t="s">
        <v>661</v>
      </c>
      <c r="K1576" t="s">
        <v>1186</v>
      </c>
      <c r="L1576">
        <v>116</v>
      </c>
    </row>
    <row r="1577" spans="1:12">
      <c r="A1577" s="3" t="s">
        <v>36</v>
      </c>
      <c r="C1577" s="3" t="s">
        <v>1102</v>
      </c>
      <c r="D1577" s="3" t="s">
        <v>1584</v>
      </c>
      <c r="E1577" t="s">
        <v>222</v>
      </c>
      <c r="F1577" s="5" t="s">
        <v>1258</v>
      </c>
      <c r="G1577" s="5"/>
      <c r="H1577" s="4">
        <v>1978</v>
      </c>
      <c r="I1577" s="6" t="s">
        <v>1685</v>
      </c>
      <c r="J1577" s="4" t="s">
        <v>692</v>
      </c>
      <c r="K1577" t="s">
        <v>1173</v>
      </c>
      <c r="L1577">
        <v>116</v>
      </c>
    </row>
    <row r="1578" spans="1:12">
      <c r="A1578" s="3" t="s">
        <v>36</v>
      </c>
      <c r="C1578" s="3" t="s">
        <v>1102</v>
      </c>
      <c r="D1578" s="3" t="s">
        <v>1584</v>
      </c>
      <c r="E1578" t="s">
        <v>222</v>
      </c>
      <c r="F1578" s="5" t="s">
        <v>1258</v>
      </c>
      <c r="G1578" s="5"/>
      <c r="H1578" s="4">
        <v>1978</v>
      </c>
      <c r="I1578" s="6" t="s">
        <v>1685</v>
      </c>
      <c r="J1578" s="4" t="s">
        <v>731</v>
      </c>
      <c r="K1578" t="s">
        <v>1193</v>
      </c>
      <c r="L1578">
        <v>116</v>
      </c>
    </row>
    <row r="1579" spans="1:12">
      <c r="A1579" s="3" t="s">
        <v>36</v>
      </c>
      <c r="C1579" s="3" t="s">
        <v>1102</v>
      </c>
      <c r="D1579" s="3" t="s">
        <v>1584</v>
      </c>
      <c r="E1579" t="s">
        <v>222</v>
      </c>
      <c r="F1579" s="5" t="s">
        <v>1258</v>
      </c>
      <c r="G1579" s="5"/>
      <c r="H1579" s="4">
        <v>1978</v>
      </c>
      <c r="I1579" s="6" t="s">
        <v>1685</v>
      </c>
      <c r="J1579" s="4" t="s">
        <v>899</v>
      </c>
      <c r="K1579" t="s">
        <v>1182</v>
      </c>
      <c r="L1579">
        <v>116</v>
      </c>
    </row>
    <row r="1580" spans="1:12">
      <c r="A1580" s="3" t="s">
        <v>36</v>
      </c>
      <c r="C1580" s="3" t="s">
        <v>1094</v>
      </c>
      <c r="D1580" s="3" t="s">
        <v>1585</v>
      </c>
      <c r="E1580" t="s">
        <v>216</v>
      </c>
      <c r="F1580" s="5" t="s">
        <v>1260</v>
      </c>
      <c r="G1580" s="5"/>
      <c r="H1580" s="4">
        <v>1979</v>
      </c>
      <c r="I1580" s="6" t="s">
        <v>1686</v>
      </c>
      <c r="J1580" s="4" t="s">
        <v>681</v>
      </c>
      <c r="K1580" t="s">
        <v>1194</v>
      </c>
      <c r="L1580">
        <v>118</v>
      </c>
    </row>
    <row r="1581" spans="1:12">
      <c r="A1581" s="3" t="s">
        <v>36</v>
      </c>
      <c r="C1581" s="3" t="s">
        <v>1094</v>
      </c>
      <c r="D1581" s="3" t="s">
        <v>1585</v>
      </c>
      <c r="E1581" t="s">
        <v>216</v>
      </c>
      <c r="F1581" s="5" t="s">
        <v>1260</v>
      </c>
      <c r="G1581" s="5"/>
      <c r="H1581" s="4">
        <v>1979</v>
      </c>
      <c r="I1581" s="6" t="s">
        <v>1686</v>
      </c>
      <c r="J1581" s="4" t="s">
        <v>642</v>
      </c>
      <c r="K1581" t="s">
        <v>1176</v>
      </c>
      <c r="L1581">
        <v>118</v>
      </c>
    </row>
    <row r="1582" spans="1:12">
      <c r="A1582" s="3" t="s">
        <v>36</v>
      </c>
      <c r="C1582" s="3" t="s">
        <v>1094</v>
      </c>
      <c r="D1582" s="3" t="s">
        <v>1585</v>
      </c>
      <c r="E1582" t="s">
        <v>216</v>
      </c>
      <c r="F1582" s="5" t="s">
        <v>1260</v>
      </c>
      <c r="G1582" s="5"/>
      <c r="H1582" s="4">
        <v>1979</v>
      </c>
      <c r="I1582" s="6" t="s">
        <v>1686</v>
      </c>
      <c r="J1582" s="4" t="s">
        <v>662</v>
      </c>
      <c r="K1582" t="s">
        <v>1175</v>
      </c>
      <c r="L1582">
        <v>118</v>
      </c>
    </row>
    <row r="1583" spans="1:12">
      <c r="A1583" s="3" t="s">
        <v>36</v>
      </c>
      <c r="C1583" s="3" t="s">
        <v>1094</v>
      </c>
      <c r="D1583" s="3" t="s">
        <v>1585</v>
      </c>
      <c r="E1583" t="s">
        <v>216</v>
      </c>
      <c r="F1583" s="5" t="s">
        <v>1260</v>
      </c>
      <c r="G1583" s="5"/>
      <c r="H1583" s="4">
        <v>1979</v>
      </c>
      <c r="I1583" s="6" t="s">
        <v>1686</v>
      </c>
      <c r="J1583" s="4" t="s">
        <v>661</v>
      </c>
      <c r="K1583" t="s">
        <v>1186</v>
      </c>
      <c r="L1583">
        <v>118</v>
      </c>
    </row>
    <row r="1584" spans="1:12">
      <c r="A1584" s="3" t="s">
        <v>36</v>
      </c>
      <c r="C1584" s="3" t="s">
        <v>1094</v>
      </c>
      <c r="D1584" s="3" t="s">
        <v>1585</v>
      </c>
      <c r="E1584" t="s">
        <v>216</v>
      </c>
      <c r="F1584" s="5" t="s">
        <v>1260</v>
      </c>
      <c r="G1584" s="5"/>
      <c r="H1584" s="4">
        <v>1979</v>
      </c>
      <c r="I1584" s="6" t="s">
        <v>1686</v>
      </c>
      <c r="J1584" s="4" t="s">
        <v>731</v>
      </c>
      <c r="K1584" t="s">
        <v>1193</v>
      </c>
      <c r="L1584">
        <v>118</v>
      </c>
    </row>
    <row r="1585" spans="1:12">
      <c r="A1585" s="3" t="s">
        <v>36</v>
      </c>
      <c r="C1585" s="3" t="s">
        <v>1094</v>
      </c>
      <c r="D1585" s="3" t="s">
        <v>1585</v>
      </c>
      <c r="E1585" t="s">
        <v>216</v>
      </c>
      <c r="F1585" s="5" t="s">
        <v>1260</v>
      </c>
      <c r="G1585" s="5"/>
      <c r="H1585" s="4">
        <v>1979</v>
      </c>
      <c r="I1585" s="6" t="s">
        <v>1686</v>
      </c>
      <c r="J1585" s="4" t="s">
        <v>707</v>
      </c>
      <c r="K1585" t="s">
        <v>1199</v>
      </c>
      <c r="L1585">
        <v>118</v>
      </c>
    </row>
    <row r="1586" spans="1:12">
      <c r="A1586" s="3" t="s">
        <v>36</v>
      </c>
      <c r="C1586" s="3" t="s">
        <v>1094</v>
      </c>
      <c r="D1586" s="3" t="s">
        <v>1585</v>
      </c>
      <c r="E1586" t="s">
        <v>216</v>
      </c>
      <c r="F1586" s="5" t="s">
        <v>1260</v>
      </c>
      <c r="G1586" s="5"/>
      <c r="H1586" s="4">
        <v>1979</v>
      </c>
      <c r="I1586" s="6" t="s">
        <v>1686</v>
      </c>
      <c r="J1586" s="4" t="s">
        <v>899</v>
      </c>
      <c r="K1586" t="s">
        <v>1182</v>
      </c>
      <c r="L1586">
        <v>118</v>
      </c>
    </row>
    <row r="1587" spans="1:12">
      <c r="A1587" s="3" t="s">
        <v>36</v>
      </c>
      <c r="C1587" s="3" t="s">
        <v>1094</v>
      </c>
      <c r="D1587" s="3" t="s">
        <v>1585</v>
      </c>
      <c r="E1587" t="s">
        <v>216</v>
      </c>
      <c r="F1587" s="5" t="s">
        <v>1260</v>
      </c>
      <c r="G1587" s="5"/>
      <c r="H1587" s="4">
        <v>1979</v>
      </c>
      <c r="I1587" s="6" t="s">
        <v>1686</v>
      </c>
      <c r="J1587" s="4" t="s">
        <v>874</v>
      </c>
      <c r="K1587" t="s">
        <v>1188</v>
      </c>
      <c r="L1587">
        <v>118</v>
      </c>
    </row>
    <row r="1588" spans="1:12">
      <c r="A1588" s="3" t="s">
        <v>36</v>
      </c>
      <c r="C1588" s="3" t="s">
        <v>1094</v>
      </c>
      <c r="D1588" s="3" t="s">
        <v>1585</v>
      </c>
      <c r="E1588" t="s">
        <v>216</v>
      </c>
      <c r="F1588" s="5" t="s">
        <v>1260</v>
      </c>
      <c r="G1588" s="5"/>
      <c r="H1588" s="4">
        <v>1979</v>
      </c>
      <c r="I1588" s="6" t="s">
        <v>1686</v>
      </c>
      <c r="J1588" s="4" t="s">
        <v>982</v>
      </c>
      <c r="K1588" t="s">
        <v>1187</v>
      </c>
      <c r="L1588">
        <v>118</v>
      </c>
    </row>
    <row r="1589" spans="1:12">
      <c r="A1589" s="3" t="s">
        <v>36</v>
      </c>
      <c r="C1589" s="3" t="s">
        <v>1094</v>
      </c>
      <c r="D1589" s="3" t="s">
        <v>1585</v>
      </c>
      <c r="E1589" t="s">
        <v>216</v>
      </c>
      <c r="F1589" s="5" t="s">
        <v>1260</v>
      </c>
      <c r="G1589" s="5"/>
      <c r="H1589" s="4">
        <v>1979</v>
      </c>
      <c r="I1589" s="6" t="s">
        <v>1686</v>
      </c>
      <c r="J1589" s="4" t="s">
        <v>652</v>
      </c>
      <c r="K1589" t="s">
        <v>1185</v>
      </c>
      <c r="L1589">
        <v>118</v>
      </c>
    </row>
    <row r="1590" spans="1:12">
      <c r="A1590" s="3" t="s">
        <v>36</v>
      </c>
      <c r="C1590" s="3" t="s">
        <v>1094</v>
      </c>
      <c r="D1590" s="3" t="s">
        <v>1585</v>
      </c>
      <c r="E1590" t="s">
        <v>216</v>
      </c>
      <c r="F1590" s="5" t="s">
        <v>1260</v>
      </c>
      <c r="G1590" s="5"/>
      <c r="H1590" s="4">
        <v>1979</v>
      </c>
      <c r="I1590" s="6" t="s">
        <v>1686</v>
      </c>
      <c r="J1590" s="4" t="s">
        <v>708</v>
      </c>
      <c r="K1590" t="s">
        <v>1184</v>
      </c>
      <c r="L1590">
        <v>118</v>
      </c>
    </row>
    <row r="1591" spans="1:12">
      <c r="A1591" s="3" t="s">
        <v>36</v>
      </c>
      <c r="C1591" s="3" t="s">
        <v>1098</v>
      </c>
      <c r="D1591" s="3" t="s">
        <v>1589</v>
      </c>
      <c r="E1591" t="s">
        <v>218</v>
      </c>
      <c r="F1591" s="5" t="s">
        <v>1262</v>
      </c>
      <c r="G1591" s="5"/>
      <c r="H1591" s="4">
        <v>1980</v>
      </c>
      <c r="I1591" s="6" t="s">
        <v>1687</v>
      </c>
      <c r="J1591" s="4" t="s">
        <v>662</v>
      </c>
      <c r="K1591" t="s">
        <v>1175</v>
      </c>
      <c r="L1591">
        <v>122</v>
      </c>
    </row>
    <row r="1592" spans="1:12">
      <c r="A1592" s="3" t="s">
        <v>36</v>
      </c>
      <c r="C1592" s="3" t="s">
        <v>1098</v>
      </c>
      <c r="D1592" s="3" t="s">
        <v>1589</v>
      </c>
      <c r="E1592" t="s">
        <v>218</v>
      </c>
      <c r="F1592" s="5" t="s">
        <v>1262</v>
      </c>
      <c r="G1592" s="5"/>
      <c r="H1592" s="4">
        <v>1980</v>
      </c>
      <c r="I1592" s="6" t="s">
        <v>1687</v>
      </c>
      <c r="J1592" s="4" t="s">
        <v>692</v>
      </c>
      <c r="K1592" t="s">
        <v>1173</v>
      </c>
      <c r="L1592">
        <v>122</v>
      </c>
    </row>
    <row r="1593" spans="1:12">
      <c r="A1593" s="3" t="s">
        <v>36</v>
      </c>
      <c r="C1593" s="3" t="s">
        <v>1098</v>
      </c>
      <c r="D1593" s="3" t="s">
        <v>1589</v>
      </c>
      <c r="E1593" t="s">
        <v>218</v>
      </c>
      <c r="F1593" s="5" t="s">
        <v>1262</v>
      </c>
      <c r="G1593" s="5"/>
      <c r="H1593" s="4">
        <v>1980</v>
      </c>
      <c r="I1593" s="6" t="s">
        <v>1687</v>
      </c>
      <c r="J1593" s="4" t="s">
        <v>731</v>
      </c>
      <c r="K1593" t="s">
        <v>1193</v>
      </c>
      <c r="L1593">
        <v>122</v>
      </c>
    </row>
    <row r="1594" spans="1:12">
      <c r="A1594" s="3" t="s">
        <v>36</v>
      </c>
      <c r="C1594" s="3" t="s">
        <v>1098</v>
      </c>
      <c r="D1594" s="3" t="s">
        <v>1589</v>
      </c>
      <c r="E1594" t="s">
        <v>218</v>
      </c>
      <c r="F1594" s="5" t="s">
        <v>1262</v>
      </c>
      <c r="G1594" s="5"/>
      <c r="H1594" s="4">
        <v>1980</v>
      </c>
      <c r="I1594" s="6" t="s">
        <v>1687</v>
      </c>
      <c r="J1594" s="4" t="s">
        <v>652</v>
      </c>
      <c r="K1594" t="s">
        <v>1185</v>
      </c>
      <c r="L1594">
        <v>122</v>
      </c>
    </row>
    <row r="1595" spans="1:12">
      <c r="A1595" s="3" t="s">
        <v>36</v>
      </c>
      <c r="C1595" s="3" t="s">
        <v>1103</v>
      </c>
      <c r="D1595" s="3" t="s">
        <v>1594</v>
      </c>
      <c r="E1595" t="s">
        <v>223</v>
      </c>
      <c r="F1595" s="5" t="s">
        <v>1268</v>
      </c>
      <c r="G1595" s="5"/>
      <c r="H1595" s="4">
        <v>1982</v>
      </c>
      <c r="I1595" s="6" t="s">
        <v>1689</v>
      </c>
      <c r="J1595" s="4" t="s">
        <v>692</v>
      </c>
      <c r="K1595" t="s">
        <v>1173</v>
      </c>
      <c r="L1595">
        <v>128</v>
      </c>
    </row>
    <row r="1596" spans="1:12">
      <c r="A1596" s="3" t="s">
        <v>36</v>
      </c>
      <c r="C1596" s="3" t="s">
        <v>1101</v>
      </c>
      <c r="D1596" s="3" t="s">
        <v>1601</v>
      </c>
      <c r="E1596" t="s">
        <v>221</v>
      </c>
      <c r="F1596" s="5" t="s">
        <v>1276</v>
      </c>
      <c r="G1596" s="5"/>
      <c r="H1596" s="4">
        <v>1986</v>
      </c>
      <c r="I1596" s="6" t="s">
        <v>1693</v>
      </c>
      <c r="J1596" s="4" t="s">
        <v>692</v>
      </c>
      <c r="K1596" t="s">
        <v>1173</v>
      </c>
      <c r="L1596">
        <v>136</v>
      </c>
    </row>
    <row r="1597" spans="1:12">
      <c r="A1597" s="3" t="s">
        <v>36</v>
      </c>
      <c r="C1597" s="3" t="s">
        <v>1101</v>
      </c>
      <c r="D1597" s="3" t="s">
        <v>1601</v>
      </c>
      <c r="E1597" t="s">
        <v>221</v>
      </c>
      <c r="F1597" s="5" t="s">
        <v>1277</v>
      </c>
      <c r="G1597" s="5"/>
      <c r="H1597" s="4">
        <v>1986</v>
      </c>
      <c r="I1597" s="6" t="s">
        <v>1693</v>
      </c>
      <c r="J1597" s="4" t="s">
        <v>731</v>
      </c>
      <c r="K1597" t="s">
        <v>1193</v>
      </c>
      <c r="L1597">
        <v>137</v>
      </c>
    </row>
    <row r="1598" spans="1:12">
      <c r="A1598" s="3" t="s">
        <v>36</v>
      </c>
      <c r="C1598" s="3" t="s">
        <v>1112</v>
      </c>
      <c r="D1598" s="3" t="s">
        <v>1603</v>
      </c>
      <c r="E1598" t="s">
        <v>228</v>
      </c>
      <c r="F1598" s="5" t="s">
        <v>1280</v>
      </c>
      <c r="G1598" s="5"/>
      <c r="H1598" s="4">
        <v>1986</v>
      </c>
      <c r="I1598" s="6" t="s">
        <v>1693</v>
      </c>
      <c r="J1598" s="4" t="s">
        <v>661</v>
      </c>
      <c r="K1598" t="s">
        <v>1186</v>
      </c>
      <c r="L1598">
        <v>140</v>
      </c>
    </row>
    <row r="1599" spans="1:12">
      <c r="A1599" s="3" t="s">
        <v>36</v>
      </c>
      <c r="C1599" s="3" t="s">
        <v>1112</v>
      </c>
      <c r="D1599" s="3" t="s">
        <v>1603</v>
      </c>
      <c r="E1599" t="s">
        <v>228</v>
      </c>
      <c r="F1599" s="5" t="s">
        <v>1280</v>
      </c>
      <c r="G1599" s="5"/>
      <c r="H1599" s="4">
        <v>1986</v>
      </c>
      <c r="I1599" s="6" t="s">
        <v>1693</v>
      </c>
      <c r="J1599" s="4" t="s">
        <v>731</v>
      </c>
      <c r="K1599" t="s">
        <v>1193</v>
      </c>
      <c r="L1599">
        <v>140</v>
      </c>
    </row>
    <row r="1600" spans="1:12">
      <c r="A1600" s="3" t="s">
        <v>36</v>
      </c>
      <c r="C1600" s="3" t="s">
        <v>1111</v>
      </c>
      <c r="D1600" s="3" t="s">
        <v>1612</v>
      </c>
      <c r="E1600" t="s">
        <v>227</v>
      </c>
      <c r="F1600" s="5" t="s">
        <v>1296</v>
      </c>
      <c r="G1600" s="5"/>
      <c r="H1600" s="4">
        <v>1998</v>
      </c>
      <c r="I1600" s="6" t="s">
        <v>1702</v>
      </c>
      <c r="J1600" s="4" t="s">
        <v>662</v>
      </c>
      <c r="K1600" t="s">
        <v>1175</v>
      </c>
      <c r="L1600">
        <v>160</v>
      </c>
    </row>
    <row r="1601" spans="1:12">
      <c r="A1601" s="3" t="s">
        <v>36</v>
      </c>
      <c r="C1601" s="3" t="s">
        <v>1104</v>
      </c>
      <c r="D1601" s="3" t="s">
        <v>1624</v>
      </c>
      <c r="E1601" t="s">
        <v>224</v>
      </c>
      <c r="F1601" s="5" t="s">
        <v>1728</v>
      </c>
      <c r="G1601" s="5"/>
      <c r="H1601" s="4">
        <v>2012</v>
      </c>
      <c r="I1601" s="6" t="s">
        <v>1715</v>
      </c>
      <c r="J1601" s="4" t="s">
        <v>692</v>
      </c>
      <c r="K1601" t="s">
        <v>1173</v>
      </c>
      <c r="L1601">
        <v>188</v>
      </c>
    </row>
    <row r="1602" spans="1:12">
      <c r="A1602" s="3" t="s">
        <v>36</v>
      </c>
      <c r="C1602" s="3" t="s">
        <v>1104</v>
      </c>
      <c r="D1602" s="3" t="s">
        <v>1624</v>
      </c>
      <c r="E1602" t="s">
        <v>224</v>
      </c>
      <c r="F1602" s="5" t="s">
        <v>1728</v>
      </c>
      <c r="G1602" s="5"/>
      <c r="H1602" s="4">
        <v>2012</v>
      </c>
      <c r="I1602" s="6" t="s">
        <v>1715</v>
      </c>
      <c r="J1602" s="4" t="s">
        <v>731</v>
      </c>
      <c r="K1602" t="s">
        <v>1193</v>
      </c>
      <c r="L1602">
        <v>188</v>
      </c>
    </row>
    <row r="1603" spans="1:12">
      <c r="A1603" s="3" t="s">
        <v>5</v>
      </c>
      <c r="C1603" s="3" t="s">
        <v>922</v>
      </c>
      <c r="D1603" s="3" t="s">
        <v>1490</v>
      </c>
      <c r="E1603" t="s">
        <v>115</v>
      </c>
      <c r="F1603" s="5" t="s">
        <v>1229</v>
      </c>
      <c r="G1603" s="5"/>
      <c r="H1603" s="4">
        <v>1927</v>
      </c>
      <c r="I1603" s="6" t="s">
        <v>1641</v>
      </c>
      <c r="J1603" s="4" t="s">
        <v>681</v>
      </c>
      <c r="K1603" t="s">
        <v>1194</v>
      </c>
      <c r="L1603">
        <v>12</v>
      </c>
    </row>
    <row r="1604" spans="1:12">
      <c r="A1604" s="3" t="s">
        <v>5</v>
      </c>
      <c r="C1604" s="3" t="s">
        <v>922</v>
      </c>
      <c r="D1604" s="3" t="s">
        <v>1490</v>
      </c>
      <c r="E1604" t="s">
        <v>115</v>
      </c>
      <c r="F1604" s="5" t="s">
        <v>1229</v>
      </c>
      <c r="G1604" s="5"/>
      <c r="H1604" s="4">
        <v>1927</v>
      </c>
      <c r="I1604" s="6" t="s">
        <v>1641</v>
      </c>
      <c r="J1604" s="4" t="s">
        <v>982</v>
      </c>
      <c r="K1604" t="s">
        <v>1187</v>
      </c>
      <c r="L1604">
        <v>12</v>
      </c>
    </row>
    <row r="1605" spans="1:12">
      <c r="A1605" s="3" t="s">
        <v>5</v>
      </c>
      <c r="C1605" s="3" t="s">
        <v>922</v>
      </c>
      <c r="D1605" s="3" t="s">
        <v>1490</v>
      </c>
      <c r="E1605" t="s">
        <v>115</v>
      </c>
      <c r="F1605" s="5" t="s">
        <v>1229</v>
      </c>
      <c r="G1605" s="5"/>
      <c r="H1605" s="4">
        <v>1927</v>
      </c>
      <c r="I1605" s="6" t="s">
        <v>1641</v>
      </c>
      <c r="J1605" s="4" t="s">
        <v>659</v>
      </c>
      <c r="K1605" t="s">
        <v>1177</v>
      </c>
      <c r="L1605">
        <v>12</v>
      </c>
    </row>
    <row r="1606" spans="1:12">
      <c r="A1606" s="3" t="s">
        <v>5</v>
      </c>
      <c r="C1606" s="3" t="s">
        <v>922</v>
      </c>
      <c r="D1606" s="3" t="s">
        <v>1490</v>
      </c>
      <c r="E1606" t="s">
        <v>115</v>
      </c>
      <c r="F1606" s="5" t="s">
        <v>1229</v>
      </c>
      <c r="G1606" s="5"/>
      <c r="H1606" s="4">
        <v>1927</v>
      </c>
      <c r="I1606" s="6" t="s">
        <v>1641</v>
      </c>
      <c r="J1606" s="4" t="s">
        <v>642</v>
      </c>
      <c r="K1606" t="s">
        <v>1176</v>
      </c>
      <c r="L1606">
        <v>12</v>
      </c>
    </row>
    <row r="1607" spans="1:12">
      <c r="A1607" s="3" t="s">
        <v>5</v>
      </c>
      <c r="C1607" s="3" t="s">
        <v>922</v>
      </c>
      <c r="D1607" s="3" t="s">
        <v>1490</v>
      </c>
      <c r="E1607" t="s">
        <v>115</v>
      </c>
      <c r="F1607" s="5" t="s">
        <v>1229</v>
      </c>
      <c r="G1607" s="5"/>
      <c r="H1607" s="4">
        <v>1927</v>
      </c>
      <c r="I1607" s="6" t="s">
        <v>1641</v>
      </c>
      <c r="J1607" s="4" t="s">
        <v>662</v>
      </c>
      <c r="K1607" t="s">
        <v>1175</v>
      </c>
      <c r="L1607">
        <v>12</v>
      </c>
    </row>
    <row r="1608" spans="1:12">
      <c r="A1608" s="3" t="s">
        <v>5</v>
      </c>
      <c r="C1608" s="3" t="s">
        <v>922</v>
      </c>
      <c r="D1608" s="3" t="s">
        <v>1490</v>
      </c>
      <c r="E1608" t="s">
        <v>115</v>
      </c>
      <c r="F1608" s="5" t="s">
        <v>1229</v>
      </c>
      <c r="G1608" s="5"/>
      <c r="H1608" s="4">
        <v>1927</v>
      </c>
      <c r="I1608" s="6" t="s">
        <v>1641</v>
      </c>
      <c r="J1608" s="4" t="s">
        <v>661</v>
      </c>
      <c r="K1608" t="s">
        <v>1186</v>
      </c>
      <c r="L1608">
        <v>12</v>
      </c>
    </row>
    <row r="1609" spans="1:12">
      <c r="A1609" s="3" t="s">
        <v>5</v>
      </c>
      <c r="C1609" s="3" t="s">
        <v>922</v>
      </c>
      <c r="D1609" s="3" t="s">
        <v>1490</v>
      </c>
      <c r="E1609" t="s">
        <v>115</v>
      </c>
      <c r="F1609" s="5" t="s">
        <v>1229</v>
      </c>
      <c r="G1609" s="5"/>
      <c r="H1609" s="4">
        <v>1927</v>
      </c>
      <c r="I1609" s="6" t="s">
        <v>1641</v>
      </c>
      <c r="J1609" s="4" t="s">
        <v>692</v>
      </c>
      <c r="K1609" t="s">
        <v>1173</v>
      </c>
      <c r="L1609">
        <v>12</v>
      </c>
    </row>
    <row r="1610" spans="1:12">
      <c r="A1610" s="3" t="s">
        <v>5</v>
      </c>
      <c r="C1610" s="3" t="s">
        <v>922</v>
      </c>
      <c r="D1610" s="3" t="s">
        <v>1490</v>
      </c>
      <c r="E1610" t="s">
        <v>115</v>
      </c>
      <c r="F1610" s="5" t="s">
        <v>1229</v>
      </c>
      <c r="G1610" s="5"/>
      <c r="H1610" s="4">
        <v>1927</v>
      </c>
      <c r="I1610" s="6" t="s">
        <v>1641</v>
      </c>
      <c r="J1610" s="4" t="s">
        <v>731</v>
      </c>
      <c r="K1610" t="s">
        <v>1193</v>
      </c>
      <c r="L1610">
        <v>12</v>
      </c>
    </row>
    <row r="1611" spans="1:12">
      <c r="A1611" s="3" t="s">
        <v>5</v>
      </c>
      <c r="C1611" s="3" t="s">
        <v>922</v>
      </c>
      <c r="D1611" s="3" t="s">
        <v>1490</v>
      </c>
      <c r="E1611" t="s">
        <v>115</v>
      </c>
      <c r="F1611" s="5" t="s">
        <v>1229</v>
      </c>
      <c r="G1611" s="5"/>
      <c r="H1611" s="4">
        <v>1927</v>
      </c>
      <c r="I1611" s="6" t="s">
        <v>1641</v>
      </c>
      <c r="J1611" s="4" t="s">
        <v>707</v>
      </c>
      <c r="K1611" t="s">
        <v>1199</v>
      </c>
      <c r="L1611">
        <v>12</v>
      </c>
    </row>
    <row r="1612" spans="1:12">
      <c r="A1612" s="3" t="s">
        <v>5</v>
      </c>
      <c r="C1612" s="3" t="s">
        <v>922</v>
      </c>
      <c r="D1612" s="3" t="s">
        <v>1490</v>
      </c>
      <c r="E1612" t="s">
        <v>115</v>
      </c>
      <c r="F1612" s="5" t="s">
        <v>1229</v>
      </c>
      <c r="G1612" s="5"/>
      <c r="H1612" s="4">
        <v>1927</v>
      </c>
      <c r="I1612" s="6" t="s">
        <v>1641</v>
      </c>
      <c r="J1612" s="4" t="s">
        <v>899</v>
      </c>
      <c r="K1612" t="s">
        <v>1182</v>
      </c>
      <c r="L1612">
        <v>12</v>
      </c>
    </row>
    <row r="1613" spans="1:12">
      <c r="A1613" s="3" t="s">
        <v>5</v>
      </c>
      <c r="C1613" s="3" t="s">
        <v>922</v>
      </c>
      <c r="D1613" s="3" t="s">
        <v>1490</v>
      </c>
      <c r="E1613" t="s">
        <v>115</v>
      </c>
      <c r="F1613" s="5" t="s">
        <v>1229</v>
      </c>
      <c r="G1613" s="5"/>
      <c r="H1613" s="4">
        <v>1927</v>
      </c>
      <c r="I1613" s="6" t="s">
        <v>1641</v>
      </c>
      <c r="J1613" s="4" t="s">
        <v>1157</v>
      </c>
      <c r="K1613" t="s">
        <v>1189</v>
      </c>
      <c r="L1613">
        <v>12</v>
      </c>
    </row>
    <row r="1614" spans="1:12">
      <c r="A1614" s="3" t="s">
        <v>5</v>
      </c>
      <c r="C1614" s="3" t="s">
        <v>922</v>
      </c>
      <c r="D1614" s="3" t="s">
        <v>1490</v>
      </c>
      <c r="E1614" t="s">
        <v>115</v>
      </c>
      <c r="F1614" s="5" t="s">
        <v>1229</v>
      </c>
      <c r="G1614" s="5"/>
      <c r="H1614" s="4">
        <v>1927</v>
      </c>
      <c r="I1614" s="6" t="s">
        <v>1641</v>
      </c>
      <c r="J1614" s="4" t="s">
        <v>863</v>
      </c>
      <c r="K1614" t="s">
        <v>1178</v>
      </c>
      <c r="L1614">
        <v>12</v>
      </c>
    </row>
    <row r="1615" spans="1:12">
      <c r="A1615" s="3" t="s">
        <v>5</v>
      </c>
      <c r="C1615" s="3" t="s">
        <v>922</v>
      </c>
      <c r="D1615" s="3" t="s">
        <v>1490</v>
      </c>
      <c r="E1615" t="s">
        <v>115</v>
      </c>
      <c r="F1615" s="5" t="s">
        <v>1229</v>
      </c>
      <c r="G1615" s="5"/>
      <c r="H1615" s="4">
        <v>1927</v>
      </c>
      <c r="I1615" s="6" t="s">
        <v>1641</v>
      </c>
      <c r="J1615" s="4" t="s">
        <v>891</v>
      </c>
      <c r="K1615" t="s">
        <v>1192</v>
      </c>
      <c r="L1615">
        <v>12</v>
      </c>
    </row>
    <row r="1616" spans="1:12">
      <c r="A1616" s="3" t="s">
        <v>5</v>
      </c>
      <c r="C1616" s="3" t="s">
        <v>922</v>
      </c>
      <c r="D1616" s="3" t="s">
        <v>1490</v>
      </c>
      <c r="E1616" t="s">
        <v>115</v>
      </c>
      <c r="F1616" s="5" t="s">
        <v>1229</v>
      </c>
      <c r="G1616" s="5"/>
      <c r="H1616" s="4">
        <v>1927</v>
      </c>
      <c r="I1616" s="6" t="s">
        <v>1641</v>
      </c>
      <c r="J1616" s="4" t="s">
        <v>874</v>
      </c>
      <c r="K1616" t="s">
        <v>1188</v>
      </c>
      <c r="L1616">
        <v>12</v>
      </c>
    </row>
    <row r="1617" spans="1:12">
      <c r="A1617" s="3" t="s">
        <v>5</v>
      </c>
      <c r="C1617" s="3" t="s">
        <v>922</v>
      </c>
      <c r="D1617" s="3" t="s">
        <v>1490</v>
      </c>
      <c r="E1617" t="s">
        <v>115</v>
      </c>
      <c r="F1617" s="5" t="s">
        <v>1229</v>
      </c>
      <c r="G1617" s="5"/>
      <c r="H1617" s="4">
        <v>1927</v>
      </c>
      <c r="I1617" s="6" t="s">
        <v>1641</v>
      </c>
      <c r="J1617" s="4" t="s">
        <v>1158</v>
      </c>
      <c r="K1617" t="s">
        <v>1174</v>
      </c>
      <c r="L1617">
        <v>12</v>
      </c>
    </row>
    <row r="1618" spans="1:12">
      <c r="A1618" s="3" t="s">
        <v>5</v>
      </c>
      <c r="C1618" s="3" t="s">
        <v>922</v>
      </c>
      <c r="D1618" s="3" t="s">
        <v>1490</v>
      </c>
      <c r="E1618" t="s">
        <v>115</v>
      </c>
      <c r="F1618" s="5" t="s">
        <v>1229</v>
      </c>
      <c r="G1618" s="5"/>
      <c r="H1618" s="4">
        <v>1927</v>
      </c>
      <c r="I1618" s="6" t="s">
        <v>1641</v>
      </c>
      <c r="J1618" s="4" t="s">
        <v>967</v>
      </c>
      <c r="K1618" t="s">
        <v>1197</v>
      </c>
      <c r="L1618">
        <v>12</v>
      </c>
    </row>
    <row r="1619" spans="1:12">
      <c r="A1619" s="3" t="s">
        <v>5</v>
      </c>
      <c r="C1619" s="3" t="s">
        <v>922</v>
      </c>
      <c r="D1619" s="3" t="s">
        <v>1490</v>
      </c>
      <c r="E1619" t="s">
        <v>115</v>
      </c>
      <c r="F1619" s="5" t="s">
        <v>1229</v>
      </c>
      <c r="G1619" s="5"/>
      <c r="H1619" s="4">
        <v>1927</v>
      </c>
      <c r="I1619" s="6" t="s">
        <v>1641</v>
      </c>
      <c r="J1619" s="4" t="s">
        <v>684</v>
      </c>
      <c r="K1619" t="s">
        <v>1180</v>
      </c>
      <c r="L1619">
        <v>12</v>
      </c>
    </row>
    <row r="1620" spans="1:12">
      <c r="A1620" s="3" t="s">
        <v>5</v>
      </c>
      <c r="C1620" s="3" t="s">
        <v>922</v>
      </c>
      <c r="D1620" s="3" t="s">
        <v>1490</v>
      </c>
      <c r="E1620" t="s">
        <v>115</v>
      </c>
      <c r="F1620" s="5" t="s">
        <v>1229</v>
      </c>
      <c r="G1620" s="5"/>
      <c r="H1620" s="4">
        <v>1927</v>
      </c>
      <c r="I1620" s="6" t="s">
        <v>1641</v>
      </c>
      <c r="J1620" s="4" t="s">
        <v>914</v>
      </c>
      <c r="K1620" t="s">
        <v>1191</v>
      </c>
      <c r="L1620">
        <v>12</v>
      </c>
    </row>
    <row r="1621" spans="1:12">
      <c r="A1621" s="3" t="s">
        <v>5</v>
      </c>
      <c r="C1621" s="3" t="s">
        <v>922</v>
      </c>
      <c r="D1621" s="3" t="s">
        <v>1490</v>
      </c>
      <c r="E1621" t="s">
        <v>115</v>
      </c>
      <c r="F1621" s="5" t="s">
        <v>1229</v>
      </c>
      <c r="G1621" s="5"/>
      <c r="H1621" s="4">
        <v>1927</v>
      </c>
      <c r="I1621" s="6" t="s">
        <v>1641</v>
      </c>
      <c r="J1621" s="4" t="s">
        <v>646</v>
      </c>
      <c r="K1621" t="s">
        <v>1198</v>
      </c>
      <c r="L1621">
        <v>12</v>
      </c>
    </row>
    <row r="1622" spans="1:12">
      <c r="A1622" s="3" t="s">
        <v>5</v>
      </c>
      <c r="C1622" s="3" t="s">
        <v>922</v>
      </c>
      <c r="D1622" s="3" t="s">
        <v>1490</v>
      </c>
      <c r="E1622" t="s">
        <v>115</v>
      </c>
      <c r="F1622" s="5" t="s">
        <v>1229</v>
      </c>
      <c r="G1622" s="5"/>
      <c r="H1622" s="4">
        <v>1927</v>
      </c>
      <c r="I1622" s="6" t="s">
        <v>1641</v>
      </c>
      <c r="J1622" s="4" t="s">
        <v>640</v>
      </c>
      <c r="K1622" t="s">
        <v>1190</v>
      </c>
      <c r="L1622">
        <v>12</v>
      </c>
    </row>
    <row r="1623" spans="1:12">
      <c r="A1623" s="3" t="s">
        <v>5</v>
      </c>
      <c r="C1623" s="3" t="s">
        <v>922</v>
      </c>
      <c r="D1623" s="3" t="s">
        <v>1490</v>
      </c>
      <c r="E1623" t="s">
        <v>115</v>
      </c>
      <c r="F1623" s="5" t="s">
        <v>1229</v>
      </c>
      <c r="G1623" s="5"/>
      <c r="H1623" s="4">
        <v>1927</v>
      </c>
      <c r="I1623" s="6" t="s">
        <v>1641</v>
      </c>
      <c r="J1623" s="4" t="s">
        <v>660</v>
      </c>
      <c r="K1623" t="s">
        <v>1183</v>
      </c>
      <c r="L1623">
        <v>12</v>
      </c>
    </row>
    <row r="1624" spans="1:12">
      <c r="A1624" s="3" t="s">
        <v>5</v>
      </c>
      <c r="C1624" s="3" t="s">
        <v>922</v>
      </c>
      <c r="D1624" s="3" t="s">
        <v>1490</v>
      </c>
      <c r="E1624" t="s">
        <v>115</v>
      </c>
      <c r="F1624" s="5" t="s">
        <v>1229</v>
      </c>
      <c r="G1624" s="5"/>
      <c r="H1624" s="4">
        <v>1927</v>
      </c>
      <c r="I1624" s="6" t="s">
        <v>1641</v>
      </c>
      <c r="J1624" s="4" t="s">
        <v>1042</v>
      </c>
      <c r="K1624" t="s">
        <v>1181</v>
      </c>
      <c r="L1624">
        <v>12</v>
      </c>
    </row>
    <row r="1625" spans="1:12">
      <c r="A1625" s="3" t="s">
        <v>5</v>
      </c>
      <c r="C1625" s="3" t="s">
        <v>922</v>
      </c>
      <c r="D1625" s="3" t="s">
        <v>1490</v>
      </c>
      <c r="E1625" t="s">
        <v>115</v>
      </c>
      <c r="F1625" s="5" t="s">
        <v>1229</v>
      </c>
      <c r="G1625" s="5"/>
      <c r="H1625" s="4">
        <v>1927</v>
      </c>
      <c r="I1625" s="6" t="s">
        <v>1641</v>
      </c>
      <c r="J1625" s="4" t="s">
        <v>652</v>
      </c>
      <c r="K1625" t="s">
        <v>1185</v>
      </c>
      <c r="L1625">
        <v>12</v>
      </c>
    </row>
    <row r="1626" spans="1:12">
      <c r="A1626" s="3" t="s">
        <v>5</v>
      </c>
      <c r="C1626" s="3" t="s">
        <v>922</v>
      </c>
      <c r="D1626" s="3" t="s">
        <v>1490</v>
      </c>
      <c r="E1626" t="s">
        <v>115</v>
      </c>
      <c r="F1626" s="5" t="s">
        <v>1229</v>
      </c>
      <c r="G1626" s="5"/>
      <c r="H1626" s="4">
        <v>1927</v>
      </c>
      <c r="I1626" s="6" t="s">
        <v>1641</v>
      </c>
      <c r="J1626" s="4" t="s">
        <v>708</v>
      </c>
      <c r="K1626" t="s">
        <v>1184</v>
      </c>
      <c r="L1626">
        <v>12</v>
      </c>
    </row>
    <row r="1627" spans="1:12">
      <c r="A1627" s="3" t="s">
        <v>5</v>
      </c>
      <c r="C1627" s="3" t="s">
        <v>922</v>
      </c>
      <c r="D1627" s="3" t="s">
        <v>1490</v>
      </c>
      <c r="E1627" t="s">
        <v>115</v>
      </c>
      <c r="F1627" s="5" t="s">
        <v>1229</v>
      </c>
      <c r="G1627" s="5"/>
      <c r="H1627" s="4">
        <v>1927</v>
      </c>
      <c r="I1627" s="6" t="s">
        <v>1641</v>
      </c>
      <c r="J1627" s="4" t="s">
        <v>859</v>
      </c>
      <c r="K1627" t="s">
        <v>1179</v>
      </c>
      <c r="L1627">
        <v>12</v>
      </c>
    </row>
    <row r="1628" spans="1:12">
      <c r="A1628" s="3" t="s">
        <v>5</v>
      </c>
      <c r="C1628" s="3" t="s">
        <v>916</v>
      </c>
      <c r="D1628" s="3" t="s">
        <v>1518</v>
      </c>
      <c r="E1628" t="s">
        <v>63</v>
      </c>
      <c r="F1628" s="5" t="s">
        <v>1206</v>
      </c>
      <c r="G1628" s="5"/>
      <c r="H1628" s="4">
        <v>1942</v>
      </c>
      <c r="I1628" s="6" t="s">
        <v>1653</v>
      </c>
      <c r="J1628" s="4" t="s">
        <v>661</v>
      </c>
      <c r="K1628" t="s">
        <v>1186</v>
      </c>
      <c r="L1628">
        <v>40</v>
      </c>
    </row>
    <row r="1629" spans="1:12">
      <c r="A1629" s="3" t="s">
        <v>5</v>
      </c>
      <c r="C1629" s="3" t="s">
        <v>916</v>
      </c>
      <c r="D1629" s="3" t="s">
        <v>1518</v>
      </c>
      <c r="E1629" t="s">
        <v>63</v>
      </c>
      <c r="F1629" s="5" t="s">
        <v>1206</v>
      </c>
      <c r="G1629" s="5"/>
      <c r="H1629" s="4">
        <v>1942</v>
      </c>
      <c r="I1629" s="6" t="s">
        <v>1653</v>
      </c>
      <c r="J1629" s="4" t="s">
        <v>707</v>
      </c>
      <c r="K1629" t="s">
        <v>1199</v>
      </c>
      <c r="L1629">
        <v>40</v>
      </c>
    </row>
    <row r="1630" spans="1:12">
      <c r="A1630" s="3" t="s">
        <v>5</v>
      </c>
      <c r="C1630" s="3" t="s">
        <v>916</v>
      </c>
      <c r="D1630" s="3" t="s">
        <v>1518</v>
      </c>
      <c r="E1630" t="s">
        <v>63</v>
      </c>
      <c r="F1630" s="5" t="s">
        <v>1206</v>
      </c>
      <c r="G1630" s="5"/>
      <c r="H1630" s="4">
        <v>1942</v>
      </c>
      <c r="I1630" s="6" t="s">
        <v>1653</v>
      </c>
      <c r="J1630" s="4" t="s">
        <v>899</v>
      </c>
      <c r="K1630" t="s">
        <v>1182</v>
      </c>
      <c r="L1630">
        <v>40</v>
      </c>
    </row>
    <row r="1631" spans="1:12">
      <c r="A1631" s="3" t="s">
        <v>5</v>
      </c>
      <c r="C1631" s="3" t="s">
        <v>916</v>
      </c>
      <c r="D1631" s="3" t="s">
        <v>1518</v>
      </c>
      <c r="E1631" t="s">
        <v>63</v>
      </c>
      <c r="F1631" s="5" t="s">
        <v>1206</v>
      </c>
      <c r="G1631" s="5"/>
      <c r="H1631" s="4">
        <v>1942</v>
      </c>
      <c r="I1631" s="6" t="s">
        <v>1653</v>
      </c>
      <c r="J1631" s="4" t="s">
        <v>659</v>
      </c>
      <c r="K1631" t="s">
        <v>1177</v>
      </c>
      <c r="L1631">
        <v>40</v>
      </c>
    </row>
    <row r="1632" spans="1:12">
      <c r="A1632" s="3" t="s">
        <v>5</v>
      </c>
      <c r="C1632" s="3" t="s">
        <v>916</v>
      </c>
      <c r="D1632" s="3" t="s">
        <v>1518</v>
      </c>
      <c r="E1632" t="s">
        <v>63</v>
      </c>
      <c r="F1632" s="5" t="s">
        <v>1206</v>
      </c>
      <c r="G1632" s="5"/>
      <c r="H1632" s="4">
        <v>1942</v>
      </c>
      <c r="I1632" s="6" t="s">
        <v>1653</v>
      </c>
      <c r="J1632" s="4" t="s">
        <v>660</v>
      </c>
      <c r="K1632" t="s">
        <v>1183</v>
      </c>
      <c r="L1632">
        <v>40</v>
      </c>
    </row>
    <row r="1633" spans="1:12">
      <c r="A1633" s="3" t="s">
        <v>5</v>
      </c>
      <c r="C1633" s="3" t="s">
        <v>916</v>
      </c>
      <c r="D1633" s="3" t="s">
        <v>1518</v>
      </c>
      <c r="E1633" t="s">
        <v>63</v>
      </c>
      <c r="F1633" s="5" t="s">
        <v>1206</v>
      </c>
      <c r="G1633" s="5"/>
      <c r="H1633" s="4">
        <v>1942</v>
      </c>
      <c r="I1633" s="6" t="s">
        <v>1653</v>
      </c>
      <c r="J1633" s="4" t="s">
        <v>684</v>
      </c>
      <c r="K1633" t="s">
        <v>1180</v>
      </c>
      <c r="L1633">
        <v>40</v>
      </c>
    </row>
    <row r="1634" spans="1:12">
      <c r="A1634" s="3" t="s">
        <v>5</v>
      </c>
      <c r="C1634" s="3" t="s">
        <v>916</v>
      </c>
      <c r="D1634" s="3" t="s">
        <v>1518</v>
      </c>
      <c r="E1634" t="s">
        <v>63</v>
      </c>
      <c r="F1634" s="5" t="s">
        <v>1206</v>
      </c>
      <c r="G1634" s="5"/>
      <c r="H1634" s="4">
        <v>1942</v>
      </c>
      <c r="I1634" s="6" t="s">
        <v>1653</v>
      </c>
      <c r="J1634" s="4" t="s">
        <v>914</v>
      </c>
      <c r="K1634" t="s">
        <v>1191</v>
      </c>
      <c r="L1634">
        <v>40</v>
      </c>
    </row>
    <row r="1635" spans="1:12">
      <c r="A1635" s="3" t="s">
        <v>5</v>
      </c>
      <c r="C1635" s="3" t="s">
        <v>916</v>
      </c>
      <c r="D1635" s="3" t="s">
        <v>1518</v>
      </c>
      <c r="E1635" t="s">
        <v>63</v>
      </c>
      <c r="F1635" s="5" t="s">
        <v>1206</v>
      </c>
      <c r="G1635" s="5"/>
      <c r="H1635" s="4">
        <v>1942</v>
      </c>
      <c r="I1635" s="6" t="s">
        <v>1653</v>
      </c>
      <c r="J1635" s="4" t="s">
        <v>652</v>
      </c>
      <c r="K1635" t="s">
        <v>1185</v>
      </c>
      <c r="L1635">
        <v>40</v>
      </c>
    </row>
    <row r="1636" spans="1:12">
      <c r="A1636" s="3" t="s">
        <v>5</v>
      </c>
      <c r="C1636" s="3" t="s">
        <v>916</v>
      </c>
      <c r="D1636" s="3" t="s">
        <v>1518</v>
      </c>
      <c r="E1636" t="s">
        <v>63</v>
      </c>
      <c r="F1636" s="5" t="s">
        <v>1206</v>
      </c>
      <c r="G1636" s="5"/>
      <c r="H1636" s="4">
        <v>1942</v>
      </c>
      <c r="I1636" s="6" t="s">
        <v>1653</v>
      </c>
      <c r="J1636" s="4" t="s">
        <v>646</v>
      </c>
      <c r="K1636" t="s">
        <v>1198</v>
      </c>
      <c r="L1636">
        <v>40</v>
      </c>
    </row>
    <row r="1637" spans="1:12">
      <c r="A1637" s="3" t="s">
        <v>5</v>
      </c>
      <c r="C1637" s="3" t="s">
        <v>916</v>
      </c>
      <c r="D1637" s="3" t="s">
        <v>1518</v>
      </c>
      <c r="E1637" t="s">
        <v>63</v>
      </c>
      <c r="F1637" s="5" t="s">
        <v>1206</v>
      </c>
      <c r="G1637" s="5"/>
      <c r="H1637" s="4">
        <v>1942</v>
      </c>
      <c r="I1637" s="6" t="s">
        <v>1653</v>
      </c>
      <c r="J1637" s="4" t="s">
        <v>871</v>
      </c>
      <c r="K1637" t="s">
        <v>1196</v>
      </c>
      <c r="L1637">
        <v>40</v>
      </c>
    </row>
    <row r="1638" spans="1:12">
      <c r="A1638" s="3" t="s">
        <v>5</v>
      </c>
      <c r="C1638" s="3" t="s">
        <v>915</v>
      </c>
      <c r="D1638" s="3" t="s">
        <v>1532</v>
      </c>
      <c r="E1638" t="s">
        <v>103</v>
      </c>
      <c r="F1638" s="4" t="s">
        <v>103</v>
      </c>
      <c r="G1638" s="4"/>
      <c r="H1638" s="4">
        <v>1944</v>
      </c>
      <c r="I1638" s="6" t="s">
        <v>1655</v>
      </c>
      <c r="J1638" s="4" t="s">
        <v>642</v>
      </c>
      <c r="K1638" t="s">
        <v>1176</v>
      </c>
      <c r="L1638">
        <v>44</v>
      </c>
    </row>
    <row r="1639" spans="1:12">
      <c r="A1639" s="3" t="s">
        <v>5</v>
      </c>
      <c r="C1639" s="3" t="s">
        <v>915</v>
      </c>
      <c r="D1639" s="3" t="s">
        <v>1532</v>
      </c>
      <c r="E1639" t="s">
        <v>103</v>
      </c>
      <c r="F1639" s="4" t="s">
        <v>103</v>
      </c>
      <c r="G1639" s="4"/>
      <c r="H1639" s="4">
        <v>1944</v>
      </c>
      <c r="I1639" s="6" t="s">
        <v>1655</v>
      </c>
      <c r="J1639" s="4" t="s">
        <v>661</v>
      </c>
      <c r="K1639" t="s">
        <v>1186</v>
      </c>
      <c r="L1639">
        <v>44</v>
      </c>
    </row>
    <row r="1640" spans="1:12">
      <c r="A1640" s="3" t="s">
        <v>5</v>
      </c>
      <c r="C1640" s="3" t="s">
        <v>915</v>
      </c>
      <c r="D1640" s="3" t="s">
        <v>1532</v>
      </c>
      <c r="E1640" t="s">
        <v>103</v>
      </c>
      <c r="F1640" s="4" t="s">
        <v>103</v>
      </c>
      <c r="G1640" s="4"/>
      <c r="H1640" s="4">
        <v>1944</v>
      </c>
      <c r="I1640" s="6" t="s">
        <v>1655</v>
      </c>
      <c r="J1640" s="4" t="s">
        <v>692</v>
      </c>
      <c r="K1640" t="s">
        <v>1173</v>
      </c>
      <c r="L1640">
        <v>44</v>
      </c>
    </row>
    <row r="1641" spans="1:12">
      <c r="A1641" s="3" t="s">
        <v>5</v>
      </c>
      <c r="C1641" s="3" t="s">
        <v>915</v>
      </c>
      <c r="D1641" s="3" t="s">
        <v>1532</v>
      </c>
      <c r="E1641" t="s">
        <v>103</v>
      </c>
      <c r="F1641" s="4" t="s">
        <v>103</v>
      </c>
      <c r="G1641" s="4"/>
      <c r="H1641" s="4">
        <v>1944</v>
      </c>
      <c r="I1641" s="6" t="s">
        <v>1655</v>
      </c>
      <c r="J1641" s="4" t="s">
        <v>731</v>
      </c>
      <c r="K1641" t="s">
        <v>1193</v>
      </c>
      <c r="L1641">
        <v>44</v>
      </c>
    </row>
    <row r="1642" spans="1:12">
      <c r="A1642" s="3" t="s">
        <v>5</v>
      </c>
      <c r="C1642" s="3" t="s">
        <v>915</v>
      </c>
      <c r="D1642" s="3" t="s">
        <v>1532</v>
      </c>
      <c r="E1642" t="s">
        <v>103</v>
      </c>
      <c r="F1642" s="4" t="s">
        <v>103</v>
      </c>
      <c r="G1642" s="4"/>
      <c r="H1642" s="4">
        <v>1944</v>
      </c>
      <c r="I1642" s="6" t="s">
        <v>1655</v>
      </c>
      <c r="J1642" s="4" t="s">
        <v>899</v>
      </c>
      <c r="K1642" t="s">
        <v>1182</v>
      </c>
      <c r="L1642">
        <v>44</v>
      </c>
    </row>
    <row r="1643" spans="1:12">
      <c r="A1643" s="3" t="s">
        <v>5</v>
      </c>
      <c r="C1643" s="3" t="s">
        <v>915</v>
      </c>
      <c r="D1643" s="3" t="s">
        <v>1532</v>
      </c>
      <c r="E1643" t="s">
        <v>103</v>
      </c>
      <c r="F1643" s="4" t="s">
        <v>103</v>
      </c>
      <c r="G1643" s="4"/>
      <c r="H1643" s="4">
        <v>1944</v>
      </c>
      <c r="I1643" s="6" t="s">
        <v>1655</v>
      </c>
      <c r="J1643" s="4" t="s">
        <v>874</v>
      </c>
      <c r="K1643" t="s">
        <v>1188</v>
      </c>
      <c r="L1643">
        <v>44</v>
      </c>
    </row>
    <row r="1644" spans="1:12">
      <c r="A1644" s="3" t="s">
        <v>5</v>
      </c>
      <c r="C1644" s="3" t="s">
        <v>920</v>
      </c>
      <c r="D1644" s="3" t="s">
        <v>1537</v>
      </c>
      <c r="E1644" t="s">
        <v>113</v>
      </c>
      <c r="F1644" s="5" t="s">
        <v>1238</v>
      </c>
      <c r="G1644" s="5"/>
      <c r="H1644" s="4">
        <v>1945</v>
      </c>
      <c r="I1644" s="6" t="s">
        <v>1656</v>
      </c>
      <c r="J1644" s="4" t="s">
        <v>642</v>
      </c>
      <c r="K1644" t="s">
        <v>1176</v>
      </c>
      <c r="L1644">
        <v>47</v>
      </c>
    </row>
    <row r="1645" spans="1:12">
      <c r="A1645" s="3" t="s">
        <v>5</v>
      </c>
      <c r="C1645" s="3" t="s">
        <v>920</v>
      </c>
      <c r="D1645" s="3" t="s">
        <v>1537</v>
      </c>
      <c r="E1645" t="s">
        <v>113</v>
      </c>
      <c r="F1645" s="5" t="s">
        <v>1238</v>
      </c>
      <c r="G1645" s="5"/>
      <c r="H1645" s="4">
        <v>1945</v>
      </c>
      <c r="I1645" s="6" t="s">
        <v>1656</v>
      </c>
      <c r="J1645" s="4" t="s">
        <v>662</v>
      </c>
      <c r="K1645" t="s">
        <v>1175</v>
      </c>
      <c r="L1645">
        <v>47</v>
      </c>
    </row>
    <row r="1646" spans="1:12">
      <c r="A1646" s="3" t="s">
        <v>5</v>
      </c>
      <c r="C1646" s="3" t="s">
        <v>920</v>
      </c>
      <c r="D1646" s="3" t="s">
        <v>1537</v>
      </c>
      <c r="E1646" t="s">
        <v>113</v>
      </c>
      <c r="F1646" s="5" t="s">
        <v>1238</v>
      </c>
      <c r="G1646" s="5"/>
      <c r="H1646" s="4">
        <v>1945</v>
      </c>
      <c r="I1646" s="6" t="s">
        <v>1656</v>
      </c>
      <c r="J1646" s="4" t="s">
        <v>661</v>
      </c>
      <c r="K1646" t="s">
        <v>1186</v>
      </c>
      <c r="L1646">
        <v>47</v>
      </c>
    </row>
    <row r="1647" spans="1:12">
      <c r="A1647" s="3" t="s">
        <v>5</v>
      </c>
      <c r="C1647" s="3" t="s">
        <v>920</v>
      </c>
      <c r="D1647" s="3" t="s">
        <v>1537</v>
      </c>
      <c r="E1647" t="s">
        <v>113</v>
      </c>
      <c r="F1647" s="5" t="s">
        <v>1238</v>
      </c>
      <c r="G1647" s="5"/>
      <c r="H1647" s="4">
        <v>1945</v>
      </c>
      <c r="I1647" s="6" t="s">
        <v>1656</v>
      </c>
      <c r="J1647" s="4" t="s">
        <v>692</v>
      </c>
      <c r="K1647" t="s">
        <v>1173</v>
      </c>
      <c r="L1647">
        <v>47</v>
      </c>
    </row>
    <row r="1648" spans="1:12">
      <c r="A1648" s="3" t="s">
        <v>5</v>
      </c>
      <c r="C1648" s="3" t="s">
        <v>920</v>
      </c>
      <c r="D1648" s="3" t="s">
        <v>1537</v>
      </c>
      <c r="E1648" t="s">
        <v>113</v>
      </c>
      <c r="F1648" s="5" t="s">
        <v>1238</v>
      </c>
      <c r="G1648" s="5"/>
      <c r="H1648" s="4">
        <v>1945</v>
      </c>
      <c r="I1648" s="6" t="s">
        <v>1656</v>
      </c>
      <c r="J1648" s="4" t="s">
        <v>731</v>
      </c>
      <c r="K1648" t="s">
        <v>1193</v>
      </c>
      <c r="L1648">
        <v>47</v>
      </c>
    </row>
    <row r="1649" spans="1:12">
      <c r="A1649" s="3" t="s">
        <v>5</v>
      </c>
      <c r="C1649" s="3" t="s">
        <v>920</v>
      </c>
      <c r="D1649" s="3" t="s">
        <v>1537</v>
      </c>
      <c r="E1649" t="s">
        <v>113</v>
      </c>
      <c r="F1649" s="5" t="s">
        <v>1238</v>
      </c>
      <c r="G1649" s="5"/>
      <c r="H1649" s="4">
        <v>1945</v>
      </c>
      <c r="I1649" s="6" t="s">
        <v>1656</v>
      </c>
      <c r="J1649" s="4" t="s">
        <v>899</v>
      </c>
      <c r="K1649" t="s">
        <v>1182</v>
      </c>
      <c r="L1649">
        <v>47</v>
      </c>
    </row>
    <row r="1650" spans="1:12">
      <c r="A1650" s="3" t="s">
        <v>5</v>
      </c>
      <c r="C1650" s="3" t="s">
        <v>920</v>
      </c>
      <c r="D1650" s="3" t="s">
        <v>1537</v>
      </c>
      <c r="E1650" t="s">
        <v>113</v>
      </c>
      <c r="F1650" s="5" t="s">
        <v>1238</v>
      </c>
      <c r="G1650" s="5"/>
      <c r="H1650" s="4">
        <v>1945</v>
      </c>
      <c r="I1650" s="6" t="s">
        <v>1656</v>
      </c>
      <c r="J1650" s="4" t="s">
        <v>863</v>
      </c>
      <c r="K1650" t="s">
        <v>1178</v>
      </c>
      <c r="L1650">
        <v>47</v>
      </c>
    </row>
    <row r="1651" spans="1:12">
      <c r="A1651" s="3" t="s">
        <v>5</v>
      </c>
      <c r="C1651" s="3" t="s">
        <v>920</v>
      </c>
      <c r="D1651" s="3" t="s">
        <v>1537</v>
      </c>
      <c r="E1651" t="s">
        <v>113</v>
      </c>
      <c r="F1651" s="5" t="s">
        <v>1238</v>
      </c>
      <c r="G1651" s="5"/>
      <c r="H1651" s="4">
        <v>1945</v>
      </c>
      <c r="I1651" s="6" t="s">
        <v>1656</v>
      </c>
      <c r="J1651" s="4" t="s">
        <v>874</v>
      </c>
      <c r="K1651" t="s">
        <v>1188</v>
      </c>
      <c r="L1651">
        <v>47</v>
      </c>
    </row>
    <row r="1652" spans="1:12">
      <c r="A1652" s="3" t="s">
        <v>5</v>
      </c>
      <c r="C1652" s="3" t="s">
        <v>920</v>
      </c>
      <c r="D1652" s="3" t="s">
        <v>1537</v>
      </c>
      <c r="E1652" t="s">
        <v>113</v>
      </c>
      <c r="F1652" s="5" t="s">
        <v>1238</v>
      </c>
      <c r="G1652" s="5"/>
      <c r="H1652" s="4">
        <v>1945</v>
      </c>
      <c r="I1652" s="6" t="s">
        <v>1656</v>
      </c>
      <c r="J1652" s="4" t="s">
        <v>652</v>
      </c>
      <c r="K1652" t="s">
        <v>1185</v>
      </c>
      <c r="L1652">
        <v>47</v>
      </c>
    </row>
    <row r="1653" spans="1:12">
      <c r="A1653" s="3" t="s">
        <v>5</v>
      </c>
      <c r="C1653" s="3" t="s">
        <v>920</v>
      </c>
      <c r="D1653" s="3" t="s">
        <v>1537</v>
      </c>
      <c r="E1653" t="s">
        <v>113</v>
      </c>
      <c r="F1653" s="5" t="s">
        <v>1238</v>
      </c>
      <c r="G1653" s="5"/>
      <c r="H1653" s="4">
        <v>1945</v>
      </c>
      <c r="I1653" s="6" t="s">
        <v>1656</v>
      </c>
      <c r="J1653" s="4" t="s">
        <v>859</v>
      </c>
      <c r="K1653" t="s">
        <v>1179</v>
      </c>
      <c r="L1653">
        <v>47</v>
      </c>
    </row>
    <row r="1654" spans="1:12">
      <c r="A1654" s="3" t="s">
        <v>5</v>
      </c>
      <c r="C1654" s="3" t="s">
        <v>918</v>
      </c>
      <c r="D1654" s="3" t="s">
        <v>1590</v>
      </c>
      <c r="E1654" t="s">
        <v>112</v>
      </c>
      <c r="F1654" s="5" t="s">
        <v>1263</v>
      </c>
      <c r="G1654" s="5"/>
      <c r="H1654" s="4">
        <v>1981</v>
      </c>
      <c r="I1654" s="6" t="s">
        <v>1688</v>
      </c>
      <c r="J1654" s="4" t="s">
        <v>662</v>
      </c>
      <c r="K1654" t="s">
        <v>1175</v>
      </c>
      <c r="L1654">
        <v>123</v>
      </c>
    </row>
    <row r="1655" spans="1:12">
      <c r="A1655" s="3" t="s">
        <v>5</v>
      </c>
      <c r="C1655" s="3" t="s">
        <v>917</v>
      </c>
      <c r="D1655" s="3" t="s">
        <v>1599</v>
      </c>
      <c r="E1655" t="s">
        <v>111</v>
      </c>
      <c r="F1655" s="5" t="s">
        <v>1273</v>
      </c>
      <c r="G1655" s="5"/>
      <c r="H1655" s="4">
        <v>1984</v>
      </c>
      <c r="I1655" s="6" t="s">
        <v>1691</v>
      </c>
      <c r="J1655" s="4" t="s">
        <v>642</v>
      </c>
      <c r="K1655" t="s">
        <v>1176</v>
      </c>
      <c r="L1655">
        <v>133</v>
      </c>
    </row>
    <row r="1656" spans="1:12">
      <c r="A1656" s="3" t="s">
        <v>5</v>
      </c>
      <c r="C1656" s="3" t="s">
        <v>917</v>
      </c>
      <c r="D1656" s="3" t="s">
        <v>1599</v>
      </c>
      <c r="E1656" t="s">
        <v>111</v>
      </c>
      <c r="F1656" s="5" t="s">
        <v>1273</v>
      </c>
      <c r="G1656" s="5"/>
      <c r="H1656" s="4">
        <v>1984</v>
      </c>
      <c r="I1656" s="6" t="s">
        <v>1691</v>
      </c>
      <c r="J1656" s="4" t="s">
        <v>662</v>
      </c>
      <c r="K1656" t="s">
        <v>1175</v>
      </c>
      <c r="L1656">
        <v>133</v>
      </c>
    </row>
    <row r="1657" spans="1:12">
      <c r="A1657" s="3" t="s">
        <v>5</v>
      </c>
      <c r="C1657" s="3" t="s">
        <v>919</v>
      </c>
      <c r="D1657" s="3" t="s">
        <v>1600</v>
      </c>
      <c r="E1657" t="s">
        <v>111</v>
      </c>
      <c r="F1657" s="5" t="s">
        <v>1273</v>
      </c>
      <c r="G1657" s="5"/>
      <c r="H1657" s="4">
        <v>1984</v>
      </c>
      <c r="I1657" s="6" t="s">
        <v>1691</v>
      </c>
      <c r="J1657" s="4" t="s">
        <v>662</v>
      </c>
      <c r="K1657" t="s">
        <v>1175</v>
      </c>
      <c r="L1657">
        <v>133</v>
      </c>
    </row>
    <row r="1658" spans="1:12">
      <c r="A1658" s="3" t="s">
        <v>5</v>
      </c>
      <c r="C1658" s="3" t="s">
        <v>919</v>
      </c>
      <c r="D1658" s="3" t="s">
        <v>1600</v>
      </c>
      <c r="E1658" t="s">
        <v>111</v>
      </c>
      <c r="F1658" s="5" t="s">
        <v>1273</v>
      </c>
      <c r="G1658" s="5"/>
      <c r="H1658" s="4">
        <v>1984</v>
      </c>
      <c r="I1658" s="6" t="s">
        <v>1691</v>
      </c>
      <c r="J1658" s="4" t="s">
        <v>692</v>
      </c>
      <c r="K1658" t="s">
        <v>1173</v>
      </c>
      <c r="L1658">
        <v>133</v>
      </c>
    </row>
    <row r="1659" spans="1:12">
      <c r="A1659" s="3" t="s">
        <v>5</v>
      </c>
      <c r="C1659" s="3" t="s">
        <v>923</v>
      </c>
      <c r="D1659" s="3" t="s">
        <v>1607</v>
      </c>
      <c r="E1659" t="s">
        <v>116</v>
      </c>
      <c r="F1659" s="5" t="s">
        <v>1288</v>
      </c>
      <c r="G1659" s="5"/>
      <c r="H1659" s="4">
        <v>1992</v>
      </c>
      <c r="I1659" s="6" t="s">
        <v>1697</v>
      </c>
      <c r="J1659" s="4" t="s">
        <v>731</v>
      </c>
      <c r="K1659" t="s">
        <v>1193</v>
      </c>
      <c r="L1659">
        <v>148</v>
      </c>
    </row>
    <row r="1660" spans="1:12">
      <c r="A1660" s="3" t="s">
        <v>5</v>
      </c>
      <c r="C1660" s="3" t="s">
        <v>923</v>
      </c>
      <c r="D1660" s="3" t="s">
        <v>1607</v>
      </c>
      <c r="E1660" t="s">
        <v>116</v>
      </c>
      <c r="F1660" s="5" t="s">
        <v>1288</v>
      </c>
      <c r="G1660" s="5"/>
      <c r="H1660" s="4">
        <v>1992</v>
      </c>
      <c r="I1660" s="6" t="s">
        <v>1697</v>
      </c>
      <c r="J1660" s="4" t="s">
        <v>692</v>
      </c>
      <c r="K1660" t="s">
        <v>1173</v>
      </c>
      <c r="L1660">
        <v>148</v>
      </c>
    </row>
    <row r="1661" spans="1:12">
      <c r="A1661" s="3" t="s">
        <v>5</v>
      </c>
      <c r="C1661" s="3" t="s">
        <v>921</v>
      </c>
      <c r="D1661" s="3" t="s">
        <v>1630</v>
      </c>
      <c r="E1661" t="s">
        <v>114</v>
      </c>
      <c r="F1661" s="5" t="s">
        <v>1332</v>
      </c>
      <c r="G1661" s="5"/>
      <c r="H1661" s="4">
        <v>2022</v>
      </c>
      <c r="I1661" s="6" t="s">
        <v>1722</v>
      </c>
      <c r="J1661" s="4" t="s">
        <v>660</v>
      </c>
      <c r="K1661" t="s">
        <v>1183</v>
      </c>
      <c r="L1661">
        <v>204</v>
      </c>
    </row>
    <row r="1662" spans="1:12">
      <c r="A1662" s="3" t="s">
        <v>5</v>
      </c>
      <c r="C1662" s="3" t="s">
        <v>911</v>
      </c>
      <c r="D1662" s="3" t="s">
        <v>1631</v>
      </c>
      <c r="E1662" t="s">
        <v>110</v>
      </c>
      <c r="F1662" s="5" t="s">
        <v>1332</v>
      </c>
      <c r="G1662" s="5"/>
      <c r="H1662" s="4">
        <v>2022</v>
      </c>
      <c r="I1662" s="6" t="s">
        <v>1722</v>
      </c>
      <c r="J1662" s="4" t="s">
        <v>707</v>
      </c>
      <c r="K1662" t="s">
        <v>1199</v>
      </c>
      <c r="L1662">
        <v>205</v>
      </c>
    </row>
    <row r="1663" spans="1:12">
      <c r="A1663" s="3" t="s">
        <v>5</v>
      </c>
      <c r="C1663" s="3" t="s">
        <v>911</v>
      </c>
      <c r="D1663" s="3" t="s">
        <v>1631</v>
      </c>
      <c r="E1663" t="s">
        <v>110</v>
      </c>
      <c r="F1663" s="5" t="s">
        <v>1332</v>
      </c>
      <c r="G1663" s="5"/>
      <c r="H1663" s="4">
        <v>2022</v>
      </c>
      <c r="I1663" s="6" t="s">
        <v>1722</v>
      </c>
      <c r="J1663" s="4" t="s">
        <v>660</v>
      </c>
      <c r="K1663" t="s">
        <v>1183</v>
      </c>
      <c r="L1663">
        <v>205</v>
      </c>
    </row>
    <row r="1664" spans="1:12">
      <c r="A1664" s="3" t="s">
        <v>5</v>
      </c>
      <c r="C1664" s="3" t="s">
        <v>911</v>
      </c>
      <c r="D1664" s="3" t="s">
        <v>1631</v>
      </c>
      <c r="E1664" t="s">
        <v>110</v>
      </c>
      <c r="F1664" s="5" t="s">
        <v>1332</v>
      </c>
      <c r="G1664" s="5"/>
      <c r="H1664" s="4">
        <v>2022</v>
      </c>
      <c r="I1664" s="6" t="s">
        <v>1722</v>
      </c>
      <c r="J1664" s="4" t="s">
        <v>863</v>
      </c>
      <c r="K1664" t="s">
        <v>1178</v>
      </c>
      <c r="L1664">
        <v>205</v>
      </c>
    </row>
    <row r="1665" spans="1:12">
      <c r="A1665" s="3" t="s">
        <v>5</v>
      </c>
      <c r="C1665" s="3" t="s">
        <v>911</v>
      </c>
      <c r="D1665" s="3" t="s">
        <v>1631</v>
      </c>
      <c r="E1665" t="s">
        <v>110</v>
      </c>
      <c r="F1665" s="5" t="s">
        <v>1332</v>
      </c>
      <c r="G1665" s="5"/>
      <c r="H1665" s="4">
        <v>2022</v>
      </c>
      <c r="I1665" s="6" t="s">
        <v>1722</v>
      </c>
      <c r="J1665" s="4" t="s">
        <v>874</v>
      </c>
      <c r="K1665" t="s">
        <v>1188</v>
      </c>
      <c r="L1665">
        <v>205</v>
      </c>
    </row>
    <row r="1666" spans="1:12">
      <c r="A1666" s="3" t="s">
        <v>5</v>
      </c>
      <c r="C1666" s="3" t="s">
        <v>912</v>
      </c>
      <c r="D1666" s="3" t="s">
        <v>1632</v>
      </c>
      <c r="E1666" t="s">
        <v>110</v>
      </c>
      <c r="F1666" s="5" t="s">
        <v>1332</v>
      </c>
      <c r="G1666" s="5"/>
      <c r="H1666" s="4">
        <v>2022</v>
      </c>
      <c r="I1666" s="6" t="s">
        <v>1722</v>
      </c>
      <c r="J1666" s="4" t="s">
        <v>684</v>
      </c>
      <c r="K1666" t="s">
        <v>1180</v>
      </c>
      <c r="L1666">
        <v>205</v>
      </c>
    </row>
    <row r="1667" spans="1:12">
      <c r="A1667" s="3" t="s">
        <v>5</v>
      </c>
      <c r="C1667" s="3" t="s">
        <v>913</v>
      </c>
      <c r="D1667" s="3" t="s">
        <v>1633</v>
      </c>
      <c r="E1667" t="s">
        <v>110</v>
      </c>
      <c r="F1667" s="5" t="s">
        <v>1332</v>
      </c>
      <c r="G1667" s="5"/>
      <c r="H1667" s="4">
        <v>2022</v>
      </c>
      <c r="I1667" s="6" t="s">
        <v>1722</v>
      </c>
      <c r="J1667" s="4" t="s">
        <v>914</v>
      </c>
      <c r="K1667" t="s">
        <v>1191</v>
      </c>
      <c r="L1667">
        <v>205</v>
      </c>
    </row>
    <row r="1668" spans="1:12">
      <c r="A1668" s="3" t="s">
        <v>5</v>
      </c>
      <c r="C1668" s="3" t="s">
        <v>913</v>
      </c>
      <c r="D1668" s="3" t="s">
        <v>1633</v>
      </c>
      <c r="E1668" t="s">
        <v>110</v>
      </c>
      <c r="F1668" s="5" t="s">
        <v>1332</v>
      </c>
      <c r="G1668" s="5"/>
      <c r="H1668" s="4">
        <v>2022</v>
      </c>
      <c r="I1668" s="6" t="s">
        <v>1722</v>
      </c>
      <c r="J1668" s="4" t="s">
        <v>684</v>
      </c>
      <c r="K1668" t="s">
        <v>1180</v>
      </c>
      <c r="L1668">
        <v>205</v>
      </c>
    </row>
    <row r="1669" spans="1:12">
      <c r="A1669" s="3" t="s">
        <v>38</v>
      </c>
      <c r="C1669" s="3" t="s">
        <v>1150</v>
      </c>
      <c r="D1669" s="3" t="s">
        <v>1485</v>
      </c>
      <c r="E1669" t="s">
        <v>245</v>
      </c>
      <c r="F1669" s="5" t="s">
        <v>1226</v>
      </c>
      <c r="G1669" s="5"/>
      <c r="H1669" s="4">
        <v>1912</v>
      </c>
      <c r="I1669" s="6" t="s">
        <v>1635</v>
      </c>
      <c r="J1669" s="4" t="s">
        <v>662</v>
      </c>
      <c r="K1669" t="s">
        <v>1175</v>
      </c>
      <c r="L1669">
        <v>3</v>
      </c>
    </row>
    <row r="1670" spans="1:12">
      <c r="A1670" s="3" t="s">
        <v>38</v>
      </c>
      <c r="C1670" s="3" t="s">
        <v>1130</v>
      </c>
      <c r="D1670" s="3" t="s">
        <v>1526</v>
      </c>
      <c r="E1670" t="s">
        <v>63</v>
      </c>
      <c r="F1670" s="5" t="s">
        <v>1206</v>
      </c>
      <c r="G1670" s="5"/>
      <c r="H1670" s="4">
        <v>1942</v>
      </c>
      <c r="I1670" s="6" t="s">
        <v>1653</v>
      </c>
      <c r="J1670" s="4" t="s">
        <v>662</v>
      </c>
      <c r="K1670" t="s">
        <v>1175</v>
      </c>
      <c r="L1670">
        <v>40</v>
      </c>
    </row>
    <row r="1671" spans="1:12">
      <c r="A1671" s="3" t="s">
        <v>38</v>
      </c>
      <c r="C1671" s="3" t="s">
        <v>1130</v>
      </c>
      <c r="D1671" s="3" t="s">
        <v>1526</v>
      </c>
      <c r="E1671" t="s">
        <v>63</v>
      </c>
      <c r="F1671" s="5" t="s">
        <v>1206</v>
      </c>
      <c r="G1671" s="5"/>
      <c r="H1671" s="4">
        <v>1942</v>
      </c>
      <c r="I1671" s="6" t="s">
        <v>1653</v>
      </c>
      <c r="J1671" s="4" t="s">
        <v>661</v>
      </c>
      <c r="K1671" t="s">
        <v>1186</v>
      </c>
      <c r="L1671">
        <v>40</v>
      </c>
    </row>
    <row r="1672" spans="1:12">
      <c r="A1672" s="3" t="s">
        <v>38</v>
      </c>
      <c r="C1672" s="3" t="s">
        <v>1130</v>
      </c>
      <c r="D1672" s="3" t="s">
        <v>1526</v>
      </c>
      <c r="E1672" t="s">
        <v>63</v>
      </c>
      <c r="F1672" s="5" t="s">
        <v>1206</v>
      </c>
      <c r="G1672" s="5"/>
      <c r="H1672" s="4">
        <v>1942</v>
      </c>
      <c r="I1672" s="6" t="s">
        <v>1653</v>
      </c>
      <c r="J1672" s="4" t="s">
        <v>692</v>
      </c>
      <c r="K1672" t="s">
        <v>1173</v>
      </c>
      <c r="L1672">
        <v>40</v>
      </c>
    </row>
    <row r="1673" spans="1:12">
      <c r="A1673" s="3" t="s">
        <v>38</v>
      </c>
      <c r="C1673" s="3" t="s">
        <v>1130</v>
      </c>
      <c r="D1673" s="3" t="s">
        <v>1526</v>
      </c>
      <c r="E1673" t="s">
        <v>63</v>
      </c>
      <c r="F1673" s="5" t="s">
        <v>1206</v>
      </c>
      <c r="G1673" s="5"/>
      <c r="H1673" s="4">
        <v>1942</v>
      </c>
      <c r="I1673" s="6" t="s">
        <v>1653</v>
      </c>
      <c r="J1673" s="4" t="s">
        <v>731</v>
      </c>
      <c r="K1673" t="s">
        <v>1193</v>
      </c>
      <c r="L1673">
        <v>40</v>
      </c>
    </row>
    <row r="1674" spans="1:12">
      <c r="A1674" s="3" t="s">
        <v>38</v>
      </c>
      <c r="C1674" s="3" t="s">
        <v>1130</v>
      </c>
      <c r="D1674" s="3" t="s">
        <v>1526</v>
      </c>
      <c r="E1674" t="s">
        <v>63</v>
      </c>
      <c r="F1674" s="5" t="s">
        <v>1206</v>
      </c>
      <c r="G1674" s="5"/>
      <c r="H1674" s="4">
        <v>1942</v>
      </c>
      <c r="I1674" s="6" t="s">
        <v>1653</v>
      </c>
      <c r="J1674" s="4" t="s">
        <v>899</v>
      </c>
      <c r="K1674" t="s">
        <v>1182</v>
      </c>
      <c r="L1674">
        <v>40</v>
      </c>
    </row>
    <row r="1675" spans="1:12">
      <c r="A1675" s="3" t="s">
        <v>38</v>
      </c>
      <c r="C1675" s="3" t="s">
        <v>1130</v>
      </c>
      <c r="D1675" s="3" t="s">
        <v>1526</v>
      </c>
      <c r="E1675" t="s">
        <v>63</v>
      </c>
      <c r="F1675" s="5" t="s">
        <v>1206</v>
      </c>
      <c r="G1675" s="5"/>
      <c r="H1675" s="4">
        <v>1942</v>
      </c>
      <c r="I1675" s="6" t="s">
        <v>1653</v>
      </c>
      <c r="J1675" s="4" t="s">
        <v>652</v>
      </c>
      <c r="K1675" t="s">
        <v>1185</v>
      </c>
      <c r="L1675">
        <v>40</v>
      </c>
    </row>
    <row r="1676" spans="1:12">
      <c r="A1676" s="3" t="s">
        <v>38</v>
      </c>
      <c r="C1676" s="3" t="s">
        <v>1131</v>
      </c>
      <c r="D1676" s="3" t="s">
        <v>1527</v>
      </c>
      <c r="E1676" t="s">
        <v>63</v>
      </c>
      <c r="F1676" s="5" t="s">
        <v>1206</v>
      </c>
      <c r="G1676" s="5"/>
      <c r="H1676" s="4">
        <v>1942</v>
      </c>
      <c r="I1676" s="6" t="s">
        <v>1653</v>
      </c>
      <c r="J1676" s="4" t="s">
        <v>681</v>
      </c>
      <c r="K1676" t="s">
        <v>1194</v>
      </c>
      <c r="L1676">
        <v>40</v>
      </c>
    </row>
    <row r="1677" spans="1:12">
      <c r="A1677" s="3" t="s">
        <v>38</v>
      </c>
      <c r="C1677" s="3" t="s">
        <v>1131</v>
      </c>
      <c r="D1677" s="3" t="s">
        <v>1527</v>
      </c>
      <c r="E1677" t="s">
        <v>63</v>
      </c>
      <c r="F1677" s="5" t="s">
        <v>1206</v>
      </c>
      <c r="G1677" s="5"/>
      <c r="H1677" s="4">
        <v>1942</v>
      </c>
      <c r="I1677" s="6" t="s">
        <v>1653</v>
      </c>
      <c r="J1677" s="4" t="s">
        <v>642</v>
      </c>
      <c r="K1677" t="s">
        <v>1176</v>
      </c>
      <c r="L1677">
        <v>40</v>
      </c>
    </row>
    <row r="1678" spans="1:12">
      <c r="A1678" s="3" t="s">
        <v>38</v>
      </c>
      <c r="C1678" s="3" t="s">
        <v>1131</v>
      </c>
      <c r="D1678" s="3" t="s">
        <v>1527</v>
      </c>
      <c r="E1678" t="s">
        <v>63</v>
      </c>
      <c r="F1678" s="5" t="s">
        <v>1206</v>
      </c>
      <c r="G1678" s="5"/>
      <c r="H1678" s="4">
        <v>1942</v>
      </c>
      <c r="I1678" s="6" t="s">
        <v>1653</v>
      </c>
      <c r="J1678" s="4" t="s">
        <v>662</v>
      </c>
      <c r="K1678" t="s">
        <v>1175</v>
      </c>
      <c r="L1678">
        <v>40</v>
      </c>
    </row>
    <row r="1679" spans="1:12">
      <c r="A1679" s="3" t="s">
        <v>38</v>
      </c>
      <c r="C1679" s="3" t="s">
        <v>1131</v>
      </c>
      <c r="D1679" s="3" t="s">
        <v>1527</v>
      </c>
      <c r="E1679" t="s">
        <v>63</v>
      </c>
      <c r="F1679" s="5" t="s">
        <v>1206</v>
      </c>
      <c r="G1679" s="5"/>
      <c r="H1679" s="4">
        <v>1942</v>
      </c>
      <c r="I1679" s="6" t="s">
        <v>1653</v>
      </c>
      <c r="J1679" s="4" t="s">
        <v>661</v>
      </c>
      <c r="K1679" t="s">
        <v>1186</v>
      </c>
      <c r="L1679">
        <v>40</v>
      </c>
    </row>
    <row r="1680" spans="1:12">
      <c r="A1680" s="3" t="s">
        <v>38</v>
      </c>
      <c r="C1680" s="3" t="s">
        <v>1131</v>
      </c>
      <c r="D1680" s="3" t="s">
        <v>1527</v>
      </c>
      <c r="E1680" t="s">
        <v>63</v>
      </c>
      <c r="F1680" s="5" t="s">
        <v>1206</v>
      </c>
      <c r="G1680" s="5"/>
      <c r="H1680" s="4">
        <v>1942</v>
      </c>
      <c r="I1680" s="6" t="s">
        <v>1653</v>
      </c>
      <c r="J1680" s="4" t="s">
        <v>692</v>
      </c>
      <c r="K1680" t="s">
        <v>1173</v>
      </c>
      <c r="L1680">
        <v>40</v>
      </c>
    </row>
    <row r="1681" spans="1:12">
      <c r="A1681" s="3" t="s">
        <v>38</v>
      </c>
      <c r="C1681" s="3" t="s">
        <v>1131</v>
      </c>
      <c r="D1681" s="3" t="s">
        <v>1527</v>
      </c>
      <c r="E1681" t="s">
        <v>63</v>
      </c>
      <c r="F1681" s="5" t="s">
        <v>1206</v>
      </c>
      <c r="G1681" s="5"/>
      <c r="H1681" s="4">
        <v>1942</v>
      </c>
      <c r="I1681" s="6" t="s">
        <v>1653</v>
      </c>
      <c r="J1681" s="4" t="s">
        <v>731</v>
      </c>
      <c r="K1681" t="s">
        <v>1193</v>
      </c>
      <c r="L1681">
        <v>40</v>
      </c>
    </row>
    <row r="1682" spans="1:12">
      <c r="A1682" s="3" t="s">
        <v>38</v>
      </c>
      <c r="C1682" s="3" t="s">
        <v>1153</v>
      </c>
      <c r="D1682" s="3" t="s">
        <v>1528</v>
      </c>
      <c r="E1682" t="s">
        <v>63</v>
      </c>
      <c r="F1682" s="5" t="s">
        <v>1206</v>
      </c>
      <c r="G1682" s="5"/>
      <c r="H1682" s="4">
        <v>1942</v>
      </c>
      <c r="I1682" s="6" t="s">
        <v>1653</v>
      </c>
      <c r="J1682" s="4" t="s">
        <v>681</v>
      </c>
      <c r="K1682" t="s">
        <v>1194</v>
      </c>
      <c r="L1682">
        <v>40</v>
      </c>
    </row>
    <row r="1683" spans="1:12">
      <c r="A1683" s="3" t="s">
        <v>38</v>
      </c>
      <c r="C1683" s="3" t="s">
        <v>1153</v>
      </c>
      <c r="D1683" s="3" t="s">
        <v>1528</v>
      </c>
      <c r="E1683" t="s">
        <v>63</v>
      </c>
      <c r="F1683" s="5" t="s">
        <v>1206</v>
      </c>
      <c r="G1683" s="5"/>
      <c r="H1683" s="4">
        <v>1942</v>
      </c>
      <c r="I1683" s="6" t="s">
        <v>1653</v>
      </c>
      <c r="J1683" s="4" t="s">
        <v>642</v>
      </c>
      <c r="K1683" t="s">
        <v>1176</v>
      </c>
      <c r="L1683">
        <v>40</v>
      </c>
    </row>
    <row r="1684" spans="1:12">
      <c r="A1684" s="3" t="s">
        <v>38</v>
      </c>
      <c r="C1684" s="3" t="s">
        <v>1153</v>
      </c>
      <c r="D1684" s="3" t="s">
        <v>1528</v>
      </c>
      <c r="E1684" t="s">
        <v>63</v>
      </c>
      <c r="F1684" s="5" t="s">
        <v>1206</v>
      </c>
      <c r="G1684" s="5"/>
      <c r="H1684" s="4">
        <v>1942</v>
      </c>
      <c r="I1684" s="6" t="s">
        <v>1653</v>
      </c>
      <c r="J1684" s="4" t="s">
        <v>662</v>
      </c>
      <c r="K1684" t="s">
        <v>1175</v>
      </c>
      <c r="L1684">
        <v>40</v>
      </c>
    </row>
    <row r="1685" spans="1:12">
      <c r="A1685" s="3" t="s">
        <v>38</v>
      </c>
      <c r="C1685" s="3" t="s">
        <v>1153</v>
      </c>
      <c r="D1685" s="3" t="s">
        <v>1528</v>
      </c>
      <c r="E1685" t="s">
        <v>63</v>
      </c>
      <c r="F1685" s="5" t="s">
        <v>1206</v>
      </c>
      <c r="G1685" s="5"/>
      <c r="H1685" s="4">
        <v>1942</v>
      </c>
      <c r="I1685" s="6" t="s">
        <v>1653</v>
      </c>
      <c r="J1685" s="4" t="s">
        <v>661</v>
      </c>
      <c r="K1685" t="s">
        <v>1186</v>
      </c>
      <c r="L1685">
        <v>40</v>
      </c>
    </row>
    <row r="1686" spans="1:12">
      <c r="A1686" s="3" t="s">
        <v>38</v>
      </c>
      <c r="C1686" s="3" t="s">
        <v>1153</v>
      </c>
      <c r="D1686" s="3" t="s">
        <v>1528</v>
      </c>
      <c r="E1686" t="s">
        <v>63</v>
      </c>
      <c r="F1686" s="5" t="s">
        <v>1206</v>
      </c>
      <c r="G1686" s="5"/>
      <c r="H1686" s="4">
        <v>1942</v>
      </c>
      <c r="I1686" s="6" t="s">
        <v>1653</v>
      </c>
      <c r="J1686" s="4" t="s">
        <v>692</v>
      </c>
      <c r="K1686" t="s">
        <v>1173</v>
      </c>
      <c r="L1686">
        <v>40</v>
      </c>
    </row>
    <row r="1687" spans="1:12">
      <c r="A1687" s="3" t="s">
        <v>38</v>
      </c>
      <c r="C1687" s="3" t="s">
        <v>1153</v>
      </c>
      <c r="D1687" s="3" t="s">
        <v>1528</v>
      </c>
      <c r="E1687" t="s">
        <v>63</v>
      </c>
      <c r="F1687" s="5" t="s">
        <v>1206</v>
      </c>
      <c r="G1687" s="5"/>
      <c r="H1687" s="4">
        <v>1942</v>
      </c>
      <c r="I1687" s="6" t="s">
        <v>1653</v>
      </c>
      <c r="J1687" s="4" t="s">
        <v>731</v>
      </c>
      <c r="K1687" t="s">
        <v>1193</v>
      </c>
      <c r="L1687">
        <v>40</v>
      </c>
    </row>
    <row r="1688" spans="1:12">
      <c r="A1688" s="3" t="s">
        <v>38</v>
      </c>
      <c r="C1688" s="3" t="s">
        <v>1153</v>
      </c>
      <c r="D1688" s="3" t="s">
        <v>1528</v>
      </c>
      <c r="E1688" t="s">
        <v>63</v>
      </c>
      <c r="F1688" s="5" t="s">
        <v>1206</v>
      </c>
      <c r="G1688" s="5"/>
      <c r="H1688" s="4">
        <v>1942</v>
      </c>
      <c r="I1688" s="6" t="s">
        <v>1653</v>
      </c>
      <c r="J1688" s="4" t="s">
        <v>707</v>
      </c>
      <c r="K1688" t="s">
        <v>1199</v>
      </c>
      <c r="L1688">
        <v>40</v>
      </c>
    </row>
    <row r="1689" spans="1:12">
      <c r="A1689" s="3" t="s">
        <v>38</v>
      </c>
      <c r="C1689" s="3" t="s">
        <v>1153</v>
      </c>
      <c r="D1689" s="3" t="s">
        <v>1528</v>
      </c>
      <c r="E1689" t="s">
        <v>63</v>
      </c>
      <c r="F1689" s="5" t="s">
        <v>1206</v>
      </c>
      <c r="G1689" s="5"/>
      <c r="H1689" s="4">
        <v>1942</v>
      </c>
      <c r="I1689" s="6" t="s">
        <v>1653</v>
      </c>
      <c r="J1689" s="4" t="s">
        <v>899</v>
      </c>
      <c r="K1689" t="s">
        <v>1182</v>
      </c>
      <c r="L1689">
        <v>40</v>
      </c>
    </row>
    <row r="1690" spans="1:12">
      <c r="A1690" s="3" t="s">
        <v>38</v>
      </c>
      <c r="C1690" s="3" t="s">
        <v>1153</v>
      </c>
      <c r="D1690" s="3" t="s">
        <v>1528</v>
      </c>
      <c r="E1690" t="s">
        <v>63</v>
      </c>
      <c r="F1690" s="5" t="s">
        <v>1206</v>
      </c>
      <c r="G1690" s="5"/>
      <c r="H1690" s="4">
        <v>1942</v>
      </c>
      <c r="I1690" s="6" t="s">
        <v>1653</v>
      </c>
      <c r="J1690" s="4" t="s">
        <v>652</v>
      </c>
      <c r="K1690" t="s">
        <v>1185</v>
      </c>
      <c r="L1690">
        <v>40</v>
      </c>
    </row>
    <row r="1691" spans="1:12">
      <c r="A1691" s="3" t="s">
        <v>38</v>
      </c>
      <c r="C1691" s="3" t="s">
        <v>1139</v>
      </c>
      <c r="D1691" s="3" t="s">
        <v>1531</v>
      </c>
      <c r="E1691" t="s">
        <v>91</v>
      </c>
      <c r="F1691" s="4" t="s">
        <v>91</v>
      </c>
      <c r="G1691" s="4"/>
      <c r="H1691" s="4">
        <v>1943</v>
      </c>
      <c r="I1691" s="6" t="s">
        <v>1654</v>
      </c>
      <c r="J1691" s="4" t="s">
        <v>642</v>
      </c>
      <c r="K1691" t="s">
        <v>1176</v>
      </c>
      <c r="L1691">
        <v>42</v>
      </c>
    </row>
    <row r="1692" spans="1:12">
      <c r="A1692" s="3" t="s">
        <v>38</v>
      </c>
      <c r="C1692" s="3" t="s">
        <v>1139</v>
      </c>
      <c r="D1692" s="3" t="s">
        <v>1531</v>
      </c>
      <c r="E1692" t="s">
        <v>91</v>
      </c>
      <c r="F1692" s="4" t="s">
        <v>91</v>
      </c>
      <c r="G1692" s="4"/>
      <c r="H1692" s="4">
        <v>1943</v>
      </c>
      <c r="I1692" s="6" t="s">
        <v>1654</v>
      </c>
      <c r="J1692" s="4" t="s">
        <v>661</v>
      </c>
      <c r="K1692" t="s">
        <v>1186</v>
      </c>
      <c r="L1692">
        <v>42</v>
      </c>
    </row>
    <row r="1693" spans="1:12">
      <c r="A1693" s="3" t="s">
        <v>38</v>
      </c>
      <c r="C1693" s="3" t="s">
        <v>1139</v>
      </c>
      <c r="D1693" s="3" t="s">
        <v>1531</v>
      </c>
      <c r="E1693" t="s">
        <v>91</v>
      </c>
      <c r="F1693" s="4" t="s">
        <v>91</v>
      </c>
      <c r="G1693" s="4"/>
      <c r="H1693" s="4">
        <v>1943</v>
      </c>
      <c r="I1693" s="6" t="s">
        <v>1654</v>
      </c>
      <c r="J1693" s="4" t="s">
        <v>692</v>
      </c>
      <c r="K1693" t="s">
        <v>1173</v>
      </c>
      <c r="L1693">
        <v>42</v>
      </c>
    </row>
    <row r="1694" spans="1:12">
      <c r="A1694" s="3" t="s">
        <v>38</v>
      </c>
      <c r="C1694" s="3" t="s">
        <v>1139</v>
      </c>
      <c r="D1694" s="3" t="s">
        <v>1531</v>
      </c>
      <c r="E1694" t="s">
        <v>91</v>
      </c>
      <c r="F1694" s="4" t="s">
        <v>91</v>
      </c>
      <c r="G1694" s="4"/>
      <c r="H1694" s="4">
        <v>1943</v>
      </c>
      <c r="I1694" s="6" t="s">
        <v>1654</v>
      </c>
      <c r="J1694" s="4" t="s">
        <v>731</v>
      </c>
      <c r="K1694" t="s">
        <v>1193</v>
      </c>
      <c r="L1694">
        <v>42</v>
      </c>
    </row>
    <row r="1695" spans="1:12">
      <c r="A1695" s="3" t="s">
        <v>38</v>
      </c>
      <c r="C1695" s="3" t="s">
        <v>1134</v>
      </c>
      <c r="D1695" s="3" t="s">
        <v>1534</v>
      </c>
      <c r="E1695" t="s">
        <v>148</v>
      </c>
      <c r="F1695" s="5" t="s">
        <v>1236</v>
      </c>
      <c r="G1695" s="5"/>
      <c r="H1695" s="4">
        <v>1945</v>
      </c>
      <c r="I1695" s="6" t="s">
        <v>1656</v>
      </c>
      <c r="J1695" s="4" t="s">
        <v>662</v>
      </c>
      <c r="K1695" t="s">
        <v>1175</v>
      </c>
      <c r="L1695">
        <v>46</v>
      </c>
    </row>
    <row r="1696" spans="1:12">
      <c r="A1696" s="3" t="s">
        <v>38</v>
      </c>
      <c r="C1696" s="3" t="s">
        <v>1143</v>
      </c>
      <c r="D1696" s="3" t="s">
        <v>1535</v>
      </c>
      <c r="E1696" t="s">
        <v>148</v>
      </c>
      <c r="F1696" s="5" t="s">
        <v>1237</v>
      </c>
      <c r="G1696" s="5"/>
      <c r="H1696" s="4">
        <v>1945</v>
      </c>
      <c r="I1696" s="6" t="s">
        <v>1656</v>
      </c>
      <c r="J1696" s="4" t="s">
        <v>662</v>
      </c>
      <c r="K1696" t="s">
        <v>1175</v>
      </c>
      <c r="L1696">
        <v>45</v>
      </c>
    </row>
    <row r="1697" spans="1:12">
      <c r="A1697" s="3" t="s">
        <v>38</v>
      </c>
      <c r="C1697" s="3" t="s">
        <v>1144</v>
      </c>
      <c r="D1697" s="3" t="s">
        <v>1536</v>
      </c>
      <c r="E1697" t="s">
        <v>148</v>
      </c>
      <c r="F1697" s="5" t="s">
        <v>1236</v>
      </c>
      <c r="G1697" s="5"/>
      <c r="H1697" s="4">
        <v>1945</v>
      </c>
      <c r="I1697" s="6" t="s">
        <v>1656</v>
      </c>
      <c r="J1697" s="4" t="s">
        <v>662</v>
      </c>
      <c r="K1697" t="s">
        <v>1175</v>
      </c>
      <c r="L1697">
        <v>46</v>
      </c>
    </row>
    <row r="1698" spans="1:12">
      <c r="A1698" s="3" t="s">
        <v>38</v>
      </c>
      <c r="C1698" s="3" t="s">
        <v>1144</v>
      </c>
      <c r="D1698" s="3" t="s">
        <v>1536</v>
      </c>
      <c r="E1698" t="s">
        <v>148</v>
      </c>
      <c r="F1698" s="5" t="s">
        <v>1236</v>
      </c>
      <c r="G1698" s="5"/>
      <c r="H1698" s="4">
        <v>1945</v>
      </c>
      <c r="I1698" s="6" t="s">
        <v>1656</v>
      </c>
      <c r="J1698" s="4" t="s">
        <v>661</v>
      </c>
      <c r="K1698" t="s">
        <v>1186</v>
      </c>
      <c r="L1698">
        <v>46</v>
      </c>
    </row>
    <row r="1699" spans="1:12">
      <c r="A1699" s="3" t="s">
        <v>38</v>
      </c>
      <c r="C1699" s="3" t="s">
        <v>1144</v>
      </c>
      <c r="D1699" s="3" t="s">
        <v>1536</v>
      </c>
      <c r="E1699" t="s">
        <v>148</v>
      </c>
      <c r="F1699" s="5" t="s">
        <v>1236</v>
      </c>
      <c r="G1699" s="5"/>
      <c r="H1699" s="4">
        <v>1945</v>
      </c>
      <c r="I1699" s="6" t="s">
        <v>1656</v>
      </c>
      <c r="J1699" s="4" t="s">
        <v>731</v>
      </c>
      <c r="K1699" t="s">
        <v>1193</v>
      </c>
      <c r="L1699">
        <v>46</v>
      </c>
    </row>
    <row r="1700" spans="1:12">
      <c r="A1700" s="3" t="s">
        <v>38</v>
      </c>
      <c r="C1700" s="3" t="s">
        <v>1144</v>
      </c>
      <c r="D1700" s="3" t="s">
        <v>1536</v>
      </c>
      <c r="E1700" t="s">
        <v>148</v>
      </c>
      <c r="F1700" s="5" t="s">
        <v>1236</v>
      </c>
      <c r="G1700" s="5"/>
      <c r="H1700" s="4">
        <v>1945</v>
      </c>
      <c r="I1700" s="6" t="s">
        <v>1656</v>
      </c>
      <c r="J1700" s="4" t="s">
        <v>692</v>
      </c>
      <c r="K1700" t="s">
        <v>1173</v>
      </c>
      <c r="L1700">
        <v>46</v>
      </c>
    </row>
    <row r="1701" spans="1:12">
      <c r="A1701" s="3" t="s">
        <v>38</v>
      </c>
      <c r="C1701" s="3" t="s">
        <v>1132</v>
      </c>
      <c r="D1701" s="3" t="s">
        <v>1539</v>
      </c>
      <c r="E1701" t="s">
        <v>123</v>
      </c>
      <c r="F1701" s="5" t="s">
        <v>1239</v>
      </c>
      <c r="G1701" s="5"/>
      <c r="H1701" s="4">
        <v>1945</v>
      </c>
      <c r="I1701" s="6" t="s">
        <v>1656</v>
      </c>
      <c r="J1701" s="4" t="s">
        <v>662</v>
      </c>
      <c r="K1701" t="s">
        <v>1175</v>
      </c>
      <c r="L1701">
        <v>48</v>
      </c>
    </row>
    <row r="1702" spans="1:12">
      <c r="A1702" s="3" t="s">
        <v>38</v>
      </c>
      <c r="C1702" s="3" t="s">
        <v>1132</v>
      </c>
      <c r="D1702" s="3" t="s">
        <v>1539</v>
      </c>
      <c r="E1702" t="s">
        <v>123</v>
      </c>
      <c r="F1702" s="5" t="s">
        <v>1239</v>
      </c>
      <c r="G1702" s="5"/>
      <c r="H1702" s="4">
        <v>1945</v>
      </c>
      <c r="I1702" s="6" t="s">
        <v>1656</v>
      </c>
      <c r="J1702" s="4" t="s">
        <v>642</v>
      </c>
      <c r="K1702" t="s">
        <v>1176</v>
      </c>
      <c r="L1702">
        <v>48</v>
      </c>
    </row>
    <row r="1703" spans="1:12">
      <c r="A1703" s="3" t="s">
        <v>38</v>
      </c>
      <c r="C1703" s="3" t="s">
        <v>1132</v>
      </c>
      <c r="D1703" s="3" t="s">
        <v>1539</v>
      </c>
      <c r="E1703" t="s">
        <v>123</v>
      </c>
      <c r="F1703" s="5" t="s">
        <v>1239</v>
      </c>
      <c r="G1703" s="5"/>
      <c r="H1703" s="4">
        <v>1945</v>
      </c>
      <c r="I1703" s="6" t="s">
        <v>1656</v>
      </c>
      <c r="J1703" s="4" t="s">
        <v>661</v>
      </c>
      <c r="K1703" t="s">
        <v>1186</v>
      </c>
      <c r="L1703">
        <v>48</v>
      </c>
    </row>
    <row r="1704" spans="1:12">
      <c r="A1704" s="3" t="s">
        <v>38</v>
      </c>
      <c r="C1704" s="3" t="s">
        <v>1132</v>
      </c>
      <c r="D1704" s="3" t="s">
        <v>1539</v>
      </c>
      <c r="E1704" t="s">
        <v>123</v>
      </c>
      <c r="F1704" s="5" t="s">
        <v>1239</v>
      </c>
      <c r="G1704" s="5"/>
      <c r="H1704" s="4">
        <v>1945</v>
      </c>
      <c r="I1704" s="6" t="s">
        <v>1656</v>
      </c>
      <c r="J1704" s="4" t="s">
        <v>731</v>
      </c>
      <c r="K1704" t="s">
        <v>1193</v>
      </c>
      <c r="L1704">
        <v>48</v>
      </c>
    </row>
    <row r="1705" spans="1:12">
      <c r="A1705" s="3" t="s">
        <v>38</v>
      </c>
      <c r="C1705" s="3" t="s">
        <v>1141</v>
      </c>
      <c r="D1705" s="3" t="s">
        <v>1540</v>
      </c>
      <c r="E1705" t="s">
        <v>123</v>
      </c>
      <c r="F1705" s="5" t="s">
        <v>1239</v>
      </c>
      <c r="G1705" s="5"/>
      <c r="H1705" s="4">
        <v>1945</v>
      </c>
      <c r="I1705" s="6" t="s">
        <v>1656</v>
      </c>
      <c r="J1705" s="4" t="s">
        <v>662</v>
      </c>
      <c r="K1705" t="s">
        <v>1175</v>
      </c>
      <c r="L1705">
        <v>48</v>
      </c>
    </row>
    <row r="1706" spans="1:12">
      <c r="A1706" s="3" t="s">
        <v>38</v>
      </c>
      <c r="C1706" s="3" t="s">
        <v>1136</v>
      </c>
      <c r="D1706" s="3" t="s">
        <v>1546</v>
      </c>
      <c r="E1706" t="s">
        <v>240</v>
      </c>
      <c r="F1706" s="4" t="s">
        <v>240</v>
      </c>
      <c r="G1706" s="4"/>
      <c r="H1706" s="4">
        <v>1948</v>
      </c>
      <c r="I1706" s="6" t="s">
        <v>1659</v>
      </c>
      <c r="J1706" s="4" t="s">
        <v>662</v>
      </c>
      <c r="K1706" t="s">
        <v>1175</v>
      </c>
      <c r="L1706">
        <v>54</v>
      </c>
    </row>
    <row r="1707" spans="1:12">
      <c r="A1707" s="3" t="s">
        <v>38</v>
      </c>
      <c r="C1707" s="3" t="s">
        <v>1136</v>
      </c>
      <c r="D1707" s="3" t="s">
        <v>1546</v>
      </c>
      <c r="E1707" t="s">
        <v>240</v>
      </c>
      <c r="F1707" s="4" t="s">
        <v>240</v>
      </c>
      <c r="G1707" s="4"/>
      <c r="H1707" s="4">
        <v>1948</v>
      </c>
      <c r="I1707" s="6" t="s">
        <v>1659</v>
      </c>
      <c r="J1707" s="4" t="s">
        <v>692</v>
      </c>
      <c r="K1707" t="s">
        <v>1173</v>
      </c>
      <c r="L1707">
        <v>54</v>
      </c>
    </row>
    <row r="1708" spans="1:12">
      <c r="A1708" s="3" t="s">
        <v>38</v>
      </c>
      <c r="C1708" s="3" t="s">
        <v>1136</v>
      </c>
      <c r="D1708" s="3" t="s">
        <v>1546</v>
      </c>
      <c r="E1708" t="s">
        <v>240</v>
      </c>
      <c r="F1708" s="4" t="s">
        <v>240</v>
      </c>
      <c r="G1708" s="4"/>
      <c r="H1708" s="4">
        <v>1948</v>
      </c>
      <c r="I1708" s="6" t="s">
        <v>1659</v>
      </c>
      <c r="J1708" s="4" t="s">
        <v>731</v>
      </c>
      <c r="K1708" t="s">
        <v>1193</v>
      </c>
      <c r="L1708">
        <v>54</v>
      </c>
    </row>
    <row r="1709" spans="1:12">
      <c r="A1709" s="3" t="s">
        <v>38</v>
      </c>
      <c r="C1709" s="3" t="s">
        <v>1145</v>
      </c>
      <c r="D1709" s="3" t="s">
        <v>1547</v>
      </c>
      <c r="E1709" t="s">
        <v>244</v>
      </c>
      <c r="F1709" s="4" t="s">
        <v>244</v>
      </c>
      <c r="G1709" s="4"/>
      <c r="H1709" s="4">
        <v>1949</v>
      </c>
      <c r="I1709" s="6" t="s">
        <v>1660</v>
      </c>
      <c r="J1709" s="4" t="s">
        <v>681</v>
      </c>
      <c r="K1709" t="s">
        <v>1194</v>
      </c>
      <c r="L1709">
        <v>56</v>
      </c>
    </row>
    <row r="1710" spans="1:12">
      <c r="A1710" s="3" t="s">
        <v>38</v>
      </c>
      <c r="C1710" s="3" t="s">
        <v>1145</v>
      </c>
      <c r="D1710" s="3" t="s">
        <v>1547</v>
      </c>
      <c r="E1710" t="s">
        <v>244</v>
      </c>
      <c r="F1710" s="4" t="s">
        <v>244</v>
      </c>
      <c r="G1710" s="4"/>
      <c r="H1710" s="4">
        <v>1949</v>
      </c>
      <c r="I1710" s="6" t="s">
        <v>1660</v>
      </c>
      <c r="J1710" s="4" t="s">
        <v>662</v>
      </c>
      <c r="K1710" t="s">
        <v>1175</v>
      </c>
      <c r="L1710">
        <v>56</v>
      </c>
    </row>
    <row r="1711" spans="1:12">
      <c r="A1711" s="3" t="s">
        <v>38</v>
      </c>
      <c r="C1711" s="3" t="s">
        <v>1145</v>
      </c>
      <c r="D1711" s="3" t="s">
        <v>1547</v>
      </c>
      <c r="E1711" t="s">
        <v>244</v>
      </c>
      <c r="F1711" s="4" t="s">
        <v>244</v>
      </c>
      <c r="G1711" s="4"/>
      <c r="H1711" s="4">
        <v>1949</v>
      </c>
      <c r="I1711" s="6" t="s">
        <v>1660</v>
      </c>
      <c r="J1711" s="4" t="s">
        <v>661</v>
      </c>
      <c r="K1711" t="s">
        <v>1186</v>
      </c>
      <c r="L1711">
        <v>56</v>
      </c>
    </row>
    <row r="1712" spans="1:12">
      <c r="A1712" s="3" t="s">
        <v>38</v>
      </c>
      <c r="C1712" s="3" t="s">
        <v>1145</v>
      </c>
      <c r="D1712" s="3" t="s">
        <v>1547</v>
      </c>
      <c r="E1712" t="s">
        <v>244</v>
      </c>
      <c r="F1712" s="4" t="s">
        <v>244</v>
      </c>
      <c r="G1712" s="4"/>
      <c r="H1712" s="4">
        <v>1949</v>
      </c>
      <c r="I1712" s="6" t="s">
        <v>1660</v>
      </c>
      <c r="J1712" s="4" t="s">
        <v>692</v>
      </c>
      <c r="K1712" t="s">
        <v>1173</v>
      </c>
      <c r="L1712">
        <v>56</v>
      </c>
    </row>
    <row r="1713" spans="1:12">
      <c r="A1713" s="3" t="s">
        <v>38</v>
      </c>
      <c r="C1713" s="3" t="s">
        <v>1145</v>
      </c>
      <c r="D1713" s="3" t="s">
        <v>1547</v>
      </c>
      <c r="E1713" t="s">
        <v>244</v>
      </c>
      <c r="F1713" s="4" t="s">
        <v>244</v>
      </c>
      <c r="G1713" s="4"/>
      <c r="H1713" s="4">
        <v>1949</v>
      </c>
      <c r="I1713" s="6" t="s">
        <v>1660</v>
      </c>
      <c r="J1713" s="4" t="s">
        <v>731</v>
      </c>
      <c r="K1713" t="s">
        <v>1193</v>
      </c>
      <c r="L1713">
        <v>56</v>
      </c>
    </row>
    <row r="1714" spans="1:12">
      <c r="A1714" s="3" t="s">
        <v>38</v>
      </c>
      <c r="C1714" s="3" t="s">
        <v>1145</v>
      </c>
      <c r="D1714" s="3" t="s">
        <v>1547</v>
      </c>
      <c r="E1714" t="s">
        <v>244</v>
      </c>
      <c r="F1714" s="4" t="s">
        <v>244</v>
      </c>
      <c r="G1714" s="4"/>
      <c r="H1714" s="4">
        <v>1949</v>
      </c>
      <c r="I1714" s="6" t="s">
        <v>1660</v>
      </c>
      <c r="J1714" s="4" t="s">
        <v>652</v>
      </c>
      <c r="K1714" t="s">
        <v>1185</v>
      </c>
      <c r="L1714">
        <v>56</v>
      </c>
    </row>
    <row r="1715" spans="1:12">
      <c r="A1715" s="3" t="s">
        <v>38</v>
      </c>
      <c r="C1715" s="3" t="s">
        <v>1148</v>
      </c>
      <c r="D1715" s="3" t="s">
        <v>1555</v>
      </c>
      <c r="E1715" t="s">
        <v>70</v>
      </c>
      <c r="F1715" s="4" t="s">
        <v>70</v>
      </c>
      <c r="G1715" s="4"/>
      <c r="H1715" s="4">
        <v>1961</v>
      </c>
      <c r="I1715" s="6" t="s">
        <v>1670</v>
      </c>
      <c r="J1715" s="4" t="s">
        <v>692</v>
      </c>
      <c r="K1715" t="s">
        <v>1173</v>
      </c>
      <c r="L1715">
        <v>72</v>
      </c>
    </row>
    <row r="1716" spans="1:12">
      <c r="A1716" s="3" t="s">
        <v>38</v>
      </c>
      <c r="C1716" s="3" t="s">
        <v>1135</v>
      </c>
      <c r="D1716" s="3" t="s">
        <v>1562</v>
      </c>
      <c r="E1716" t="s">
        <v>108</v>
      </c>
      <c r="F1716" s="4" t="s">
        <v>108</v>
      </c>
      <c r="G1716" s="4"/>
      <c r="H1716" s="4">
        <v>1963</v>
      </c>
      <c r="I1716" s="6" t="s">
        <v>1672</v>
      </c>
      <c r="J1716" s="4" t="s">
        <v>681</v>
      </c>
      <c r="K1716" t="s">
        <v>1194</v>
      </c>
      <c r="L1716">
        <v>83</v>
      </c>
    </row>
    <row r="1717" spans="1:12">
      <c r="A1717" s="3" t="s">
        <v>38</v>
      </c>
      <c r="C1717" s="3" t="s">
        <v>1135</v>
      </c>
      <c r="D1717" s="3" t="s">
        <v>1562</v>
      </c>
      <c r="E1717" t="s">
        <v>108</v>
      </c>
      <c r="F1717" s="4" t="s">
        <v>108</v>
      </c>
      <c r="G1717" s="4"/>
      <c r="H1717" s="4">
        <v>1963</v>
      </c>
      <c r="I1717" s="6" t="s">
        <v>1672</v>
      </c>
      <c r="J1717" s="4" t="s">
        <v>662</v>
      </c>
      <c r="K1717" t="s">
        <v>1175</v>
      </c>
      <c r="L1717">
        <v>83</v>
      </c>
    </row>
    <row r="1718" spans="1:12">
      <c r="A1718" s="3" t="s">
        <v>38</v>
      </c>
      <c r="C1718" s="3" t="s">
        <v>1135</v>
      </c>
      <c r="D1718" s="3" t="s">
        <v>1562</v>
      </c>
      <c r="E1718" t="s">
        <v>108</v>
      </c>
      <c r="F1718" s="4" t="s">
        <v>108</v>
      </c>
      <c r="G1718" s="4"/>
      <c r="H1718" s="4">
        <v>1963</v>
      </c>
      <c r="I1718" s="6" t="s">
        <v>1672</v>
      </c>
      <c r="J1718" s="4" t="s">
        <v>642</v>
      </c>
      <c r="K1718" t="s">
        <v>1176</v>
      </c>
      <c r="L1718">
        <v>83</v>
      </c>
    </row>
    <row r="1719" spans="1:12">
      <c r="A1719" s="3" t="s">
        <v>38</v>
      </c>
      <c r="C1719" s="3" t="s">
        <v>1135</v>
      </c>
      <c r="D1719" s="3" t="s">
        <v>1562</v>
      </c>
      <c r="E1719" t="s">
        <v>108</v>
      </c>
      <c r="F1719" s="4" t="s">
        <v>108</v>
      </c>
      <c r="G1719" s="4"/>
      <c r="H1719" s="4">
        <v>1963</v>
      </c>
      <c r="I1719" s="6" t="s">
        <v>1672</v>
      </c>
      <c r="J1719" s="4" t="s">
        <v>661</v>
      </c>
      <c r="K1719" t="s">
        <v>1186</v>
      </c>
      <c r="L1719">
        <v>83</v>
      </c>
    </row>
    <row r="1720" spans="1:12">
      <c r="A1720" s="3" t="s">
        <v>38</v>
      </c>
      <c r="C1720" s="3" t="s">
        <v>1135</v>
      </c>
      <c r="D1720" s="3" t="s">
        <v>1562</v>
      </c>
      <c r="E1720" t="s">
        <v>108</v>
      </c>
      <c r="F1720" s="4" t="s">
        <v>108</v>
      </c>
      <c r="G1720" s="4"/>
      <c r="H1720" s="4">
        <v>1963</v>
      </c>
      <c r="I1720" s="6" t="s">
        <v>1672</v>
      </c>
      <c r="J1720" s="4" t="s">
        <v>731</v>
      </c>
      <c r="K1720" t="s">
        <v>1193</v>
      </c>
      <c r="L1720">
        <v>83</v>
      </c>
    </row>
    <row r="1721" spans="1:12">
      <c r="A1721" s="3" t="s">
        <v>38</v>
      </c>
      <c r="C1721" s="3" t="s">
        <v>1142</v>
      </c>
      <c r="D1721" s="3" t="s">
        <v>1563</v>
      </c>
      <c r="E1721" t="s">
        <v>243</v>
      </c>
      <c r="F1721" s="4" t="s">
        <v>243</v>
      </c>
      <c r="G1721" s="4"/>
      <c r="H1721" s="4">
        <v>1964</v>
      </c>
      <c r="I1721" s="6" t="s">
        <v>1673</v>
      </c>
      <c r="J1721" s="4" t="s">
        <v>731</v>
      </c>
      <c r="K1721" t="s">
        <v>1193</v>
      </c>
      <c r="L1721">
        <v>86</v>
      </c>
    </row>
    <row r="1722" spans="1:12">
      <c r="A1722" s="3" t="s">
        <v>38</v>
      </c>
      <c r="C1722" s="3" t="s">
        <v>1155</v>
      </c>
      <c r="D1722" s="3" t="s">
        <v>1572</v>
      </c>
      <c r="E1722" t="s">
        <v>248</v>
      </c>
      <c r="F1722" s="4" t="s">
        <v>248</v>
      </c>
      <c r="G1722" s="4"/>
      <c r="H1722" s="4">
        <v>1970</v>
      </c>
      <c r="I1722" s="6" t="s">
        <v>1678</v>
      </c>
      <c r="J1722" s="4" t="s">
        <v>899</v>
      </c>
      <c r="K1722" t="s">
        <v>1182</v>
      </c>
      <c r="L1722">
        <v>99</v>
      </c>
    </row>
    <row r="1723" spans="1:12">
      <c r="A1723" s="3" t="s">
        <v>38</v>
      </c>
      <c r="C1723" s="3" t="s">
        <v>1155</v>
      </c>
      <c r="D1723" s="3" t="s">
        <v>1572</v>
      </c>
      <c r="E1723" t="s">
        <v>248</v>
      </c>
      <c r="F1723" s="4" t="s">
        <v>248</v>
      </c>
      <c r="G1723" s="4"/>
      <c r="H1723" s="4">
        <v>1970</v>
      </c>
      <c r="I1723" s="6" t="s">
        <v>1678</v>
      </c>
      <c r="J1723" s="4" t="s">
        <v>874</v>
      </c>
      <c r="K1723" t="s">
        <v>1188</v>
      </c>
      <c r="L1723">
        <v>99</v>
      </c>
    </row>
    <row r="1724" spans="1:12">
      <c r="A1724" s="3" t="s">
        <v>38</v>
      </c>
      <c r="C1724" s="3" t="s">
        <v>1155</v>
      </c>
      <c r="D1724" s="3" t="s">
        <v>1572</v>
      </c>
      <c r="E1724" t="s">
        <v>248</v>
      </c>
      <c r="F1724" s="4" t="s">
        <v>248</v>
      </c>
      <c r="G1724" s="4"/>
      <c r="H1724" s="4">
        <v>1970</v>
      </c>
      <c r="I1724" s="6" t="s">
        <v>1678</v>
      </c>
      <c r="J1724" s="4" t="s">
        <v>659</v>
      </c>
      <c r="K1724" t="s">
        <v>1177</v>
      </c>
      <c r="L1724">
        <v>99</v>
      </c>
    </row>
    <row r="1725" spans="1:12">
      <c r="A1725" s="3" t="s">
        <v>38</v>
      </c>
      <c r="C1725" s="3" t="s">
        <v>1146</v>
      </c>
      <c r="D1725" s="3" t="s">
        <v>1581</v>
      </c>
      <c r="E1725" t="s">
        <v>166</v>
      </c>
      <c r="F1725" s="4" t="s">
        <v>166</v>
      </c>
      <c r="G1725" s="4"/>
      <c r="H1725" s="4">
        <v>1976</v>
      </c>
      <c r="I1725" s="6" t="s">
        <v>1683</v>
      </c>
      <c r="J1725" s="4" t="s">
        <v>692</v>
      </c>
      <c r="K1725" t="s">
        <v>1173</v>
      </c>
      <c r="L1725">
        <v>112</v>
      </c>
    </row>
    <row r="1726" spans="1:12">
      <c r="A1726" s="3" t="s">
        <v>38</v>
      </c>
      <c r="C1726" s="3" t="s">
        <v>1138</v>
      </c>
      <c r="D1726" s="3" t="s">
        <v>1588</v>
      </c>
      <c r="E1726" t="s">
        <v>242</v>
      </c>
      <c r="F1726" s="5" t="s">
        <v>1261</v>
      </c>
      <c r="G1726" s="5"/>
      <c r="H1726" s="4">
        <v>1979</v>
      </c>
      <c r="I1726" s="6" t="s">
        <v>1686</v>
      </c>
      <c r="J1726" s="4" t="s">
        <v>652</v>
      </c>
      <c r="K1726" t="s">
        <v>1185</v>
      </c>
      <c r="L1726">
        <v>120</v>
      </c>
    </row>
    <row r="1727" spans="1:12">
      <c r="A1727" s="3" t="s">
        <v>38</v>
      </c>
      <c r="C1727" s="3" t="s">
        <v>1152</v>
      </c>
      <c r="D1727" s="3" t="s">
        <v>1593</v>
      </c>
      <c r="E1727" t="s">
        <v>247</v>
      </c>
      <c r="F1727" s="5" t="s">
        <v>1267</v>
      </c>
      <c r="G1727" s="5"/>
      <c r="H1727" s="4">
        <v>1982</v>
      </c>
      <c r="I1727" s="6" t="s">
        <v>1689</v>
      </c>
      <c r="J1727" s="4" t="s">
        <v>681</v>
      </c>
      <c r="K1727" t="s">
        <v>1194</v>
      </c>
      <c r="L1727">
        <v>127</v>
      </c>
    </row>
    <row r="1728" spans="1:12">
      <c r="A1728" s="3" t="s">
        <v>38</v>
      </c>
      <c r="C1728" s="3" t="s">
        <v>1152</v>
      </c>
      <c r="D1728" s="3" t="s">
        <v>1593</v>
      </c>
      <c r="E1728" t="s">
        <v>247</v>
      </c>
      <c r="F1728" s="5" t="s">
        <v>1267</v>
      </c>
      <c r="G1728" s="5"/>
      <c r="H1728" s="4">
        <v>1982</v>
      </c>
      <c r="I1728" s="6" t="s">
        <v>1689</v>
      </c>
      <c r="J1728" s="4" t="s">
        <v>662</v>
      </c>
      <c r="K1728" t="s">
        <v>1175</v>
      </c>
      <c r="L1728">
        <v>127</v>
      </c>
    </row>
    <row r="1729" spans="1:12">
      <c r="A1729" s="3" t="s">
        <v>38</v>
      </c>
      <c r="C1729" s="3" t="s">
        <v>1152</v>
      </c>
      <c r="D1729" s="3" t="s">
        <v>1593</v>
      </c>
      <c r="E1729" t="s">
        <v>247</v>
      </c>
      <c r="F1729" s="5" t="s">
        <v>1267</v>
      </c>
      <c r="G1729" s="5"/>
      <c r="H1729" s="4">
        <v>1982</v>
      </c>
      <c r="I1729" s="6" t="s">
        <v>1689</v>
      </c>
      <c r="J1729" s="4" t="s">
        <v>661</v>
      </c>
      <c r="K1729" t="s">
        <v>1186</v>
      </c>
      <c r="L1729">
        <v>127</v>
      </c>
    </row>
    <row r="1730" spans="1:12">
      <c r="A1730" s="3" t="s">
        <v>38</v>
      </c>
      <c r="C1730" s="3" t="s">
        <v>1152</v>
      </c>
      <c r="D1730" s="3" t="s">
        <v>1593</v>
      </c>
      <c r="E1730" t="s">
        <v>247</v>
      </c>
      <c r="F1730" s="5" t="s">
        <v>1267</v>
      </c>
      <c r="G1730" s="5"/>
      <c r="H1730" s="4">
        <v>1982</v>
      </c>
      <c r="I1730" s="6" t="s">
        <v>1689</v>
      </c>
      <c r="J1730" s="4" t="s">
        <v>731</v>
      </c>
      <c r="K1730" t="s">
        <v>1193</v>
      </c>
      <c r="L1730">
        <v>127</v>
      </c>
    </row>
    <row r="1731" spans="1:12">
      <c r="A1731" s="3" t="s">
        <v>38</v>
      </c>
      <c r="C1731" s="3" t="s">
        <v>1152</v>
      </c>
      <c r="D1731" s="3" t="s">
        <v>1593</v>
      </c>
      <c r="E1731" t="s">
        <v>247</v>
      </c>
      <c r="F1731" s="5" t="s">
        <v>1267</v>
      </c>
      <c r="G1731" s="5"/>
      <c r="H1731" s="4">
        <v>1982</v>
      </c>
      <c r="I1731" s="6" t="s">
        <v>1689</v>
      </c>
      <c r="J1731" s="4" t="s">
        <v>652</v>
      </c>
      <c r="K1731" t="s">
        <v>1185</v>
      </c>
      <c r="L1731">
        <v>127</v>
      </c>
    </row>
    <row r="1732" spans="1:12">
      <c r="A1732" s="3" t="s">
        <v>38</v>
      </c>
      <c r="C1732" s="3" t="s">
        <v>1147</v>
      </c>
      <c r="D1732" s="3" t="s">
        <v>1602</v>
      </c>
      <c r="E1732" t="s">
        <v>155</v>
      </c>
      <c r="F1732" s="5" t="s">
        <v>1278</v>
      </c>
      <c r="G1732" s="5"/>
      <c r="H1732" s="4">
        <v>1986</v>
      </c>
      <c r="I1732" s="6" t="s">
        <v>1693</v>
      </c>
      <c r="J1732" s="4" t="s">
        <v>662</v>
      </c>
      <c r="K1732" t="s">
        <v>1175</v>
      </c>
      <c r="L1732">
        <v>138</v>
      </c>
    </row>
    <row r="1733" spans="1:12">
      <c r="A1733" s="3" t="s">
        <v>38</v>
      </c>
      <c r="C1733" s="3" t="s">
        <v>1147</v>
      </c>
      <c r="D1733" s="3" t="s">
        <v>1602</v>
      </c>
      <c r="E1733" t="s">
        <v>155</v>
      </c>
      <c r="F1733" s="5" t="s">
        <v>1278</v>
      </c>
      <c r="G1733" s="5"/>
      <c r="H1733" s="4">
        <v>1986</v>
      </c>
      <c r="I1733" s="6" t="s">
        <v>1693</v>
      </c>
      <c r="J1733" s="4" t="s">
        <v>661</v>
      </c>
      <c r="K1733" t="s">
        <v>1186</v>
      </c>
      <c r="L1733">
        <v>138</v>
      </c>
    </row>
    <row r="1734" spans="1:12">
      <c r="A1734" s="3" t="s">
        <v>38</v>
      </c>
      <c r="C1734" s="3" t="s">
        <v>1147</v>
      </c>
      <c r="D1734" s="3" t="s">
        <v>1602</v>
      </c>
      <c r="E1734" t="s">
        <v>155</v>
      </c>
      <c r="F1734" s="5" t="s">
        <v>1278</v>
      </c>
      <c r="G1734" s="5"/>
      <c r="H1734" s="4">
        <v>1986</v>
      </c>
      <c r="I1734" s="6" t="s">
        <v>1693</v>
      </c>
      <c r="J1734" s="4" t="s">
        <v>731</v>
      </c>
      <c r="K1734" t="s">
        <v>1193</v>
      </c>
      <c r="L1734">
        <v>138</v>
      </c>
    </row>
    <row r="1735" spans="1:12">
      <c r="A1735" s="3" t="s">
        <v>38</v>
      </c>
      <c r="C1735" s="3" t="s">
        <v>1137</v>
      </c>
      <c r="D1735" s="3" t="s">
        <v>1608</v>
      </c>
      <c r="E1735" t="s">
        <v>241</v>
      </c>
      <c r="F1735" s="5" t="s">
        <v>1292</v>
      </c>
      <c r="G1735" s="5"/>
      <c r="H1735" s="4">
        <v>1994</v>
      </c>
      <c r="I1735" s="6" t="s">
        <v>1698</v>
      </c>
      <c r="J1735" s="4" t="s">
        <v>662</v>
      </c>
      <c r="K1735" t="s">
        <v>1175</v>
      </c>
      <c r="L1735">
        <v>152</v>
      </c>
    </row>
    <row r="1736" spans="1:12">
      <c r="A1736" s="3" t="s">
        <v>38</v>
      </c>
      <c r="C1736" s="3" t="s">
        <v>1149</v>
      </c>
      <c r="D1736" s="3" t="s">
        <v>1609</v>
      </c>
      <c r="E1736" t="s">
        <v>151</v>
      </c>
      <c r="F1736" s="5" t="s">
        <v>1292</v>
      </c>
      <c r="G1736" s="5"/>
      <c r="H1736" s="4">
        <v>1994</v>
      </c>
      <c r="I1736" s="6" t="s">
        <v>1698</v>
      </c>
      <c r="J1736" s="4" t="s">
        <v>661</v>
      </c>
      <c r="K1736" t="s">
        <v>1186</v>
      </c>
      <c r="L1736">
        <v>153</v>
      </c>
    </row>
    <row r="1737" spans="1:12">
      <c r="A1737" s="3" t="s">
        <v>38</v>
      </c>
      <c r="C1737" s="3" t="s">
        <v>1133</v>
      </c>
      <c r="D1737" s="3" t="s">
        <v>1610</v>
      </c>
      <c r="E1737" t="s">
        <v>239</v>
      </c>
      <c r="F1737" s="5" t="s">
        <v>1292</v>
      </c>
      <c r="G1737" s="5"/>
      <c r="H1737" s="4">
        <v>1994</v>
      </c>
      <c r="I1737" s="6" t="s">
        <v>1698</v>
      </c>
      <c r="J1737" s="4" t="s">
        <v>731</v>
      </c>
      <c r="K1737" t="s">
        <v>1193</v>
      </c>
      <c r="L1737">
        <v>154</v>
      </c>
    </row>
    <row r="1738" spans="1:12">
      <c r="A1738" s="3" t="s">
        <v>38</v>
      </c>
      <c r="C1738" s="3" t="s">
        <v>1133</v>
      </c>
      <c r="D1738" s="3" t="s">
        <v>1610</v>
      </c>
      <c r="E1738" t="s">
        <v>239</v>
      </c>
      <c r="F1738" s="5" t="s">
        <v>1292</v>
      </c>
      <c r="G1738" s="5"/>
      <c r="H1738" s="4">
        <v>1994</v>
      </c>
      <c r="I1738" s="6" t="s">
        <v>1698</v>
      </c>
      <c r="J1738" s="4" t="s">
        <v>652</v>
      </c>
      <c r="K1738" t="s">
        <v>1185</v>
      </c>
      <c r="L1738">
        <v>154</v>
      </c>
    </row>
    <row r="1739" spans="1:12">
      <c r="A1739" s="3" t="s">
        <v>38</v>
      </c>
      <c r="C1739" s="3" t="s">
        <v>1129</v>
      </c>
      <c r="D1739" s="3" t="s">
        <v>1626</v>
      </c>
      <c r="E1739" t="s">
        <v>238</v>
      </c>
      <c r="F1739" s="5" t="s">
        <v>1320</v>
      </c>
      <c r="G1739" s="5"/>
      <c r="H1739" s="4">
        <v>2013</v>
      </c>
      <c r="I1739" s="6" t="s">
        <v>1716</v>
      </c>
      <c r="J1739" s="4" t="s">
        <v>661</v>
      </c>
      <c r="K1739" t="s">
        <v>1186</v>
      </c>
      <c r="L1739">
        <v>190</v>
      </c>
    </row>
    <row r="1740" spans="1:12">
      <c r="A1740" s="3" t="s">
        <v>38</v>
      </c>
      <c r="C1740" s="3" t="s">
        <v>1154</v>
      </c>
      <c r="D1740" s="3" t="s">
        <v>1627</v>
      </c>
      <c r="E1740" t="s">
        <v>77</v>
      </c>
      <c r="F1740" s="5" t="s">
        <v>1322</v>
      </c>
      <c r="G1740" s="5"/>
      <c r="H1740" s="4">
        <v>2014</v>
      </c>
      <c r="I1740" s="6" t="s">
        <v>1717</v>
      </c>
      <c r="J1740" s="4" t="s">
        <v>662</v>
      </c>
      <c r="K1740" t="s">
        <v>1175</v>
      </c>
      <c r="L1740">
        <v>192</v>
      </c>
    </row>
    <row r="1741" spans="1:12">
      <c r="A1741" s="3" t="s">
        <v>38</v>
      </c>
      <c r="C1741" s="3" t="s">
        <v>1151</v>
      </c>
      <c r="D1741" s="3" t="s">
        <v>1628</v>
      </c>
      <c r="E1741" t="s">
        <v>246</v>
      </c>
      <c r="F1741" s="5" t="s">
        <v>1326</v>
      </c>
      <c r="G1741" s="5"/>
      <c r="H1741" s="4">
        <v>2015</v>
      </c>
      <c r="I1741" s="6" t="s">
        <v>1718</v>
      </c>
      <c r="J1741" s="4" t="s">
        <v>692</v>
      </c>
      <c r="K1741" t="s">
        <v>1173</v>
      </c>
      <c r="L1741">
        <v>196</v>
      </c>
    </row>
    <row r="1742" spans="1:12">
      <c r="A1742" s="3" t="s">
        <v>38</v>
      </c>
      <c r="C1742" s="3" t="s">
        <v>1151</v>
      </c>
      <c r="D1742" s="3" t="s">
        <v>1628</v>
      </c>
      <c r="E1742" t="s">
        <v>246</v>
      </c>
      <c r="F1742" s="5" t="s">
        <v>1326</v>
      </c>
      <c r="G1742" s="5"/>
      <c r="H1742" s="4">
        <v>2015</v>
      </c>
      <c r="I1742" s="6" t="s">
        <v>1718</v>
      </c>
      <c r="J1742" s="4" t="s">
        <v>731</v>
      </c>
      <c r="K1742" t="s">
        <v>1193</v>
      </c>
      <c r="L1742">
        <v>196</v>
      </c>
    </row>
    <row r="1743" spans="1:12">
      <c r="A1743" s="3" t="s">
        <v>38</v>
      </c>
      <c r="C1743" s="3" t="s">
        <v>1746</v>
      </c>
      <c r="D1743" s="3" t="s">
        <v>1747</v>
      </c>
      <c r="E1743" t="s">
        <v>1748</v>
      </c>
      <c r="F1743" s="5" t="s">
        <v>1749</v>
      </c>
      <c r="G1743" s="5"/>
      <c r="H1743" s="4">
        <v>2023</v>
      </c>
      <c r="I1743" s="9">
        <v>44927</v>
      </c>
      <c r="J1743" s="4" t="s">
        <v>661</v>
      </c>
      <c r="K1743" t="s">
        <v>1186</v>
      </c>
      <c r="L1743">
        <v>209</v>
      </c>
    </row>
    <row r="1744" spans="1:12">
      <c r="A1744" s="3" t="s">
        <v>38</v>
      </c>
      <c r="C1744" s="3" t="s">
        <v>1140</v>
      </c>
      <c r="D1744" s="3" t="s">
        <v>1629</v>
      </c>
      <c r="E1744" t="s">
        <v>76</v>
      </c>
      <c r="F1744" s="5" t="s">
        <v>1330</v>
      </c>
      <c r="G1744" s="5"/>
      <c r="H1744" s="4">
        <v>2018</v>
      </c>
      <c r="I1744" s="6" t="s">
        <v>1720</v>
      </c>
      <c r="J1744" s="4" t="s">
        <v>661</v>
      </c>
      <c r="K1744" t="s">
        <v>1186</v>
      </c>
      <c r="L1744">
        <v>202</v>
      </c>
    </row>
    <row r="1745" spans="1:12">
      <c r="A1745" s="3" t="s">
        <v>24</v>
      </c>
      <c r="C1745" s="3" t="s">
        <v>993</v>
      </c>
      <c r="D1745" s="3" t="s">
        <v>1501</v>
      </c>
      <c r="E1745" t="s">
        <v>164</v>
      </c>
      <c r="F1745" s="4" t="s">
        <v>164</v>
      </c>
      <c r="G1745" s="4"/>
      <c r="H1745" s="4">
        <v>1939</v>
      </c>
      <c r="I1745" s="6" t="s">
        <v>1650</v>
      </c>
      <c r="J1745" s="4" t="s">
        <v>642</v>
      </c>
      <c r="K1745" t="s">
        <v>1176</v>
      </c>
      <c r="L1745">
        <v>24</v>
      </c>
    </row>
    <row r="1746" spans="1:12">
      <c r="A1746" s="3" t="s">
        <v>24</v>
      </c>
      <c r="C1746" s="3" t="s">
        <v>993</v>
      </c>
      <c r="D1746" s="3" t="s">
        <v>1501</v>
      </c>
      <c r="E1746" t="s">
        <v>164</v>
      </c>
      <c r="F1746" s="4" t="s">
        <v>164</v>
      </c>
      <c r="G1746" s="4"/>
      <c r="H1746" s="4">
        <v>1939</v>
      </c>
      <c r="I1746" s="6" t="s">
        <v>1650</v>
      </c>
      <c r="J1746" s="4" t="s">
        <v>681</v>
      </c>
      <c r="K1746" t="s">
        <v>1194</v>
      </c>
      <c r="L1746">
        <v>24</v>
      </c>
    </row>
    <row r="1747" spans="1:12">
      <c r="A1747" s="3" t="s">
        <v>24</v>
      </c>
      <c r="C1747" s="3" t="s">
        <v>993</v>
      </c>
      <c r="D1747" s="3" t="s">
        <v>1501</v>
      </c>
      <c r="E1747" t="s">
        <v>164</v>
      </c>
      <c r="F1747" s="4" t="s">
        <v>164</v>
      </c>
      <c r="G1747" s="4"/>
      <c r="H1747" s="4">
        <v>1939</v>
      </c>
      <c r="I1747" s="6" t="s">
        <v>1650</v>
      </c>
      <c r="J1747" s="4" t="s">
        <v>662</v>
      </c>
      <c r="K1747" t="s">
        <v>1175</v>
      </c>
      <c r="L1747">
        <v>24</v>
      </c>
    </row>
    <row r="1748" spans="1:12">
      <c r="A1748" s="3" t="s">
        <v>24</v>
      </c>
      <c r="C1748" s="3" t="s">
        <v>993</v>
      </c>
      <c r="D1748" s="3" t="s">
        <v>1501</v>
      </c>
      <c r="E1748" t="s">
        <v>164</v>
      </c>
      <c r="F1748" s="4" t="s">
        <v>164</v>
      </c>
      <c r="G1748" s="4"/>
      <c r="H1748" s="4">
        <v>1939</v>
      </c>
      <c r="I1748" s="6" t="s">
        <v>1650</v>
      </c>
      <c r="J1748" s="4" t="s">
        <v>661</v>
      </c>
      <c r="K1748" t="s">
        <v>1186</v>
      </c>
      <c r="L1748">
        <v>24</v>
      </c>
    </row>
    <row r="1749" spans="1:12">
      <c r="A1749" s="3" t="s">
        <v>24</v>
      </c>
      <c r="C1749" s="3" t="s">
        <v>993</v>
      </c>
      <c r="D1749" s="3" t="s">
        <v>1501</v>
      </c>
      <c r="E1749" t="s">
        <v>164</v>
      </c>
      <c r="F1749" s="4" t="s">
        <v>164</v>
      </c>
      <c r="G1749" s="4"/>
      <c r="H1749" s="4">
        <v>1939</v>
      </c>
      <c r="I1749" s="6" t="s">
        <v>1650</v>
      </c>
      <c r="J1749" s="4" t="s">
        <v>692</v>
      </c>
      <c r="K1749" t="s">
        <v>1173</v>
      </c>
      <c r="L1749">
        <v>24</v>
      </c>
    </row>
    <row r="1750" spans="1:12">
      <c r="A1750" s="3" t="s">
        <v>24</v>
      </c>
      <c r="C1750" s="3" t="s">
        <v>993</v>
      </c>
      <c r="D1750" s="3" t="s">
        <v>1501</v>
      </c>
      <c r="E1750" t="s">
        <v>164</v>
      </c>
      <c r="F1750" s="4" t="s">
        <v>164</v>
      </c>
      <c r="G1750" s="4"/>
      <c r="H1750" s="4">
        <v>1939</v>
      </c>
      <c r="I1750" s="6" t="s">
        <v>1650</v>
      </c>
      <c r="J1750" s="4" t="s">
        <v>731</v>
      </c>
      <c r="K1750" t="s">
        <v>1193</v>
      </c>
      <c r="L1750">
        <v>24</v>
      </c>
    </row>
    <row r="1751" spans="1:12">
      <c r="A1751" s="3" t="s">
        <v>24</v>
      </c>
      <c r="C1751" s="3" t="s">
        <v>993</v>
      </c>
      <c r="D1751" s="3" t="s">
        <v>1501</v>
      </c>
      <c r="E1751" t="s">
        <v>164</v>
      </c>
      <c r="F1751" s="4" t="s">
        <v>164</v>
      </c>
      <c r="G1751" s="4"/>
      <c r="H1751" s="4">
        <v>1939</v>
      </c>
      <c r="I1751" s="6" t="s">
        <v>1650</v>
      </c>
      <c r="J1751" s="4" t="s">
        <v>707</v>
      </c>
      <c r="K1751" t="s">
        <v>1199</v>
      </c>
      <c r="L1751">
        <v>24</v>
      </c>
    </row>
    <row r="1752" spans="1:12">
      <c r="A1752" s="3" t="s">
        <v>24</v>
      </c>
      <c r="C1752" s="3" t="s">
        <v>993</v>
      </c>
      <c r="D1752" s="3" t="s">
        <v>1501</v>
      </c>
      <c r="E1752" t="s">
        <v>164</v>
      </c>
      <c r="F1752" s="4" t="s">
        <v>164</v>
      </c>
      <c r="G1752" s="4"/>
      <c r="H1752" s="4">
        <v>1939</v>
      </c>
      <c r="I1752" s="6" t="s">
        <v>1650</v>
      </c>
      <c r="J1752" s="4" t="s">
        <v>652</v>
      </c>
      <c r="K1752" t="s">
        <v>1185</v>
      </c>
      <c r="L1752">
        <v>24</v>
      </c>
    </row>
    <row r="1753" spans="1:12">
      <c r="A1753" s="3" t="s">
        <v>24</v>
      </c>
      <c r="C1753" s="3" t="s">
        <v>996</v>
      </c>
      <c r="D1753" s="3" t="s">
        <v>1522</v>
      </c>
      <c r="E1753" t="s">
        <v>63</v>
      </c>
      <c r="F1753" s="5" t="s">
        <v>1206</v>
      </c>
      <c r="G1753" s="5"/>
      <c r="H1753" s="4">
        <v>1942</v>
      </c>
      <c r="I1753" s="6" t="s">
        <v>1653</v>
      </c>
      <c r="J1753" s="4" t="s">
        <v>681</v>
      </c>
      <c r="K1753" t="s">
        <v>1194</v>
      </c>
      <c r="L1753">
        <v>40</v>
      </c>
    </row>
    <row r="1754" spans="1:12">
      <c r="A1754" s="3" t="s">
        <v>24</v>
      </c>
      <c r="C1754" s="3" t="s">
        <v>996</v>
      </c>
      <c r="D1754" s="3" t="s">
        <v>1522</v>
      </c>
      <c r="E1754" t="s">
        <v>63</v>
      </c>
      <c r="F1754" s="5" t="s">
        <v>1206</v>
      </c>
      <c r="G1754" s="5"/>
      <c r="H1754" s="4">
        <v>1942</v>
      </c>
      <c r="I1754" s="6" t="s">
        <v>1653</v>
      </c>
      <c r="J1754" s="4" t="s">
        <v>662</v>
      </c>
      <c r="K1754" t="s">
        <v>1175</v>
      </c>
      <c r="L1754">
        <v>40</v>
      </c>
    </row>
    <row r="1755" spans="1:12">
      <c r="A1755" s="3" t="s">
        <v>24</v>
      </c>
      <c r="C1755" s="3" t="s">
        <v>996</v>
      </c>
      <c r="D1755" s="3" t="s">
        <v>1522</v>
      </c>
      <c r="E1755" t="s">
        <v>63</v>
      </c>
      <c r="F1755" s="5" t="s">
        <v>1206</v>
      </c>
      <c r="G1755" s="5"/>
      <c r="H1755" s="4">
        <v>1942</v>
      </c>
      <c r="I1755" s="6" t="s">
        <v>1653</v>
      </c>
      <c r="J1755" s="4" t="s">
        <v>661</v>
      </c>
      <c r="K1755" t="s">
        <v>1186</v>
      </c>
      <c r="L1755">
        <v>40</v>
      </c>
    </row>
    <row r="1756" spans="1:12">
      <c r="A1756" s="3" t="s">
        <v>24</v>
      </c>
      <c r="C1756" s="3" t="s">
        <v>996</v>
      </c>
      <c r="D1756" s="3" t="s">
        <v>1522</v>
      </c>
      <c r="E1756" t="s">
        <v>63</v>
      </c>
      <c r="F1756" s="5" t="s">
        <v>1206</v>
      </c>
      <c r="G1756" s="5"/>
      <c r="H1756" s="4">
        <v>1942</v>
      </c>
      <c r="I1756" s="6" t="s">
        <v>1653</v>
      </c>
      <c r="J1756" s="4" t="s">
        <v>731</v>
      </c>
      <c r="K1756" t="s">
        <v>1193</v>
      </c>
      <c r="L1756">
        <v>40</v>
      </c>
    </row>
    <row r="1757" spans="1:12">
      <c r="A1757" s="3" t="s">
        <v>24</v>
      </c>
      <c r="C1757" s="3" t="s">
        <v>996</v>
      </c>
      <c r="D1757" s="3" t="s">
        <v>1522</v>
      </c>
      <c r="E1757" t="s">
        <v>63</v>
      </c>
      <c r="F1757" s="5" t="s">
        <v>1206</v>
      </c>
      <c r="G1757" s="5"/>
      <c r="H1757" s="4">
        <v>1942</v>
      </c>
      <c r="I1757" s="6" t="s">
        <v>1653</v>
      </c>
      <c r="J1757" s="4" t="s">
        <v>874</v>
      </c>
      <c r="K1757" t="s">
        <v>1188</v>
      </c>
      <c r="L1757">
        <v>40</v>
      </c>
    </row>
    <row r="1758" spans="1:12">
      <c r="A1758" s="3" t="s">
        <v>24</v>
      </c>
      <c r="C1758" s="3" t="s">
        <v>996</v>
      </c>
      <c r="D1758" s="3" t="s">
        <v>1522</v>
      </c>
      <c r="E1758" t="s">
        <v>63</v>
      </c>
      <c r="F1758" s="5" t="s">
        <v>1206</v>
      </c>
      <c r="G1758" s="5"/>
      <c r="H1758" s="4">
        <v>1942</v>
      </c>
      <c r="I1758" s="6" t="s">
        <v>1653</v>
      </c>
      <c r="J1758" s="4" t="s">
        <v>659</v>
      </c>
      <c r="K1758" t="s">
        <v>1177</v>
      </c>
      <c r="L1758">
        <v>40</v>
      </c>
    </row>
    <row r="1759" spans="1:12">
      <c r="A1759" s="3" t="s">
        <v>24</v>
      </c>
      <c r="C1759" s="3" t="s">
        <v>996</v>
      </c>
      <c r="D1759" s="3" t="s">
        <v>1522</v>
      </c>
      <c r="E1759" t="s">
        <v>63</v>
      </c>
      <c r="F1759" s="5" t="s">
        <v>1206</v>
      </c>
      <c r="G1759" s="5"/>
      <c r="H1759" s="4">
        <v>1942</v>
      </c>
      <c r="I1759" s="6" t="s">
        <v>1653</v>
      </c>
      <c r="J1759" s="4" t="s">
        <v>660</v>
      </c>
      <c r="K1759" t="s">
        <v>1183</v>
      </c>
      <c r="L1759">
        <v>40</v>
      </c>
    </row>
    <row r="1760" spans="1:12">
      <c r="A1760" s="3" t="s">
        <v>24</v>
      </c>
      <c r="C1760" s="3" t="s">
        <v>996</v>
      </c>
      <c r="D1760" s="3" t="s">
        <v>1522</v>
      </c>
      <c r="E1760" t="s">
        <v>63</v>
      </c>
      <c r="F1760" s="5" t="s">
        <v>1206</v>
      </c>
      <c r="G1760" s="5"/>
      <c r="H1760" s="4">
        <v>1942</v>
      </c>
      <c r="I1760" s="6" t="s">
        <v>1653</v>
      </c>
      <c r="J1760" s="4" t="s">
        <v>684</v>
      </c>
      <c r="K1760" t="s">
        <v>1180</v>
      </c>
      <c r="L1760">
        <v>40</v>
      </c>
    </row>
    <row r="1761" spans="1:12">
      <c r="A1761" s="3" t="s">
        <v>24</v>
      </c>
      <c r="C1761" s="3" t="s">
        <v>996</v>
      </c>
      <c r="D1761" s="3" t="s">
        <v>1522</v>
      </c>
      <c r="E1761" t="s">
        <v>63</v>
      </c>
      <c r="F1761" s="5" t="s">
        <v>1206</v>
      </c>
      <c r="G1761" s="5"/>
      <c r="H1761" s="4">
        <v>1942</v>
      </c>
      <c r="I1761" s="6" t="s">
        <v>1653</v>
      </c>
      <c r="J1761" s="4" t="s">
        <v>914</v>
      </c>
      <c r="K1761" t="s">
        <v>1191</v>
      </c>
      <c r="L1761">
        <v>40</v>
      </c>
    </row>
    <row r="1762" spans="1:12">
      <c r="A1762" s="3" t="s">
        <v>24</v>
      </c>
      <c r="C1762" s="3" t="s">
        <v>996</v>
      </c>
      <c r="D1762" s="3" t="s">
        <v>1522</v>
      </c>
      <c r="E1762" t="s">
        <v>63</v>
      </c>
      <c r="F1762" s="5" t="s">
        <v>1206</v>
      </c>
      <c r="G1762" s="5"/>
      <c r="H1762" s="4">
        <v>1942</v>
      </c>
      <c r="I1762" s="6" t="s">
        <v>1653</v>
      </c>
      <c r="J1762" s="4" t="s">
        <v>652</v>
      </c>
      <c r="K1762" t="s">
        <v>1185</v>
      </c>
      <c r="L1762">
        <v>40</v>
      </c>
    </row>
    <row r="1763" spans="1:12">
      <c r="A1763" s="3" t="s">
        <v>24</v>
      </c>
      <c r="C1763" s="3" t="s">
        <v>1001</v>
      </c>
      <c r="D1763" s="3" t="s">
        <v>1533</v>
      </c>
      <c r="E1763" t="s">
        <v>148</v>
      </c>
      <c r="F1763" s="5" t="s">
        <v>1236</v>
      </c>
      <c r="G1763" s="5"/>
      <c r="H1763" s="4">
        <v>1945</v>
      </c>
      <c r="I1763" s="6" t="s">
        <v>1656</v>
      </c>
      <c r="J1763" s="4" t="s">
        <v>662</v>
      </c>
      <c r="K1763" t="s">
        <v>1175</v>
      </c>
      <c r="L1763">
        <v>46</v>
      </c>
    </row>
    <row r="1764" spans="1:12">
      <c r="A1764" s="3" t="s">
        <v>24</v>
      </c>
      <c r="C1764" s="3" t="s">
        <v>1001</v>
      </c>
      <c r="D1764" s="3" t="s">
        <v>1533</v>
      </c>
      <c r="E1764" t="s">
        <v>148</v>
      </c>
      <c r="F1764" s="5" t="s">
        <v>1236</v>
      </c>
      <c r="G1764" s="5"/>
      <c r="H1764" s="4">
        <v>1945</v>
      </c>
      <c r="I1764" s="6" t="s">
        <v>1656</v>
      </c>
      <c r="J1764" s="4" t="s">
        <v>731</v>
      </c>
      <c r="K1764" t="s">
        <v>1193</v>
      </c>
      <c r="L1764">
        <v>46</v>
      </c>
    </row>
    <row r="1765" spans="1:12">
      <c r="A1765" s="3" t="s">
        <v>24</v>
      </c>
      <c r="C1765" s="3" t="s">
        <v>1000</v>
      </c>
      <c r="D1765" s="3" t="s">
        <v>1541</v>
      </c>
      <c r="E1765" t="s">
        <v>169</v>
      </c>
      <c r="F1765" s="4" t="s">
        <v>169</v>
      </c>
      <c r="G1765" s="4"/>
      <c r="H1765" s="4">
        <v>1945</v>
      </c>
      <c r="I1765" s="6" t="s">
        <v>1656</v>
      </c>
      <c r="J1765" s="4" t="s">
        <v>681</v>
      </c>
      <c r="K1765" t="s">
        <v>1194</v>
      </c>
      <c r="L1765">
        <v>49</v>
      </c>
    </row>
    <row r="1766" spans="1:12">
      <c r="A1766" s="3" t="s">
        <v>24</v>
      </c>
      <c r="C1766" s="3" t="s">
        <v>1000</v>
      </c>
      <c r="D1766" s="3" t="s">
        <v>1541</v>
      </c>
      <c r="E1766" t="s">
        <v>169</v>
      </c>
      <c r="F1766" s="4" t="s">
        <v>169</v>
      </c>
      <c r="G1766" s="4"/>
      <c r="H1766" s="4">
        <v>1945</v>
      </c>
      <c r="I1766" s="6" t="s">
        <v>1656</v>
      </c>
      <c r="J1766" s="4" t="s">
        <v>642</v>
      </c>
      <c r="K1766" t="s">
        <v>1176</v>
      </c>
      <c r="L1766">
        <v>49</v>
      </c>
    </row>
    <row r="1767" spans="1:12">
      <c r="A1767" s="3" t="s">
        <v>24</v>
      </c>
      <c r="C1767" s="3" t="s">
        <v>1000</v>
      </c>
      <c r="D1767" s="3" t="s">
        <v>1541</v>
      </c>
      <c r="E1767" t="s">
        <v>169</v>
      </c>
      <c r="F1767" s="4" t="s">
        <v>169</v>
      </c>
      <c r="G1767" s="4"/>
      <c r="H1767" s="4">
        <v>1945</v>
      </c>
      <c r="I1767" s="6" t="s">
        <v>1656</v>
      </c>
      <c r="J1767" s="4" t="s">
        <v>662</v>
      </c>
      <c r="K1767" t="s">
        <v>1175</v>
      </c>
      <c r="L1767">
        <v>49</v>
      </c>
    </row>
    <row r="1768" spans="1:12">
      <c r="A1768" s="3" t="s">
        <v>24</v>
      </c>
      <c r="C1768" s="3" t="s">
        <v>1000</v>
      </c>
      <c r="D1768" s="3" t="s">
        <v>1541</v>
      </c>
      <c r="E1768" t="s">
        <v>169</v>
      </c>
      <c r="F1768" s="4" t="s">
        <v>169</v>
      </c>
      <c r="G1768" s="4"/>
      <c r="H1768" s="4">
        <v>1945</v>
      </c>
      <c r="I1768" s="6" t="s">
        <v>1656</v>
      </c>
      <c r="J1768" s="4" t="s">
        <v>661</v>
      </c>
      <c r="K1768" t="s">
        <v>1186</v>
      </c>
      <c r="L1768">
        <v>49</v>
      </c>
    </row>
    <row r="1769" spans="1:12">
      <c r="A1769" s="3" t="s">
        <v>24</v>
      </c>
      <c r="C1769" s="3" t="s">
        <v>1000</v>
      </c>
      <c r="D1769" s="3" t="s">
        <v>1541</v>
      </c>
      <c r="E1769" t="s">
        <v>169</v>
      </c>
      <c r="F1769" s="4" t="s">
        <v>169</v>
      </c>
      <c r="G1769" s="4"/>
      <c r="H1769" s="4">
        <v>1945</v>
      </c>
      <c r="I1769" s="6" t="s">
        <v>1656</v>
      </c>
      <c r="J1769" s="4" t="s">
        <v>731</v>
      </c>
      <c r="K1769" t="s">
        <v>1193</v>
      </c>
      <c r="L1769">
        <v>49</v>
      </c>
    </row>
    <row r="1770" spans="1:12">
      <c r="A1770" s="3" t="s">
        <v>24</v>
      </c>
      <c r="C1770" s="3" t="s">
        <v>1000</v>
      </c>
      <c r="D1770" s="3" t="s">
        <v>1541</v>
      </c>
      <c r="E1770" t="s">
        <v>169</v>
      </c>
      <c r="F1770" s="4" t="s">
        <v>169</v>
      </c>
      <c r="G1770" s="4"/>
      <c r="H1770" s="4">
        <v>1945</v>
      </c>
      <c r="I1770" s="6" t="s">
        <v>1656</v>
      </c>
      <c r="J1770" s="4" t="s">
        <v>659</v>
      </c>
      <c r="K1770" t="s">
        <v>1177</v>
      </c>
      <c r="L1770">
        <v>49</v>
      </c>
    </row>
    <row r="1771" spans="1:12">
      <c r="A1771" s="3" t="s">
        <v>24</v>
      </c>
      <c r="C1771" s="3" t="s">
        <v>999</v>
      </c>
      <c r="D1771" s="3" t="s">
        <v>1567</v>
      </c>
      <c r="E1771" t="s">
        <v>168</v>
      </c>
      <c r="F1771" s="4" t="s">
        <v>168</v>
      </c>
      <c r="G1771" s="4"/>
      <c r="H1771" s="4">
        <v>1965</v>
      </c>
      <c r="I1771" s="6" t="s">
        <v>1674</v>
      </c>
      <c r="J1771" s="4" t="s">
        <v>662</v>
      </c>
      <c r="K1771" t="s">
        <v>1175</v>
      </c>
      <c r="L1771">
        <v>92</v>
      </c>
    </row>
    <row r="1772" spans="1:12">
      <c r="A1772" s="3" t="s">
        <v>24</v>
      </c>
      <c r="C1772" s="3" t="s">
        <v>999</v>
      </c>
      <c r="D1772" s="3" t="s">
        <v>1567</v>
      </c>
      <c r="E1772" t="s">
        <v>168</v>
      </c>
      <c r="F1772" s="4" t="s">
        <v>168</v>
      </c>
      <c r="G1772" s="4"/>
      <c r="H1772" s="4">
        <v>1965</v>
      </c>
      <c r="I1772" s="6" t="s">
        <v>1674</v>
      </c>
      <c r="J1772" s="4" t="s">
        <v>731</v>
      </c>
      <c r="K1772" t="s">
        <v>1193</v>
      </c>
      <c r="L1772">
        <v>92</v>
      </c>
    </row>
    <row r="1773" spans="1:12">
      <c r="A1773" s="3" t="s">
        <v>24</v>
      </c>
      <c r="C1773" s="3" t="s">
        <v>999</v>
      </c>
      <c r="D1773" s="3" t="s">
        <v>1567</v>
      </c>
      <c r="E1773" t="s">
        <v>168</v>
      </c>
      <c r="F1773" s="4" t="s">
        <v>168</v>
      </c>
      <c r="G1773" s="4"/>
      <c r="H1773" s="4">
        <v>1965</v>
      </c>
      <c r="I1773" s="6" t="s">
        <v>1674</v>
      </c>
      <c r="J1773" s="4" t="s">
        <v>652</v>
      </c>
      <c r="K1773" t="s">
        <v>1185</v>
      </c>
      <c r="L1773">
        <v>92</v>
      </c>
    </row>
    <row r="1774" spans="1:12">
      <c r="A1774" s="3" t="s">
        <v>24</v>
      </c>
      <c r="C1774" s="3" t="s">
        <v>995</v>
      </c>
      <c r="D1774" s="3" t="s">
        <v>1580</v>
      </c>
      <c r="E1774" t="s">
        <v>166</v>
      </c>
      <c r="F1774" s="4" t="s">
        <v>166</v>
      </c>
      <c r="G1774" s="4"/>
      <c r="H1774" s="4">
        <v>1976</v>
      </c>
      <c r="I1774" s="6" t="s">
        <v>1683</v>
      </c>
      <c r="J1774" s="4" t="s">
        <v>692</v>
      </c>
      <c r="K1774" t="s">
        <v>1173</v>
      </c>
      <c r="L1774">
        <v>112</v>
      </c>
    </row>
    <row r="1775" spans="1:12">
      <c r="A1775" s="3" t="s">
        <v>24</v>
      </c>
      <c r="C1775" s="3" t="s">
        <v>992</v>
      </c>
      <c r="D1775" s="3" t="s">
        <v>1582</v>
      </c>
      <c r="E1775" t="s">
        <v>59</v>
      </c>
      <c r="F1775" s="4" t="s">
        <v>59</v>
      </c>
      <c r="G1775" s="4"/>
      <c r="H1775" s="4">
        <v>1976</v>
      </c>
      <c r="I1775" s="6" t="s">
        <v>1683</v>
      </c>
      <c r="J1775" s="4" t="s">
        <v>662</v>
      </c>
      <c r="K1775" t="s">
        <v>1175</v>
      </c>
      <c r="L1775">
        <v>113</v>
      </c>
    </row>
    <row r="1776" spans="1:12">
      <c r="A1776" s="3" t="s">
        <v>24</v>
      </c>
      <c r="C1776" s="3" t="s">
        <v>998</v>
      </c>
      <c r="D1776" s="3" t="s">
        <v>1597</v>
      </c>
      <c r="E1776" t="s">
        <v>167</v>
      </c>
      <c r="F1776" s="5" t="s">
        <v>1271</v>
      </c>
      <c r="G1776" s="5"/>
      <c r="H1776" s="4">
        <v>1983</v>
      </c>
      <c r="I1776" s="6" t="s">
        <v>1690</v>
      </c>
      <c r="J1776" s="4" t="s">
        <v>662</v>
      </c>
      <c r="K1776" t="s">
        <v>1175</v>
      </c>
      <c r="L1776">
        <v>131</v>
      </c>
    </row>
    <row r="1777" spans="1:12">
      <c r="A1777" s="3" t="s">
        <v>24</v>
      </c>
      <c r="C1777" s="3" t="s">
        <v>997</v>
      </c>
      <c r="D1777" s="3" t="s">
        <v>1606</v>
      </c>
      <c r="E1777" t="s">
        <v>60</v>
      </c>
      <c r="F1777" s="5" t="s">
        <v>1285</v>
      </c>
      <c r="G1777" s="5"/>
      <c r="H1777" s="4">
        <v>1989</v>
      </c>
      <c r="I1777" s="6" t="s">
        <v>1696</v>
      </c>
      <c r="J1777" s="4" t="s">
        <v>681</v>
      </c>
      <c r="K1777" t="s">
        <v>1194</v>
      </c>
      <c r="L1777">
        <v>145</v>
      </c>
    </row>
    <row r="1778" spans="1:12">
      <c r="A1778" s="3" t="s">
        <v>24</v>
      </c>
      <c r="C1778" s="3" t="s">
        <v>997</v>
      </c>
      <c r="D1778" s="3" t="s">
        <v>1606</v>
      </c>
      <c r="E1778" t="s">
        <v>60</v>
      </c>
      <c r="F1778" s="5" t="s">
        <v>1285</v>
      </c>
      <c r="G1778" s="5"/>
      <c r="H1778" s="4">
        <v>1989</v>
      </c>
      <c r="I1778" s="6" t="s">
        <v>1696</v>
      </c>
      <c r="J1778" s="4" t="s">
        <v>662</v>
      </c>
      <c r="K1778" t="s">
        <v>1175</v>
      </c>
      <c r="L1778">
        <v>145</v>
      </c>
    </row>
    <row r="1779" spans="1:12">
      <c r="A1779" s="3" t="s">
        <v>24</v>
      </c>
      <c r="C1779" s="3" t="s">
        <v>994</v>
      </c>
      <c r="D1779" s="3" t="s">
        <v>1616</v>
      </c>
      <c r="E1779" t="s">
        <v>165</v>
      </c>
      <c r="F1779" s="5" t="s">
        <v>1309</v>
      </c>
      <c r="G1779" s="5"/>
      <c r="H1779" s="4">
        <v>2006</v>
      </c>
      <c r="I1779" s="6" t="s">
        <v>1709</v>
      </c>
      <c r="J1779" s="4" t="s">
        <v>642</v>
      </c>
      <c r="K1779" t="s">
        <v>1176</v>
      </c>
      <c r="L1779">
        <v>174</v>
      </c>
    </row>
    <row r="1780" spans="1:12">
      <c r="A1780" s="3" t="s">
        <v>33</v>
      </c>
      <c r="C1780" s="3" t="s">
        <v>1077</v>
      </c>
      <c r="D1780" s="3" t="s">
        <v>1512</v>
      </c>
      <c r="E1780" t="s">
        <v>152</v>
      </c>
      <c r="F1780" s="5" t="s">
        <v>1224</v>
      </c>
      <c r="G1780" s="5"/>
      <c r="H1780" s="4">
        <v>1941</v>
      </c>
      <c r="I1780" s="6" t="s">
        <v>1652</v>
      </c>
      <c r="J1780" s="4" t="s">
        <v>681</v>
      </c>
      <c r="K1780" t="s">
        <v>1194</v>
      </c>
      <c r="L1780">
        <v>38</v>
      </c>
    </row>
    <row r="1781" spans="1:12">
      <c r="A1781" s="3" t="s">
        <v>33</v>
      </c>
      <c r="C1781" s="3" t="s">
        <v>1077</v>
      </c>
      <c r="D1781" s="3" t="s">
        <v>1512</v>
      </c>
      <c r="E1781" t="s">
        <v>152</v>
      </c>
      <c r="F1781" s="5" t="s">
        <v>1224</v>
      </c>
      <c r="G1781" s="5"/>
      <c r="H1781" s="4">
        <v>1941</v>
      </c>
      <c r="I1781" s="6" t="s">
        <v>1652</v>
      </c>
      <c r="J1781" s="4" t="s">
        <v>982</v>
      </c>
      <c r="K1781" t="s">
        <v>1187</v>
      </c>
      <c r="L1781">
        <v>38</v>
      </c>
    </row>
    <row r="1782" spans="1:12">
      <c r="A1782" s="3" t="s">
        <v>33</v>
      </c>
      <c r="C1782" s="3" t="s">
        <v>1077</v>
      </c>
      <c r="D1782" s="3" t="s">
        <v>1512</v>
      </c>
      <c r="E1782" t="s">
        <v>152</v>
      </c>
      <c r="F1782" s="5" t="s">
        <v>1224</v>
      </c>
      <c r="G1782" s="5"/>
      <c r="H1782" s="4">
        <v>1941</v>
      </c>
      <c r="I1782" s="6" t="s">
        <v>1652</v>
      </c>
      <c r="J1782" s="4" t="s">
        <v>642</v>
      </c>
      <c r="K1782" t="s">
        <v>1176</v>
      </c>
      <c r="L1782">
        <v>38</v>
      </c>
    </row>
    <row r="1783" spans="1:12">
      <c r="A1783" s="3" t="s">
        <v>33</v>
      </c>
      <c r="C1783" s="3" t="s">
        <v>1077</v>
      </c>
      <c r="D1783" s="3" t="s">
        <v>1512</v>
      </c>
      <c r="E1783" t="s">
        <v>152</v>
      </c>
      <c r="F1783" s="5" t="s">
        <v>1224</v>
      </c>
      <c r="G1783" s="5"/>
      <c r="H1783" s="4">
        <v>1941</v>
      </c>
      <c r="I1783" s="6" t="s">
        <v>1652</v>
      </c>
      <c r="J1783" s="4" t="s">
        <v>662</v>
      </c>
      <c r="K1783" t="s">
        <v>1175</v>
      </c>
      <c r="L1783">
        <v>38</v>
      </c>
    </row>
    <row r="1784" spans="1:12">
      <c r="A1784" s="3" t="s">
        <v>33</v>
      </c>
      <c r="C1784" s="3" t="s">
        <v>1077</v>
      </c>
      <c r="D1784" s="3" t="s">
        <v>1512</v>
      </c>
      <c r="E1784" t="s">
        <v>152</v>
      </c>
      <c r="F1784" s="5" t="s">
        <v>1224</v>
      </c>
      <c r="G1784" s="5"/>
      <c r="H1784" s="4">
        <v>1941</v>
      </c>
      <c r="I1784" s="6" t="s">
        <v>1652</v>
      </c>
      <c r="J1784" s="4" t="s">
        <v>661</v>
      </c>
      <c r="K1784" t="s">
        <v>1186</v>
      </c>
      <c r="L1784">
        <v>38</v>
      </c>
    </row>
    <row r="1785" spans="1:12">
      <c r="A1785" s="3" t="s">
        <v>33</v>
      </c>
      <c r="C1785" s="3" t="s">
        <v>1077</v>
      </c>
      <c r="D1785" s="3" t="s">
        <v>1512</v>
      </c>
      <c r="E1785" t="s">
        <v>152</v>
      </c>
      <c r="F1785" s="5" t="s">
        <v>1224</v>
      </c>
      <c r="G1785" s="5"/>
      <c r="H1785" s="4">
        <v>1941</v>
      </c>
      <c r="I1785" s="6" t="s">
        <v>1652</v>
      </c>
      <c r="J1785" s="4" t="s">
        <v>692</v>
      </c>
      <c r="K1785" t="s">
        <v>1173</v>
      </c>
      <c r="L1785">
        <v>38</v>
      </c>
    </row>
    <row r="1786" spans="1:12">
      <c r="A1786" s="3" t="s">
        <v>33</v>
      </c>
      <c r="C1786" s="3" t="s">
        <v>1077</v>
      </c>
      <c r="D1786" s="3" t="s">
        <v>1512</v>
      </c>
      <c r="E1786" t="s">
        <v>152</v>
      </c>
      <c r="F1786" s="5" t="s">
        <v>1224</v>
      </c>
      <c r="G1786" s="5"/>
      <c r="H1786" s="4">
        <v>1941</v>
      </c>
      <c r="I1786" s="6" t="s">
        <v>1652</v>
      </c>
      <c r="J1786" s="4" t="s">
        <v>731</v>
      </c>
      <c r="K1786" t="s">
        <v>1193</v>
      </c>
      <c r="L1786">
        <v>38</v>
      </c>
    </row>
    <row r="1787" spans="1:12">
      <c r="A1787" s="3" t="s">
        <v>33</v>
      </c>
      <c r="C1787" s="3" t="s">
        <v>1077</v>
      </c>
      <c r="D1787" s="3" t="s">
        <v>1512</v>
      </c>
      <c r="E1787" t="s">
        <v>152</v>
      </c>
      <c r="F1787" s="5" t="s">
        <v>1224</v>
      </c>
      <c r="G1787" s="5"/>
      <c r="H1787" s="4">
        <v>1941</v>
      </c>
      <c r="I1787" s="6" t="s">
        <v>1652</v>
      </c>
      <c r="J1787" s="4" t="s">
        <v>707</v>
      </c>
      <c r="K1787" t="s">
        <v>1199</v>
      </c>
      <c r="L1787">
        <v>38</v>
      </c>
    </row>
    <row r="1788" spans="1:12">
      <c r="A1788" s="3" t="s">
        <v>33</v>
      </c>
      <c r="C1788" s="3" t="s">
        <v>1077</v>
      </c>
      <c r="D1788" s="3" t="s">
        <v>1512</v>
      </c>
      <c r="E1788" t="s">
        <v>152</v>
      </c>
      <c r="F1788" s="5" t="s">
        <v>1224</v>
      </c>
      <c r="G1788" s="5"/>
      <c r="H1788" s="4">
        <v>1941</v>
      </c>
      <c r="I1788" s="6" t="s">
        <v>1652</v>
      </c>
      <c r="J1788" s="4" t="s">
        <v>899</v>
      </c>
      <c r="K1788" t="s">
        <v>1182</v>
      </c>
      <c r="L1788">
        <v>38</v>
      </c>
    </row>
    <row r="1789" spans="1:12">
      <c r="A1789" s="3" t="s">
        <v>33</v>
      </c>
      <c r="C1789" s="3" t="s">
        <v>1077</v>
      </c>
      <c r="D1789" s="3" t="s">
        <v>1512</v>
      </c>
      <c r="E1789" t="s">
        <v>152</v>
      </c>
      <c r="F1789" s="5" t="s">
        <v>1224</v>
      </c>
      <c r="G1789" s="5"/>
      <c r="H1789" s="4">
        <v>1941</v>
      </c>
      <c r="I1789" s="6" t="s">
        <v>1652</v>
      </c>
      <c r="J1789" s="4" t="s">
        <v>874</v>
      </c>
      <c r="K1789" t="s">
        <v>1188</v>
      </c>
      <c r="L1789">
        <v>38</v>
      </c>
    </row>
    <row r="1790" spans="1:12">
      <c r="A1790" s="3" t="s">
        <v>33</v>
      </c>
      <c r="C1790" s="3" t="s">
        <v>1077</v>
      </c>
      <c r="D1790" s="3" t="s">
        <v>1512</v>
      </c>
      <c r="E1790" t="s">
        <v>152</v>
      </c>
      <c r="F1790" s="5" t="s">
        <v>1224</v>
      </c>
      <c r="G1790" s="5"/>
      <c r="H1790" s="4">
        <v>1941</v>
      </c>
      <c r="I1790" s="6" t="s">
        <v>1652</v>
      </c>
      <c r="J1790" s="4" t="s">
        <v>659</v>
      </c>
      <c r="K1790" t="s">
        <v>1177</v>
      </c>
      <c r="L1790">
        <v>38</v>
      </c>
    </row>
    <row r="1791" spans="1:12">
      <c r="A1791" s="3" t="s">
        <v>33</v>
      </c>
      <c r="C1791" s="3" t="s">
        <v>1077</v>
      </c>
      <c r="D1791" s="3" t="s">
        <v>1512</v>
      </c>
      <c r="E1791" t="s">
        <v>152</v>
      </c>
      <c r="F1791" s="5" t="s">
        <v>1224</v>
      </c>
      <c r="G1791" s="5"/>
      <c r="H1791" s="4">
        <v>1941</v>
      </c>
      <c r="I1791" s="6" t="s">
        <v>1652</v>
      </c>
      <c r="J1791" s="4" t="s">
        <v>652</v>
      </c>
      <c r="K1791" t="s">
        <v>1185</v>
      </c>
      <c r="L1791">
        <v>38</v>
      </c>
    </row>
    <row r="1792" spans="1:12">
      <c r="A1792" s="3" t="s">
        <v>33</v>
      </c>
      <c r="C1792" s="3" t="s">
        <v>1077</v>
      </c>
      <c r="D1792" s="3" t="s">
        <v>1512</v>
      </c>
      <c r="E1792" t="s">
        <v>152</v>
      </c>
      <c r="F1792" s="5" t="s">
        <v>1224</v>
      </c>
      <c r="G1792" s="5"/>
      <c r="H1792" s="4">
        <v>1941</v>
      </c>
      <c r="I1792" s="6" t="s">
        <v>1652</v>
      </c>
      <c r="J1792" s="4" t="s">
        <v>708</v>
      </c>
      <c r="K1792" t="s">
        <v>1184</v>
      </c>
      <c r="L1792">
        <v>38</v>
      </c>
    </row>
    <row r="1793" spans="1:12">
      <c r="A1793" s="3" t="s">
        <v>33</v>
      </c>
      <c r="C1793" s="3" t="s">
        <v>1078</v>
      </c>
      <c r="D1793" s="3" t="s">
        <v>1513</v>
      </c>
      <c r="E1793" t="s">
        <v>152</v>
      </c>
      <c r="F1793" s="5" t="s">
        <v>1224</v>
      </c>
      <c r="G1793" s="5"/>
      <c r="H1793" s="4">
        <v>1941</v>
      </c>
      <c r="I1793" s="6" t="s">
        <v>1652</v>
      </c>
      <c r="J1793" s="4" t="s">
        <v>681</v>
      </c>
      <c r="K1793" t="s">
        <v>1194</v>
      </c>
      <c r="L1793">
        <v>38</v>
      </c>
    </row>
    <row r="1794" spans="1:12">
      <c r="A1794" s="3" t="s">
        <v>33</v>
      </c>
      <c r="C1794" s="3" t="s">
        <v>1078</v>
      </c>
      <c r="D1794" s="3" t="s">
        <v>1513</v>
      </c>
      <c r="E1794" t="s">
        <v>152</v>
      </c>
      <c r="F1794" s="5" t="s">
        <v>1224</v>
      </c>
      <c r="G1794" s="5"/>
      <c r="H1794" s="4">
        <v>1941</v>
      </c>
      <c r="I1794" s="6" t="s">
        <v>1652</v>
      </c>
      <c r="J1794" s="4" t="s">
        <v>642</v>
      </c>
      <c r="K1794" t="s">
        <v>1176</v>
      </c>
      <c r="L1794">
        <v>38</v>
      </c>
    </row>
    <row r="1795" spans="1:12">
      <c r="A1795" s="3" t="s">
        <v>33</v>
      </c>
      <c r="C1795" s="3" t="s">
        <v>1078</v>
      </c>
      <c r="D1795" s="3" t="s">
        <v>1513</v>
      </c>
      <c r="E1795" t="s">
        <v>152</v>
      </c>
      <c r="F1795" s="5" t="s">
        <v>1224</v>
      </c>
      <c r="G1795" s="5"/>
      <c r="H1795" s="4">
        <v>1941</v>
      </c>
      <c r="I1795" s="6" t="s">
        <v>1652</v>
      </c>
      <c r="J1795" s="4" t="s">
        <v>662</v>
      </c>
      <c r="K1795" t="s">
        <v>1175</v>
      </c>
      <c r="L1795">
        <v>38</v>
      </c>
    </row>
    <row r="1796" spans="1:12">
      <c r="A1796" s="3" t="s">
        <v>33</v>
      </c>
      <c r="C1796" s="3" t="s">
        <v>1078</v>
      </c>
      <c r="D1796" s="3" t="s">
        <v>1513</v>
      </c>
      <c r="E1796" t="s">
        <v>152</v>
      </c>
      <c r="F1796" s="5" t="s">
        <v>1224</v>
      </c>
      <c r="G1796" s="5"/>
      <c r="H1796" s="4">
        <v>1941</v>
      </c>
      <c r="I1796" s="6" t="s">
        <v>1652</v>
      </c>
      <c r="J1796" s="4" t="s">
        <v>661</v>
      </c>
      <c r="K1796" t="s">
        <v>1186</v>
      </c>
      <c r="L1796">
        <v>38</v>
      </c>
    </row>
    <row r="1797" spans="1:12">
      <c r="A1797" s="3" t="s">
        <v>33</v>
      </c>
      <c r="C1797" s="3" t="s">
        <v>1078</v>
      </c>
      <c r="D1797" s="3" t="s">
        <v>1513</v>
      </c>
      <c r="E1797" t="s">
        <v>152</v>
      </c>
      <c r="F1797" s="5" t="s">
        <v>1224</v>
      </c>
      <c r="G1797" s="5"/>
      <c r="H1797" s="4">
        <v>1941</v>
      </c>
      <c r="I1797" s="6" t="s">
        <v>1652</v>
      </c>
      <c r="J1797" s="4" t="s">
        <v>692</v>
      </c>
      <c r="K1797" t="s">
        <v>1173</v>
      </c>
      <c r="L1797">
        <v>38</v>
      </c>
    </row>
    <row r="1798" spans="1:12">
      <c r="A1798" s="3" t="s">
        <v>33</v>
      </c>
      <c r="C1798" s="3" t="s">
        <v>1078</v>
      </c>
      <c r="D1798" s="3" t="s">
        <v>1513</v>
      </c>
      <c r="E1798" t="s">
        <v>152</v>
      </c>
      <c r="F1798" s="5" t="s">
        <v>1224</v>
      </c>
      <c r="G1798" s="5"/>
      <c r="H1798" s="4">
        <v>1941</v>
      </c>
      <c r="I1798" s="6" t="s">
        <v>1652</v>
      </c>
      <c r="J1798" s="4" t="s">
        <v>731</v>
      </c>
      <c r="K1798" t="s">
        <v>1193</v>
      </c>
      <c r="L1798">
        <v>38</v>
      </c>
    </row>
    <row r="1799" spans="1:12">
      <c r="A1799" s="3" t="s">
        <v>33</v>
      </c>
      <c r="C1799" s="3" t="s">
        <v>1078</v>
      </c>
      <c r="D1799" s="3" t="s">
        <v>1513</v>
      </c>
      <c r="E1799" t="s">
        <v>152</v>
      </c>
      <c r="F1799" s="5" t="s">
        <v>1224</v>
      </c>
      <c r="G1799" s="5"/>
      <c r="H1799" s="4">
        <v>1941</v>
      </c>
      <c r="I1799" s="6" t="s">
        <v>1652</v>
      </c>
      <c r="J1799" s="4" t="s">
        <v>707</v>
      </c>
      <c r="K1799" t="s">
        <v>1199</v>
      </c>
      <c r="L1799">
        <v>38</v>
      </c>
    </row>
    <row r="1800" spans="1:12">
      <c r="A1800" s="3" t="s">
        <v>33</v>
      </c>
      <c r="C1800" s="3" t="s">
        <v>1078</v>
      </c>
      <c r="D1800" s="3" t="s">
        <v>1513</v>
      </c>
      <c r="E1800" t="s">
        <v>152</v>
      </c>
      <c r="F1800" s="5" t="s">
        <v>1224</v>
      </c>
      <c r="G1800" s="5"/>
      <c r="H1800" s="4">
        <v>1941</v>
      </c>
      <c r="I1800" s="6" t="s">
        <v>1652</v>
      </c>
      <c r="J1800" s="4" t="s">
        <v>899</v>
      </c>
      <c r="K1800" t="s">
        <v>1182</v>
      </c>
      <c r="L1800">
        <v>38</v>
      </c>
    </row>
    <row r="1801" spans="1:12">
      <c r="A1801" s="3" t="s">
        <v>33</v>
      </c>
      <c r="C1801" s="3" t="s">
        <v>1078</v>
      </c>
      <c r="D1801" s="3" t="s">
        <v>1513</v>
      </c>
      <c r="E1801" t="s">
        <v>152</v>
      </c>
      <c r="F1801" s="5" t="s">
        <v>1224</v>
      </c>
      <c r="G1801" s="5"/>
      <c r="H1801" s="4">
        <v>1941</v>
      </c>
      <c r="I1801" s="6" t="s">
        <v>1652</v>
      </c>
      <c r="J1801" s="4" t="s">
        <v>874</v>
      </c>
      <c r="K1801" t="s">
        <v>1188</v>
      </c>
      <c r="L1801">
        <v>38</v>
      </c>
    </row>
    <row r="1802" spans="1:12">
      <c r="A1802" s="3" t="s">
        <v>33</v>
      </c>
      <c r="C1802" s="3" t="s">
        <v>1078</v>
      </c>
      <c r="D1802" s="3" t="s">
        <v>1513</v>
      </c>
      <c r="E1802" t="s">
        <v>152</v>
      </c>
      <c r="F1802" s="5" t="s">
        <v>1224</v>
      </c>
      <c r="G1802" s="5"/>
      <c r="H1802" s="4">
        <v>1941</v>
      </c>
      <c r="I1802" s="6" t="s">
        <v>1652</v>
      </c>
      <c r="J1802" s="4" t="s">
        <v>659</v>
      </c>
      <c r="K1802" t="s">
        <v>1177</v>
      </c>
      <c r="L1802">
        <v>38</v>
      </c>
    </row>
    <row r="1803" spans="1:12">
      <c r="A1803" s="3" t="s">
        <v>33</v>
      </c>
      <c r="C1803" s="3" t="s">
        <v>1078</v>
      </c>
      <c r="D1803" s="3" t="s">
        <v>1513</v>
      </c>
      <c r="E1803" t="s">
        <v>152</v>
      </c>
      <c r="F1803" s="5" t="s">
        <v>1224</v>
      </c>
      <c r="G1803" s="5"/>
      <c r="H1803" s="4">
        <v>1941</v>
      </c>
      <c r="I1803" s="6" t="s">
        <v>1652</v>
      </c>
      <c r="J1803" s="4" t="s">
        <v>652</v>
      </c>
      <c r="K1803" t="s">
        <v>1185</v>
      </c>
      <c r="L1803">
        <v>38</v>
      </c>
    </row>
    <row r="1804" spans="1:12">
      <c r="A1804" s="3" t="s">
        <v>33</v>
      </c>
      <c r="C1804" s="3" t="s">
        <v>1076</v>
      </c>
      <c r="D1804" s="3" t="s">
        <v>1538</v>
      </c>
      <c r="E1804" t="s">
        <v>123</v>
      </c>
      <c r="F1804" s="5" t="s">
        <v>1239</v>
      </c>
      <c r="G1804" s="5"/>
      <c r="H1804" s="4">
        <v>1945</v>
      </c>
      <c r="I1804" s="6" t="s">
        <v>1656</v>
      </c>
      <c r="J1804" s="4" t="s">
        <v>662</v>
      </c>
      <c r="K1804" t="s">
        <v>1175</v>
      </c>
      <c r="L1804">
        <v>48</v>
      </c>
    </row>
    <row r="1805" spans="1:12">
      <c r="A1805" s="3" t="s">
        <v>33</v>
      </c>
      <c r="C1805" s="3" t="s">
        <v>1076</v>
      </c>
      <c r="D1805" s="3" t="s">
        <v>1538</v>
      </c>
      <c r="E1805" t="s">
        <v>123</v>
      </c>
      <c r="F1805" s="5" t="s">
        <v>1239</v>
      </c>
      <c r="G1805" s="5"/>
      <c r="H1805" s="4">
        <v>1945</v>
      </c>
      <c r="I1805" s="6" t="s">
        <v>1656</v>
      </c>
      <c r="J1805" s="4" t="s">
        <v>661</v>
      </c>
      <c r="K1805" t="s">
        <v>1186</v>
      </c>
      <c r="L1805">
        <v>48</v>
      </c>
    </row>
    <row r="1806" spans="1:12">
      <c r="A1806" s="3" t="s">
        <v>33</v>
      </c>
      <c r="C1806" s="3" t="s">
        <v>1075</v>
      </c>
      <c r="D1806" s="3" t="s">
        <v>1578</v>
      </c>
      <c r="E1806" t="s">
        <v>65</v>
      </c>
      <c r="F1806" s="4" t="s">
        <v>65</v>
      </c>
      <c r="G1806" s="4"/>
      <c r="H1806" s="4">
        <v>1972</v>
      </c>
      <c r="I1806" s="6" t="s">
        <v>1680</v>
      </c>
      <c r="J1806" s="4" t="s">
        <v>1158</v>
      </c>
      <c r="K1806" t="s">
        <v>1174</v>
      </c>
      <c r="L1806">
        <v>108</v>
      </c>
    </row>
    <row r="1807" spans="1:12">
      <c r="A1807" s="3" t="s">
        <v>33</v>
      </c>
      <c r="C1807" s="3" t="s">
        <v>1075</v>
      </c>
      <c r="D1807" s="3" t="s">
        <v>1578</v>
      </c>
      <c r="E1807" t="s">
        <v>65</v>
      </c>
      <c r="F1807" s="4" t="s">
        <v>65</v>
      </c>
      <c r="G1807" s="4"/>
      <c r="H1807" s="4">
        <v>1972</v>
      </c>
      <c r="I1807" s="6" t="s">
        <v>1680</v>
      </c>
      <c r="J1807" s="4" t="s">
        <v>652</v>
      </c>
      <c r="K1807" t="s">
        <v>1185</v>
      </c>
      <c r="L1807">
        <v>108</v>
      </c>
    </row>
    <row r="1808" spans="1:12">
      <c r="A1808" s="3" t="s">
        <v>33</v>
      </c>
      <c r="C1808" s="3" t="s">
        <v>1075</v>
      </c>
      <c r="D1808" s="3" t="s">
        <v>1578</v>
      </c>
      <c r="E1808" t="s">
        <v>65</v>
      </c>
      <c r="F1808" s="4" t="s">
        <v>65</v>
      </c>
      <c r="G1808" s="4"/>
      <c r="H1808" s="4">
        <v>1972</v>
      </c>
      <c r="I1808" s="6" t="s">
        <v>1680</v>
      </c>
      <c r="J1808" s="4" t="s">
        <v>731</v>
      </c>
      <c r="K1808" t="s">
        <v>1193</v>
      </c>
      <c r="L1808">
        <v>108</v>
      </c>
    </row>
    <row r="1809" spans="1:12">
      <c r="A1809" s="3" t="s">
        <v>6</v>
      </c>
      <c r="B1809" t="s">
        <v>13</v>
      </c>
      <c r="C1809" s="3" t="s">
        <v>935</v>
      </c>
      <c r="D1809" s="3" t="s">
        <v>1451</v>
      </c>
      <c r="E1809" t="s">
        <v>127</v>
      </c>
      <c r="F1809" s="5" t="s">
        <v>1292</v>
      </c>
      <c r="G1809" s="5"/>
      <c r="H1809" s="4">
        <v>1994</v>
      </c>
      <c r="I1809" s="6" t="s">
        <v>1698</v>
      </c>
      <c r="J1809" s="4" t="s">
        <v>731</v>
      </c>
      <c r="K1809" t="s">
        <v>1193</v>
      </c>
      <c r="L1809">
        <v>155</v>
      </c>
    </row>
  </sheetData>
  <phoneticPr fontId="3" type="noConversion"/>
  <hyperlinks>
    <hyperlink ref="F105" r:id="rId1" xr:uid="{0ADD4343-8DA9-45C4-97C4-19FB2BC51611}"/>
    <hyperlink ref="F106:F110" r:id="rId2" display="https://doi.org/10.11606/0031-1049.1941.1p143-158" xr:uid="{EA2EE078-7412-4557-8764-821BDB858AB8}"/>
    <hyperlink ref="F621" r:id="rId3" xr:uid="{AA7B5DA7-0393-4192-A4AE-4CDC76F98846}"/>
    <hyperlink ref="F992" r:id="rId4" xr:uid="{84A3E61F-B966-4474-95B2-E528AA4AF4CD}"/>
    <hyperlink ref="F1551" r:id="rId5" xr:uid="{D31CBD0B-D50D-4094-B4CD-CA6F316D87B1}"/>
    <hyperlink ref="F1601" r:id="rId6" xr:uid="{29F34B59-CF27-48CA-9EBF-95F43B2AE8DF}"/>
    <hyperlink ref="F1697" r:id="rId7" xr:uid="{AF72C574-8DA9-4EA4-AE07-48FB921938D7}"/>
    <hyperlink ref="F1698:F1700" r:id="rId8" display="https://www.arca.fiocruz.br/handle/icict/51256" xr:uid="{6B4E78FD-BBF6-4BA2-98C8-F87E2B572D9D}"/>
    <hyperlink ref="F1743" r:id="rId9" xr:uid="{60843A14-2B73-445A-9E1C-90D1DBF24ECF}"/>
    <hyperlink ref="F1763" r:id="rId10" xr:uid="{E924949F-0127-41BF-B92A-D61D76927B25}"/>
    <hyperlink ref="F1764" r:id="rId11" xr:uid="{0F4538B9-C6B8-411F-877C-F72BAECFE38F}"/>
    <hyperlink ref="F967" r:id="rId12" xr:uid="{F4F5A091-3526-4B89-B9FF-63E6F103E367}"/>
  </hyperlinks>
  <pageMargins left="0.7" right="0.7" top="0.75" bottom="0.75" header="0.3" footer="0.3"/>
  <pageSetup orientation="portrait" horizontalDpi="4294967293" verticalDpi="0" r:id="rId13"/>
  <tableParts count="1">
    <tablePart r:id="rId1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CF698-6A93-4C0A-A00F-34C2560A063E}">
  <sheetPr codeName="Sheet2"/>
  <dimension ref="A1:D212"/>
  <sheetViews>
    <sheetView zoomScaleNormal="100" workbookViewId="0">
      <selection activeCell="D213" sqref="D213"/>
    </sheetView>
  </sheetViews>
  <sheetFormatPr defaultRowHeight="15"/>
  <cols>
    <col min="1" max="1" width="18.28515625" bestFit="1" customWidth="1"/>
    <col min="2" max="2" width="67" bestFit="1" customWidth="1"/>
    <col min="3" max="3" width="96.140625" style="7" customWidth="1"/>
    <col min="4" max="4" width="16" bestFit="1" customWidth="1"/>
  </cols>
  <sheetData>
    <row r="1" spans="1:4">
      <c r="A1" t="s">
        <v>1724</v>
      </c>
      <c r="B1" t="s">
        <v>340</v>
      </c>
      <c r="C1" s="7" t="s">
        <v>1204</v>
      </c>
      <c r="D1" t="s">
        <v>1752</v>
      </c>
    </row>
    <row r="2" spans="1:4">
      <c r="A2">
        <v>1</v>
      </c>
      <c r="B2" t="s">
        <v>124</v>
      </c>
      <c r="C2" t="s">
        <v>124</v>
      </c>
      <c r="D2">
        <v>1907</v>
      </c>
    </row>
    <row r="3" spans="1:4">
      <c r="A3">
        <v>2</v>
      </c>
      <c r="B3" t="s">
        <v>72</v>
      </c>
      <c r="C3" s="8" t="s">
        <v>1213</v>
      </c>
      <c r="D3">
        <v>1912</v>
      </c>
    </row>
    <row r="4" spans="1:4">
      <c r="A4">
        <v>3</v>
      </c>
      <c r="B4" t="s">
        <v>245</v>
      </c>
      <c r="C4" s="8" t="s">
        <v>1226</v>
      </c>
      <c r="D4">
        <v>1912</v>
      </c>
    </row>
    <row r="5" spans="1:4">
      <c r="A5">
        <v>4</v>
      </c>
      <c r="B5" t="s">
        <v>179</v>
      </c>
      <c r="C5" t="s">
        <v>179</v>
      </c>
      <c r="D5">
        <v>1914</v>
      </c>
    </row>
    <row r="6" spans="1:4">
      <c r="A6">
        <v>5</v>
      </c>
      <c r="B6" t="s">
        <v>145</v>
      </c>
      <c r="C6" s="8" t="s">
        <v>1214</v>
      </c>
      <c r="D6">
        <v>1920</v>
      </c>
    </row>
    <row r="7" spans="1:4">
      <c r="A7">
        <v>6</v>
      </c>
      <c r="B7" t="s">
        <v>82</v>
      </c>
      <c r="C7" s="8" t="s">
        <v>1227</v>
      </c>
      <c r="D7">
        <v>1920</v>
      </c>
    </row>
    <row r="8" spans="1:4">
      <c r="A8">
        <v>7</v>
      </c>
      <c r="B8" t="s">
        <v>92</v>
      </c>
      <c r="C8" t="s">
        <v>92</v>
      </c>
      <c r="D8">
        <v>1922</v>
      </c>
    </row>
    <row r="9" spans="1:4">
      <c r="A9">
        <v>8</v>
      </c>
      <c r="B9" t="s">
        <v>104</v>
      </c>
      <c r="C9" s="8" t="s">
        <v>1228</v>
      </c>
      <c r="D9">
        <v>1922</v>
      </c>
    </row>
    <row r="10" spans="1:4">
      <c r="A10">
        <v>9</v>
      </c>
      <c r="B10" t="s">
        <v>192</v>
      </c>
      <c r="C10" t="s">
        <v>192</v>
      </c>
      <c r="D10">
        <v>1923</v>
      </c>
    </row>
    <row r="11" spans="1:4">
      <c r="A11">
        <v>10</v>
      </c>
      <c r="B11" t="s">
        <v>54</v>
      </c>
      <c r="C11" t="s">
        <v>54</v>
      </c>
      <c r="D11">
        <v>1926</v>
      </c>
    </row>
    <row r="12" spans="1:4">
      <c r="A12">
        <v>11</v>
      </c>
      <c r="B12" t="s">
        <v>219</v>
      </c>
      <c r="C12" s="8" t="s">
        <v>1215</v>
      </c>
      <c r="D12">
        <v>1926</v>
      </c>
    </row>
    <row r="13" spans="1:4">
      <c r="A13">
        <v>12</v>
      </c>
      <c r="B13" t="s">
        <v>115</v>
      </c>
      <c r="C13" s="8" t="s">
        <v>1229</v>
      </c>
      <c r="D13">
        <v>1927</v>
      </c>
    </row>
    <row r="14" spans="1:4">
      <c r="A14">
        <v>13</v>
      </c>
      <c r="B14" t="s">
        <v>139</v>
      </c>
      <c r="C14" t="s">
        <v>139</v>
      </c>
      <c r="D14">
        <v>1928</v>
      </c>
    </row>
    <row r="15" spans="1:4">
      <c r="A15">
        <v>14</v>
      </c>
      <c r="B15" t="s">
        <v>102</v>
      </c>
      <c r="C15" s="8" t="s">
        <v>1230</v>
      </c>
      <c r="D15">
        <v>1929</v>
      </c>
    </row>
    <row r="16" spans="1:4">
      <c r="A16">
        <v>15</v>
      </c>
      <c r="B16" t="s">
        <v>129</v>
      </c>
      <c r="C16" s="8" t="s">
        <v>1231</v>
      </c>
      <c r="D16">
        <v>1931</v>
      </c>
    </row>
    <row r="17" spans="1:4">
      <c r="A17">
        <v>16</v>
      </c>
      <c r="B17" t="s">
        <v>79</v>
      </c>
      <c r="C17" s="8" t="s">
        <v>1209</v>
      </c>
      <c r="D17">
        <v>1932</v>
      </c>
    </row>
    <row r="18" spans="1:4">
      <c r="A18">
        <v>17</v>
      </c>
      <c r="B18" t="s">
        <v>215</v>
      </c>
      <c r="C18" s="8" t="s">
        <v>1232</v>
      </c>
      <c r="D18">
        <v>1934</v>
      </c>
    </row>
    <row r="19" spans="1:4">
      <c r="A19">
        <v>18</v>
      </c>
      <c r="B19" t="s">
        <v>175</v>
      </c>
      <c r="C19" t="s">
        <v>175</v>
      </c>
      <c r="D19">
        <v>1936</v>
      </c>
    </row>
    <row r="20" spans="1:4">
      <c r="A20">
        <v>19</v>
      </c>
      <c r="B20" t="s">
        <v>208</v>
      </c>
      <c r="C20" t="s">
        <v>208</v>
      </c>
      <c r="D20">
        <v>1936</v>
      </c>
    </row>
    <row r="21" spans="1:4">
      <c r="A21">
        <v>20</v>
      </c>
      <c r="B21" t="s">
        <v>208</v>
      </c>
      <c r="C21" s="8" t="s">
        <v>1233</v>
      </c>
      <c r="D21">
        <v>1936</v>
      </c>
    </row>
    <row r="22" spans="1:4">
      <c r="A22">
        <v>21</v>
      </c>
      <c r="B22" t="s">
        <v>213</v>
      </c>
      <c r="C22" t="s">
        <v>213</v>
      </c>
      <c r="D22">
        <v>1937</v>
      </c>
    </row>
    <row r="23" spans="1:4">
      <c r="A23">
        <v>22</v>
      </c>
      <c r="B23" t="s">
        <v>134</v>
      </c>
      <c r="C23" s="8" t="s">
        <v>1216</v>
      </c>
      <c r="D23">
        <v>1938</v>
      </c>
    </row>
    <row r="24" spans="1:4">
      <c r="A24">
        <v>23</v>
      </c>
      <c r="B24" t="s">
        <v>237</v>
      </c>
      <c r="C24" t="s">
        <v>237</v>
      </c>
      <c r="D24">
        <v>1939</v>
      </c>
    </row>
    <row r="25" spans="1:4">
      <c r="A25">
        <v>24</v>
      </c>
      <c r="B25" t="s">
        <v>164</v>
      </c>
      <c r="C25" t="s">
        <v>164</v>
      </c>
      <c r="D25">
        <v>1939</v>
      </c>
    </row>
    <row r="26" spans="1:4">
      <c r="A26">
        <v>25</v>
      </c>
      <c r="B26" t="s">
        <v>232</v>
      </c>
      <c r="C26" s="8" t="s">
        <v>1217</v>
      </c>
      <c r="D26">
        <v>1939</v>
      </c>
    </row>
    <row r="27" spans="1:4">
      <c r="A27">
        <v>26</v>
      </c>
      <c r="B27" t="s">
        <v>194</v>
      </c>
      <c r="C27" t="s">
        <v>194</v>
      </c>
      <c r="D27">
        <v>1939</v>
      </c>
    </row>
    <row r="28" spans="1:4">
      <c r="A28">
        <v>27</v>
      </c>
      <c r="B28" t="s">
        <v>120</v>
      </c>
      <c r="C28" t="s">
        <v>120</v>
      </c>
      <c r="D28">
        <v>1940</v>
      </c>
    </row>
    <row r="29" spans="1:4">
      <c r="A29">
        <v>28</v>
      </c>
      <c r="B29" t="s">
        <v>154</v>
      </c>
      <c r="C29" t="s">
        <v>154</v>
      </c>
      <c r="D29">
        <v>1940</v>
      </c>
    </row>
    <row r="30" spans="1:4">
      <c r="A30">
        <v>29</v>
      </c>
      <c r="B30" t="s">
        <v>83</v>
      </c>
      <c r="C30" s="8" t="s">
        <v>1219</v>
      </c>
      <c r="D30">
        <v>1941</v>
      </c>
    </row>
    <row r="31" spans="1:4">
      <c r="A31">
        <v>30</v>
      </c>
      <c r="B31" t="s">
        <v>83</v>
      </c>
      <c r="C31" s="8" t="s">
        <v>1220</v>
      </c>
      <c r="D31">
        <v>1941</v>
      </c>
    </row>
    <row r="32" spans="1:4">
      <c r="A32">
        <v>31</v>
      </c>
      <c r="B32" t="s">
        <v>83</v>
      </c>
      <c r="C32" s="8" t="s">
        <v>1218</v>
      </c>
      <c r="D32">
        <v>1941</v>
      </c>
    </row>
    <row r="33" spans="1:4">
      <c r="A33">
        <v>32</v>
      </c>
      <c r="B33" t="s">
        <v>220</v>
      </c>
      <c r="C33" t="s">
        <v>220</v>
      </c>
      <c r="D33">
        <v>1941</v>
      </c>
    </row>
    <row r="34" spans="1:4">
      <c r="A34">
        <v>33</v>
      </c>
      <c r="B34" t="s">
        <v>86</v>
      </c>
      <c r="C34" t="s">
        <v>86</v>
      </c>
      <c r="D34">
        <v>1941</v>
      </c>
    </row>
    <row r="35" spans="1:4">
      <c r="A35">
        <v>34</v>
      </c>
      <c r="B35" t="s">
        <v>53</v>
      </c>
      <c r="C35" t="s">
        <v>53</v>
      </c>
      <c r="D35">
        <v>1941</v>
      </c>
    </row>
    <row r="36" spans="1:4">
      <c r="A36">
        <v>35</v>
      </c>
      <c r="B36" t="s">
        <v>152</v>
      </c>
      <c r="C36" s="8" t="s">
        <v>1221</v>
      </c>
      <c r="D36">
        <v>1941</v>
      </c>
    </row>
    <row r="37" spans="1:4">
      <c r="A37">
        <v>36</v>
      </c>
      <c r="B37" t="s">
        <v>152</v>
      </c>
      <c r="C37" s="8" t="s">
        <v>1223</v>
      </c>
      <c r="D37">
        <v>1941</v>
      </c>
    </row>
    <row r="38" spans="1:4">
      <c r="A38">
        <v>37</v>
      </c>
      <c r="B38" t="s">
        <v>152</v>
      </c>
      <c r="C38" s="8" t="s">
        <v>1222</v>
      </c>
      <c r="D38">
        <v>1941</v>
      </c>
    </row>
    <row r="39" spans="1:4">
      <c r="A39">
        <v>38</v>
      </c>
      <c r="B39" t="s">
        <v>152</v>
      </c>
      <c r="C39" s="8" t="s">
        <v>1224</v>
      </c>
      <c r="D39">
        <v>1941</v>
      </c>
    </row>
    <row r="40" spans="1:4">
      <c r="A40">
        <v>39</v>
      </c>
      <c r="B40" t="s">
        <v>152</v>
      </c>
      <c r="C40" s="8" t="s">
        <v>1225</v>
      </c>
      <c r="D40">
        <v>1941</v>
      </c>
    </row>
    <row r="41" spans="1:4">
      <c r="A41">
        <v>40</v>
      </c>
      <c r="B41" t="s">
        <v>63</v>
      </c>
      <c r="C41" s="8" t="s">
        <v>1206</v>
      </c>
      <c r="D41">
        <v>1942</v>
      </c>
    </row>
    <row r="42" spans="1:4">
      <c r="A42">
        <v>41</v>
      </c>
      <c r="B42" t="s">
        <v>231</v>
      </c>
      <c r="C42" s="8" t="s">
        <v>1234</v>
      </c>
      <c r="D42">
        <v>1942</v>
      </c>
    </row>
    <row r="43" spans="1:4">
      <c r="A43">
        <v>42</v>
      </c>
      <c r="B43" t="s">
        <v>91</v>
      </c>
      <c r="C43" t="s">
        <v>91</v>
      </c>
      <c r="D43">
        <v>1943</v>
      </c>
    </row>
    <row r="44" spans="1:4">
      <c r="A44">
        <v>43</v>
      </c>
      <c r="B44" t="s">
        <v>109</v>
      </c>
      <c r="C44" s="8" t="s">
        <v>1235</v>
      </c>
      <c r="D44">
        <v>1944</v>
      </c>
    </row>
    <row r="45" spans="1:4">
      <c r="A45">
        <v>44</v>
      </c>
      <c r="B45" t="s">
        <v>103</v>
      </c>
      <c r="C45" t="s">
        <v>103</v>
      </c>
      <c r="D45">
        <v>1944</v>
      </c>
    </row>
    <row r="46" spans="1:4">
      <c r="A46">
        <v>45</v>
      </c>
      <c r="B46" t="s">
        <v>148</v>
      </c>
      <c r="C46" s="8" t="s">
        <v>1237</v>
      </c>
      <c r="D46">
        <v>1945</v>
      </c>
    </row>
    <row r="47" spans="1:4">
      <c r="A47">
        <v>46</v>
      </c>
      <c r="B47" t="s">
        <v>148</v>
      </c>
      <c r="C47" s="8" t="s">
        <v>1236</v>
      </c>
      <c r="D47">
        <v>1945</v>
      </c>
    </row>
    <row r="48" spans="1:4">
      <c r="A48">
        <v>47</v>
      </c>
      <c r="B48" t="s">
        <v>113</v>
      </c>
      <c r="C48" s="8" t="s">
        <v>1238</v>
      </c>
      <c r="D48">
        <v>1945</v>
      </c>
    </row>
    <row r="49" spans="1:4">
      <c r="A49">
        <v>48</v>
      </c>
      <c r="B49" t="s">
        <v>123</v>
      </c>
      <c r="C49" s="8" t="s">
        <v>1239</v>
      </c>
      <c r="D49">
        <v>1945</v>
      </c>
    </row>
    <row r="50" spans="1:4">
      <c r="A50">
        <v>49</v>
      </c>
      <c r="B50" t="s">
        <v>169</v>
      </c>
      <c r="C50" t="s">
        <v>169</v>
      </c>
      <c r="D50">
        <v>1945</v>
      </c>
    </row>
    <row r="51" spans="1:4">
      <c r="A51">
        <v>50</v>
      </c>
      <c r="B51" t="s">
        <v>69</v>
      </c>
      <c r="C51" t="s">
        <v>69</v>
      </c>
      <c r="D51">
        <v>1946</v>
      </c>
    </row>
    <row r="52" spans="1:4">
      <c r="A52">
        <v>51</v>
      </c>
      <c r="B52" t="s">
        <v>73</v>
      </c>
      <c r="C52" t="s">
        <v>73</v>
      </c>
      <c r="D52">
        <v>1946</v>
      </c>
    </row>
    <row r="53" spans="1:4">
      <c r="A53">
        <v>52</v>
      </c>
      <c r="B53" t="s">
        <v>90</v>
      </c>
      <c r="C53" s="8" t="s">
        <v>1210</v>
      </c>
      <c r="D53">
        <v>1947</v>
      </c>
    </row>
    <row r="54" spans="1:4">
      <c r="A54">
        <v>53</v>
      </c>
      <c r="B54" t="s">
        <v>203</v>
      </c>
      <c r="C54" t="s">
        <v>203</v>
      </c>
      <c r="D54">
        <v>1947</v>
      </c>
    </row>
    <row r="55" spans="1:4">
      <c r="A55">
        <v>54</v>
      </c>
      <c r="B55" t="s">
        <v>240</v>
      </c>
      <c r="C55" t="s">
        <v>240</v>
      </c>
      <c r="D55">
        <v>1948</v>
      </c>
    </row>
    <row r="56" spans="1:4">
      <c r="A56">
        <v>55</v>
      </c>
      <c r="B56" t="s">
        <v>160</v>
      </c>
      <c r="C56" s="8" t="s">
        <v>1240</v>
      </c>
      <c r="D56">
        <v>1949</v>
      </c>
    </row>
    <row r="57" spans="1:4">
      <c r="A57">
        <v>56</v>
      </c>
      <c r="B57" t="s">
        <v>244</v>
      </c>
      <c r="C57" t="s">
        <v>244</v>
      </c>
      <c r="D57">
        <v>1949</v>
      </c>
    </row>
    <row r="58" spans="1:4">
      <c r="A58">
        <v>57</v>
      </c>
      <c r="B58" t="s">
        <v>106</v>
      </c>
      <c r="C58" t="s">
        <v>106</v>
      </c>
      <c r="D58">
        <v>1950</v>
      </c>
    </row>
    <row r="59" spans="1:4">
      <c r="A59">
        <v>58</v>
      </c>
      <c r="B59" t="s">
        <v>201</v>
      </c>
      <c r="C59" s="8" t="s">
        <v>1241</v>
      </c>
      <c r="D59">
        <v>1950</v>
      </c>
    </row>
    <row r="60" spans="1:4">
      <c r="A60">
        <v>59</v>
      </c>
      <c r="B60" t="s">
        <v>159</v>
      </c>
      <c r="C60" s="8" t="s">
        <v>1242</v>
      </c>
      <c r="D60">
        <v>1950</v>
      </c>
    </row>
    <row r="61" spans="1:4">
      <c r="A61">
        <v>60</v>
      </c>
      <c r="B61" t="s">
        <v>142</v>
      </c>
      <c r="C61" s="8" t="s">
        <v>1243</v>
      </c>
      <c r="D61">
        <v>1950</v>
      </c>
    </row>
    <row r="62" spans="1:4">
      <c r="A62">
        <v>61</v>
      </c>
      <c r="B62" t="s">
        <v>230</v>
      </c>
      <c r="C62" t="s">
        <v>230</v>
      </c>
      <c r="D62">
        <v>1951</v>
      </c>
    </row>
    <row r="63" spans="1:4">
      <c r="A63">
        <v>62</v>
      </c>
      <c r="B63" t="s">
        <v>163</v>
      </c>
      <c r="C63" s="8" t="s">
        <v>1245</v>
      </c>
      <c r="D63">
        <v>1952</v>
      </c>
    </row>
    <row r="64" spans="1:4">
      <c r="A64">
        <v>63</v>
      </c>
      <c r="B64" t="s">
        <v>199</v>
      </c>
      <c r="C64" s="8" t="s">
        <v>1244</v>
      </c>
      <c r="D64">
        <v>1953</v>
      </c>
    </row>
    <row r="65" spans="1:4">
      <c r="A65">
        <v>64</v>
      </c>
      <c r="B65" t="s">
        <v>80</v>
      </c>
      <c r="C65" t="s">
        <v>80</v>
      </c>
      <c r="D65">
        <v>1954</v>
      </c>
    </row>
    <row r="66" spans="1:4">
      <c r="A66">
        <v>65</v>
      </c>
      <c r="B66" t="s">
        <v>96</v>
      </c>
      <c r="C66" t="s">
        <v>96</v>
      </c>
      <c r="D66">
        <v>1955</v>
      </c>
    </row>
    <row r="67" spans="1:4">
      <c r="A67">
        <v>66</v>
      </c>
      <c r="B67" t="s">
        <v>214</v>
      </c>
      <c r="C67" t="s">
        <v>214</v>
      </c>
      <c r="D67">
        <v>1956</v>
      </c>
    </row>
    <row r="68" spans="1:4">
      <c r="A68">
        <v>67</v>
      </c>
      <c r="B68" t="s">
        <v>100</v>
      </c>
      <c r="C68" t="s">
        <v>100</v>
      </c>
      <c r="D68">
        <v>1956</v>
      </c>
    </row>
    <row r="69" spans="1:4">
      <c r="A69">
        <v>68</v>
      </c>
      <c r="B69" t="s">
        <v>157</v>
      </c>
      <c r="C69" t="s">
        <v>157</v>
      </c>
      <c r="D69">
        <v>1956</v>
      </c>
    </row>
    <row r="70" spans="1:4">
      <c r="A70">
        <v>69</v>
      </c>
      <c r="B70" t="s">
        <v>143</v>
      </c>
      <c r="C70" t="s">
        <v>143</v>
      </c>
      <c r="D70">
        <v>1957</v>
      </c>
    </row>
    <row r="71" spans="1:4">
      <c r="A71">
        <v>70</v>
      </c>
      <c r="B71" t="s">
        <v>156</v>
      </c>
      <c r="C71" t="s">
        <v>156</v>
      </c>
      <c r="D71">
        <v>1959</v>
      </c>
    </row>
    <row r="72" spans="1:4">
      <c r="A72">
        <v>71</v>
      </c>
      <c r="B72" t="s">
        <v>202</v>
      </c>
      <c r="C72" t="s">
        <v>202</v>
      </c>
      <c r="D72">
        <v>1959</v>
      </c>
    </row>
    <row r="73" spans="1:4">
      <c r="A73">
        <v>72</v>
      </c>
      <c r="B73" t="s">
        <v>70</v>
      </c>
      <c r="C73" t="s">
        <v>70</v>
      </c>
      <c r="D73">
        <v>1961</v>
      </c>
    </row>
    <row r="74" spans="1:4">
      <c r="A74">
        <v>73</v>
      </c>
      <c r="B74" t="s">
        <v>189</v>
      </c>
      <c r="C74" t="s">
        <v>189</v>
      </c>
      <c r="D74">
        <v>1961</v>
      </c>
    </row>
    <row r="75" spans="1:4">
      <c r="A75">
        <v>74</v>
      </c>
      <c r="B75" t="s">
        <v>93</v>
      </c>
      <c r="C75" t="s">
        <v>93</v>
      </c>
      <c r="D75">
        <v>1961</v>
      </c>
    </row>
    <row r="76" spans="1:4">
      <c r="A76">
        <v>75</v>
      </c>
      <c r="B76" t="s">
        <v>81</v>
      </c>
      <c r="C76" t="s">
        <v>81</v>
      </c>
      <c r="D76">
        <v>1961</v>
      </c>
    </row>
    <row r="77" spans="1:4">
      <c r="A77">
        <v>76</v>
      </c>
      <c r="B77" t="s">
        <v>97</v>
      </c>
      <c r="C77" t="s">
        <v>97</v>
      </c>
      <c r="D77">
        <v>1962</v>
      </c>
    </row>
    <row r="78" spans="1:4">
      <c r="A78">
        <v>77</v>
      </c>
      <c r="B78" t="s">
        <v>187</v>
      </c>
      <c r="C78" t="s">
        <v>187</v>
      </c>
      <c r="D78">
        <v>1962</v>
      </c>
    </row>
    <row r="79" spans="1:4">
      <c r="A79">
        <v>78</v>
      </c>
      <c r="B79" t="s">
        <v>187</v>
      </c>
      <c r="C79" s="8" t="s">
        <v>1246</v>
      </c>
      <c r="D79">
        <v>1962</v>
      </c>
    </row>
    <row r="80" spans="1:4">
      <c r="A80">
        <v>79</v>
      </c>
      <c r="B80" t="s">
        <v>174</v>
      </c>
      <c r="C80" t="s">
        <v>174</v>
      </c>
      <c r="D80">
        <v>1962</v>
      </c>
    </row>
    <row r="81" spans="1:4">
      <c r="A81">
        <v>80</v>
      </c>
      <c r="B81" t="s">
        <v>140</v>
      </c>
      <c r="C81" t="s">
        <v>140</v>
      </c>
      <c r="D81">
        <v>1962</v>
      </c>
    </row>
    <row r="82" spans="1:4">
      <c r="A82">
        <v>81</v>
      </c>
      <c r="B82" t="s">
        <v>132</v>
      </c>
      <c r="C82" t="s">
        <v>132</v>
      </c>
      <c r="D82">
        <v>1962</v>
      </c>
    </row>
    <row r="83" spans="1:4">
      <c r="A83">
        <v>82</v>
      </c>
      <c r="B83" t="s">
        <v>87</v>
      </c>
      <c r="C83" s="8" t="s">
        <v>1208</v>
      </c>
      <c r="D83">
        <v>1962</v>
      </c>
    </row>
    <row r="84" spans="1:4">
      <c r="A84">
        <v>83</v>
      </c>
      <c r="B84" t="s">
        <v>108</v>
      </c>
      <c r="C84" t="s">
        <v>108</v>
      </c>
      <c r="D84">
        <v>1963</v>
      </c>
    </row>
    <row r="85" spans="1:4">
      <c r="A85">
        <v>84</v>
      </c>
      <c r="B85" t="s">
        <v>135</v>
      </c>
      <c r="C85" t="s">
        <v>135</v>
      </c>
      <c r="D85">
        <v>1963</v>
      </c>
    </row>
    <row r="86" spans="1:4">
      <c r="A86">
        <v>85</v>
      </c>
      <c r="B86" t="s">
        <v>131</v>
      </c>
      <c r="C86" t="s">
        <v>131</v>
      </c>
      <c r="D86">
        <v>1963</v>
      </c>
    </row>
    <row r="87" spans="1:4">
      <c r="A87">
        <v>86</v>
      </c>
      <c r="B87" t="s">
        <v>243</v>
      </c>
      <c r="C87" t="s">
        <v>243</v>
      </c>
      <c r="D87">
        <v>1964</v>
      </c>
    </row>
    <row r="88" spans="1:4">
      <c r="A88">
        <v>87</v>
      </c>
      <c r="B88" t="s">
        <v>162</v>
      </c>
      <c r="C88" t="s">
        <v>162</v>
      </c>
      <c r="D88">
        <v>1964</v>
      </c>
    </row>
    <row r="89" spans="1:4">
      <c r="A89">
        <v>88</v>
      </c>
      <c r="B89" t="s">
        <v>178</v>
      </c>
      <c r="C89" t="s">
        <v>178</v>
      </c>
      <c r="D89">
        <v>1964</v>
      </c>
    </row>
    <row r="90" spans="1:4">
      <c r="A90">
        <v>89</v>
      </c>
      <c r="B90" t="s">
        <v>1730</v>
      </c>
      <c r="C90" t="s">
        <v>1730</v>
      </c>
      <c r="D90">
        <v>1964</v>
      </c>
    </row>
    <row r="91" spans="1:4">
      <c r="A91">
        <v>90</v>
      </c>
      <c r="B91" t="s">
        <v>128</v>
      </c>
      <c r="C91" t="s">
        <v>128</v>
      </c>
      <c r="D91">
        <v>1964</v>
      </c>
    </row>
    <row r="92" spans="1:4">
      <c r="A92">
        <v>91</v>
      </c>
      <c r="B92" t="s">
        <v>190</v>
      </c>
      <c r="C92" t="s">
        <v>190</v>
      </c>
      <c r="D92">
        <v>1965</v>
      </c>
    </row>
    <row r="93" spans="1:4">
      <c r="A93">
        <v>92</v>
      </c>
      <c r="B93" t="s">
        <v>168</v>
      </c>
      <c r="C93" t="s">
        <v>168</v>
      </c>
      <c r="D93">
        <v>1965</v>
      </c>
    </row>
    <row r="94" spans="1:4">
      <c r="A94">
        <v>93</v>
      </c>
      <c r="B94" t="s">
        <v>121</v>
      </c>
      <c r="C94" t="s">
        <v>121</v>
      </c>
      <c r="D94">
        <v>1965</v>
      </c>
    </row>
    <row r="95" spans="1:4">
      <c r="A95">
        <v>94</v>
      </c>
      <c r="B95" t="s">
        <v>217</v>
      </c>
      <c r="C95" s="8" t="s">
        <v>1247</v>
      </c>
      <c r="D95">
        <v>1966</v>
      </c>
    </row>
    <row r="96" spans="1:4">
      <c r="A96">
        <v>95</v>
      </c>
      <c r="B96" t="s">
        <v>71</v>
      </c>
      <c r="C96" s="8" t="s">
        <v>1248</v>
      </c>
      <c r="D96">
        <v>1967</v>
      </c>
    </row>
    <row r="97" spans="1:4">
      <c r="A97">
        <v>96</v>
      </c>
      <c r="B97" t="s">
        <v>191</v>
      </c>
      <c r="C97" t="s">
        <v>191</v>
      </c>
      <c r="D97">
        <v>1968</v>
      </c>
    </row>
    <row r="98" spans="1:4">
      <c r="A98">
        <v>97</v>
      </c>
      <c r="B98" t="s">
        <v>184</v>
      </c>
      <c r="C98" t="s">
        <v>184</v>
      </c>
      <c r="D98">
        <v>1970</v>
      </c>
    </row>
    <row r="99" spans="1:4">
      <c r="A99">
        <v>98</v>
      </c>
      <c r="B99" t="s">
        <v>200</v>
      </c>
      <c r="C99" t="s">
        <v>200</v>
      </c>
      <c r="D99">
        <v>1970</v>
      </c>
    </row>
    <row r="100" spans="1:4">
      <c r="A100">
        <v>99</v>
      </c>
      <c r="B100" t="s">
        <v>248</v>
      </c>
      <c r="C100" t="s">
        <v>248</v>
      </c>
      <c r="D100">
        <v>1970</v>
      </c>
    </row>
    <row r="101" spans="1:4">
      <c r="A101">
        <v>100</v>
      </c>
      <c r="B101" t="s">
        <v>88</v>
      </c>
      <c r="C101" s="8" t="s">
        <v>1250</v>
      </c>
      <c r="D101">
        <v>1970</v>
      </c>
    </row>
    <row r="102" spans="1:4">
      <c r="A102">
        <v>101</v>
      </c>
      <c r="B102" t="s">
        <v>144</v>
      </c>
      <c r="C102" s="8" t="s">
        <v>1249</v>
      </c>
      <c r="D102">
        <v>1970</v>
      </c>
    </row>
    <row r="103" spans="1:4">
      <c r="A103">
        <v>102</v>
      </c>
      <c r="B103" t="s">
        <v>66</v>
      </c>
      <c r="C103" s="8" t="s">
        <v>1251</v>
      </c>
      <c r="D103">
        <v>1971</v>
      </c>
    </row>
    <row r="104" spans="1:4">
      <c r="A104">
        <v>103</v>
      </c>
      <c r="B104" t="s">
        <v>229</v>
      </c>
      <c r="C104" s="8" t="s">
        <v>1252</v>
      </c>
      <c r="D104">
        <v>1971</v>
      </c>
    </row>
    <row r="105" spans="1:4">
      <c r="A105">
        <v>104</v>
      </c>
      <c r="B105" t="s">
        <v>126</v>
      </c>
      <c r="C105" s="8" t="s">
        <v>1253</v>
      </c>
      <c r="D105">
        <v>1971</v>
      </c>
    </row>
    <row r="106" spans="1:4">
      <c r="A106">
        <v>105</v>
      </c>
      <c r="B106" t="s">
        <v>89</v>
      </c>
      <c r="C106" t="s">
        <v>89</v>
      </c>
      <c r="D106">
        <v>1971</v>
      </c>
    </row>
    <row r="107" spans="1:4">
      <c r="A107">
        <v>106</v>
      </c>
      <c r="B107" t="s">
        <v>89</v>
      </c>
      <c r="C107" s="8" t="s">
        <v>1254</v>
      </c>
      <c r="D107">
        <v>1971</v>
      </c>
    </row>
    <row r="108" spans="1:4">
      <c r="A108">
        <v>107</v>
      </c>
      <c r="B108" t="s">
        <v>207</v>
      </c>
      <c r="C108" t="s">
        <v>207</v>
      </c>
      <c r="D108">
        <v>1972</v>
      </c>
    </row>
    <row r="109" spans="1:4">
      <c r="A109">
        <v>108</v>
      </c>
      <c r="B109" t="s">
        <v>65</v>
      </c>
      <c r="C109" t="s">
        <v>65</v>
      </c>
      <c r="D109">
        <v>1972</v>
      </c>
    </row>
    <row r="110" spans="1:4">
      <c r="A110">
        <v>109</v>
      </c>
      <c r="B110" t="s">
        <v>226</v>
      </c>
      <c r="C110" s="8" t="s">
        <v>1255</v>
      </c>
      <c r="D110">
        <v>1974</v>
      </c>
    </row>
    <row r="111" spans="1:4">
      <c r="A111">
        <v>110</v>
      </c>
      <c r="B111" t="s">
        <v>107</v>
      </c>
      <c r="C111" t="s">
        <v>107</v>
      </c>
      <c r="D111">
        <v>1975</v>
      </c>
    </row>
    <row r="112" spans="1:4">
      <c r="A112">
        <v>111</v>
      </c>
      <c r="B112" t="s">
        <v>180</v>
      </c>
      <c r="C112" t="s">
        <v>180</v>
      </c>
      <c r="D112">
        <v>1975</v>
      </c>
    </row>
    <row r="113" spans="1:4">
      <c r="A113">
        <v>112</v>
      </c>
      <c r="B113" t="s">
        <v>166</v>
      </c>
      <c r="C113" t="s">
        <v>166</v>
      </c>
      <c r="D113">
        <v>1976</v>
      </c>
    </row>
    <row r="114" spans="1:4">
      <c r="A114">
        <v>113</v>
      </c>
      <c r="B114" t="s">
        <v>59</v>
      </c>
      <c r="C114" t="s">
        <v>59</v>
      </c>
      <c r="D114">
        <v>1976</v>
      </c>
    </row>
    <row r="115" spans="1:4">
      <c r="A115">
        <v>114</v>
      </c>
      <c r="B115" t="s">
        <v>236</v>
      </c>
      <c r="C115" s="8" t="s">
        <v>1256</v>
      </c>
      <c r="D115">
        <v>1977</v>
      </c>
    </row>
    <row r="116" spans="1:4">
      <c r="A116">
        <v>115</v>
      </c>
      <c r="B116" t="s">
        <v>182</v>
      </c>
      <c r="C116" s="8" t="s">
        <v>1257</v>
      </c>
      <c r="D116">
        <v>1977</v>
      </c>
    </row>
    <row r="117" spans="1:4">
      <c r="A117">
        <v>116</v>
      </c>
      <c r="B117" t="s">
        <v>222</v>
      </c>
      <c r="C117" s="8" t="s">
        <v>1258</v>
      </c>
      <c r="D117">
        <v>1978</v>
      </c>
    </row>
    <row r="118" spans="1:4">
      <c r="A118">
        <v>117</v>
      </c>
      <c r="B118" t="s">
        <v>149</v>
      </c>
      <c r="C118" s="8" t="s">
        <v>1259</v>
      </c>
      <c r="D118">
        <v>1978</v>
      </c>
    </row>
    <row r="119" spans="1:4">
      <c r="A119">
        <v>118</v>
      </c>
      <c r="B119" t="s">
        <v>216</v>
      </c>
      <c r="C119" s="8" t="s">
        <v>1260</v>
      </c>
      <c r="D119">
        <v>1979</v>
      </c>
    </row>
    <row r="120" spans="1:4">
      <c r="A120">
        <v>119</v>
      </c>
      <c r="B120" t="s">
        <v>233</v>
      </c>
      <c r="C120" t="s">
        <v>233</v>
      </c>
      <c r="D120">
        <v>1979</v>
      </c>
    </row>
    <row r="121" spans="1:4">
      <c r="A121">
        <v>120</v>
      </c>
      <c r="B121" t="s">
        <v>242</v>
      </c>
      <c r="C121" s="8" t="s">
        <v>1261</v>
      </c>
      <c r="D121">
        <v>1979</v>
      </c>
    </row>
    <row r="122" spans="1:4">
      <c r="A122">
        <v>121</v>
      </c>
      <c r="B122" t="s">
        <v>130</v>
      </c>
      <c r="C122" s="8" t="s">
        <v>1261</v>
      </c>
      <c r="D122">
        <v>1979</v>
      </c>
    </row>
    <row r="123" spans="1:4">
      <c r="A123">
        <v>122</v>
      </c>
      <c r="B123" t="s">
        <v>218</v>
      </c>
      <c r="C123" s="8" t="s">
        <v>1262</v>
      </c>
      <c r="D123">
        <v>1980</v>
      </c>
    </row>
    <row r="124" spans="1:4">
      <c r="A124">
        <v>123</v>
      </c>
      <c r="B124" t="s">
        <v>112</v>
      </c>
      <c r="C124" s="8" t="s">
        <v>1263</v>
      </c>
      <c r="D124">
        <v>1981</v>
      </c>
    </row>
    <row r="125" spans="1:4">
      <c r="A125">
        <v>124</v>
      </c>
      <c r="B125" t="s">
        <v>235</v>
      </c>
      <c r="C125" s="8" t="s">
        <v>1264</v>
      </c>
      <c r="D125">
        <v>1981</v>
      </c>
    </row>
    <row r="126" spans="1:4">
      <c r="A126">
        <v>125</v>
      </c>
      <c r="B126" t="s">
        <v>234</v>
      </c>
      <c r="C126" s="8" t="s">
        <v>1265</v>
      </c>
      <c r="D126">
        <v>1981</v>
      </c>
    </row>
    <row r="127" spans="1:4">
      <c r="A127">
        <v>126</v>
      </c>
      <c r="B127" t="s">
        <v>122</v>
      </c>
      <c r="C127" s="8" t="s">
        <v>1266</v>
      </c>
      <c r="D127">
        <v>1981</v>
      </c>
    </row>
    <row r="128" spans="1:4">
      <c r="A128">
        <v>127</v>
      </c>
      <c r="B128" t="s">
        <v>247</v>
      </c>
      <c r="C128" s="8" t="s">
        <v>1267</v>
      </c>
      <c r="D128">
        <v>1982</v>
      </c>
    </row>
    <row r="129" spans="1:4">
      <c r="A129">
        <v>128</v>
      </c>
      <c r="B129" t="s">
        <v>223</v>
      </c>
      <c r="C129" s="8" t="s">
        <v>1268</v>
      </c>
      <c r="D129">
        <v>1982</v>
      </c>
    </row>
    <row r="130" spans="1:4">
      <c r="A130">
        <v>129</v>
      </c>
      <c r="B130" t="s">
        <v>51</v>
      </c>
      <c r="C130" s="8" t="s">
        <v>1269</v>
      </c>
      <c r="D130">
        <v>1982</v>
      </c>
    </row>
    <row r="131" spans="1:4">
      <c r="A131">
        <v>130</v>
      </c>
      <c r="B131" t="s">
        <v>67</v>
      </c>
      <c r="C131" s="8" t="s">
        <v>1270</v>
      </c>
      <c r="D131">
        <v>1982</v>
      </c>
    </row>
    <row r="132" spans="1:4">
      <c r="A132">
        <v>131</v>
      </c>
      <c r="B132" t="s">
        <v>167</v>
      </c>
      <c r="C132" s="8" t="s">
        <v>1271</v>
      </c>
      <c r="D132">
        <v>1983</v>
      </c>
    </row>
    <row r="133" spans="1:4">
      <c r="A133">
        <v>132</v>
      </c>
      <c r="B133" t="s">
        <v>211</v>
      </c>
      <c r="C133" s="8" t="s">
        <v>1272</v>
      </c>
      <c r="D133">
        <v>1984</v>
      </c>
    </row>
    <row r="134" spans="1:4">
      <c r="A134">
        <v>133</v>
      </c>
      <c r="B134" t="s">
        <v>111</v>
      </c>
      <c r="C134" s="8" t="s">
        <v>1273</v>
      </c>
      <c r="D134">
        <v>1984</v>
      </c>
    </row>
    <row r="135" spans="1:4">
      <c r="A135">
        <v>134</v>
      </c>
      <c r="B135" t="s">
        <v>138</v>
      </c>
      <c r="C135" s="8" t="s">
        <v>1274</v>
      </c>
      <c r="D135">
        <v>1985</v>
      </c>
    </row>
    <row r="136" spans="1:4">
      <c r="A136">
        <v>135</v>
      </c>
      <c r="B136" t="s">
        <v>101</v>
      </c>
      <c r="C136" s="8" t="s">
        <v>1275</v>
      </c>
      <c r="D136">
        <v>1986</v>
      </c>
    </row>
    <row r="137" spans="1:4">
      <c r="A137">
        <v>136</v>
      </c>
      <c r="B137" t="s">
        <v>221</v>
      </c>
      <c r="C137" s="8" t="s">
        <v>1276</v>
      </c>
      <c r="D137">
        <v>1986</v>
      </c>
    </row>
    <row r="138" spans="1:4">
      <c r="A138">
        <v>137</v>
      </c>
      <c r="B138" t="s">
        <v>221</v>
      </c>
      <c r="C138" s="8" t="s">
        <v>1277</v>
      </c>
      <c r="D138">
        <v>1986</v>
      </c>
    </row>
    <row r="139" spans="1:4">
      <c r="A139">
        <v>138</v>
      </c>
      <c r="B139" t="s">
        <v>155</v>
      </c>
      <c r="C139" s="8" t="s">
        <v>1278</v>
      </c>
      <c r="D139">
        <v>1986</v>
      </c>
    </row>
    <row r="140" spans="1:4">
      <c r="A140">
        <v>139</v>
      </c>
      <c r="B140" t="s">
        <v>173</v>
      </c>
      <c r="C140" s="8" t="s">
        <v>1279</v>
      </c>
      <c r="D140">
        <v>1986</v>
      </c>
    </row>
    <row r="141" spans="1:4">
      <c r="A141">
        <v>140</v>
      </c>
      <c r="B141" t="s">
        <v>228</v>
      </c>
      <c r="C141" s="8" t="s">
        <v>1280</v>
      </c>
      <c r="D141">
        <v>1986</v>
      </c>
    </row>
    <row r="142" spans="1:4">
      <c r="A142">
        <v>141</v>
      </c>
      <c r="B142" t="s">
        <v>99</v>
      </c>
      <c r="C142" s="8" t="s">
        <v>1281</v>
      </c>
      <c r="D142">
        <v>1987</v>
      </c>
    </row>
    <row r="143" spans="1:4">
      <c r="A143">
        <v>142</v>
      </c>
      <c r="B143" t="s">
        <v>209</v>
      </c>
      <c r="C143" s="8" t="s">
        <v>1282</v>
      </c>
      <c r="D143">
        <v>1987</v>
      </c>
    </row>
    <row r="144" spans="1:4">
      <c r="A144">
        <v>143</v>
      </c>
      <c r="B144" t="s">
        <v>212</v>
      </c>
      <c r="C144" s="8" t="s">
        <v>1283</v>
      </c>
      <c r="D144">
        <v>1988</v>
      </c>
    </row>
    <row r="145" spans="1:4">
      <c r="A145">
        <v>144</v>
      </c>
      <c r="B145" t="s">
        <v>171</v>
      </c>
      <c r="C145" s="8" t="s">
        <v>1284</v>
      </c>
      <c r="D145">
        <v>1988</v>
      </c>
    </row>
    <row r="146" spans="1:4">
      <c r="A146">
        <v>145</v>
      </c>
      <c r="B146" t="s">
        <v>60</v>
      </c>
      <c r="C146" s="8" t="s">
        <v>1285</v>
      </c>
      <c r="D146">
        <v>1989</v>
      </c>
    </row>
    <row r="147" spans="1:4">
      <c r="A147">
        <v>146</v>
      </c>
      <c r="B147" t="s">
        <v>193</v>
      </c>
      <c r="C147" s="8" t="s">
        <v>1286</v>
      </c>
      <c r="D147">
        <v>1989</v>
      </c>
    </row>
    <row r="148" spans="1:4">
      <c r="A148">
        <v>147</v>
      </c>
      <c r="B148" t="s">
        <v>146</v>
      </c>
      <c r="C148" s="8" t="s">
        <v>1287</v>
      </c>
      <c r="D148">
        <v>1992</v>
      </c>
    </row>
    <row r="149" spans="1:4">
      <c r="A149">
        <v>148</v>
      </c>
      <c r="B149" t="s">
        <v>116</v>
      </c>
      <c r="C149" s="8" t="s">
        <v>1288</v>
      </c>
      <c r="D149">
        <v>1992</v>
      </c>
    </row>
    <row r="150" spans="1:4">
      <c r="A150">
        <v>149</v>
      </c>
      <c r="B150" t="s">
        <v>118</v>
      </c>
      <c r="C150" s="8" t="s">
        <v>1289</v>
      </c>
      <c r="D150">
        <v>1992</v>
      </c>
    </row>
    <row r="151" spans="1:4">
      <c r="A151">
        <v>150</v>
      </c>
      <c r="B151" t="s">
        <v>183</v>
      </c>
      <c r="C151" s="8" t="s">
        <v>1290</v>
      </c>
      <c r="D151">
        <v>1994</v>
      </c>
    </row>
    <row r="152" spans="1:4">
      <c r="A152">
        <v>151</v>
      </c>
      <c r="B152" t="s">
        <v>153</v>
      </c>
      <c r="C152" s="8" t="s">
        <v>1291</v>
      </c>
      <c r="D152">
        <v>1994</v>
      </c>
    </row>
    <row r="153" spans="1:4">
      <c r="A153">
        <v>152</v>
      </c>
      <c r="B153" t="s">
        <v>241</v>
      </c>
      <c r="C153" s="8" t="s">
        <v>1292</v>
      </c>
      <c r="D153">
        <v>1994</v>
      </c>
    </row>
    <row r="154" spans="1:4">
      <c r="A154">
        <v>153</v>
      </c>
      <c r="B154" t="s">
        <v>151</v>
      </c>
      <c r="C154" s="8" t="s">
        <v>1292</v>
      </c>
      <c r="D154">
        <v>1994</v>
      </c>
    </row>
    <row r="155" spans="1:4">
      <c r="A155">
        <v>154</v>
      </c>
      <c r="B155" t="s">
        <v>239</v>
      </c>
      <c r="C155" s="8" t="s">
        <v>1292</v>
      </c>
      <c r="D155">
        <v>1994</v>
      </c>
    </row>
    <row r="156" spans="1:4">
      <c r="A156">
        <v>155</v>
      </c>
      <c r="B156" t="s">
        <v>127</v>
      </c>
      <c r="C156" s="8" t="s">
        <v>1292</v>
      </c>
      <c r="D156">
        <v>1994</v>
      </c>
    </row>
    <row r="157" spans="1:4">
      <c r="A157">
        <v>156</v>
      </c>
      <c r="B157" t="s">
        <v>161</v>
      </c>
      <c r="C157" s="8" t="s">
        <v>1293</v>
      </c>
      <c r="D157">
        <v>1995</v>
      </c>
    </row>
    <row r="158" spans="1:4">
      <c r="A158">
        <v>157</v>
      </c>
      <c r="B158" t="s">
        <v>125</v>
      </c>
      <c r="C158" s="8" t="s">
        <v>1294</v>
      </c>
      <c r="D158">
        <v>1996</v>
      </c>
    </row>
    <row r="159" spans="1:4">
      <c r="A159">
        <v>158</v>
      </c>
      <c r="B159" t="s">
        <v>61</v>
      </c>
      <c r="C159" s="8" t="s">
        <v>1295</v>
      </c>
      <c r="D159">
        <v>1997</v>
      </c>
    </row>
    <row r="160" spans="1:4">
      <c r="A160">
        <v>159</v>
      </c>
      <c r="B160" t="s">
        <v>117</v>
      </c>
      <c r="C160" t="s">
        <v>117</v>
      </c>
      <c r="D160">
        <v>1997</v>
      </c>
    </row>
    <row r="161" spans="1:4">
      <c r="A161">
        <v>160</v>
      </c>
      <c r="B161" t="s">
        <v>227</v>
      </c>
      <c r="C161" s="8" t="s">
        <v>1296</v>
      </c>
      <c r="D161">
        <v>1998</v>
      </c>
    </row>
    <row r="162" spans="1:4">
      <c r="A162">
        <v>161</v>
      </c>
      <c r="B162" t="s">
        <v>58</v>
      </c>
      <c r="C162" s="8" t="s">
        <v>1297</v>
      </c>
      <c r="D162">
        <v>1998</v>
      </c>
    </row>
    <row r="163" spans="1:4">
      <c r="A163">
        <v>162</v>
      </c>
      <c r="B163" t="s">
        <v>150</v>
      </c>
      <c r="C163" s="8" t="s">
        <v>1298</v>
      </c>
      <c r="D163">
        <v>1999</v>
      </c>
    </row>
    <row r="164" spans="1:4">
      <c r="A164">
        <v>163</v>
      </c>
      <c r="B164" t="s">
        <v>94</v>
      </c>
      <c r="C164" s="8" t="s">
        <v>1211</v>
      </c>
      <c r="D164">
        <v>1999</v>
      </c>
    </row>
    <row r="165" spans="1:4">
      <c r="A165">
        <v>164</v>
      </c>
      <c r="B165" t="s">
        <v>133</v>
      </c>
      <c r="C165" s="8" t="s">
        <v>1299</v>
      </c>
      <c r="D165">
        <v>1999</v>
      </c>
    </row>
    <row r="166" spans="1:4">
      <c r="A166">
        <v>165</v>
      </c>
      <c r="B166" t="s">
        <v>119</v>
      </c>
      <c r="C166" s="8" t="s">
        <v>1300</v>
      </c>
      <c r="D166">
        <v>1999</v>
      </c>
    </row>
    <row r="167" spans="1:4">
      <c r="A167">
        <v>166</v>
      </c>
      <c r="B167" t="s">
        <v>64</v>
      </c>
      <c r="C167" s="8" t="s">
        <v>1301</v>
      </c>
      <c r="D167">
        <v>2000</v>
      </c>
    </row>
    <row r="168" spans="1:4">
      <c r="A168">
        <v>167</v>
      </c>
      <c r="B168" t="s">
        <v>196</v>
      </c>
      <c r="C168" s="8" t="s">
        <v>1302</v>
      </c>
      <c r="D168">
        <v>2001</v>
      </c>
    </row>
    <row r="169" spans="1:4">
      <c r="A169">
        <v>168</v>
      </c>
      <c r="B169" t="s">
        <v>170</v>
      </c>
      <c r="C169" s="8" t="s">
        <v>1303</v>
      </c>
      <c r="D169">
        <v>2001</v>
      </c>
    </row>
    <row r="170" spans="1:4">
      <c r="A170">
        <v>169</v>
      </c>
      <c r="B170" t="s">
        <v>181</v>
      </c>
      <c r="C170" s="8" t="s">
        <v>1304</v>
      </c>
      <c r="D170">
        <v>2002</v>
      </c>
    </row>
    <row r="171" spans="1:4">
      <c r="A171">
        <v>170</v>
      </c>
      <c r="B171" t="s">
        <v>249</v>
      </c>
      <c r="C171" s="8" t="s">
        <v>1305</v>
      </c>
      <c r="D171">
        <v>2003</v>
      </c>
    </row>
    <row r="172" spans="1:4">
      <c r="A172">
        <v>171</v>
      </c>
      <c r="B172" t="s">
        <v>52</v>
      </c>
      <c r="C172" s="8" t="s">
        <v>1306</v>
      </c>
      <c r="D172">
        <v>2003</v>
      </c>
    </row>
    <row r="173" spans="1:4">
      <c r="A173">
        <v>172</v>
      </c>
      <c r="B173" t="s">
        <v>198</v>
      </c>
      <c r="C173" s="8" t="s">
        <v>1307</v>
      </c>
      <c r="D173">
        <v>2004</v>
      </c>
    </row>
    <row r="174" spans="1:4">
      <c r="A174">
        <v>173</v>
      </c>
      <c r="B174" t="s">
        <v>98</v>
      </c>
      <c r="C174" s="8" t="s">
        <v>1308</v>
      </c>
      <c r="D174">
        <v>2004</v>
      </c>
    </row>
    <row r="175" spans="1:4">
      <c r="A175">
        <v>174</v>
      </c>
      <c r="B175" t="s">
        <v>165</v>
      </c>
      <c r="C175" s="8" t="s">
        <v>1309</v>
      </c>
      <c r="D175">
        <v>2006</v>
      </c>
    </row>
    <row r="176" spans="1:4">
      <c r="A176">
        <v>175</v>
      </c>
      <c r="B176" t="s">
        <v>185</v>
      </c>
      <c r="C176" s="8" t="s">
        <v>1310</v>
      </c>
      <c r="D176">
        <v>2007</v>
      </c>
    </row>
    <row r="177" spans="1:4">
      <c r="A177">
        <v>176</v>
      </c>
      <c r="B177" t="s">
        <v>105</v>
      </c>
      <c r="C177" s="8" t="s">
        <v>1311</v>
      </c>
      <c r="D177">
        <v>2007</v>
      </c>
    </row>
    <row r="178" spans="1:4">
      <c r="A178">
        <v>177</v>
      </c>
      <c r="B178" t="s">
        <v>147</v>
      </c>
      <c r="C178" s="8" t="s">
        <v>1312</v>
      </c>
      <c r="D178">
        <v>2007</v>
      </c>
    </row>
    <row r="179" spans="1:4">
      <c r="A179">
        <v>178</v>
      </c>
      <c r="B179" t="s">
        <v>78</v>
      </c>
      <c r="C179" s="8" t="s">
        <v>1205</v>
      </c>
      <c r="D179">
        <v>2007</v>
      </c>
    </row>
    <row r="180" spans="1:4">
      <c r="A180">
        <v>179</v>
      </c>
      <c r="B180" t="s">
        <v>137</v>
      </c>
      <c r="C180" s="8" t="s">
        <v>1313</v>
      </c>
      <c r="D180">
        <v>2007</v>
      </c>
    </row>
    <row r="181" spans="1:4">
      <c r="A181">
        <v>180</v>
      </c>
      <c r="B181" t="s">
        <v>84</v>
      </c>
      <c r="C181" s="8" t="s">
        <v>1207</v>
      </c>
      <c r="D181">
        <v>2007</v>
      </c>
    </row>
    <row r="182" spans="1:4">
      <c r="A182">
        <v>181</v>
      </c>
      <c r="B182" t="s">
        <v>95</v>
      </c>
      <c r="C182" s="8" t="s">
        <v>1212</v>
      </c>
      <c r="D182">
        <v>2008</v>
      </c>
    </row>
    <row r="183" spans="1:4">
      <c r="A183">
        <v>182</v>
      </c>
      <c r="B183" t="s">
        <v>186</v>
      </c>
      <c r="C183" s="8" t="s">
        <v>1314</v>
      </c>
      <c r="D183">
        <v>2009</v>
      </c>
    </row>
    <row r="184" spans="1:4">
      <c r="A184">
        <v>183</v>
      </c>
      <c r="B184" t="s">
        <v>210</v>
      </c>
      <c r="C184" s="8" t="s">
        <v>1315</v>
      </c>
      <c r="D184">
        <v>2010</v>
      </c>
    </row>
    <row r="185" spans="1:4">
      <c r="A185">
        <v>184</v>
      </c>
      <c r="B185" t="s">
        <v>195</v>
      </c>
      <c r="C185" s="8" t="s">
        <v>1316</v>
      </c>
      <c r="D185">
        <v>2011</v>
      </c>
    </row>
    <row r="186" spans="1:4">
      <c r="A186">
        <v>185</v>
      </c>
      <c r="B186" t="s">
        <v>56</v>
      </c>
      <c r="C186" s="8" t="s">
        <v>1317</v>
      </c>
      <c r="D186">
        <v>2012</v>
      </c>
    </row>
    <row r="187" spans="1:4">
      <c r="A187">
        <v>186</v>
      </c>
      <c r="B187" t="s">
        <v>188</v>
      </c>
      <c r="C187" s="8" t="s">
        <v>1318</v>
      </c>
      <c r="D187">
        <v>2012</v>
      </c>
    </row>
    <row r="188" spans="1:4">
      <c r="A188">
        <v>187</v>
      </c>
      <c r="B188" t="s">
        <v>74</v>
      </c>
      <c r="C188" s="8" t="s">
        <v>1727</v>
      </c>
      <c r="D188">
        <v>2012</v>
      </c>
    </row>
    <row r="189" spans="1:4">
      <c r="A189">
        <v>188</v>
      </c>
      <c r="B189" t="s">
        <v>224</v>
      </c>
      <c r="C189" s="8" t="s">
        <v>1728</v>
      </c>
      <c r="D189">
        <v>2012</v>
      </c>
    </row>
    <row r="190" spans="1:4">
      <c r="A190">
        <v>189</v>
      </c>
      <c r="B190" t="s">
        <v>57</v>
      </c>
      <c r="C190" s="8" t="s">
        <v>1319</v>
      </c>
      <c r="D190">
        <v>2013</v>
      </c>
    </row>
    <row r="191" spans="1:4">
      <c r="A191">
        <v>190</v>
      </c>
      <c r="B191" t="s">
        <v>238</v>
      </c>
      <c r="C191" s="8" t="s">
        <v>1320</v>
      </c>
      <c r="D191">
        <v>2013</v>
      </c>
    </row>
    <row r="192" spans="1:4">
      <c r="A192">
        <v>191</v>
      </c>
      <c r="B192" t="s">
        <v>172</v>
      </c>
      <c r="C192" s="8" t="s">
        <v>1321</v>
      </c>
      <c r="D192">
        <v>2013</v>
      </c>
    </row>
    <row r="193" spans="1:4">
      <c r="A193">
        <v>192</v>
      </c>
      <c r="B193" t="s">
        <v>77</v>
      </c>
      <c r="C193" s="8" t="s">
        <v>1322</v>
      </c>
      <c r="D193">
        <v>2014</v>
      </c>
    </row>
    <row r="194" spans="1:4">
      <c r="A194">
        <v>193</v>
      </c>
      <c r="B194" t="s">
        <v>206</v>
      </c>
      <c r="C194" s="8" t="s">
        <v>1323</v>
      </c>
      <c r="D194">
        <v>2014</v>
      </c>
    </row>
    <row r="195" spans="1:4">
      <c r="A195">
        <v>194</v>
      </c>
      <c r="B195" t="s">
        <v>205</v>
      </c>
      <c r="C195" s="8" t="s">
        <v>1324</v>
      </c>
      <c r="D195">
        <v>2015</v>
      </c>
    </row>
    <row r="196" spans="1:4">
      <c r="A196">
        <v>195</v>
      </c>
      <c r="B196" t="s">
        <v>176</v>
      </c>
      <c r="C196" s="8" t="s">
        <v>1325</v>
      </c>
      <c r="D196">
        <v>2015</v>
      </c>
    </row>
    <row r="197" spans="1:4">
      <c r="A197">
        <v>196</v>
      </c>
      <c r="B197" t="s">
        <v>246</v>
      </c>
      <c r="C197" s="8" t="s">
        <v>1326</v>
      </c>
      <c r="D197">
        <v>2015</v>
      </c>
    </row>
    <row r="198" spans="1:4">
      <c r="A198">
        <v>197</v>
      </c>
      <c r="B198" t="s">
        <v>204</v>
      </c>
      <c r="C198" s="8" t="s">
        <v>1327</v>
      </c>
      <c r="D198">
        <v>2015</v>
      </c>
    </row>
    <row r="199" spans="1:4">
      <c r="A199">
        <v>198</v>
      </c>
      <c r="B199" t="s">
        <v>136</v>
      </c>
      <c r="C199" s="12" t="s">
        <v>1729</v>
      </c>
      <c r="D199">
        <v>2015</v>
      </c>
    </row>
    <row r="200" spans="1:4">
      <c r="A200">
        <v>199</v>
      </c>
      <c r="B200" t="s">
        <v>197</v>
      </c>
      <c r="C200" s="8" t="s">
        <v>1327</v>
      </c>
      <c r="D200">
        <v>2017</v>
      </c>
    </row>
    <row r="201" spans="1:4">
      <c r="A201">
        <v>200</v>
      </c>
      <c r="B201" t="s">
        <v>177</v>
      </c>
      <c r="C201" s="8" t="s">
        <v>1328</v>
      </c>
      <c r="D201">
        <v>2017</v>
      </c>
    </row>
    <row r="202" spans="1:4">
      <c r="A202">
        <v>201</v>
      </c>
      <c r="B202" t="s">
        <v>158</v>
      </c>
      <c r="C202" s="8" t="s">
        <v>1329</v>
      </c>
      <c r="D202">
        <v>2018</v>
      </c>
    </row>
    <row r="203" spans="1:4">
      <c r="A203">
        <v>202</v>
      </c>
      <c r="B203" t="s">
        <v>76</v>
      </c>
      <c r="C203" s="8" t="s">
        <v>1330</v>
      </c>
      <c r="D203">
        <v>2018</v>
      </c>
    </row>
    <row r="204" spans="1:4">
      <c r="A204">
        <v>203</v>
      </c>
      <c r="B204" t="s">
        <v>55</v>
      </c>
      <c r="C204" s="8" t="s">
        <v>1331</v>
      </c>
      <c r="D204">
        <v>2019</v>
      </c>
    </row>
    <row r="205" spans="1:4">
      <c r="A205">
        <v>204</v>
      </c>
      <c r="B205" t="s">
        <v>114</v>
      </c>
      <c r="C205" s="8" t="s">
        <v>1332</v>
      </c>
      <c r="D205">
        <v>2022</v>
      </c>
    </row>
    <row r="206" spans="1:4">
      <c r="A206">
        <v>205</v>
      </c>
      <c r="B206" t="s">
        <v>110</v>
      </c>
      <c r="C206" s="8" t="s">
        <v>1332</v>
      </c>
      <c r="D206">
        <v>2022</v>
      </c>
    </row>
    <row r="207" spans="1:4">
      <c r="A207">
        <v>206</v>
      </c>
      <c r="B207" t="s">
        <v>1733</v>
      </c>
      <c r="C207" s="8" t="s">
        <v>1333</v>
      </c>
      <c r="D207">
        <v>2023</v>
      </c>
    </row>
    <row r="208" spans="1:4">
      <c r="A208">
        <v>207</v>
      </c>
      <c r="B208" t="s">
        <v>117</v>
      </c>
      <c r="C208" t="s">
        <v>117</v>
      </c>
      <c r="D208">
        <v>1997</v>
      </c>
    </row>
    <row r="209" spans="1:4">
      <c r="A209">
        <v>208</v>
      </c>
      <c r="B209" t="s">
        <v>1744</v>
      </c>
      <c r="C209" s="8" t="s">
        <v>1745</v>
      </c>
      <c r="D209">
        <v>1970</v>
      </c>
    </row>
    <row r="210" spans="1:4">
      <c r="A210">
        <v>209</v>
      </c>
      <c r="B210" t="s">
        <v>1748</v>
      </c>
      <c r="C210" s="7" t="s">
        <v>1749</v>
      </c>
      <c r="D210">
        <v>2023</v>
      </c>
    </row>
    <row r="211" spans="1:4">
      <c r="A211">
        <v>210</v>
      </c>
      <c r="B211" s="11" t="s">
        <v>1736</v>
      </c>
      <c r="D211">
        <v>1960</v>
      </c>
    </row>
    <row r="212" spans="1:4">
      <c r="A212">
        <v>211</v>
      </c>
      <c r="B212" t="s">
        <v>1739</v>
      </c>
      <c r="D212">
        <v>1972</v>
      </c>
    </row>
  </sheetData>
  <autoFilter ref="A1:D212" xr:uid="{4B2CF698-6A93-4C0A-A00F-34C2560A063E}"/>
  <phoneticPr fontId="3" type="noConversion"/>
  <hyperlinks>
    <hyperlink ref="C212" xr:uid="{94168D5D-F7DB-4863-B4ED-147DF7296901}"/>
    <hyperlink ref="C211" xr:uid="{204F6068-3CE6-4ABC-B5B1-9F113BFD1001}"/>
    <hyperlink ref="C207" r:id="rId1" xr:uid="{4A4E0E3B-EAB9-4A3C-85AE-6059DF886B6E}"/>
    <hyperlink ref="C206" r:id="rId2" xr:uid="{2ACE417B-2EF5-4608-984D-57AC148F9F24}"/>
    <hyperlink ref="C205" r:id="rId3" xr:uid="{BBA8F73C-BE06-432C-BDC2-83017B890413}"/>
    <hyperlink ref="C204" r:id="rId4" xr:uid="{5A55C0C6-BE8E-47F7-B75B-E2EC0823A919}"/>
    <hyperlink ref="C203" r:id="rId5" xr:uid="{BAB19996-4D02-498A-AE73-84F310CAFFC6}"/>
    <hyperlink ref="C202" r:id="rId6" xr:uid="{6A8D90C9-D950-4A8A-8E86-485ED9C824DC}"/>
    <hyperlink ref="C201" r:id="rId7" xr:uid="{437F7B78-5383-43FC-B45B-47CC4195C5F0}"/>
    <hyperlink ref="C200" r:id="rId8" xr:uid="{A8C27E3B-1B92-4403-96CD-1B0358C026D9}"/>
    <hyperlink ref="C198" r:id="rId9" display="https://shorturl.at/6RA51" xr:uid="{C11C3BE6-30CF-4726-8622-499917067789}"/>
    <hyperlink ref="C197" r:id="rId10" xr:uid="{F4BFC8EE-A7B9-4434-A577-EEE8401AE6B5}"/>
    <hyperlink ref="C196" r:id="rId11" xr:uid="{71CB4AC0-A89B-4124-B7EA-9D887F1AE6D2}"/>
    <hyperlink ref="C195" r:id="rId12" xr:uid="{89E0E0C6-813D-4EFC-9CB7-7208C401EA72}"/>
    <hyperlink ref="C194" r:id="rId13" xr:uid="{E05927AA-A3A0-4D92-B742-50292166AFFC}"/>
    <hyperlink ref="C193" r:id="rId14" xr:uid="{F2B631A5-4B7B-44B9-B095-D7B5045388B9}"/>
    <hyperlink ref="C192" r:id="rId15" xr:uid="{77F4D882-06C6-4D08-AD74-EA645F973AE9}"/>
    <hyperlink ref="C191" r:id="rId16" xr:uid="{F531BB74-1DD3-449D-AE0C-1C6BCB9BBA33}"/>
    <hyperlink ref="C190" r:id="rId17" xr:uid="{BF0D63A4-EB92-4833-9DA5-51AB362783D4}"/>
    <hyperlink ref="C187" r:id="rId18" xr:uid="{C0582C63-3324-4BE3-A2F2-530A9061958D}"/>
    <hyperlink ref="C186" r:id="rId19" xr:uid="{37783E4B-2F52-4296-9E34-91E45C0CAA74}"/>
    <hyperlink ref="C185" r:id="rId20" xr:uid="{9D648170-1D7B-49EC-9C69-C97DF34AF2CD}"/>
    <hyperlink ref="C184" r:id="rId21" xr:uid="{2BB03CB5-2236-4D1D-B251-6FCD59D21CC5}"/>
    <hyperlink ref="C183" r:id="rId22" xr:uid="{F51FDD9B-CD11-46DD-AC74-570A5E97F469}"/>
    <hyperlink ref="C182" r:id="rId23" xr:uid="{C20C50B3-2A06-4011-BA5C-3750395924D5}"/>
    <hyperlink ref="C181" r:id="rId24" xr:uid="{96809063-A8AE-41B2-9ED9-939C4D893D8F}"/>
    <hyperlink ref="C180" r:id="rId25" xr:uid="{4B844FB9-6839-4D13-A44B-150496BAC208}"/>
    <hyperlink ref="C179" r:id="rId26" xr:uid="{B65599E9-9780-4E55-AB84-7DDAF616FF5F}"/>
    <hyperlink ref="C178" r:id="rId27" xr:uid="{0C83618D-F2C8-4B41-87C0-BCAAD00006A7}"/>
    <hyperlink ref="C177" r:id="rId28" xr:uid="{1DA7A705-1982-4CF6-88B8-D54950CFB945}"/>
    <hyperlink ref="C176" r:id="rId29" xr:uid="{95C48CB8-3C1E-4287-BF12-3FADF3E28C28}"/>
    <hyperlink ref="C175" r:id="rId30" xr:uid="{7FDACB2F-CAEC-47BF-B4C0-9935BFC731A2}"/>
    <hyperlink ref="C174" r:id="rId31" xr:uid="{1DA22E9C-B0A6-42A1-BF45-D5B751174E93}"/>
    <hyperlink ref="C173" r:id="rId32" xr:uid="{5F9914D2-DCB6-48DD-870E-20428AE9BA70}"/>
    <hyperlink ref="C172" r:id="rId33" xr:uid="{D1D00060-9107-4281-9B29-70E8CD1D5769}"/>
    <hyperlink ref="C171" r:id="rId34" xr:uid="{EF1CA98B-601E-44ED-B1FF-66D1C0C641FE}"/>
    <hyperlink ref="C170" r:id="rId35" xr:uid="{DD49DBE3-ACCA-4A13-9A44-6F7CDF6F6C3F}"/>
    <hyperlink ref="C169" r:id="rId36" xr:uid="{3E362BA1-405A-47E9-AE64-32F8A84ECBCC}"/>
    <hyperlink ref="C168" r:id="rId37" xr:uid="{E91B7219-9D9D-42AB-86B5-F86A2C851634}"/>
    <hyperlink ref="C167" r:id="rId38" xr:uid="{95C0B081-36CB-424F-B2C2-AEF812EDA7C8}"/>
    <hyperlink ref="C166" r:id="rId39" xr:uid="{B6CE3642-A8BD-48FE-A6FC-236C379100AA}"/>
    <hyperlink ref="C165" r:id="rId40" xr:uid="{7EE142DC-42E9-4F63-939F-5FB5BCC306B1}"/>
    <hyperlink ref="C164" r:id="rId41" xr:uid="{15C5C883-9671-4555-AF3D-CE4A4D3AAC84}"/>
    <hyperlink ref="C163" r:id="rId42" xr:uid="{E2D6374A-B811-4710-96F5-3B99755F5F2C}"/>
    <hyperlink ref="C162" r:id="rId43" xr:uid="{24C2EEAE-D59B-40A4-9C79-7B56546F1B0E}"/>
    <hyperlink ref="C161" r:id="rId44" xr:uid="{7D58F9C5-367D-4D24-A45B-5ED66EC66A6D}"/>
    <hyperlink ref="C159" r:id="rId45" xr:uid="{393ADEA2-2E1C-44B5-8DE1-32D948ACEA8C}"/>
    <hyperlink ref="C158" r:id="rId46" display="https://doi.org/10.1590/S0074-02761996000100005" xr:uid="{E2CBD456-91C5-435B-A096-FF07C64994B5}"/>
    <hyperlink ref="C157" r:id="rId47" xr:uid="{6701F67D-D148-4388-B078-18275B9A7D75}"/>
    <hyperlink ref="C156" r:id="rId48" xr:uid="{5E19556B-FFE5-4A08-8918-230AA2C0B665}"/>
    <hyperlink ref="C155" r:id="rId49" xr:uid="{316E7934-C122-4CB0-8268-77A37343CCAC}"/>
    <hyperlink ref="C154" r:id="rId50" xr:uid="{A277F06F-B0E4-4B31-A515-5531B71156F0}"/>
    <hyperlink ref="C153" r:id="rId51" xr:uid="{ADA2C18E-7E71-4142-820F-39F5D07098B0}"/>
    <hyperlink ref="C152" r:id="rId52" xr:uid="{CFE2CABD-601A-4AB0-A03F-BB446DEDA1E8}"/>
    <hyperlink ref="C151" r:id="rId53" xr:uid="{FCFDBC0C-6B6B-47A1-8E0A-4F84EF7F3ECB}"/>
    <hyperlink ref="C150" r:id="rId54" xr:uid="{34E72540-5976-492D-AE26-94854F1B17E1}"/>
    <hyperlink ref="C149" r:id="rId55" xr:uid="{10050C6C-7CE7-41DA-BF19-E7D7E9C6E978}"/>
    <hyperlink ref="C148" r:id="rId56" xr:uid="{5AE31C27-9CAD-484F-A50B-056CA80D1520}"/>
    <hyperlink ref="C147" r:id="rId57" xr:uid="{9A0733C2-221C-4B36-A1A6-D9E53DDE8110}"/>
    <hyperlink ref="C146" r:id="rId58" xr:uid="{0C2F249F-D962-49A4-8B45-523283B94147}"/>
    <hyperlink ref="C145" r:id="rId59" xr:uid="{D76CBB37-E1C0-43CE-A267-505A4FAF3790}"/>
    <hyperlink ref="C144" r:id="rId60" xr:uid="{AED4096B-98B9-4ADB-936E-A48C0C970B73}"/>
    <hyperlink ref="C143" r:id="rId61" xr:uid="{F3E694E5-B793-4915-8E9B-513439AA32C9}"/>
    <hyperlink ref="C142" r:id="rId62" xr:uid="{00EAEC4C-F705-4A26-9D5B-1B2EF1CAA0F5}"/>
    <hyperlink ref="C141" r:id="rId63" xr:uid="{0B5A341B-D05E-4094-8DDD-4268D03250D0}"/>
    <hyperlink ref="C140" r:id="rId64" xr:uid="{7824F2D0-B8DB-4834-883C-8B9155F019FE}"/>
    <hyperlink ref="C139" r:id="rId65" xr:uid="{55F8497D-CAA7-480E-93AA-71529909F64B}"/>
    <hyperlink ref="C138" r:id="rId66" xr:uid="{5311618E-A1E6-43C5-A444-59D60CAE8BB4}"/>
    <hyperlink ref="C137" r:id="rId67" xr:uid="{40CE84F7-CD16-4BB5-A2F7-804A109A326B}"/>
    <hyperlink ref="C136" r:id="rId68" xr:uid="{87BA48BB-BE1C-4128-87E5-5E0A054DBB43}"/>
    <hyperlink ref="C135" r:id="rId69" xr:uid="{AEB40888-E932-482E-8062-B487BC6A9B13}"/>
    <hyperlink ref="C134" r:id="rId70" xr:uid="{3837CECB-B5AA-4C50-BB0F-A455ADA559C5}"/>
    <hyperlink ref="C133" r:id="rId71" xr:uid="{842B33DF-4545-4EDD-8615-3B057C03100F}"/>
    <hyperlink ref="C132" r:id="rId72" xr:uid="{6D246F80-5871-4A81-B22B-D30EF581F44B}"/>
    <hyperlink ref="C131" r:id="rId73" xr:uid="{828FC9A6-8AD6-4900-9AD8-5A80253C5FAB}"/>
    <hyperlink ref="C130" r:id="rId74" xr:uid="{5CD6233C-E3FF-46B5-9B62-6AEAC953FA29}"/>
    <hyperlink ref="C129" r:id="rId75" xr:uid="{B7E206AA-6845-40D3-ABB9-F5D98FFD4C6F}"/>
    <hyperlink ref="C128" r:id="rId76" xr:uid="{DF24862C-63F9-4774-9079-86E303688F2E}"/>
    <hyperlink ref="C127" r:id="rId77" xr:uid="{BA600C24-E31E-4065-B1F4-17D84D937F37}"/>
    <hyperlink ref="C126" r:id="rId78" xr:uid="{DC62BA7D-6841-475D-B3C6-4B40FD214F90}"/>
    <hyperlink ref="C125" r:id="rId79" xr:uid="{7F210828-2F4C-4D59-82AE-31FA08CE37C0}"/>
    <hyperlink ref="C124" r:id="rId80" xr:uid="{9E18C19D-2A8D-4CE5-93F6-2E1682767BEC}"/>
    <hyperlink ref="C123" r:id="rId81" xr:uid="{15B892CA-CAFE-4510-B201-80D4B7E412DB}"/>
    <hyperlink ref="C122" r:id="rId82" xr:uid="{B211FBB2-5893-43A5-AD01-D490282199C0}"/>
    <hyperlink ref="C121" r:id="rId83" xr:uid="{740CAE10-3063-45C0-A368-9EE8993BBC76}"/>
    <hyperlink ref="C119" r:id="rId84" xr:uid="{4D141AC5-5022-43B6-BC46-96ACACB1BCFE}"/>
    <hyperlink ref="C118" r:id="rId85" xr:uid="{AB1565EF-7909-44F3-B5D6-65D6778C4363}"/>
    <hyperlink ref="C117" r:id="rId86" xr:uid="{876C41F0-40C1-4B1E-834A-4FFEFFB9DDE8}"/>
    <hyperlink ref="C116" r:id="rId87" xr:uid="{6A346503-DFB2-4E89-A067-16C50184CF37}"/>
    <hyperlink ref="C115" r:id="rId88" xr:uid="{F79978C5-06F7-4703-BD1D-3D88C5B02B3B}"/>
    <hyperlink ref="C110" r:id="rId89" xr:uid="{55569C6B-CA37-411D-8702-4AABDCC328AC}"/>
    <hyperlink ref="C107" r:id="rId90" xr:uid="{470FC2F3-199A-47DD-955D-3EF12ACE99C2}"/>
    <hyperlink ref="C105" r:id="rId91" xr:uid="{84605EB0-7F54-4BE3-B82D-1E692B92344F}"/>
    <hyperlink ref="C104" r:id="rId92" xr:uid="{8D5E7781-7989-48A5-B9A3-51D24E62385E}"/>
    <hyperlink ref="C103" r:id="rId93" display="https://www.gorgas.gob.pa/wp-content/uploads/external/BiblioGorgas/pdf/On lutzomyia flaviscutellata(mangabeira) and L. Olmega. G.B. Fairchild.pdf" xr:uid="{A4D671F2-9399-4A4D-A831-10ACB3E1D7A8}"/>
    <hyperlink ref="C102" r:id="rId94" xr:uid="{22283A36-C4EB-4D4B-80F6-FF6017F6A407}"/>
    <hyperlink ref="C101" r:id="rId95" xr:uid="{732A500A-5948-4D28-8857-A4261B2BF979}"/>
    <hyperlink ref="C96" r:id="rId96" xr:uid="{01B61338-61A0-4992-9168-0E2A5DE3D8D5}"/>
    <hyperlink ref="C95" r:id="rId97" xr:uid="{BE03454E-E64A-4939-8D92-18306904D739}"/>
    <hyperlink ref="C83" r:id="rId98" xr:uid="{F184F0C9-5841-4C40-AB09-AEF882FC77F2}"/>
    <hyperlink ref="C79" r:id="rId99" xr:uid="{C262CF11-6F8F-4139-B159-A42DCFBCEAD0}"/>
    <hyperlink ref="C9" r:id="rId100" xr:uid="{2F910BE5-916E-468E-ADB3-E07BB0914738}"/>
    <hyperlink ref="C7" r:id="rId101" xr:uid="{CF940D2E-6CB9-4854-B8E4-4E2A17C7F906}"/>
    <hyperlink ref="C6" r:id="rId102" xr:uid="{E67929C1-5763-45BE-9407-57D24323020E}"/>
    <hyperlink ref="C4" r:id="rId103" xr:uid="{FE3B8CD0-01C6-4AA9-89E3-8E6A6E3AC78D}"/>
    <hyperlink ref="C3" r:id="rId104" xr:uid="{A55D08FA-4427-4A25-864D-BEB7540A1543}"/>
    <hyperlink ref="C64" r:id="rId105" xr:uid="{394486FF-8E91-48A8-9C09-0C5B17FB3599}"/>
    <hyperlink ref="C63" r:id="rId106" xr:uid="{B1503EE5-8F64-4D00-817A-81ADFF4A8808}"/>
    <hyperlink ref="C61" r:id="rId107" display="https://phlebotominaenhmtypes.myspecies.info/node/280" xr:uid="{3A76F2FF-7E2F-4DCC-8BDD-E60DBEF58F20}"/>
    <hyperlink ref="C60" r:id="rId108" display="https://citeseerx.ist.psu.edu/document?repid=rep1&amp;type=pdf&amp;doi=2299c0eafd22c46efef2772c6fe8d87e7d4752f" xr:uid="{40568221-9E68-4C8E-B0D9-29A34B224008}"/>
    <hyperlink ref="C59" r:id="rId109" xr:uid="{0E43E698-C510-47B7-B6B0-D9F3E9D34ED4}"/>
    <hyperlink ref="C56" r:id="rId110" xr:uid="{0E0D4708-C95E-4C4F-9A04-BA6D1959E66F}"/>
    <hyperlink ref="C53" r:id="rId111" xr:uid="{9B303916-4EA1-4F5B-93E1-90A6F0796C82}"/>
    <hyperlink ref="C49" r:id="rId112" xr:uid="{D3EA7628-5216-4AB8-BC0A-332126CE0706}"/>
    <hyperlink ref="C48" r:id="rId113" xr:uid="{D7427B50-43FC-4567-9810-8E84E80788FC}"/>
    <hyperlink ref="C47" r:id="rId114" xr:uid="{51D6E4F2-2AD9-4147-BF4C-0B9B0A62DB47}"/>
    <hyperlink ref="C46" r:id="rId115" xr:uid="{200610D6-B00A-428E-AD7A-0CCADD254A07}"/>
    <hyperlink ref="C44" r:id="rId116" xr:uid="{714D2D85-DA61-4362-A4F8-8C43A04C6E93}"/>
    <hyperlink ref="C42" r:id="rId117" xr:uid="{858A387B-4E90-4B76-BD95-E31952A126B0}"/>
    <hyperlink ref="C41" r:id="rId118" xr:uid="{FCC9A648-1222-44AE-8BBF-2FBF429E0A9A}"/>
    <hyperlink ref="C40" r:id="rId119" xr:uid="{7DE9DCD8-D549-4681-8941-986D1A7BB290}"/>
    <hyperlink ref="C39" r:id="rId120" xr:uid="{1F623737-9101-4EE6-874E-A0AB48795628}"/>
    <hyperlink ref="C38" r:id="rId121" xr:uid="{EFAB11E2-D9C2-467D-B793-B0C709AADC6A}"/>
    <hyperlink ref="C37" r:id="rId122" xr:uid="{C000048E-E598-4384-A88C-A200FC27B20D}"/>
    <hyperlink ref="C36" r:id="rId123" xr:uid="{9E5FB414-6DD3-4F61-B384-5D0F3968BB47}"/>
    <hyperlink ref="C32" r:id="rId124" xr:uid="{730999F8-B815-4EC3-A224-6A5F1A0AFDB7}"/>
    <hyperlink ref="C31" r:id="rId125" xr:uid="{62D536B7-4026-4A63-8D5F-35A17E5FADD3}"/>
    <hyperlink ref="C26" r:id="rId126" display="https://livrozilla.com/doc/1117937/nota-sobre-flebotomos-sulamericanos." xr:uid="{88F33FD4-E35B-4A7A-8806-822DAF10D6AA}"/>
    <hyperlink ref="C23" r:id="rId127" xr:uid="{5498EFDC-7958-43EA-997D-4DE19444B790}"/>
    <hyperlink ref="C21" r:id="rId128" xr:uid="{7222CC78-AADE-4C8D-9AD0-8464D2B0DE5B}"/>
    <hyperlink ref="C18" r:id="rId129" xr:uid="{A73AC0E9-B9B4-4B07-BCB3-F6FCAC31BB8C}"/>
    <hyperlink ref="C17" r:id="rId130" xr:uid="{9E3CF267-8360-4CA7-9B7B-33F48D9AD677}"/>
    <hyperlink ref="C16" r:id="rId131" xr:uid="{2CD80500-0C09-488D-8623-B54C8786DC0C}"/>
    <hyperlink ref="C15" r:id="rId132" xr:uid="{31D4CCE1-7EC0-46C7-BAC3-6E858663A5AD}"/>
    <hyperlink ref="C13" r:id="rId133" xr:uid="{4510EFC4-4A6A-4473-961E-F3251FD5450B}"/>
    <hyperlink ref="C12" r:id="rId134" xr:uid="{1D512FE2-180A-4F46-9418-C72E27B1D26E}"/>
    <hyperlink ref="C30" r:id="rId135" xr:uid="{8A58F980-1DDE-47DA-ADA0-33CC81502131}"/>
    <hyperlink ref="C188" r:id="rId136" display="https://shorturl.at/R2zuf" xr:uid="{CE01041C-D1BB-40AE-A9D0-B9F85C7C545E}"/>
    <hyperlink ref="C199" r:id="rId137" xr:uid="{774540B2-9C73-4124-BB58-9A9EAB9F0002}"/>
    <hyperlink ref="C209" r:id="rId138" xr:uid="{EF8C02F0-B54C-4152-86F6-A42A7F6226E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0A44C-648F-46D6-9DFC-E24FFC1762C9}">
  <sheetPr codeName="Sheet3"/>
  <dimension ref="A1:I302"/>
  <sheetViews>
    <sheetView topLeftCell="D248" zoomScaleNormal="100" workbookViewId="0">
      <selection activeCell="J260" sqref="J260"/>
    </sheetView>
  </sheetViews>
  <sheetFormatPr defaultRowHeight="15"/>
  <cols>
    <col min="1" max="1" width="16.140625" bestFit="1" customWidth="1"/>
    <col min="2" max="2" width="19.85546875" bestFit="1" customWidth="1"/>
    <col min="3" max="3" width="149.28515625" bestFit="1" customWidth="1"/>
    <col min="4" max="4" width="18.85546875" customWidth="1"/>
    <col min="5" max="5" width="49.140625" bestFit="1" customWidth="1"/>
    <col min="6" max="6" width="18.140625" customWidth="1"/>
    <col min="7" max="7" width="98.140625" bestFit="1" customWidth="1"/>
    <col min="8" max="8" width="98.140625" customWidth="1"/>
    <col min="9" max="9" width="18.140625" bestFit="1" customWidth="1"/>
  </cols>
  <sheetData>
    <row r="1" spans="1:9">
      <c r="A1" t="s">
        <v>1</v>
      </c>
      <c r="B1" t="s">
        <v>7</v>
      </c>
      <c r="C1" t="s">
        <v>0</v>
      </c>
      <c r="D1" t="s">
        <v>339</v>
      </c>
      <c r="E1" t="s">
        <v>340</v>
      </c>
      <c r="F1" t="s">
        <v>341</v>
      </c>
      <c r="G1" t="s">
        <v>856</v>
      </c>
      <c r="H1" t="s">
        <v>1751</v>
      </c>
      <c r="I1" t="s">
        <v>1750</v>
      </c>
    </row>
    <row r="2" spans="1:9">
      <c r="A2" t="s">
        <v>35</v>
      </c>
      <c r="C2" t="s">
        <v>632</v>
      </c>
      <c r="D2" t="str">
        <f>LEFT(C2,SEARCH(" ",C2)-1)</f>
        <v>flaviscutellata</v>
      </c>
      <c r="E2" t="s">
        <v>63</v>
      </c>
      <c r="F2" t="s">
        <v>257</v>
      </c>
      <c r="G2" t="s">
        <v>811</v>
      </c>
      <c r="H2" t="str">
        <f>_xlfn.CONCAT(Table2[[#This Row],[Gênero]]," ",Table2[[#This Row],[Subgênero]], " ",Table2[[#This Row],[Epíteto Específico]])</f>
        <v>Bichromomyia  flaviscutellata</v>
      </c>
      <c r="I2">
        <f>LEN(TRIM(Table2[[#This Row],[Estados]]))-LEN(SUBSTITUTE(TRIM(Table2[[#This Row],[Estados]]),",",""))+1</f>
        <v>19</v>
      </c>
    </row>
    <row r="3" spans="1:9">
      <c r="A3" t="s">
        <v>35</v>
      </c>
      <c r="C3" t="s">
        <v>541</v>
      </c>
      <c r="D3" t="str">
        <f>LEFT(C3,SEARCH(" ",C3)-1)</f>
        <v>inornata</v>
      </c>
      <c r="E3" t="s">
        <v>168</v>
      </c>
      <c r="F3" t="s">
        <v>287</v>
      </c>
      <c r="G3" t="s">
        <v>812</v>
      </c>
      <c r="H3" t="str">
        <f>_xlfn.CONCAT(Table2[[#This Row],[Gênero]]," ",Table2[[#This Row],[Subgênero]], " ",Table2[[#This Row],[Epíteto Específico]])</f>
        <v>Bichromomyia  inornata</v>
      </c>
      <c r="I3">
        <f>LEN(TRIM(Table2[[#This Row],[Estados]]))-LEN(SUBSTITUTE(TRIM(Table2[[#This Row],[Estados]]),",",""))+1</f>
        <v>3</v>
      </c>
    </row>
    <row r="4" spans="1:9">
      <c r="A4" t="s">
        <v>35</v>
      </c>
      <c r="C4" t="s">
        <v>633</v>
      </c>
      <c r="D4" t="s">
        <v>41</v>
      </c>
      <c r="E4" t="s">
        <v>66</v>
      </c>
      <c r="F4" t="s">
        <v>260</v>
      </c>
      <c r="G4" t="s">
        <v>813</v>
      </c>
      <c r="H4" t="str">
        <f>_xlfn.CONCAT(Table2[[#This Row],[Gênero]]," ",Table2[[#This Row],[Subgênero]], " ",Table2[[#This Row],[Epíteto Específico]])</f>
        <v xml:space="preserve">Bichromomyia  olmeca bicolor </v>
      </c>
      <c r="I4">
        <f>LEN(TRIM(Table2[[#This Row],[Estados]]))-LEN(SUBSTITUTE(TRIM(Table2[[#This Row],[Estados]]),",",""))+1</f>
        <v>5</v>
      </c>
    </row>
    <row r="5" spans="1:9">
      <c r="A5" t="s">
        <v>35</v>
      </c>
      <c r="C5" t="s">
        <v>542</v>
      </c>
      <c r="D5" t="s">
        <v>42</v>
      </c>
      <c r="E5" t="s">
        <v>67</v>
      </c>
      <c r="F5" t="s">
        <v>266</v>
      </c>
      <c r="G5" t="s">
        <v>814</v>
      </c>
      <c r="H5" t="str">
        <f>_xlfn.CONCAT(Table2[[#This Row],[Gênero]]," ",Table2[[#This Row],[Subgênero]], " ",Table2[[#This Row],[Epíteto Específico]])</f>
        <v>Bichromomyia  olmeca nociva</v>
      </c>
      <c r="I5">
        <f>LEN(TRIM(Table2[[#This Row],[Estados]]))-LEN(SUBSTITUTE(TRIM(Table2[[#This Row],[Estados]]),",",""))+1</f>
        <v>5</v>
      </c>
    </row>
    <row r="6" spans="1:9">
      <c r="A6" t="s">
        <v>35</v>
      </c>
      <c r="C6" t="s">
        <v>543</v>
      </c>
      <c r="D6" t="str">
        <f t="shared" ref="D6:D46" si="0">LEFT(C6,SEARCH(" ",C6)-1)</f>
        <v>reducta</v>
      </c>
      <c r="E6" t="s">
        <v>212</v>
      </c>
      <c r="F6" t="s">
        <v>316</v>
      </c>
      <c r="G6" t="s">
        <v>815</v>
      </c>
      <c r="H6" t="str">
        <f>_xlfn.CONCAT(Table2[[#This Row],[Gênero]]," ",Table2[[#This Row],[Subgênero]], " ",Table2[[#This Row],[Epíteto Específico]])</f>
        <v>Bichromomyia  reducta</v>
      </c>
      <c r="I6">
        <f>LEN(TRIM(Table2[[#This Row],[Estados]]))-LEN(SUBSTITUTE(TRIM(Table2[[#This Row],[Estados]]),",",""))+1</f>
        <v>3</v>
      </c>
    </row>
    <row r="7" spans="1:9">
      <c r="A7" t="s">
        <v>2</v>
      </c>
      <c r="C7" t="s">
        <v>342</v>
      </c>
      <c r="D7" t="str">
        <f t="shared" si="0"/>
        <v>angelae</v>
      </c>
      <c r="E7" t="s">
        <v>78</v>
      </c>
      <c r="F7" t="s">
        <v>250</v>
      </c>
      <c r="G7" t="s">
        <v>640</v>
      </c>
      <c r="H7" t="str">
        <f>_xlfn.CONCAT(Table2[[#This Row],[Gênero]]," ",Table2[[#This Row],[Subgênero]], " ",Table2[[#This Row],[Epíteto Específico]])</f>
        <v>Brumptomyia  angelae</v>
      </c>
      <c r="I7">
        <f>LEN(TRIM(Table2[[#This Row],[Estados]]))-LEN(SUBSTITUTE(TRIM(Table2[[#This Row],[Estados]]),",",""))+1</f>
        <v>1</v>
      </c>
    </row>
    <row r="8" spans="1:9">
      <c r="A8" t="s">
        <v>2</v>
      </c>
      <c r="C8" t="s">
        <v>343</v>
      </c>
      <c r="D8" t="str">
        <f t="shared" si="0"/>
        <v>avellari</v>
      </c>
      <c r="E8" t="s">
        <v>79</v>
      </c>
      <c r="F8" t="s">
        <v>251</v>
      </c>
      <c r="G8" t="s">
        <v>641</v>
      </c>
      <c r="H8" t="str">
        <f>_xlfn.CONCAT(Table2[[#This Row],[Gênero]]," ",Table2[[#This Row],[Subgênero]], " ",Table2[[#This Row],[Epíteto Específico]])</f>
        <v>Brumptomyia  avellari</v>
      </c>
      <c r="I8">
        <f>LEN(TRIM(Table2[[#This Row],[Estados]]))-LEN(SUBSTITUTE(TRIM(Table2[[#This Row],[Estados]]),",",""))+1</f>
        <v>17</v>
      </c>
    </row>
    <row r="9" spans="1:9">
      <c r="A9" t="s">
        <v>2</v>
      </c>
      <c r="C9" t="s">
        <v>344</v>
      </c>
      <c r="D9" t="str">
        <f t="shared" si="0"/>
        <v>beaupertuyi</v>
      </c>
      <c r="E9" t="s">
        <v>80</v>
      </c>
      <c r="F9" t="s">
        <v>252</v>
      </c>
      <c r="G9" t="s">
        <v>642</v>
      </c>
      <c r="H9" t="str">
        <f>_xlfn.CONCAT(Table2[[#This Row],[Gênero]]," ",Table2[[#This Row],[Subgênero]], " ",Table2[[#This Row],[Epíteto Específico]])</f>
        <v>Brumptomyia  beaupertuyi</v>
      </c>
      <c r="I9">
        <f>LEN(TRIM(Table2[[#This Row],[Estados]]))-LEN(SUBSTITUTE(TRIM(Table2[[#This Row],[Estados]]),",",""))+1</f>
        <v>1</v>
      </c>
    </row>
    <row r="10" spans="1:9">
      <c r="A10" t="s">
        <v>2</v>
      </c>
      <c r="C10" t="s">
        <v>345</v>
      </c>
      <c r="D10" t="str">
        <f t="shared" si="0"/>
        <v>bragai</v>
      </c>
      <c r="E10" t="s">
        <v>81</v>
      </c>
      <c r="F10" t="s">
        <v>253</v>
      </c>
      <c r="G10" t="s">
        <v>643</v>
      </c>
      <c r="H10" t="str">
        <f>_xlfn.CONCAT(Table2[[#This Row],[Gênero]]," ",Table2[[#This Row],[Subgênero]], " ",Table2[[#This Row],[Epíteto Específico]])</f>
        <v>Brumptomyia  bragai</v>
      </c>
      <c r="I10">
        <f>LEN(TRIM(Table2[[#This Row],[Estados]]))-LEN(SUBSTITUTE(TRIM(Table2[[#This Row],[Estados]]),",",""))+1</f>
        <v>3</v>
      </c>
    </row>
    <row r="11" spans="1:9">
      <c r="A11" t="s">
        <v>2</v>
      </c>
      <c r="C11" t="s">
        <v>346</v>
      </c>
      <c r="D11" t="str">
        <f t="shared" si="0"/>
        <v>brumpti</v>
      </c>
      <c r="E11" t="s">
        <v>82</v>
      </c>
      <c r="F11" t="s">
        <v>254</v>
      </c>
      <c r="G11" t="s">
        <v>644</v>
      </c>
      <c r="H11" t="str">
        <f>_xlfn.CONCAT(Table2[[#This Row],[Gênero]]," ",Table2[[#This Row],[Subgênero]], " ",Table2[[#This Row],[Epíteto Específico]])</f>
        <v>Brumptomyia  brumpti</v>
      </c>
      <c r="I11">
        <f>LEN(TRIM(Table2[[#This Row],[Estados]]))-LEN(SUBSTITUTE(TRIM(Table2[[#This Row],[Estados]]),",",""))+1</f>
        <v>16</v>
      </c>
    </row>
    <row r="12" spans="1:9">
      <c r="A12" t="s">
        <v>2</v>
      </c>
      <c r="C12" t="s">
        <v>347</v>
      </c>
      <c r="D12" t="str">
        <f t="shared" si="0"/>
        <v>cardosoi</v>
      </c>
      <c r="E12" t="s">
        <v>83</v>
      </c>
      <c r="F12" t="s">
        <v>255</v>
      </c>
      <c r="G12" t="s">
        <v>645</v>
      </c>
      <c r="H12" t="str">
        <f>_xlfn.CONCAT(Table2[[#This Row],[Gênero]]," ",Table2[[#This Row],[Subgênero]], " ",Table2[[#This Row],[Epíteto Específico]])</f>
        <v>Brumptomyia  cardosoi</v>
      </c>
      <c r="I12">
        <f>LEN(TRIM(Table2[[#This Row],[Estados]]))-LEN(SUBSTITUTE(TRIM(Table2[[#This Row],[Estados]]),",",""))+1</f>
        <v>5</v>
      </c>
    </row>
    <row r="13" spans="1:9">
      <c r="A13" t="s">
        <v>2</v>
      </c>
      <c r="C13" t="s">
        <v>348</v>
      </c>
      <c r="D13" t="str">
        <f t="shared" si="0"/>
        <v>carvalheiroi</v>
      </c>
      <c r="E13" t="s">
        <v>84</v>
      </c>
      <c r="F13" t="s">
        <v>250</v>
      </c>
      <c r="G13" t="s">
        <v>646</v>
      </c>
      <c r="H13" t="str">
        <f>_xlfn.CONCAT(Table2[[#This Row],[Gênero]]," ",Table2[[#This Row],[Subgênero]], " ",Table2[[#This Row],[Epíteto Específico]])</f>
        <v>Brumptomyia  carvalheiroi</v>
      </c>
      <c r="I13">
        <f>LEN(TRIM(Table2[[#This Row],[Estados]]))-LEN(SUBSTITUTE(TRIM(Table2[[#This Row],[Estados]]),",",""))+1</f>
        <v>1</v>
      </c>
    </row>
    <row r="14" spans="1:9">
      <c r="A14" t="s">
        <v>2</v>
      </c>
      <c r="C14" t="s">
        <v>349</v>
      </c>
      <c r="D14" t="str">
        <f t="shared" si="0"/>
        <v>cavicola</v>
      </c>
      <c r="E14" t="s">
        <v>85</v>
      </c>
      <c r="F14" t="s">
        <v>256</v>
      </c>
      <c r="G14" t="s">
        <v>646</v>
      </c>
      <c r="H14" t="str">
        <f>_xlfn.CONCAT(Table2[[#This Row],[Gênero]]," ",Table2[[#This Row],[Subgênero]], " ",Table2[[#This Row],[Epíteto Específico]])</f>
        <v>Brumptomyia  cavicola</v>
      </c>
      <c r="I14">
        <f>LEN(TRIM(Table2[[#This Row],[Estados]]))-LEN(SUBSTITUTE(TRIM(Table2[[#This Row],[Estados]]),",",""))+1</f>
        <v>1</v>
      </c>
    </row>
    <row r="15" spans="1:9">
      <c r="A15" t="s">
        <v>2</v>
      </c>
      <c r="C15" t="s">
        <v>350</v>
      </c>
      <c r="D15" t="str">
        <f t="shared" si="0"/>
        <v>cunhai</v>
      </c>
      <c r="E15" t="s">
        <v>63</v>
      </c>
      <c r="F15" t="s">
        <v>257</v>
      </c>
      <c r="G15" t="s">
        <v>647</v>
      </c>
      <c r="H15" t="str">
        <f>_xlfn.CONCAT(Table2[[#This Row],[Gênero]]," ",Table2[[#This Row],[Subgênero]], " ",Table2[[#This Row],[Epíteto Específico]])</f>
        <v>Brumptomyia  cunhai</v>
      </c>
      <c r="I15">
        <f>LEN(TRIM(Table2[[#This Row],[Estados]]))-LEN(SUBSTITUTE(TRIM(Table2[[#This Row],[Estados]]),",",""))+1</f>
        <v>14</v>
      </c>
    </row>
    <row r="16" spans="1:9">
      <c r="A16" t="s">
        <v>2</v>
      </c>
      <c r="C16" t="s">
        <v>351</v>
      </c>
      <c r="D16" t="str">
        <f t="shared" si="0"/>
        <v>dasypophila</v>
      </c>
      <c r="E16" t="s">
        <v>85</v>
      </c>
      <c r="F16" t="s">
        <v>256</v>
      </c>
      <c r="G16" t="s">
        <v>646</v>
      </c>
      <c r="H16" t="str">
        <f>_xlfn.CONCAT(Table2[[#This Row],[Gênero]]," ",Table2[[#This Row],[Subgênero]], " ",Table2[[#This Row],[Epíteto Específico]])</f>
        <v>Brumptomyia  dasypophila</v>
      </c>
      <c r="I16">
        <f>LEN(TRIM(Table2[[#This Row],[Estados]]))-LEN(SUBSTITUTE(TRIM(Table2[[#This Row],[Estados]]),",",""))+1</f>
        <v>1</v>
      </c>
    </row>
    <row r="17" spans="1:9">
      <c r="A17" t="s">
        <v>2</v>
      </c>
      <c r="C17" t="s">
        <v>352</v>
      </c>
      <c r="D17" t="str">
        <f t="shared" si="0"/>
        <v>figueiredoi</v>
      </c>
      <c r="E17" t="s">
        <v>81</v>
      </c>
      <c r="F17" t="s">
        <v>253</v>
      </c>
      <c r="G17" t="s">
        <v>648</v>
      </c>
      <c r="H17" t="str">
        <f>_xlfn.CONCAT(Table2[[#This Row],[Gênero]]," ",Table2[[#This Row],[Subgênero]], " ",Table2[[#This Row],[Epíteto Específico]])</f>
        <v>Brumptomyia  figueiredoi</v>
      </c>
      <c r="I17">
        <f>LEN(TRIM(Table2[[#This Row],[Estados]]))-LEN(SUBSTITUTE(TRIM(Table2[[#This Row],[Estados]]),",",""))+1</f>
        <v>2</v>
      </c>
    </row>
    <row r="18" spans="1:9">
      <c r="A18" t="s">
        <v>2</v>
      </c>
      <c r="C18" t="s">
        <v>353</v>
      </c>
      <c r="D18" t="str">
        <f t="shared" si="0"/>
        <v>guimaraesi</v>
      </c>
      <c r="E18" t="s">
        <v>86</v>
      </c>
      <c r="F18" t="s">
        <v>255</v>
      </c>
      <c r="G18" t="s">
        <v>1168</v>
      </c>
      <c r="H18" t="str">
        <f>_xlfn.CONCAT(Table2[[#This Row],[Gênero]]," ",Table2[[#This Row],[Subgênero]], " ",Table2[[#This Row],[Epíteto Específico]])</f>
        <v>Brumptomyia  guimaraesi</v>
      </c>
      <c r="I18">
        <f>LEN(TRIM(Table2[[#This Row],[Estados]]))-LEN(SUBSTITUTE(TRIM(Table2[[#This Row],[Estados]]),",",""))+1</f>
        <v>7</v>
      </c>
    </row>
    <row r="19" spans="1:9">
      <c r="A19" t="s">
        <v>2</v>
      </c>
      <c r="C19" t="s">
        <v>354</v>
      </c>
      <c r="D19" t="str">
        <f t="shared" si="0"/>
        <v>mangabeirai</v>
      </c>
      <c r="E19" t="s">
        <v>83</v>
      </c>
      <c r="F19" t="s">
        <v>255</v>
      </c>
      <c r="G19" t="s">
        <v>649</v>
      </c>
      <c r="H19" t="str">
        <f>_xlfn.CONCAT(Table2[[#This Row],[Gênero]]," ",Table2[[#This Row],[Subgênero]], " ",Table2[[#This Row],[Epíteto Específico]])</f>
        <v>Brumptomyia  mangabeirai</v>
      </c>
      <c r="I19">
        <f>LEN(TRIM(Table2[[#This Row],[Estados]]))-LEN(SUBSTITUTE(TRIM(Table2[[#This Row],[Estados]]),",",""))+1</f>
        <v>5</v>
      </c>
    </row>
    <row r="20" spans="1:9">
      <c r="A20" t="s">
        <v>2</v>
      </c>
      <c r="C20" t="s">
        <v>612</v>
      </c>
      <c r="D20" t="str">
        <f t="shared" si="0"/>
        <v>mesai</v>
      </c>
      <c r="E20" t="s">
        <v>87</v>
      </c>
      <c r="F20" t="s">
        <v>258</v>
      </c>
      <c r="G20" t="s">
        <v>650</v>
      </c>
      <c r="H20" t="str">
        <f>_xlfn.CONCAT(Table2[[#This Row],[Gênero]]," ",Table2[[#This Row],[Subgênero]], " ",Table2[[#This Row],[Epíteto Específico]])</f>
        <v>Brumptomyia  mesai</v>
      </c>
      <c r="I20">
        <f>LEN(TRIM(Table2[[#This Row],[Estados]]))-LEN(SUBSTITUTE(TRIM(Table2[[#This Row],[Estados]]),",",""))+1</f>
        <v>4</v>
      </c>
    </row>
    <row r="21" spans="1:9">
      <c r="A21" t="s">
        <v>2</v>
      </c>
      <c r="C21" t="s">
        <v>355</v>
      </c>
      <c r="D21" t="str">
        <f t="shared" si="0"/>
        <v>nitzulescui</v>
      </c>
      <c r="E21" t="s">
        <v>79</v>
      </c>
      <c r="F21" t="s">
        <v>251</v>
      </c>
      <c r="G21" t="s">
        <v>651</v>
      </c>
      <c r="H21" t="str">
        <f>_xlfn.CONCAT(Table2[[#This Row],[Gênero]]," ",Table2[[#This Row],[Subgênero]], " ",Table2[[#This Row],[Epíteto Específico]])</f>
        <v>Brumptomyia  nitzulescui</v>
      </c>
      <c r="I21">
        <f>LEN(TRIM(Table2[[#This Row],[Estados]]))-LEN(SUBSTITUTE(TRIM(Table2[[#This Row],[Estados]]),",",""))+1</f>
        <v>9</v>
      </c>
    </row>
    <row r="22" spans="1:9">
      <c r="A22" t="s">
        <v>2</v>
      </c>
      <c r="C22" t="s">
        <v>356</v>
      </c>
      <c r="D22" t="str">
        <f t="shared" si="0"/>
        <v>orlandoi</v>
      </c>
      <c r="E22" t="s">
        <v>88</v>
      </c>
      <c r="F22" t="s">
        <v>259</v>
      </c>
      <c r="G22" t="s">
        <v>652</v>
      </c>
      <c r="H22" t="str">
        <f>_xlfn.CONCAT(Table2[[#This Row],[Gênero]]," ",Table2[[#This Row],[Subgênero]], " ",Table2[[#This Row],[Epíteto Específico]])</f>
        <v>Brumptomyia  orlandoi</v>
      </c>
      <c r="I22">
        <f>LEN(TRIM(Table2[[#This Row],[Estados]]))-LEN(SUBSTITUTE(TRIM(Table2[[#This Row],[Estados]]),",",""))+1</f>
        <v>1</v>
      </c>
    </row>
    <row r="23" spans="1:9">
      <c r="A23" t="s">
        <v>2</v>
      </c>
      <c r="C23" t="s">
        <v>357</v>
      </c>
      <c r="D23" t="str">
        <f t="shared" si="0"/>
        <v>ortizi</v>
      </c>
      <c r="E23" t="s">
        <v>89</v>
      </c>
      <c r="F23" t="s">
        <v>260</v>
      </c>
      <c r="G23" t="s">
        <v>653</v>
      </c>
      <c r="H23" t="str">
        <f>_xlfn.CONCAT(Table2[[#This Row],[Gênero]]," ",Table2[[#This Row],[Subgênero]], " ",Table2[[#This Row],[Epíteto Específico]])</f>
        <v>Brumptomyia  ortizi</v>
      </c>
      <c r="I23">
        <f>LEN(TRIM(Table2[[#This Row],[Estados]]))-LEN(SUBSTITUTE(TRIM(Table2[[#This Row],[Estados]]),",",""))+1</f>
        <v>3</v>
      </c>
    </row>
    <row r="24" spans="1:9">
      <c r="A24" t="s">
        <v>2</v>
      </c>
      <c r="C24" t="s">
        <v>358</v>
      </c>
      <c r="D24" t="str">
        <f t="shared" si="0"/>
        <v>pentacantha</v>
      </c>
      <c r="E24" t="s">
        <v>90</v>
      </c>
      <c r="F24" t="s">
        <v>261</v>
      </c>
      <c r="G24" t="s">
        <v>654</v>
      </c>
      <c r="H24" t="str">
        <f>_xlfn.CONCAT(Table2[[#This Row],[Gênero]]," ",Table2[[#This Row],[Subgênero]], " ",Table2[[#This Row],[Epíteto Específico]])</f>
        <v>Brumptomyia  pentacantha</v>
      </c>
      <c r="I24">
        <f>LEN(TRIM(Table2[[#This Row],[Estados]]))-LEN(SUBSTITUTE(TRIM(Table2[[#This Row],[Estados]]),",",""))+1</f>
        <v>4</v>
      </c>
    </row>
    <row r="25" spans="1:9">
      <c r="A25" t="s">
        <v>2</v>
      </c>
      <c r="C25" t="s">
        <v>359</v>
      </c>
      <c r="D25" t="str">
        <f t="shared" si="0"/>
        <v>pintoi</v>
      </c>
      <c r="E25" t="s">
        <v>79</v>
      </c>
      <c r="F25" t="s">
        <v>251</v>
      </c>
      <c r="G25" t="s">
        <v>655</v>
      </c>
      <c r="H25" t="str">
        <f>_xlfn.CONCAT(Table2[[#This Row],[Gênero]]," ",Table2[[#This Row],[Subgênero]], " ",Table2[[#This Row],[Epíteto Específico]])</f>
        <v>Brumptomyia  pintoi</v>
      </c>
      <c r="I25">
        <f>LEN(TRIM(Table2[[#This Row],[Estados]]))-LEN(SUBSTITUTE(TRIM(Table2[[#This Row],[Estados]]),",",""))+1</f>
        <v>12</v>
      </c>
    </row>
    <row r="26" spans="1:9">
      <c r="A26" t="s">
        <v>2</v>
      </c>
      <c r="C26" t="s">
        <v>360</v>
      </c>
      <c r="D26" t="str">
        <f t="shared" si="0"/>
        <v>spinosipes</v>
      </c>
      <c r="E26" t="s">
        <v>91</v>
      </c>
      <c r="F26" t="s">
        <v>262</v>
      </c>
      <c r="G26" t="s">
        <v>656</v>
      </c>
      <c r="H26" t="str">
        <f>_xlfn.CONCAT(Table2[[#This Row],[Gênero]]," ",Table2[[#This Row],[Subgênero]], " ",Table2[[#This Row],[Epíteto Específico]])</f>
        <v>Brumptomyia  spinosipes</v>
      </c>
      <c r="I26">
        <f>LEN(TRIM(Table2[[#This Row],[Estados]]))-LEN(SUBSTITUTE(TRIM(Table2[[#This Row],[Estados]]),",",""))+1</f>
        <v>2</v>
      </c>
    </row>
    <row r="27" spans="1:9">
      <c r="A27" t="s">
        <v>2</v>
      </c>
      <c r="C27" t="s">
        <v>361</v>
      </c>
      <c r="D27" t="str">
        <f t="shared" si="0"/>
        <v>travassosi</v>
      </c>
      <c r="E27" t="s">
        <v>63</v>
      </c>
      <c r="F27" t="s">
        <v>257</v>
      </c>
      <c r="G27" t="s">
        <v>657</v>
      </c>
      <c r="H27" t="str">
        <f>_xlfn.CONCAT(Table2[[#This Row],[Gênero]]," ",Table2[[#This Row],[Subgênero]], " ",Table2[[#This Row],[Epíteto Específico]])</f>
        <v>Brumptomyia  travassosi</v>
      </c>
      <c r="I27">
        <f>LEN(TRIM(Table2[[#This Row],[Estados]]))-LEN(SUBSTITUTE(TRIM(Table2[[#This Row],[Estados]]),",",""))+1</f>
        <v>6</v>
      </c>
    </row>
    <row r="28" spans="1:9">
      <c r="A28" t="s">
        <v>2</v>
      </c>
      <c r="C28" t="s">
        <v>362</v>
      </c>
      <c r="D28" t="str">
        <f t="shared" si="0"/>
        <v>troglodytes</v>
      </c>
      <c r="E28" t="s">
        <v>92</v>
      </c>
      <c r="F28" t="s">
        <v>263</v>
      </c>
      <c r="G28" t="s">
        <v>658</v>
      </c>
      <c r="H28" t="str">
        <f>_xlfn.CONCAT(Table2[[#This Row],[Gênero]]," ",Table2[[#This Row],[Subgênero]], " ",Table2[[#This Row],[Epíteto Específico]])</f>
        <v>Brumptomyia  troglodytes</v>
      </c>
      <c r="I28">
        <f>LEN(TRIM(Table2[[#This Row],[Estados]]))-LEN(SUBSTITUTE(TRIM(Table2[[#This Row],[Estados]]),",",""))+1</f>
        <v>5</v>
      </c>
    </row>
    <row r="29" spans="1:9">
      <c r="A29" t="s">
        <v>2</v>
      </c>
      <c r="C29" t="s">
        <v>363</v>
      </c>
      <c r="D29" t="str">
        <f t="shared" si="0"/>
        <v>virgensi</v>
      </c>
      <c r="E29" t="s">
        <v>81</v>
      </c>
      <c r="F29" t="s">
        <v>253</v>
      </c>
      <c r="G29" t="s">
        <v>659</v>
      </c>
      <c r="H29" t="str">
        <f>_xlfn.CONCAT(Table2[[#This Row],[Gênero]]," ",Table2[[#This Row],[Subgênero]], " ",Table2[[#This Row],[Epíteto Específico]])</f>
        <v>Brumptomyia  virgensi</v>
      </c>
      <c r="I29">
        <f>LEN(TRIM(Table2[[#This Row],[Estados]]))-LEN(SUBSTITUTE(TRIM(Table2[[#This Row],[Estados]]),",",""))+1</f>
        <v>1</v>
      </c>
    </row>
    <row r="30" spans="1:9">
      <c r="A30" t="s">
        <v>3</v>
      </c>
      <c r="C30" t="s">
        <v>364</v>
      </c>
      <c r="D30" t="str">
        <f t="shared" si="0"/>
        <v>appendiculata</v>
      </c>
      <c r="E30" t="s">
        <v>93</v>
      </c>
      <c r="F30" t="s">
        <v>253</v>
      </c>
      <c r="G30" t="s">
        <v>660</v>
      </c>
      <c r="H30" t="str">
        <f>_xlfn.CONCAT(Table2[[#This Row],[Gênero]]," ",Table2[[#This Row],[Subgênero]], " ",Table2[[#This Row],[Epíteto Específico]])</f>
        <v>Deanemyia  appendiculata</v>
      </c>
      <c r="I30">
        <f>LEN(TRIM(Table2[[#This Row],[Estados]]))-LEN(SUBSTITUTE(TRIM(Table2[[#This Row],[Estados]]),",",""))+1</f>
        <v>1</v>
      </c>
    </row>
    <row r="31" spans="1:9">
      <c r="A31" t="s">
        <v>3</v>
      </c>
      <c r="C31" t="s">
        <v>365</v>
      </c>
      <c r="D31" t="str">
        <f t="shared" si="0"/>
        <v>derelicta</v>
      </c>
      <c r="E31" t="s">
        <v>94</v>
      </c>
      <c r="F31" t="s">
        <v>264</v>
      </c>
      <c r="G31" t="s">
        <v>661</v>
      </c>
      <c r="H31" t="str">
        <f>_xlfn.CONCAT(Table2[[#This Row],[Gênero]]," ",Table2[[#This Row],[Subgênero]], " ",Table2[[#This Row],[Epíteto Específico]])</f>
        <v>Deanemyia  derelicta</v>
      </c>
      <c r="I31">
        <f>LEN(TRIM(Table2[[#This Row],[Estados]]))-LEN(SUBSTITUTE(TRIM(Table2[[#This Row],[Estados]]),",",""))+1</f>
        <v>1</v>
      </c>
    </row>
    <row r="32" spans="1:9">
      <c r="A32" t="s">
        <v>3</v>
      </c>
      <c r="C32" t="s">
        <v>366</v>
      </c>
      <c r="D32" t="str">
        <f t="shared" si="0"/>
        <v>maruaga</v>
      </c>
      <c r="E32" t="s">
        <v>95</v>
      </c>
      <c r="F32" t="s">
        <v>265</v>
      </c>
      <c r="G32" t="s">
        <v>662</v>
      </c>
      <c r="H32" t="str">
        <f>_xlfn.CONCAT(Table2[[#This Row],[Gênero]]," ",Table2[[#This Row],[Subgênero]], " ",Table2[[#This Row],[Epíteto Específico]])</f>
        <v>Deanemyia  maruaga</v>
      </c>
      <c r="I32">
        <f>LEN(TRIM(Table2[[#This Row],[Estados]]))-LEN(SUBSTITUTE(TRIM(Table2[[#This Row],[Estados]]),",",""))+1</f>
        <v>1</v>
      </c>
    </row>
    <row r="33" spans="1:9">
      <c r="A33" t="s">
        <v>3</v>
      </c>
      <c r="C33" t="s">
        <v>367</v>
      </c>
      <c r="D33" t="str">
        <f t="shared" si="0"/>
        <v>ramirezi</v>
      </c>
      <c r="E33" t="s">
        <v>51</v>
      </c>
      <c r="F33" t="s">
        <v>266</v>
      </c>
      <c r="G33" t="s">
        <v>660</v>
      </c>
      <c r="H33" t="str">
        <f>_xlfn.CONCAT(Table2[[#This Row],[Gênero]]," ",Table2[[#This Row],[Subgênero]], " ",Table2[[#This Row],[Epíteto Específico]])</f>
        <v>Deanemyia  ramirezi</v>
      </c>
      <c r="I33">
        <f>LEN(TRIM(Table2[[#This Row],[Estados]]))-LEN(SUBSTITUTE(TRIM(Table2[[#This Row],[Estados]]),",",""))+1</f>
        <v>1</v>
      </c>
    </row>
    <row r="34" spans="1:9">
      <c r="A34" t="s">
        <v>3</v>
      </c>
      <c r="C34" t="s">
        <v>368</v>
      </c>
      <c r="D34" t="str">
        <f t="shared" si="0"/>
        <v>samueli</v>
      </c>
      <c r="E34" t="s">
        <v>96</v>
      </c>
      <c r="F34" t="s">
        <v>267</v>
      </c>
      <c r="G34" t="s">
        <v>663</v>
      </c>
      <c r="H34" t="str">
        <f>_xlfn.CONCAT(Table2[[#This Row],[Gênero]]," ",Table2[[#This Row],[Subgênero]], " ",Table2[[#This Row],[Epíteto Específico]])</f>
        <v>Deanemyia  samueli</v>
      </c>
      <c r="I34">
        <f>LEN(TRIM(Table2[[#This Row],[Estados]]))-LEN(SUBSTITUTE(TRIM(Table2[[#This Row],[Estados]]),",",""))+1</f>
        <v>5</v>
      </c>
    </row>
    <row r="35" spans="1:9">
      <c r="A35" t="s">
        <v>39</v>
      </c>
      <c r="C35" t="s">
        <v>610</v>
      </c>
      <c r="D35" t="str">
        <f t="shared" si="0"/>
        <v>piauiensis</v>
      </c>
      <c r="E35" t="s">
        <v>249</v>
      </c>
      <c r="F35" t="s">
        <v>272</v>
      </c>
      <c r="G35" t="s">
        <v>855</v>
      </c>
      <c r="H35" t="str">
        <f>_xlfn.CONCAT(Table2[[#This Row],[Gênero]]," ",Table2[[#This Row],[Subgênero]], " ",Table2[[#This Row],[Epíteto Específico]])</f>
        <v>Edentomyia  piauiensis</v>
      </c>
      <c r="I35">
        <f>LEN(TRIM(Table2[[#This Row],[Estados]]))-LEN(SUBSTITUTE(TRIM(Table2[[#This Row],[Estados]]),",",""))+1</f>
        <v>2</v>
      </c>
    </row>
    <row r="36" spans="1:9">
      <c r="A36" t="s">
        <v>25</v>
      </c>
      <c r="B36" t="s">
        <v>26</v>
      </c>
      <c r="C36" t="s">
        <v>467</v>
      </c>
      <c r="D36" t="str">
        <f t="shared" si="0"/>
        <v>aldafalcaoae</v>
      </c>
      <c r="E36" t="s">
        <v>170</v>
      </c>
      <c r="F36" t="s">
        <v>315</v>
      </c>
      <c r="G36" t="s">
        <v>708</v>
      </c>
      <c r="H36" t="str">
        <f>_xlfn.CONCAT(Table2[[#This Row],[Gênero]]," ",Table2[[#This Row],[Subgênero]], " ",Table2[[#This Row],[Epíteto Específico]])</f>
        <v>Evandromyia (Aldamyia) aldafalcaoae</v>
      </c>
      <c r="I36">
        <f>LEN(TRIM(Table2[[#This Row],[Estados]]))-LEN(SUBSTITUTE(TRIM(Table2[[#This Row],[Estados]]),",",""))+1</f>
        <v>1</v>
      </c>
    </row>
    <row r="37" spans="1:9">
      <c r="A37" t="s">
        <v>25</v>
      </c>
      <c r="B37" t="s">
        <v>26</v>
      </c>
      <c r="C37" t="s">
        <v>468</v>
      </c>
      <c r="D37" t="str">
        <f t="shared" si="0"/>
        <v>andersoni</v>
      </c>
      <c r="E37" t="s">
        <v>171</v>
      </c>
      <c r="F37" t="s">
        <v>316</v>
      </c>
      <c r="G37" t="s">
        <v>1170</v>
      </c>
      <c r="H37" t="str">
        <f>_xlfn.CONCAT(Table2[[#This Row],[Gênero]]," ",Table2[[#This Row],[Subgênero]], " ",Table2[[#This Row],[Epíteto Específico]])</f>
        <v>Evandromyia (Aldamyia) andersoni</v>
      </c>
      <c r="I37">
        <f>LEN(TRIM(Table2[[#This Row],[Estados]]))-LEN(SUBSTITUTE(TRIM(Table2[[#This Row],[Estados]]),",",""))+1</f>
        <v>4</v>
      </c>
    </row>
    <row r="38" spans="1:9">
      <c r="A38" t="s">
        <v>25</v>
      </c>
      <c r="B38" t="s">
        <v>26</v>
      </c>
      <c r="C38" t="s">
        <v>469</v>
      </c>
      <c r="D38" t="str">
        <f t="shared" si="0"/>
        <v>apurinan</v>
      </c>
      <c r="E38" t="s">
        <v>172</v>
      </c>
      <c r="F38" t="s">
        <v>306</v>
      </c>
      <c r="G38" t="s">
        <v>745</v>
      </c>
      <c r="H38" t="str">
        <f>_xlfn.CONCAT(Table2[[#This Row],[Gênero]]," ",Table2[[#This Row],[Subgênero]], " ",Table2[[#This Row],[Epíteto Específico]])</f>
        <v>Evandromyia (Aldamyia) apurinan</v>
      </c>
      <c r="I38">
        <f>LEN(TRIM(Table2[[#This Row],[Estados]]))-LEN(SUBSTITUTE(TRIM(Table2[[#This Row],[Estados]]),",",""))+1</f>
        <v>2</v>
      </c>
    </row>
    <row r="39" spans="1:9">
      <c r="A39" t="s">
        <v>25</v>
      </c>
      <c r="B39" t="s">
        <v>26</v>
      </c>
      <c r="C39" t="s">
        <v>470</v>
      </c>
      <c r="D39" t="str">
        <f t="shared" si="0"/>
        <v>bacula</v>
      </c>
      <c r="E39" t="s">
        <v>168</v>
      </c>
      <c r="F39" t="s">
        <v>287</v>
      </c>
      <c r="G39" t="s">
        <v>746</v>
      </c>
      <c r="H39" t="str">
        <f>_xlfn.CONCAT(Table2[[#This Row],[Gênero]]," ",Table2[[#This Row],[Subgênero]], " ",Table2[[#This Row],[Epíteto Específico]])</f>
        <v>Evandromyia (Aldamyia) bacula</v>
      </c>
      <c r="I39">
        <f>LEN(TRIM(Table2[[#This Row],[Estados]]))-LEN(SUBSTITUTE(TRIM(Table2[[#This Row],[Estados]]),",",""))+1</f>
        <v>12</v>
      </c>
    </row>
    <row r="40" spans="1:9">
      <c r="A40" t="s">
        <v>25</v>
      </c>
      <c r="B40" t="s">
        <v>26</v>
      </c>
      <c r="C40" t="s">
        <v>471</v>
      </c>
      <c r="D40" t="str">
        <f t="shared" si="0"/>
        <v>carmelinoi</v>
      </c>
      <c r="E40" t="s">
        <v>173</v>
      </c>
      <c r="F40" t="s">
        <v>273</v>
      </c>
      <c r="G40" t="s">
        <v>747</v>
      </c>
      <c r="H40" t="str">
        <f>_xlfn.CONCAT(Table2[[#This Row],[Gênero]]," ",Table2[[#This Row],[Subgênero]], " ",Table2[[#This Row],[Epíteto Específico]])</f>
        <v>Evandromyia (Aldamyia) carmelinoi</v>
      </c>
      <c r="I40">
        <f>LEN(TRIM(Table2[[#This Row],[Estados]]))-LEN(SUBSTITUTE(TRIM(Table2[[#This Row],[Estados]]),",",""))+1</f>
        <v>13</v>
      </c>
    </row>
    <row r="41" spans="1:9">
      <c r="A41" t="s">
        <v>25</v>
      </c>
      <c r="B41" t="s">
        <v>26</v>
      </c>
      <c r="C41" t="s">
        <v>472</v>
      </c>
      <c r="D41" t="str">
        <f t="shared" si="0"/>
        <v>dubitans</v>
      </c>
      <c r="E41" t="s">
        <v>174</v>
      </c>
      <c r="F41" t="s">
        <v>258</v>
      </c>
      <c r="G41" t="s">
        <v>748</v>
      </c>
      <c r="H41" t="str">
        <f>_xlfn.CONCAT(Table2[[#This Row],[Gênero]]," ",Table2[[#This Row],[Subgênero]], " ",Table2[[#This Row],[Epíteto Específico]])</f>
        <v>Evandromyia (Aldamyia) dubitans</v>
      </c>
      <c r="I41">
        <f>LEN(TRIM(Table2[[#This Row],[Estados]]))-LEN(SUBSTITUTE(TRIM(Table2[[#This Row],[Estados]]),",",""))+1</f>
        <v>3</v>
      </c>
    </row>
    <row r="42" spans="1:9">
      <c r="A42" t="s">
        <v>25</v>
      </c>
      <c r="B42" t="s">
        <v>26</v>
      </c>
      <c r="C42" t="s">
        <v>473</v>
      </c>
      <c r="D42" t="str">
        <f t="shared" si="0"/>
        <v>evandroi</v>
      </c>
      <c r="E42" t="s">
        <v>175</v>
      </c>
      <c r="F42" t="s">
        <v>317</v>
      </c>
      <c r="G42" t="s">
        <v>749</v>
      </c>
      <c r="H42" t="str">
        <f>_xlfn.CONCAT(Table2[[#This Row],[Gênero]]," ",Table2[[#This Row],[Subgênero]], " ",Table2[[#This Row],[Epíteto Específico]])</f>
        <v>Evandromyia (Aldamyia) evandroi</v>
      </c>
      <c r="I42">
        <f>LEN(TRIM(Table2[[#This Row],[Estados]]))-LEN(SUBSTITUTE(TRIM(Table2[[#This Row],[Estados]]),",",""))+1</f>
        <v>23</v>
      </c>
    </row>
    <row r="43" spans="1:9">
      <c r="A43" t="s">
        <v>25</v>
      </c>
      <c r="B43" t="s">
        <v>26</v>
      </c>
      <c r="C43" t="s">
        <v>474</v>
      </c>
      <c r="D43" t="str">
        <f t="shared" si="0"/>
        <v>lenti</v>
      </c>
      <c r="E43" t="s">
        <v>134</v>
      </c>
      <c r="F43" t="s">
        <v>293</v>
      </c>
      <c r="G43" t="s">
        <v>750</v>
      </c>
      <c r="H43" t="str">
        <f>_xlfn.CONCAT(Table2[[#This Row],[Gênero]]," ",Table2[[#This Row],[Subgênero]], " ",Table2[[#This Row],[Epíteto Específico]])</f>
        <v>Evandromyia (Aldamyia) lenti</v>
      </c>
      <c r="I43">
        <f>LEN(TRIM(Table2[[#This Row],[Estados]]))-LEN(SUBSTITUTE(TRIM(Table2[[#This Row],[Estados]]),",",""))+1</f>
        <v>21</v>
      </c>
    </row>
    <row r="44" spans="1:9">
      <c r="A44" t="s">
        <v>25</v>
      </c>
      <c r="B44" t="s">
        <v>26</v>
      </c>
      <c r="C44" t="s">
        <v>475</v>
      </c>
      <c r="D44" t="str">
        <f t="shared" si="0"/>
        <v>orcyi</v>
      </c>
      <c r="E44" t="s">
        <v>176</v>
      </c>
      <c r="F44" t="s">
        <v>294</v>
      </c>
      <c r="G44" t="s">
        <v>708</v>
      </c>
      <c r="H44" t="str">
        <f>_xlfn.CONCAT(Table2[[#This Row],[Gênero]]," ",Table2[[#This Row],[Subgênero]], " ",Table2[[#This Row],[Epíteto Específico]])</f>
        <v>Evandromyia (Aldamyia) orcyi</v>
      </c>
      <c r="I44">
        <f>LEN(TRIM(Table2[[#This Row],[Estados]]))-LEN(SUBSTITUTE(TRIM(Table2[[#This Row],[Estados]]),",",""))+1</f>
        <v>1</v>
      </c>
    </row>
    <row r="45" spans="1:9">
      <c r="A45" t="s">
        <v>25</v>
      </c>
      <c r="B45" t="s">
        <v>26</v>
      </c>
      <c r="C45" t="s">
        <v>476</v>
      </c>
      <c r="D45" t="str">
        <f t="shared" si="0"/>
        <v>piperiformis</v>
      </c>
      <c r="E45" t="s">
        <v>177</v>
      </c>
      <c r="F45" t="s">
        <v>318</v>
      </c>
      <c r="G45" t="s">
        <v>751</v>
      </c>
      <c r="H45" t="str">
        <f>_xlfn.CONCAT(Table2[[#This Row],[Gênero]]," ",Table2[[#This Row],[Subgênero]], " ",Table2[[#This Row],[Epíteto Específico]])</f>
        <v>Evandromyia (Aldamyia) piperiformis</v>
      </c>
      <c r="I45">
        <f>LEN(TRIM(Table2[[#This Row],[Estados]]))-LEN(SUBSTITUTE(TRIM(Table2[[#This Row],[Estados]]),",",""))+1</f>
        <v>4</v>
      </c>
    </row>
    <row r="46" spans="1:9">
      <c r="A46" t="s">
        <v>25</v>
      </c>
      <c r="B46" t="s">
        <v>26</v>
      </c>
      <c r="C46" t="s">
        <v>477</v>
      </c>
      <c r="D46" t="str">
        <f t="shared" si="0"/>
        <v>sericea</v>
      </c>
      <c r="E46" t="s">
        <v>103</v>
      </c>
      <c r="F46" t="s">
        <v>275</v>
      </c>
      <c r="G46" t="s">
        <v>752</v>
      </c>
      <c r="H46" t="str">
        <f>_xlfn.CONCAT(Table2[[#This Row],[Gênero]]," ",Table2[[#This Row],[Subgênero]], " ",Table2[[#This Row],[Epíteto Específico]])</f>
        <v>Evandromyia (Aldamyia) sericea</v>
      </c>
      <c r="I46">
        <f>LEN(TRIM(Table2[[#This Row],[Estados]]))-LEN(SUBSTITUTE(TRIM(Table2[[#This Row],[Estados]]),",",""))+1</f>
        <v>10</v>
      </c>
    </row>
    <row r="47" spans="1:9">
      <c r="A47" t="s">
        <v>25</v>
      </c>
      <c r="B47" t="s">
        <v>26</v>
      </c>
      <c r="C47" t="s">
        <v>478</v>
      </c>
      <c r="D47" t="s">
        <v>40</v>
      </c>
      <c r="E47" t="s">
        <v>169</v>
      </c>
      <c r="F47" t="s">
        <v>282</v>
      </c>
      <c r="G47" t="s">
        <v>753</v>
      </c>
      <c r="H47" t="str">
        <f>_xlfn.CONCAT(Table2[[#This Row],[Gênero]]," ",Table2[[#This Row],[Subgênero]], " ",Table2[[#This Row],[Epíteto Específico]])</f>
        <v xml:space="preserve">Evandromyia (Aldamyia) sp. de Baduel </v>
      </c>
      <c r="I47">
        <f>LEN(TRIM(Table2[[#This Row],[Estados]]))-LEN(SUBSTITUTE(TRIM(Table2[[#This Row],[Estados]]),",",""))+1</f>
        <v>4</v>
      </c>
    </row>
    <row r="48" spans="1:9">
      <c r="A48" t="s">
        <v>25</v>
      </c>
      <c r="B48" t="s">
        <v>26</v>
      </c>
      <c r="C48" t="s">
        <v>479</v>
      </c>
      <c r="D48" t="str">
        <f t="shared" ref="D48:D79" si="1">LEFT(C48,SEARCH(" ",C48)-1)</f>
        <v>termitophila</v>
      </c>
      <c r="E48" t="s">
        <v>178</v>
      </c>
      <c r="F48" t="s">
        <v>256</v>
      </c>
      <c r="G48" t="s">
        <v>754</v>
      </c>
      <c r="H48" t="str">
        <f>_xlfn.CONCAT(Table2[[#This Row],[Gênero]]," ",Table2[[#This Row],[Subgênero]], " ",Table2[[#This Row],[Epíteto Específico]])</f>
        <v>Evandromyia (Aldamyia) termitophila</v>
      </c>
      <c r="I48">
        <f>LEN(TRIM(Table2[[#This Row],[Estados]]))-LEN(SUBSTITUTE(TRIM(Table2[[#This Row],[Estados]]),",",""))+1</f>
        <v>17</v>
      </c>
    </row>
    <row r="49" spans="1:9">
      <c r="A49" t="s">
        <v>25</v>
      </c>
      <c r="B49" t="s">
        <v>26</v>
      </c>
      <c r="C49" t="s">
        <v>480</v>
      </c>
      <c r="D49" t="str">
        <f t="shared" si="1"/>
        <v>walkeri</v>
      </c>
      <c r="E49" t="s">
        <v>179</v>
      </c>
      <c r="F49" t="s">
        <v>319</v>
      </c>
      <c r="G49" t="s">
        <v>755</v>
      </c>
      <c r="H49" t="str">
        <f>_xlfn.CONCAT(Table2[[#This Row],[Gênero]]," ",Table2[[#This Row],[Subgênero]], " ",Table2[[#This Row],[Epíteto Específico]])</f>
        <v>Evandromyia (Aldamyia) walkeri</v>
      </c>
      <c r="I49">
        <f>LEN(TRIM(Table2[[#This Row],[Estados]]))-LEN(SUBSTITUTE(TRIM(Table2[[#This Row],[Estados]]),",",""))+1</f>
        <v>18</v>
      </c>
    </row>
    <row r="50" spans="1:9">
      <c r="A50" t="s">
        <v>25</v>
      </c>
      <c r="B50" t="s">
        <v>26</v>
      </c>
      <c r="C50" t="s">
        <v>481</v>
      </c>
      <c r="D50" t="str">
        <f t="shared" si="1"/>
        <v>williamsi</v>
      </c>
      <c r="E50" t="s">
        <v>123</v>
      </c>
      <c r="F50" t="s">
        <v>282</v>
      </c>
      <c r="G50" t="s">
        <v>756</v>
      </c>
      <c r="H50" t="str">
        <f>_xlfn.CONCAT(Table2[[#This Row],[Gênero]]," ",Table2[[#This Row],[Subgênero]], " ",Table2[[#This Row],[Epíteto Específico]])</f>
        <v>Evandromyia (Aldamyia) williamsi</v>
      </c>
      <c r="I50">
        <f>LEN(TRIM(Table2[[#This Row],[Estados]]))-LEN(SUBSTITUTE(TRIM(Table2[[#This Row],[Estados]]),",",""))+1</f>
        <v>6</v>
      </c>
    </row>
    <row r="51" spans="1:9">
      <c r="A51" t="s">
        <v>25</v>
      </c>
      <c r="B51" t="s">
        <v>28</v>
      </c>
      <c r="C51" t="s">
        <v>496</v>
      </c>
      <c r="D51" t="str">
        <f t="shared" si="1"/>
        <v>bahiensis</v>
      </c>
      <c r="E51" t="s">
        <v>189</v>
      </c>
      <c r="F51" t="s">
        <v>253</v>
      </c>
      <c r="G51" t="s">
        <v>659</v>
      </c>
      <c r="H51" t="str">
        <f>_xlfn.CONCAT(Table2[[#This Row],[Gênero]]," ",Table2[[#This Row],[Subgênero]], " ",Table2[[#This Row],[Epíteto Específico]])</f>
        <v>Evandromyia (Barrettomyia) bahiensis</v>
      </c>
      <c r="I51">
        <f>LEN(TRIM(Table2[[#This Row],[Estados]]))-LEN(SUBSTITUTE(TRIM(Table2[[#This Row],[Estados]]),",",""))+1</f>
        <v>1</v>
      </c>
    </row>
    <row r="52" spans="1:9">
      <c r="A52" t="s">
        <v>25</v>
      </c>
      <c r="B52" t="s">
        <v>28</v>
      </c>
      <c r="C52" t="s">
        <v>497</v>
      </c>
      <c r="D52" t="str">
        <f t="shared" si="1"/>
        <v>callipyga</v>
      </c>
      <c r="E52" t="s">
        <v>190</v>
      </c>
      <c r="F52" t="s">
        <v>287</v>
      </c>
      <c r="G52" t="s">
        <v>771</v>
      </c>
      <c r="H52" t="str">
        <f>_xlfn.CONCAT(Table2[[#This Row],[Gênero]]," ",Table2[[#This Row],[Subgênero]], " ",Table2[[#This Row],[Epíteto Específico]])</f>
        <v>Evandromyia (Barrettomyia) callipyga</v>
      </c>
      <c r="I52">
        <f>LEN(TRIM(Table2[[#This Row],[Estados]]))-LEN(SUBSTITUTE(TRIM(Table2[[#This Row],[Estados]]),",",""))+1</f>
        <v>2</v>
      </c>
    </row>
    <row r="53" spans="1:9">
      <c r="A53" t="s">
        <v>25</v>
      </c>
      <c r="B53" t="s">
        <v>28</v>
      </c>
      <c r="C53" t="s">
        <v>501</v>
      </c>
      <c r="D53" t="str">
        <f t="shared" si="1"/>
        <v>cortelezzii</v>
      </c>
      <c r="E53" t="s">
        <v>192</v>
      </c>
      <c r="F53" t="s">
        <v>324</v>
      </c>
      <c r="G53" t="s">
        <v>775</v>
      </c>
      <c r="H53" t="str">
        <f>_xlfn.CONCAT(Table2[[#This Row],[Gênero]]," ",Table2[[#This Row],[Subgênero]], " ",Table2[[#This Row],[Epíteto Específico]])</f>
        <v>Evandromyia (Barrettomyia) cortelezzii</v>
      </c>
      <c r="I53">
        <f>LEN(TRIM(Table2[[#This Row],[Estados]]))-LEN(SUBSTITUTE(TRIM(Table2[[#This Row],[Estados]]),",",""))+1</f>
        <v>15</v>
      </c>
    </row>
    <row r="54" spans="1:9">
      <c r="A54" t="s">
        <v>25</v>
      </c>
      <c r="B54" t="s">
        <v>28</v>
      </c>
      <c r="C54" t="s">
        <v>502</v>
      </c>
      <c r="D54" t="str">
        <f t="shared" si="1"/>
        <v>corumbaensis</v>
      </c>
      <c r="E54" t="s">
        <v>193</v>
      </c>
      <c r="F54" t="s">
        <v>313</v>
      </c>
      <c r="G54" t="s">
        <v>776</v>
      </c>
      <c r="H54" t="str">
        <f>_xlfn.CONCAT(Table2[[#This Row],[Gênero]]," ",Table2[[#This Row],[Subgênero]], " ",Table2[[#This Row],[Epíteto Específico]])</f>
        <v>Evandromyia (Barrettomyia) corumbaensis</v>
      </c>
      <c r="I54">
        <f>LEN(TRIM(Table2[[#This Row],[Estados]]))-LEN(SUBSTITUTE(TRIM(Table2[[#This Row],[Estados]]),",",""))+1</f>
        <v>8</v>
      </c>
    </row>
    <row r="55" spans="1:9">
      <c r="A55" t="s">
        <v>25</v>
      </c>
      <c r="B55" t="s">
        <v>28</v>
      </c>
      <c r="C55" t="s">
        <v>498</v>
      </c>
      <c r="D55" t="str">
        <f t="shared" si="1"/>
        <v>costalimai</v>
      </c>
      <c r="E55" t="s">
        <v>63</v>
      </c>
      <c r="F55" t="s">
        <v>257</v>
      </c>
      <c r="G55" t="s">
        <v>772</v>
      </c>
      <c r="H55" t="str">
        <f>_xlfn.CONCAT(Table2[[#This Row],[Gênero]]," ",Table2[[#This Row],[Subgênero]], " ",Table2[[#This Row],[Epíteto Específico]])</f>
        <v>Evandromyia (Barrettomyia) costalimai</v>
      </c>
      <c r="I55">
        <f>LEN(TRIM(Table2[[#This Row],[Estados]]))-LEN(SUBSTITUTE(TRIM(Table2[[#This Row],[Estados]]),",",""))+1</f>
        <v>5</v>
      </c>
    </row>
    <row r="56" spans="1:9">
      <c r="A56" t="s">
        <v>25</v>
      </c>
      <c r="B56" t="s">
        <v>28</v>
      </c>
      <c r="C56" t="s">
        <v>623</v>
      </c>
      <c r="D56" t="str">
        <f t="shared" si="1"/>
        <v>monstruosa</v>
      </c>
      <c r="E56" t="s">
        <v>103</v>
      </c>
      <c r="F56" t="s">
        <v>275</v>
      </c>
      <c r="G56" t="s">
        <v>769</v>
      </c>
      <c r="H56" t="str">
        <f>_xlfn.CONCAT(Table2[[#This Row],[Gênero]]," ",Table2[[#This Row],[Subgênero]], " ",Table2[[#This Row],[Epíteto Específico]])</f>
        <v>Evandromyia (Barrettomyia) monstruosa</v>
      </c>
      <c r="I56">
        <f>LEN(TRIM(Table2[[#This Row],[Estados]]))-LEN(SUBSTITUTE(TRIM(Table2[[#This Row],[Estados]]),",",""))+1</f>
        <v>9</v>
      </c>
    </row>
    <row r="57" spans="1:9">
      <c r="A57" t="s">
        <v>25</v>
      </c>
      <c r="B57" t="s">
        <v>28</v>
      </c>
      <c r="C57" t="s">
        <v>499</v>
      </c>
      <c r="D57" t="str">
        <f t="shared" si="1"/>
        <v>petropolitana</v>
      </c>
      <c r="E57" t="s">
        <v>191</v>
      </c>
      <c r="F57" t="s">
        <v>323</v>
      </c>
      <c r="G57" t="s">
        <v>773</v>
      </c>
      <c r="H57" t="str">
        <f>_xlfn.CONCAT(Table2[[#This Row],[Gênero]]," ",Table2[[#This Row],[Subgênero]], " ",Table2[[#This Row],[Epíteto Específico]])</f>
        <v>Evandromyia (Barrettomyia) petropolitana</v>
      </c>
      <c r="I57">
        <f>LEN(TRIM(Table2[[#This Row],[Estados]]))-LEN(SUBSTITUTE(TRIM(Table2[[#This Row],[Estados]]),",",""))+1</f>
        <v>4</v>
      </c>
    </row>
    <row r="58" spans="1:9">
      <c r="A58" t="s">
        <v>25</v>
      </c>
      <c r="B58" t="s">
        <v>28</v>
      </c>
      <c r="C58" t="s">
        <v>503</v>
      </c>
      <c r="D58" t="str">
        <f t="shared" si="1"/>
        <v>sallesi</v>
      </c>
      <c r="E58" t="s">
        <v>194</v>
      </c>
      <c r="F58" t="s">
        <v>311</v>
      </c>
      <c r="G58" t="s">
        <v>777</v>
      </c>
      <c r="H58" t="str">
        <f>_xlfn.CONCAT(Table2[[#This Row],[Gênero]]," ",Table2[[#This Row],[Subgênero]], " ",Table2[[#This Row],[Epíteto Específico]])</f>
        <v>Evandromyia (Barrettomyia) sallesi</v>
      </c>
      <c r="I58">
        <f>LEN(TRIM(Table2[[#This Row],[Estados]]))-LEN(SUBSTITUTE(TRIM(Table2[[#This Row],[Estados]]),",",""))+1</f>
        <v>18</v>
      </c>
    </row>
    <row r="59" spans="1:9">
      <c r="A59" t="s">
        <v>25</v>
      </c>
      <c r="B59" t="s">
        <v>28</v>
      </c>
      <c r="C59" t="s">
        <v>624</v>
      </c>
      <c r="D59" t="str">
        <f t="shared" si="1"/>
        <v>spelunca</v>
      </c>
      <c r="E59" t="s">
        <v>195</v>
      </c>
      <c r="F59" t="s">
        <v>325</v>
      </c>
      <c r="G59" t="s">
        <v>660</v>
      </c>
      <c r="H59" t="str">
        <f>_xlfn.CONCAT(Table2[[#This Row],[Gênero]]," ",Table2[[#This Row],[Subgênero]], " ",Table2[[#This Row],[Epíteto Específico]])</f>
        <v>Evandromyia (Barrettomyia) spelunca</v>
      </c>
      <c r="I59">
        <f>LEN(TRIM(Table2[[#This Row],[Estados]]))-LEN(SUBSTITUTE(TRIM(Table2[[#This Row],[Estados]]),",",""))+1</f>
        <v>1</v>
      </c>
    </row>
    <row r="60" spans="1:9">
      <c r="A60" t="s">
        <v>25</v>
      </c>
      <c r="B60" t="s">
        <v>28</v>
      </c>
      <c r="C60" t="s">
        <v>495</v>
      </c>
      <c r="D60" t="str">
        <f t="shared" si="1"/>
        <v>teratodes</v>
      </c>
      <c r="E60" t="s">
        <v>178</v>
      </c>
      <c r="F60" t="s">
        <v>256</v>
      </c>
      <c r="G60" t="s">
        <v>770</v>
      </c>
      <c r="H60" t="str">
        <f>_xlfn.CONCAT(Table2[[#This Row],[Gênero]]," ",Table2[[#This Row],[Subgênero]], " ",Table2[[#This Row],[Epíteto Específico]])</f>
        <v>Evandromyia (Barrettomyia) teratodes</v>
      </c>
      <c r="I60">
        <f>LEN(TRIM(Table2[[#This Row],[Estados]]))-LEN(SUBSTITUTE(TRIM(Table2[[#This Row],[Estados]]),",",""))+1</f>
        <v>8</v>
      </c>
    </row>
    <row r="61" spans="1:9">
      <c r="A61" t="s">
        <v>25</v>
      </c>
      <c r="B61" t="s">
        <v>28</v>
      </c>
      <c r="C61" t="s">
        <v>500</v>
      </c>
      <c r="D61" t="str">
        <f t="shared" si="1"/>
        <v>tupynambai</v>
      </c>
      <c r="E61" t="s">
        <v>63</v>
      </c>
      <c r="F61" t="s">
        <v>257</v>
      </c>
      <c r="G61" t="s">
        <v>774</v>
      </c>
      <c r="H61" t="str">
        <f>_xlfn.CONCAT(Table2[[#This Row],[Gênero]]," ",Table2[[#This Row],[Subgênero]], " ",Table2[[#This Row],[Epíteto Específico]])</f>
        <v>Evandromyia (Barrettomyia) tupynambai</v>
      </c>
      <c r="I61">
        <f>LEN(TRIM(Table2[[#This Row],[Estados]]))-LEN(SUBSTITUTE(TRIM(Table2[[#This Row],[Estados]]),",",""))+1</f>
        <v>7</v>
      </c>
    </row>
    <row r="62" spans="1:9">
      <c r="A62" t="s">
        <v>25</v>
      </c>
      <c r="B62" t="s">
        <v>27</v>
      </c>
      <c r="C62" t="s">
        <v>482</v>
      </c>
      <c r="D62" t="str">
        <f t="shared" si="1"/>
        <v>begonae</v>
      </c>
      <c r="E62" t="s">
        <v>180</v>
      </c>
      <c r="F62" t="s">
        <v>277</v>
      </c>
      <c r="G62" t="s">
        <v>700</v>
      </c>
      <c r="H62" t="str">
        <f>_xlfn.CONCAT(Table2[[#This Row],[Gênero]]," ",Table2[[#This Row],[Subgênero]], " ",Table2[[#This Row],[Epíteto Específico]])</f>
        <v>Evandromyia (Evandromyia) begonae</v>
      </c>
      <c r="I62">
        <f>LEN(TRIM(Table2[[#This Row],[Estados]]))-LEN(SUBSTITUTE(TRIM(Table2[[#This Row],[Estados]]),",",""))+1</f>
        <v>7</v>
      </c>
    </row>
    <row r="63" spans="1:9">
      <c r="A63" t="s">
        <v>25</v>
      </c>
      <c r="B63" t="s">
        <v>27</v>
      </c>
      <c r="C63" t="s">
        <v>483</v>
      </c>
      <c r="D63" t="str">
        <f t="shared" si="1"/>
        <v>bourrouli</v>
      </c>
      <c r="E63" t="s">
        <v>83</v>
      </c>
      <c r="F63" t="s">
        <v>255</v>
      </c>
      <c r="G63" t="s">
        <v>757</v>
      </c>
      <c r="H63" t="str">
        <f>_xlfn.CONCAT(Table2[[#This Row],[Gênero]]," ",Table2[[#This Row],[Subgênero]], " ",Table2[[#This Row],[Epíteto Específico]])</f>
        <v>Evandromyia (Evandromyia) bourrouli</v>
      </c>
      <c r="I63">
        <f>LEN(TRIM(Table2[[#This Row],[Estados]]))-LEN(SUBSTITUTE(TRIM(Table2[[#This Row],[Estados]]),",",""))+1</f>
        <v>10</v>
      </c>
    </row>
    <row r="64" spans="1:9">
      <c r="A64" t="s">
        <v>25</v>
      </c>
      <c r="B64" t="s">
        <v>27</v>
      </c>
      <c r="C64" t="s">
        <v>484</v>
      </c>
      <c r="D64" t="str">
        <f t="shared" si="1"/>
        <v>brachyphalla</v>
      </c>
      <c r="E64" t="s">
        <v>152</v>
      </c>
      <c r="F64" t="s">
        <v>255</v>
      </c>
      <c r="G64" t="s">
        <v>758</v>
      </c>
      <c r="H64" t="str">
        <f>_xlfn.CONCAT(Table2[[#This Row],[Gênero]]," ",Table2[[#This Row],[Subgênero]], " ",Table2[[#This Row],[Epíteto Específico]])</f>
        <v>Evandromyia (Evandromyia) brachyphalla</v>
      </c>
      <c r="I64">
        <f>LEN(TRIM(Table2[[#This Row],[Estados]]))-LEN(SUBSTITUTE(TRIM(Table2[[#This Row],[Estados]]),",",""))+1</f>
        <v>5</v>
      </c>
    </row>
    <row r="65" spans="1:9">
      <c r="A65" t="s">
        <v>25</v>
      </c>
      <c r="B65" t="s">
        <v>27</v>
      </c>
      <c r="C65" t="s">
        <v>490</v>
      </c>
      <c r="D65" t="str">
        <f t="shared" si="1"/>
        <v>correalimai</v>
      </c>
      <c r="E65" t="s">
        <v>184</v>
      </c>
      <c r="F65" t="s">
        <v>259</v>
      </c>
      <c r="G65" t="s">
        <v>766</v>
      </c>
      <c r="H65" t="str">
        <f>_xlfn.CONCAT(Table2[[#This Row],[Gênero]]," ",Table2[[#This Row],[Subgênero]], " ",Table2[[#This Row],[Epíteto Específico]])</f>
        <v>Evandromyia (Evandromyia) correalimai</v>
      </c>
      <c r="I65">
        <f>LEN(TRIM(Table2[[#This Row],[Estados]]))-LEN(SUBSTITUTE(TRIM(Table2[[#This Row],[Estados]]),",",""))+1</f>
        <v>3</v>
      </c>
    </row>
    <row r="66" spans="1:9">
      <c r="A66" t="s">
        <v>25</v>
      </c>
      <c r="B66" t="s">
        <v>27</v>
      </c>
      <c r="C66" t="s">
        <v>491</v>
      </c>
      <c r="D66" t="str">
        <f t="shared" si="1"/>
        <v>gaucha</v>
      </c>
      <c r="E66" t="s">
        <v>185</v>
      </c>
      <c r="F66" t="s">
        <v>250</v>
      </c>
      <c r="G66" t="s">
        <v>767</v>
      </c>
      <c r="H66" t="str">
        <f>_xlfn.CONCAT(Table2[[#This Row],[Gênero]]," ",Table2[[#This Row],[Subgênero]], " ",Table2[[#This Row],[Epíteto Específico]])</f>
        <v>Evandromyia (Evandromyia) gaucha</v>
      </c>
      <c r="I66">
        <f>LEN(TRIM(Table2[[#This Row],[Estados]]))-LEN(SUBSTITUTE(TRIM(Table2[[#This Row],[Estados]]),",",""))+1</f>
        <v>1</v>
      </c>
    </row>
    <row r="67" spans="1:9">
      <c r="A67" t="s">
        <v>25</v>
      </c>
      <c r="B67" t="s">
        <v>27</v>
      </c>
      <c r="C67" t="s">
        <v>485</v>
      </c>
      <c r="D67" t="str">
        <f t="shared" si="1"/>
        <v>georgii</v>
      </c>
      <c r="E67" t="s">
        <v>181</v>
      </c>
      <c r="F67" t="s">
        <v>320</v>
      </c>
      <c r="G67" t="s">
        <v>759</v>
      </c>
      <c r="H67" t="str">
        <f>_xlfn.CONCAT(Table2[[#This Row],[Gênero]]," ",Table2[[#This Row],[Subgênero]], " ",Table2[[#This Row],[Epíteto Específico]])</f>
        <v>Evandromyia (Evandromyia) georgii</v>
      </c>
      <c r="I67">
        <f>LEN(TRIM(Table2[[#This Row],[Estados]]))-LEN(SUBSTITUTE(TRIM(Table2[[#This Row],[Estados]]),",",""))+1</f>
        <v>5</v>
      </c>
    </row>
    <row r="68" spans="1:9">
      <c r="A68" t="s">
        <v>25</v>
      </c>
      <c r="B68" t="s">
        <v>27</v>
      </c>
      <c r="C68" t="s">
        <v>492</v>
      </c>
      <c r="D68" t="str">
        <f t="shared" si="1"/>
        <v>grimaldii</v>
      </c>
      <c r="E68" t="s">
        <v>186</v>
      </c>
      <c r="F68" t="s">
        <v>322</v>
      </c>
      <c r="G68" t="s">
        <v>684</v>
      </c>
      <c r="H68" t="str">
        <f>_xlfn.CONCAT(Table2[[#This Row],[Gênero]]," ",Table2[[#This Row],[Subgênero]], " ",Table2[[#This Row],[Epíteto Específico]])</f>
        <v>Evandromyia (Evandromyia) grimaldii</v>
      </c>
      <c r="I68">
        <f>LEN(TRIM(Table2[[#This Row],[Estados]]))-LEN(SUBSTITUTE(TRIM(Table2[[#This Row],[Estados]]),",",""))+1</f>
        <v>1</v>
      </c>
    </row>
    <row r="69" spans="1:9">
      <c r="A69" t="s">
        <v>25</v>
      </c>
      <c r="B69" t="s">
        <v>27</v>
      </c>
      <c r="C69" t="s">
        <v>620</v>
      </c>
      <c r="D69" t="str">
        <f t="shared" si="1"/>
        <v>infraspinosa</v>
      </c>
      <c r="E69" t="s">
        <v>152</v>
      </c>
      <c r="F69" t="s">
        <v>255</v>
      </c>
      <c r="G69" t="s">
        <v>760</v>
      </c>
      <c r="H69" t="str">
        <f>_xlfn.CONCAT(Table2[[#This Row],[Gênero]]," ",Table2[[#This Row],[Subgênero]], " ",Table2[[#This Row],[Epíteto Específico]])</f>
        <v>Evandromyia (Evandromyia) infraspinosa</v>
      </c>
      <c r="I69">
        <f>LEN(TRIM(Table2[[#This Row],[Estados]]))-LEN(SUBSTITUTE(TRIM(Table2[[#This Row],[Estados]]),",",""))+1</f>
        <v>8</v>
      </c>
    </row>
    <row r="70" spans="1:9">
      <c r="A70" t="s">
        <v>25</v>
      </c>
      <c r="B70" t="s">
        <v>27</v>
      </c>
      <c r="C70" t="s">
        <v>486</v>
      </c>
      <c r="D70" t="str">
        <f t="shared" si="1"/>
        <v>inpai</v>
      </c>
      <c r="E70" t="s">
        <v>182</v>
      </c>
      <c r="F70" t="s">
        <v>321</v>
      </c>
      <c r="G70" t="s">
        <v>761</v>
      </c>
      <c r="H70" t="str">
        <f>_xlfn.CONCAT(Table2[[#This Row],[Gênero]]," ",Table2[[#This Row],[Subgênero]], " ",Table2[[#This Row],[Epíteto Específico]])</f>
        <v>Evandromyia (Evandromyia) inpai</v>
      </c>
      <c r="I70">
        <f>LEN(TRIM(Table2[[#This Row],[Estados]]))-LEN(SUBSTITUTE(TRIM(Table2[[#This Row],[Estados]]),",",""))+1</f>
        <v>5</v>
      </c>
    </row>
    <row r="71" spans="1:9">
      <c r="A71" t="s">
        <v>25</v>
      </c>
      <c r="B71" t="s">
        <v>27</v>
      </c>
      <c r="C71" t="s">
        <v>487</v>
      </c>
      <c r="D71" t="str">
        <f t="shared" si="1"/>
        <v>pinottii</v>
      </c>
      <c r="E71" t="s">
        <v>157</v>
      </c>
      <c r="F71" t="s">
        <v>270</v>
      </c>
      <c r="G71" t="s">
        <v>762</v>
      </c>
      <c r="H71" t="str">
        <f>_xlfn.CONCAT(Table2[[#This Row],[Gênero]]," ",Table2[[#This Row],[Subgênero]], " ",Table2[[#This Row],[Epíteto Específico]])</f>
        <v>Evandromyia (Evandromyia) pinottii</v>
      </c>
      <c r="I71">
        <f>LEN(TRIM(Table2[[#This Row],[Estados]]))-LEN(SUBSTITUTE(TRIM(Table2[[#This Row],[Estados]]),",",""))+1</f>
        <v>5</v>
      </c>
    </row>
    <row r="72" spans="1:9">
      <c r="A72" t="s">
        <v>25</v>
      </c>
      <c r="B72" t="s">
        <v>27</v>
      </c>
      <c r="C72" t="s">
        <v>493</v>
      </c>
      <c r="D72" t="str">
        <f t="shared" si="1"/>
        <v>rupicola</v>
      </c>
      <c r="E72" t="s">
        <v>187</v>
      </c>
      <c r="F72" t="s">
        <v>258</v>
      </c>
      <c r="G72" t="s">
        <v>768</v>
      </c>
      <c r="H72" t="str">
        <f>_xlfn.CONCAT(Table2[[#This Row],[Gênero]]," ",Table2[[#This Row],[Subgênero]], " ",Table2[[#This Row],[Epíteto Específico]])</f>
        <v>Evandromyia (Evandromyia) rupicola</v>
      </c>
      <c r="I72">
        <f>LEN(TRIM(Table2[[#This Row],[Estados]]))-LEN(SUBSTITUTE(TRIM(Table2[[#This Row],[Estados]]),",",""))+1</f>
        <v>3</v>
      </c>
    </row>
    <row r="73" spans="1:9">
      <c r="A73" t="s">
        <v>25</v>
      </c>
      <c r="B73" t="s">
        <v>27</v>
      </c>
      <c r="C73" t="s">
        <v>488</v>
      </c>
      <c r="D73" t="str">
        <f t="shared" si="1"/>
        <v>saulensis</v>
      </c>
      <c r="E73" t="s">
        <v>103</v>
      </c>
      <c r="F73" t="s">
        <v>275</v>
      </c>
      <c r="G73" t="s">
        <v>764</v>
      </c>
      <c r="H73" t="str">
        <f>_xlfn.CONCAT(Table2[[#This Row],[Gênero]]," ",Table2[[#This Row],[Subgênero]], " ",Table2[[#This Row],[Epíteto Específico]])</f>
        <v>Evandromyia (Evandromyia) saulensis</v>
      </c>
      <c r="I73">
        <f>LEN(TRIM(Table2[[#This Row],[Estados]]))-LEN(SUBSTITUTE(TRIM(Table2[[#This Row],[Estados]]),",",""))+1</f>
        <v>14</v>
      </c>
    </row>
    <row r="74" spans="1:9">
      <c r="A74" t="s">
        <v>25</v>
      </c>
      <c r="B74" t="s">
        <v>27</v>
      </c>
      <c r="C74" t="s">
        <v>621</v>
      </c>
      <c r="D74" t="str">
        <f t="shared" si="1"/>
        <v>sipani</v>
      </c>
      <c r="E74" t="s">
        <v>183</v>
      </c>
      <c r="F74" t="s">
        <v>290</v>
      </c>
      <c r="G74" t="s">
        <v>662</v>
      </c>
      <c r="H74" t="str">
        <f>_xlfn.CONCAT(Table2[[#This Row],[Gênero]]," ",Table2[[#This Row],[Subgênero]], " ",Table2[[#This Row],[Epíteto Específico]])</f>
        <v>Evandromyia (Evandromyia) sipani</v>
      </c>
      <c r="I74">
        <f>LEN(TRIM(Table2[[#This Row],[Estados]]))-LEN(SUBSTITUTE(TRIM(Table2[[#This Row],[Estados]]),",",""))+1</f>
        <v>1</v>
      </c>
    </row>
    <row r="75" spans="1:9">
      <c r="A75" t="s">
        <v>25</v>
      </c>
      <c r="B75" t="s">
        <v>27</v>
      </c>
      <c r="C75" t="s">
        <v>622</v>
      </c>
      <c r="D75" t="str">
        <f t="shared" si="1"/>
        <v>tarapacaensis</v>
      </c>
      <c r="E75" t="s">
        <v>61</v>
      </c>
      <c r="F75" t="s">
        <v>285</v>
      </c>
      <c r="G75" t="s">
        <v>763</v>
      </c>
      <c r="H75" t="str">
        <f>_xlfn.CONCAT(Table2[[#This Row],[Gênero]]," ",Table2[[#This Row],[Subgênero]], " ",Table2[[#This Row],[Epíteto Específico]])</f>
        <v>Evandromyia (Evandromyia) tarapacaensis</v>
      </c>
      <c r="I75">
        <f>LEN(TRIM(Table2[[#This Row],[Estados]]))-LEN(SUBSTITUTE(TRIM(Table2[[#This Row],[Estados]]),",",""))+1</f>
        <v>3</v>
      </c>
    </row>
    <row r="76" spans="1:9">
      <c r="A76" t="s">
        <v>25</v>
      </c>
      <c r="B76" t="s">
        <v>27</v>
      </c>
      <c r="C76" t="s">
        <v>494</v>
      </c>
      <c r="D76" t="str">
        <f t="shared" si="1"/>
        <v>tylophalla</v>
      </c>
      <c r="E76" t="s">
        <v>188</v>
      </c>
      <c r="F76" t="s">
        <v>305</v>
      </c>
      <c r="G76" t="s">
        <v>660</v>
      </c>
      <c r="H76" t="str">
        <f>_xlfn.CONCAT(Table2[[#This Row],[Gênero]]," ",Table2[[#This Row],[Subgênero]], " ",Table2[[#This Row],[Epíteto Específico]])</f>
        <v>Evandromyia (Evandromyia) tylophalla</v>
      </c>
      <c r="I76">
        <f>LEN(TRIM(Table2[[#This Row],[Estados]]))-LEN(SUBSTITUTE(TRIM(Table2[[#This Row],[Estados]]),",",""))+1</f>
        <v>1</v>
      </c>
    </row>
    <row r="77" spans="1:9">
      <c r="A77" t="s">
        <v>25</v>
      </c>
      <c r="B77" t="s">
        <v>27</v>
      </c>
      <c r="C77" t="s">
        <v>489</v>
      </c>
      <c r="D77" t="str">
        <f t="shared" si="1"/>
        <v>wilsoni</v>
      </c>
      <c r="E77" t="s">
        <v>113</v>
      </c>
      <c r="F77" t="s">
        <v>282</v>
      </c>
      <c r="G77" t="s">
        <v>765</v>
      </c>
      <c r="H77" t="str">
        <f>_xlfn.CONCAT(Table2[[#This Row],[Gênero]]," ",Table2[[#This Row],[Subgênero]], " ",Table2[[#This Row],[Epíteto Específico]])</f>
        <v>Evandromyia (Evandromyia) wilsoni</v>
      </c>
      <c r="I77">
        <f>LEN(TRIM(Table2[[#This Row],[Estados]]))-LEN(SUBSTITUTE(TRIM(Table2[[#This Row],[Estados]]),",",""))+1</f>
        <v>5</v>
      </c>
    </row>
    <row r="78" spans="1:9">
      <c r="A78" t="s">
        <v>25</v>
      </c>
      <c r="B78" t="s">
        <v>21</v>
      </c>
      <c r="C78" t="s">
        <v>504</v>
      </c>
      <c r="D78" t="str">
        <f t="shared" si="1"/>
        <v>edwardsi</v>
      </c>
      <c r="E78" t="s">
        <v>152</v>
      </c>
      <c r="F78" t="s">
        <v>255</v>
      </c>
      <c r="G78" t="s">
        <v>778</v>
      </c>
      <c r="H78" t="str">
        <f>_xlfn.CONCAT(Table2[[#This Row],[Gênero]]," ",Table2[[#This Row],[Subgênero]], " ",Table2[[#This Row],[Epíteto Específico]])</f>
        <v>Evandromyia Incertae sedis edwardsi</v>
      </c>
      <c r="I78">
        <f>LEN(TRIM(Table2[[#This Row],[Estados]]))-LEN(SUBSTITUTE(TRIM(Table2[[#This Row],[Estados]]),",",""))+1</f>
        <v>8</v>
      </c>
    </row>
    <row r="79" spans="1:9">
      <c r="A79" t="s">
        <v>22</v>
      </c>
      <c r="C79" t="s">
        <v>452</v>
      </c>
      <c r="D79" t="str">
        <f t="shared" si="1"/>
        <v>cerradincola</v>
      </c>
      <c r="E79" t="s">
        <v>161</v>
      </c>
      <c r="F79" t="s">
        <v>307</v>
      </c>
      <c r="G79" t="s">
        <v>735</v>
      </c>
      <c r="H79" t="str">
        <f>_xlfn.CONCAT(Table2[[#This Row],[Gênero]]," ",Table2[[#This Row],[Subgênero]], " ",Table2[[#This Row],[Epíteto Específico]])</f>
        <v>Expapillata  cerradincola</v>
      </c>
      <c r="I79">
        <f>LEN(TRIM(Table2[[#This Row],[Estados]]))-LEN(SUBSTITUTE(TRIM(Table2[[#This Row],[Estados]]),",",""))+1</f>
        <v>4</v>
      </c>
    </row>
    <row r="80" spans="1:9">
      <c r="A80" t="s">
        <v>22</v>
      </c>
      <c r="C80" t="s">
        <v>453</v>
      </c>
      <c r="D80" t="str">
        <f t="shared" ref="D80:D111" si="2">LEFT(C80,SEARCH(" ",C80)-1)</f>
        <v>firmatoi</v>
      </c>
      <c r="E80" t="s">
        <v>100</v>
      </c>
      <c r="F80" t="s">
        <v>270</v>
      </c>
      <c r="G80" t="s">
        <v>736</v>
      </c>
      <c r="H80" t="str">
        <f>_xlfn.CONCAT(Table2[[#This Row],[Gênero]]," ",Table2[[#This Row],[Subgênero]], " ",Table2[[#This Row],[Epíteto Específico]])</f>
        <v>Expapillata  firmatoi</v>
      </c>
      <c r="I80">
        <f>LEN(TRIM(Table2[[#This Row],[Estados]]))-LEN(SUBSTITUTE(TRIM(Table2[[#This Row],[Estados]]),",",""))+1</f>
        <v>7</v>
      </c>
    </row>
    <row r="81" spans="1:9">
      <c r="A81" t="s">
        <v>6</v>
      </c>
      <c r="B81" t="s">
        <v>12</v>
      </c>
      <c r="C81" t="s">
        <v>399</v>
      </c>
      <c r="D81" t="str">
        <f t="shared" si="2"/>
        <v>amarali</v>
      </c>
      <c r="E81" t="s">
        <v>120</v>
      </c>
      <c r="F81" t="s">
        <v>286</v>
      </c>
      <c r="G81" t="s">
        <v>645</v>
      </c>
      <c r="H81" t="str">
        <f>_xlfn.CONCAT(Table2[[#This Row],[Gênero]]," ",Table2[[#This Row],[Subgênero]], " ",Table2[[#This Row],[Epíteto Específico]])</f>
        <v>Lutzomyia (Castromyia) amarali</v>
      </c>
      <c r="I81">
        <f>LEN(TRIM(Table2[[#This Row],[Estados]]))-LEN(SUBSTITUTE(TRIM(Table2[[#This Row],[Estados]]),",",""))+1</f>
        <v>5</v>
      </c>
    </row>
    <row r="82" spans="1:9">
      <c r="A82" t="s">
        <v>6</v>
      </c>
      <c r="B82" t="s">
        <v>12</v>
      </c>
      <c r="C82" t="s">
        <v>400</v>
      </c>
      <c r="D82" t="str">
        <f t="shared" si="2"/>
        <v>caligata</v>
      </c>
      <c r="E82" t="s">
        <v>121</v>
      </c>
      <c r="F82" t="s">
        <v>287</v>
      </c>
      <c r="G82" t="s">
        <v>745</v>
      </c>
      <c r="H82" t="str">
        <f>_xlfn.CONCAT(Table2[[#This Row],[Gênero]]," ",Table2[[#This Row],[Subgênero]], " ",Table2[[#This Row],[Epíteto Específico]])</f>
        <v>Lutzomyia (Castromyia) caligata</v>
      </c>
      <c r="I82">
        <f>LEN(TRIM(Table2[[#This Row],[Estados]]))-LEN(SUBSTITUTE(TRIM(Table2[[#This Row],[Estados]]),",",""))+1</f>
        <v>2</v>
      </c>
    </row>
    <row r="83" spans="1:9">
      <c r="A83" t="s">
        <v>6</v>
      </c>
      <c r="B83" t="s">
        <v>12</v>
      </c>
      <c r="C83" t="s">
        <v>401</v>
      </c>
      <c r="D83" t="str">
        <f t="shared" si="2"/>
        <v>castroi</v>
      </c>
      <c r="E83" t="s">
        <v>83</v>
      </c>
      <c r="F83" t="s">
        <v>255</v>
      </c>
      <c r="G83" t="s">
        <v>646</v>
      </c>
      <c r="H83" t="str">
        <f>_xlfn.CONCAT(Table2[[#This Row],[Gênero]]," ",Table2[[#This Row],[Subgênero]], " ",Table2[[#This Row],[Epíteto Específico]])</f>
        <v>Lutzomyia (Castromyia) castroi</v>
      </c>
      <c r="I83">
        <f>LEN(TRIM(Table2[[#This Row],[Estados]]))-LEN(SUBSTITUTE(TRIM(Table2[[#This Row],[Estados]]),",",""))+1</f>
        <v>1</v>
      </c>
    </row>
    <row r="84" spans="1:9">
      <c r="A84" t="s">
        <v>6</v>
      </c>
      <c r="B84" t="s">
        <v>11</v>
      </c>
      <c r="C84" t="s">
        <v>48</v>
      </c>
      <c r="D84" t="str">
        <f t="shared" si="2"/>
        <v>gonzaloi</v>
      </c>
      <c r="E84" t="s">
        <v>117</v>
      </c>
      <c r="F84" t="s">
        <v>285</v>
      </c>
      <c r="G84" t="s">
        <v>692</v>
      </c>
      <c r="H84" t="str">
        <f>_xlfn.CONCAT(Table2[[#This Row],[Gênero]]," ",Table2[[#This Row],[Subgênero]], " ",Table2[[#This Row],[Epíteto Específico]])</f>
        <v>Lutzomyia (Helcocyrtomyia) gonzaloi</v>
      </c>
      <c r="I84">
        <f>LEN(TRIM(Table2[[#This Row],[Estados]]))-LEN(SUBSTITUTE(TRIM(Table2[[#This Row],[Estados]]),",",""))+1</f>
        <v>1</v>
      </c>
    </row>
    <row r="85" spans="1:9">
      <c r="A85" t="s">
        <v>6</v>
      </c>
      <c r="B85" t="s">
        <v>11</v>
      </c>
      <c r="C85" t="s">
        <v>49</v>
      </c>
      <c r="D85" t="str">
        <f t="shared" si="2"/>
        <v>kirigetiensis</v>
      </c>
      <c r="E85" t="s">
        <v>118</v>
      </c>
      <c r="F85" t="s">
        <v>284</v>
      </c>
      <c r="G85" t="s">
        <v>692</v>
      </c>
      <c r="H85" t="str">
        <f>_xlfn.CONCAT(Table2[[#This Row],[Gênero]]," ",Table2[[#This Row],[Subgênero]], " ",Table2[[#This Row],[Epíteto Específico]])</f>
        <v>Lutzomyia (Helcocyrtomyia) kirigetiensis</v>
      </c>
      <c r="I85">
        <f>LEN(TRIM(Table2[[#This Row],[Estados]]))-LEN(SUBSTITUTE(TRIM(Table2[[#This Row],[Estados]]),",",""))+1</f>
        <v>1</v>
      </c>
    </row>
    <row r="86" spans="1:9">
      <c r="A86" t="s">
        <v>6</v>
      </c>
      <c r="B86" t="s">
        <v>11</v>
      </c>
      <c r="C86" t="s">
        <v>50</v>
      </c>
      <c r="D86" t="str">
        <f t="shared" si="2"/>
        <v>munaypata</v>
      </c>
      <c r="E86" t="s">
        <v>119</v>
      </c>
      <c r="F86" t="s">
        <v>264</v>
      </c>
      <c r="G86" t="s">
        <v>692</v>
      </c>
      <c r="H86" t="str">
        <f>_xlfn.CONCAT(Table2[[#This Row],[Gênero]]," ",Table2[[#This Row],[Subgênero]], " ",Table2[[#This Row],[Epíteto Específico]])</f>
        <v>Lutzomyia (Helcocyrtomyia) munaypata</v>
      </c>
      <c r="I86">
        <f>LEN(TRIM(Table2[[#This Row],[Estados]]))-LEN(SUBSTITUTE(TRIM(Table2[[#This Row],[Estados]]),",",""))+1</f>
        <v>1</v>
      </c>
    </row>
    <row r="87" spans="1:9">
      <c r="A87" t="s">
        <v>6</v>
      </c>
      <c r="B87" t="s">
        <v>14</v>
      </c>
      <c r="C87" t="s">
        <v>413</v>
      </c>
      <c r="D87" t="str">
        <f t="shared" si="2"/>
        <v>alencari</v>
      </c>
      <c r="E87" t="s">
        <v>132</v>
      </c>
      <c r="F87" t="s">
        <v>258</v>
      </c>
      <c r="G87" t="s">
        <v>702</v>
      </c>
      <c r="H87" t="str">
        <f>_xlfn.CONCAT(Table2[[#This Row],[Gênero]]," ",Table2[[#This Row],[Subgênero]], " ",Table2[[#This Row],[Epíteto Específico]])</f>
        <v>Lutzomyia (Lutzomyia) alencari</v>
      </c>
      <c r="I87">
        <f>LEN(TRIM(Table2[[#This Row],[Estados]]))-LEN(SUBSTITUTE(TRIM(Table2[[#This Row],[Estados]]),",",""))+1</f>
        <v>3</v>
      </c>
    </row>
    <row r="88" spans="1:9">
      <c r="A88" t="s">
        <v>6</v>
      </c>
      <c r="B88" t="s">
        <v>14</v>
      </c>
      <c r="C88" t="s">
        <v>414</v>
      </c>
      <c r="D88" t="str">
        <f t="shared" si="2"/>
        <v>almerioi</v>
      </c>
      <c r="E88" t="s">
        <v>133</v>
      </c>
      <c r="F88" t="s">
        <v>264</v>
      </c>
      <c r="G88" t="s">
        <v>703</v>
      </c>
      <c r="H88" t="str">
        <f>_xlfn.CONCAT(Table2[[#This Row],[Gênero]]," ",Table2[[#This Row],[Subgênero]], " ",Table2[[#This Row],[Epíteto Específico]])</f>
        <v>Lutzomyia (Lutzomyia) almerioi</v>
      </c>
      <c r="I88">
        <f>LEN(TRIM(Table2[[#This Row],[Estados]]))-LEN(SUBSTITUTE(TRIM(Table2[[#This Row],[Estados]]),",",""))+1</f>
        <v>2</v>
      </c>
    </row>
    <row r="89" spans="1:9">
      <c r="A89" t="s">
        <v>6</v>
      </c>
      <c r="B89" t="s">
        <v>14</v>
      </c>
      <c r="C89" t="s">
        <v>415</v>
      </c>
      <c r="D89" t="str">
        <f t="shared" si="2"/>
        <v>cavernicola</v>
      </c>
      <c r="E89" t="s">
        <v>79</v>
      </c>
      <c r="F89" t="s">
        <v>251</v>
      </c>
      <c r="G89" t="s">
        <v>704</v>
      </c>
      <c r="H89" t="str">
        <f>_xlfn.CONCAT(Table2[[#This Row],[Gênero]]," ",Table2[[#This Row],[Subgênero]], " ",Table2[[#This Row],[Epíteto Específico]])</f>
        <v>Lutzomyia (Lutzomyia) cavernicola</v>
      </c>
      <c r="I89">
        <f>LEN(TRIM(Table2[[#This Row],[Estados]]))-LEN(SUBSTITUTE(TRIM(Table2[[#This Row],[Estados]]),",",""))+1</f>
        <v>3</v>
      </c>
    </row>
    <row r="90" spans="1:9">
      <c r="A90" t="s">
        <v>6</v>
      </c>
      <c r="B90" t="s">
        <v>14</v>
      </c>
      <c r="C90" t="s">
        <v>416</v>
      </c>
      <c r="D90" t="str">
        <f t="shared" si="2"/>
        <v>cruzi</v>
      </c>
      <c r="E90" t="s">
        <v>134</v>
      </c>
      <c r="F90" t="s">
        <v>293</v>
      </c>
      <c r="G90" t="s">
        <v>705</v>
      </c>
      <c r="H90" t="str">
        <f>_xlfn.CONCAT(Table2[[#This Row],[Gênero]]," ",Table2[[#This Row],[Subgênero]], " ",Table2[[#This Row],[Epíteto Específico]])</f>
        <v>Lutzomyia (Lutzomyia) cruzi</v>
      </c>
      <c r="I90">
        <f>LEN(TRIM(Table2[[#This Row],[Estados]]))-LEN(SUBSTITUTE(TRIM(Table2[[#This Row],[Estados]]),",",""))+1</f>
        <v>4</v>
      </c>
    </row>
    <row r="91" spans="1:9">
      <c r="A91" t="s">
        <v>6</v>
      </c>
      <c r="B91" t="s">
        <v>14</v>
      </c>
      <c r="C91" t="s">
        <v>417</v>
      </c>
      <c r="D91" t="str">
        <f t="shared" si="2"/>
        <v>dispar</v>
      </c>
      <c r="E91" t="s">
        <v>135</v>
      </c>
      <c r="F91" t="s">
        <v>278</v>
      </c>
      <c r="G91" t="s">
        <v>706</v>
      </c>
      <c r="H91" t="str">
        <f>_xlfn.CONCAT(Table2[[#This Row],[Gênero]]," ",Table2[[#This Row],[Subgênero]], " ",Table2[[#This Row],[Epíteto Específico]])</f>
        <v>Lutzomyia (Lutzomyia) dispar</v>
      </c>
      <c r="I91">
        <f>LEN(TRIM(Table2[[#This Row],[Estados]]))-LEN(SUBSTITUTE(TRIM(Table2[[#This Row],[Estados]]),",",""))+1</f>
        <v>6</v>
      </c>
    </row>
    <row r="92" spans="1:9">
      <c r="A92" t="s">
        <v>6</v>
      </c>
      <c r="B92" t="s">
        <v>14</v>
      </c>
      <c r="C92" t="s">
        <v>418</v>
      </c>
      <c r="D92" t="str">
        <f t="shared" si="2"/>
        <v>elizabethrangelae</v>
      </c>
      <c r="E92" t="s">
        <v>136</v>
      </c>
      <c r="F92" t="s">
        <v>294</v>
      </c>
      <c r="G92" t="s">
        <v>707</v>
      </c>
      <c r="H92" t="str">
        <f>_xlfn.CONCAT(Table2[[#This Row],[Gênero]]," ",Table2[[#This Row],[Subgênero]], " ",Table2[[#This Row],[Epíteto Específico]])</f>
        <v>Lutzomyia (Lutzomyia) elizabethrangelae</v>
      </c>
      <c r="I92">
        <f>LEN(TRIM(Table2[[#This Row],[Estados]]))-LEN(SUBSTITUTE(TRIM(Table2[[#This Row],[Estados]]),",",""))+1</f>
        <v>1</v>
      </c>
    </row>
    <row r="93" spans="1:9">
      <c r="A93" t="s">
        <v>6</v>
      </c>
      <c r="B93" t="s">
        <v>14</v>
      </c>
      <c r="C93" t="s">
        <v>419</v>
      </c>
      <c r="D93" t="str">
        <f t="shared" si="2"/>
        <v>falquetoi</v>
      </c>
      <c r="E93" t="s">
        <v>137</v>
      </c>
      <c r="F93" t="s">
        <v>250</v>
      </c>
      <c r="G93" t="s">
        <v>684</v>
      </c>
      <c r="H93" t="str">
        <f>_xlfn.CONCAT(Table2[[#This Row],[Gênero]]," ",Table2[[#This Row],[Subgênero]], " ",Table2[[#This Row],[Epíteto Específico]])</f>
        <v>Lutzomyia (Lutzomyia) falquetoi</v>
      </c>
      <c r="I93">
        <f>LEN(TRIM(Table2[[#This Row],[Estados]]))-LEN(SUBSTITUTE(TRIM(Table2[[#This Row],[Estados]]),",",""))+1</f>
        <v>1</v>
      </c>
    </row>
    <row r="94" spans="1:9">
      <c r="A94" t="s">
        <v>6</v>
      </c>
      <c r="B94" t="s">
        <v>14</v>
      </c>
      <c r="C94" t="s">
        <v>420</v>
      </c>
      <c r="D94" t="str">
        <f t="shared" si="2"/>
        <v>forattinii</v>
      </c>
      <c r="E94" t="s">
        <v>138</v>
      </c>
      <c r="F94" t="s">
        <v>295</v>
      </c>
      <c r="G94" t="s">
        <v>708</v>
      </c>
      <c r="H94" t="str">
        <f>_xlfn.CONCAT(Table2[[#This Row],[Gênero]]," ",Table2[[#This Row],[Subgênero]], " ",Table2[[#This Row],[Epíteto Específico]])</f>
        <v>Lutzomyia (Lutzomyia) forattinii</v>
      </c>
      <c r="I94">
        <f>LEN(TRIM(Table2[[#This Row],[Estados]]))-LEN(SUBSTITUTE(TRIM(Table2[[#This Row],[Estados]]),",",""))+1</f>
        <v>1</v>
      </c>
    </row>
    <row r="95" spans="1:9">
      <c r="A95" t="s">
        <v>6</v>
      </c>
      <c r="B95" t="s">
        <v>14</v>
      </c>
      <c r="C95" t="s">
        <v>421</v>
      </c>
      <c r="D95" t="str">
        <f t="shared" si="2"/>
        <v>gaminarai</v>
      </c>
      <c r="E95" t="s">
        <v>139</v>
      </c>
      <c r="F95" t="s">
        <v>296</v>
      </c>
      <c r="G95" t="s">
        <v>709</v>
      </c>
      <c r="H95" t="str">
        <f>_xlfn.CONCAT(Table2[[#This Row],[Gênero]]," ",Table2[[#This Row],[Subgênero]], " ",Table2[[#This Row],[Epíteto Específico]])</f>
        <v>Lutzomyia (Lutzomyia) gaminarai</v>
      </c>
      <c r="I95">
        <f>LEN(TRIM(Table2[[#This Row],[Estados]]))-LEN(SUBSTITUTE(TRIM(Table2[[#This Row],[Estados]]),",",""))+1</f>
        <v>2</v>
      </c>
    </row>
    <row r="96" spans="1:9">
      <c r="A96" t="s">
        <v>6</v>
      </c>
      <c r="B96" t="s">
        <v>14</v>
      </c>
      <c r="C96" t="s">
        <v>422</v>
      </c>
      <c r="D96" t="str">
        <f t="shared" si="2"/>
        <v>ischnacantha</v>
      </c>
      <c r="E96" t="s">
        <v>132</v>
      </c>
      <c r="F96" t="s">
        <v>258</v>
      </c>
      <c r="G96" t="s">
        <v>710</v>
      </c>
      <c r="H96" t="str">
        <f>_xlfn.CONCAT(Table2[[#This Row],[Gênero]]," ",Table2[[#This Row],[Subgênero]], " ",Table2[[#This Row],[Epíteto Específico]])</f>
        <v>Lutzomyia (Lutzomyia) ischnacantha</v>
      </c>
      <c r="I96">
        <f>LEN(TRIM(Table2[[#This Row],[Estados]]))-LEN(SUBSTITUTE(TRIM(Table2[[#This Row],[Estados]]),",",""))+1</f>
        <v>2</v>
      </c>
    </row>
    <row r="97" spans="1:9">
      <c r="A97" t="s">
        <v>6</v>
      </c>
      <c r="B97" t="s">
        <v>14</v>
      </c>
      <c r="C97" t="s">
        <v>423</v>
      </c>
      <c r="D97" t="str">
        <f t="shared" si="2"/>
        <v>ischyracantha</v>
      </c>
      <c r="E97" t="s">
        <v>140</v>
      </c>
      <c r="F97" t="s">
        <v>258</v>
      </c>
      <c r="G97" t="s">
        <v>711</v>
      </c>
      <c r="H97" t="str">
        <f>_xlfn.CONCAT(Table2[[#This Row],[Gênero]]," ",Table2[[#This Row],[Subgênero]], " ",Table2[[#This Row],[Epíteto Específico]])</f>
        <v>Lutzomyia (Lutzomyia) ischyracantha</v>
      </c>
      <c r="I97">
        <f>LEN(TRIM(Table2[[#This Row],[Estados]]))-LEN(SUBSTITUTE(TRIM(Table2[[#This Row],[Estados]]),",",""))+1</f>
        <v>2</v>
      </c>
    </row>
    <row r="98" spans="1:9">
      <c r="A98" t="s">
        <v>6</v>
      </c>
      <c r="B98" t="s">
        <v>14</v>
      </c>
      <c r="C98" t="s">
        <v>424</v>
      </c>
      <c r="D98" t="str">
        <f t="shared" si="2"/>
        <v>Itambe</v>
      </c>
      <c r="E98" t="s">
        <v>141</v>
      </c>
      <c r="F98">
        <v>2023</v>
      </c>
      <c r="G98" t="s">
        <v>646</v>
      </c>
      <c r="H98" t="str">
        <f>_xlfn.CONCAT(Table2[[#This Row],[Gênero]]," ",Table2[[#This Row],[Subgênero]], " ",Table2[[#This Row],[Epíteto Específico]])</f>
        <v>Lutzomyia (Lutzomyia) Itambe</v>
      </c>
      <c r="I98">
        <f>LEN(TRIM(Table2[[#This Row],[Estados]]))-LEN(SUBSTITUTE(TRIM(Table2[[#This Row],[Estados]]),",",""))+1</f>
        <v>1</v>
      </c>
    </row>
    <row r="99" spans="1:9">
      <c r="A99" t="s">
        <v>6</v>
      </c>
      <c r="B99" t="s">
        <v>14</v>
      </c>
      <c r="C99" t="s">
        <v>614</v>
      </c>
      <c r="D99" t="str">
        <f t="shared" si="2"/>
        <v>lichyi</v>
      </c>
      <c r="E99" t="s">
        <v>142</v>
      </c>
      <c r="F99" t="s">
        <v>276</v>
      </c>
      <c r="G99" t="s">
        <v>712</v>
      </c>
      <c r="H99" t="str">
        <f>_xlfn.CONCAT(Table2[[#This Row],[Gênero]]," ",Table2[[#This Row],[Subgênero]], " ",Table2[[#This Row],[Epíteto Específico]])</f>
        <v>Lutzomyia (Lutzomyia) lichyi</v>
      </c>
      <c r="I99">
        <f>LEN(TRIM(Table2[[#This Row],[Estados]]))-LEN(SUBSTITUTE(TRIM(Table2[[#This Row],[Estados]]),",",""))+1</f>
        <v>2</v>
      </c>
    </row>
    <row r="100" spans="1:9" ht="30">
      <c r="A100" t="s">
        <v>6</v>
      </c>
      <c r="B100" t="s">
        <v>14</v>
      </c>
      <c r="C100" s="1" t="s">
        <v>425</v>
      </c>
      <c r="D100" t="str">
        <f t="shared" si="2"/>
        <v>longipalpis</v>
      </c>
      <c r="E100" t="s">
        <v>72</v>
      </c>
      <c r="F100" t="s">
        <v>297</v>
      </c>
      <c r="G100" t="s">
        <v>713</v>
      </c>
      <c r="H100" t="str">
        <f>_xlfn.CONCAT(Table2[[#This Row],[Gênero]]," ",Table2[[#This Row],[Subgênero]], " ",Table2[[#This Row],[Epíteto Específico]])</f>
        <v>Lutzomyia (Lutzomyia) longipalpis</v>
      </c>
      <c r="I100">
        <f>LEN(TRIM(Table2[[#This Row],[Estados]]))-LEN(SUBSTITUTE(TRIM(Table2[[#This Row],[Estados]]),",",""))+1</f>
        <v>25</v>
      </c>
    </row>
    <row r="101" spans="1:9">
      <c r="A101" t="s">
        <v>6</v>
      </c>
      <c r="B101" t="s">
        <v>14</v>
      </c>
      <c r="C101" t="s">
        <v>426</v>
      </c>
      <c r="D101" t="str">
        <f t="shared" si="2"/>
        <v>renei</v>
      </c>
      <c r="E101" t="s">
        <v>143</v>
      </c>
      <c r="F101" t="s">
        <v>298</v>
      </c>
      <c r="G101" t="s">
        <v>714</v>
      </c>
      <c r="H101" t="str">
        <f>_xlfn.CONCAT(Table2[[#This Row],[Gênero]]," ",Table2[[#This Row],[Subgênero]], " ",Table2[[#This Row],[Epíteto Específico]])</f>
        <v>Lutzomyia (Lutzomyia) renei</v>
      </c>
      <c r="I101">
        <f>LEN(TRIM(Table2[[#This Row],[Estados]]))-LEN(SUBSTITUTE(TRIM(Table2[[#This Row],[Estados]]),",",""))+1</f>
        <v>3</v>
      </c>
    </row>
    <row r="102" spans="1:9">
      <c r="A102" t="s">
        <v>6</v>
      </c>
      <c r="B102" t="s">
        <v>14</v>
      </c>
      <c r="C102" t="s">
        <v>427</v>
      </c>
      <c r="D102" t="str">
        <f t="shared" si="2"/>
        <v>souzalopesi</v>
      </c>
      <c r="E102" t="s">
        <v>144</v>
      </c>
      <c r="F102" t="s">
        <v>259</v>
      </c>
      <c r="G102" t="s">
        <v>684</v>
      </c>
      <c r="H102" t="str">
        <f>_xlfn.CONCAT(Table2[[#This Row],[Gênero]]," ",Table2[[#This Row],[Subgênero]], " ",Table2[[#This Row],[Epíteto Específico]])</f>
        <v>Lutzomyia (Lutzomyia) souzalopesi</v>
      </c>
      <c r="I102">
        <f>LEN(TRIM(Table2[[#This Row],[Estados]]))-LEN(SUBSTITUTE(TRIM(Table2[[#This Row],[Estados]]),",",""))+1</f>
        <v>1</v>
      </c>
    </row>
    <row r="103" spans="1:9">
      <c r="A103" t="s">
        <v>6</v>
      </c>
      <c r="B103" t="s">
        <v>13</v>
      </c>
      <c r="C103" t="s">
        <v>402</v>
      </c>
      <c r="D103" t="str">
        <f t="shared" si="2"/>
        <v>araracuarensis</v>
      </c>
      <c r="E103" t="s">
        <v>122</v>
      </c>
      <c r="F103" t="s">
        <v>281</v>
      </c>
      <c r="G103" t="s">
        <v>662</v>
      </c>
      <c r="H103" t="str">
        <f>_xlfn.CONCAT(Table2[[#This Row],[Gênero]]," ",Table2[[#This Row],[Subgênero]], " ",Table2[[#This Row],[Epíteto Específico]])</f>
        <v>Lutzomyia (Tricholateralis) araracuarensis</v>
      </c>
      <c r="I103">
        <f>LEN(TRIM(Table2[[#This Row],[Estados]]))-LEN(SUBSTITUTE(TRIM(Table2[[#This Row],[Estados]]),",",""))+1</f>
        <v>1</v>
      </c>
    </row>
    <row r="104" spans="1:9">
      <c r="A104" t="s">
        <v>6</v>
      </c>
      <c r="B104" t="s">
        <v>13</v>
      </c>
      <c r="C104" t="s">
        <v>403</v>
      </c>
      <c r="D104" t="str">
        <f t="shared" si="2"/>
        <v>carvalhoi</v>
      </c>
      <c r="E104" t="s">
        <v>123</v>
      </c>
      <c r="F104" t="s">
        <v>282</v>
      </c>
      <c r="G104" t="s">
        <v>693</v>
      </c>
      <c r="H104" t="str">
        <f>_xlfn.CONCAT(Table2[[#This Row],[Gênero]]," ",Table2[[#This Row],[Subgênero]], " ",Table2[[#This Row],[Epíteto Específico]])</f>
        <v>Lutzomyia (Tricholateralis) carvalhoi</v>
      </c>
      <c r="I104">
        <f>LEN(TRIM(Table2[[#This Row],[Estados]]))-LEN(SUBSTITUTE(TRIM(Table2[[#This Row],[Estados]]),",",""))+1</f>
        <v>3</v>
      </c>
    </row>
    <row r="105" spans="1:9">
      <c r="A105" t="s">
        <v>6</v>
      </c>
      <c r="B105" t="s">
        <v>13</v>
      </c>
      <c r="C105" t="s">
        <v>404</v>
      </c>
      <c r="D105" t="str">
        <f t="shared" si="2"/>
        <v>cruciata</v>
      </c>
      <c r="E105" t="s">
        <v>124</v>
      </c>
      <c r="F105" t="s">
        <v>288</v>
      </c>
      <c r="G105" t="s">
        <v>694</v>
      </c>
      <c r="H105" t="str">
        <f>_xlfn.CONCAT(Table2[[#This Row],[Gênero]]," ",Table2[[#This Row],[Subgênero]], " ",Table2[[#This Row],[Epíteto Específico]])</f>
        <v>Lutzomyia (Tricholateralis) cruciata</v>
      </c>
      <c r="I105">
        <f>LEN(TRIM(Table2[[#This Row],[Estados]]))-LEN(SUBSTITUTE(TRIM(Table2[[#This Row],[Estados]]),",",""))+1</f>
        <v>1</v>
      </c>
    </row>
    <row r="106" spans="1:9">
      <c r="A106" t="s">
        <v>6</v>
      </c>
      <c r="B106" t="s">
        <v>13</v>
      </c>
      <c r="C106" t="s">
        <v>405</v>
      </c>
      <c r="D106" t="str">
        <f t="shared" si="2"/>
        <v>cultellata</v>
      </c>
      <c r="E106" t="s">
        <v>125</v>
      </c>
      <c r="F106" t="s">
        <v>289</v>
      </c>
      <c r="G106" t="s">
        <v>662</v>
      </c>
      <c r="H106" t="str">
        <f>_xlfn.CONCAT(Table2[[#This Row],[Gênero]]," ",Table2[[#This Row],[Subgênero]], " ",Table2[[#This Row],[Epíteto Específico]])</f>
        <v>Lutzomyia (Tricholateralis) cultellata</v>
      </c>
      <c r="I106">
        <f>LEN(TRIM(Table2[[#This Row],[Estados]]))-LEN(SUBSTITUTE(TRIM(Table2[[#This Row],[Estados]]),",",""))+1</f>
        <v>1</v>
      </c>
    </row>
    <row r="107" spans="1:9">
      <c r="A107" t="s">
        <v>6</v>
      </c>
      <c r="B107" t="s">
        <v>13</v>
      </c>
      <c r="C107" t="s">
        <v>406</v>
      </c>
      <c r="D107" t="str">
        <f t="shared" si="2"/>
        <v>evangelistai</v>
      </c>
      <c r="E107" t="s">
        <v>126</v>
      </c>
      <c r="F107" t="s">
        <v>260</v>
      </c>
      <c r="G107" t="s">
        <v>695</v>
      </c>
      <c r="H107" t="str">
        <f>_xlfn.CONCAT(Table2[[#This Row],[Gênero]]," ",Table2[[#This Row],[Subgênero]], " ",Table2[[#This Row],[Epíteto Específico]])</f>
        <v>Lutzomyia (Tricholateralis) evangelistai</v>
      </c>
      <c r="I107">
        <f>LEN(TRIM(Table2[[#This Row],[Estados]]))-LEN(SUBSTITUTE(TRIM(Table2[[#This Row],[Estados]]),",",""))+1</f>
        <v>6</v>
      </c>
    </row>
    <row r="108" spans="1:9">
      <c r="A108" t="s">
        <v>6</v>
      </c>
      <c r="B108" t="s">
        <v>13</v>
      </c>
      <c r="C108" t="s">
        <v>407</v>
      </c>
      <c r="D108" t="str">
        <f t="shared" si="2"/>
        <v>falcata</v>
      </c>
      <c r="E108" t="s">
        <v>127</v>
      </c>
      <c r="F108" t="s">
        <v>290</v>
      </c>
      <c r="G108" t="s">
        <v>696</v>
      </c>
      <c r="H108" t="str">
        <f>_xlfn.CONCAT(Table2[[#This Row],[Gênero]]," ",Table2[[#This Row],[Subgênero]], " ",Table2[[#This Row],[Epíteto Específico]])</f>
        <v>Lutzomyia (Tricholateralis) falcata</v>
      </c>
      <c r="I108">
        <f>LEN(TRIM(Table2[[#This Row],[Estados]]))-LEN(SUBSTITUTE(TRIM(Table2[[#This Row],[Estados]]),",",""))+1</f>
        <v>2</v>
      </c>
    </row>
    <row r="109" spans="1:9">
      <c r="A109" t="s">
        <v>6</v>
      </c>
      <c r="B109" t="s">
        <v>13</v>
      </c>
      <c r="C109" t="s">
        <v>408</v>
      </c>
      <c r="D109" t="str">
        <f t="shared" si="2"/>
        <v>flabellata</v>
      </c>
      <c r="E109" t="s">
        <v>128</v>
      </c>
      <c r="F109" t="s">
        <v>256</v>
      </c>
      <c r="G109" t="s">
        <v>697</v>
      </c>
      <c r="H109" t="str">
        <f>_xlfn.CONCAT(Table2[[#This Row],[Gênero]]," ",Table2[[#This Row],[Subgênero]], " ",Table2[[#This Row],[Epíteto Específico]])</f>
        <v>Lutzomyia (Tricholateralis) flabellata</v>
      </c>
      <c r="I109">
        <f>LEN(TRIM(Table2[[#This Row],[Estados]]))-LEN(SUBSTITUTE(TRIM(Table2[[#This Row],[Estados]]),",",""))+1</f>
        <v>4</v>
      </c>
    </row>
    <row r="110" spans="1:9">
      <c r="A110" t="s">
        <v>6</v>
      </c>
      <c r="B110" t="s">
        <v>13</v>
      </c>
      <c r="C110" t="s">
        <v>409</v>
      </c>
      <c r="D110" t="str">
        <f t="shared" si="2"/>
        <v>gomezi</v>
      </c>
      <c r="E110" t="s">
        <v>129</v>
      </c>
      <c r="F110" t="s">
        <v>291</v>
      </c>
      <c r="G110" t="s">
        <v>698</v>
      </c>
      <c r="H110" t="str">
        <f>_xlfn.CONCAT(Table2[[#This Row],[Gênero]]," ",Table2[[#This Row],[Subgênero]], " ",Table2[[#This Row],[Epíteto Específico]])</f>
        <v>Lutzomyia (Tricholateralis) gomezi</v>
      </c>
      <c r="I110">
        <f>LEN(TRIM(Table2[[#This Row],[Estados]]))-LEN(SUBSTITUTE(TRIM(Table2[[#This Row],[Estados]]),",",""))+1</f>
        <v>11</v>
      </c>
    </row>
    <row r="111" spans="1:9">
      <c r="A111" t="s">
        <v>6</v>
      </c>
      <c r="B111" t="s">
        <v>13</v>
      </c>
      <c r="C111" t="s">
        <v>410</v>
      </c>
      <c r="D111" t="str">
        <f t="shared" si="2"/>
        <v>marinkellei</v>
      </c>
      <c r="E111" t="s">
        <v>130</v>
      </c>
      <c r="F111" t="s">
        <v>292</v>
      </c>
      <c r="G111" t="s">
        <v>699</v>
      </c>
      <c r="H111" t="str">
        <f>_xlfn.CONCAT(Table2[[#This Row],[Gênero]]," ",Table2[[#This Row],[Subgênero]], " ",Table2[[#This Row],[Epíteto Específico]])</f>
        <v>Lutzomyia (Tricholateralis) marinkellei</v>
      </c>
      <c r="I111">
        <f>LEN(TRIM(Table2[[#This Row],[Estados]]))-LEN(SUBSTITUTE(TRIM(Table2[[#This Row],[Estados]]),",",""))+1</f>
        <v>3</v>
      </c>
    </row>
    <row r="112" spans="1:9">
      <c r="A112" t="s">
        <v>6</v>
      </c>
      <c r="B112" t="s">
        <v>13</v>
      </c>
      <c r="C112" t="s">
        <v>411</v>
      </c>
      <c r="D112" t="str">
        <f t="shared" ref="D112:D143" si="3">LEFT(C112,SEARCH(" ",C112)-1)</f>
        <v>sherlocki</v>
      </c>
      <c r="E112" t="s">
        <v>89</v>
      </c>
      <c r="F112" t="s">
        <v>260</v>
      </c>
      <c r="G112" t="s">
        <v>700</v>
      </c>
      <c r="H112" t="str">
        <f>_xlfn.CONCAT(Table2[[#This Row],[Gênero]]," ",Table2[[#This Row],[Subgênero]], " ",Table2[[#This Row],[Epíteto Específico]])</f>
        <v>Lutzomyia (Tricholateralis) sherlocki</v>
      </c>
      <c r="I112">
        <f>LEN(TRIM(Table2[[#This Row],[Estados]]))-LEN(SUBSTITUTE(TRIM(Table2[[#This Row],[Estados]]),",",""))+1</f>
        <v>7</v>
      </c>
    </row>
    <row r="113" spans="1:9">
      <c r="A113" t="s">
        <v>6</v>
      </c>
      <c r="B113" t="s">
        <v>13</v>
      </c>
      <c r="C113" t="s">
        <v>412</v>
      </c>
      <c r="D113" t="str">
        <f t="shared" si="3"/>
        <v>spathotrichia</v>
      </c>
      <c r="E113" t="s">
        <v>131</v>
      </c>
      <c r="F113" t="s">
        <v>278</v>
      </c>
      <c r="G113" t="s">
        <v>701</v>
      </c>
      <c r="H113" t="str">
        <f>_xlfn.CONCAT(Table2[[#This Row],[Gênero]]," ",Table2[[#This Row],[Subgênero]], " ",Table2[[#This Row],[Epíteto Específico]])</f>
        <v>Lutzomyia (Tricholateralis) spathotrichia</v>
      </c>
      <c r="I113">
        <f>LEN(TRIM(Table2[[#This Row],[Estados]]))-LEN(SUBSTITUTE(TRIM(Table2[[#This Row],[Estados]]),",",""))+1</f>
        <v>7</v>
      </c>
    </row>
    <row r="114" spans="1:9">
      <c r="A114" t="s">
        <v>34</v>
      </c>
      <c r="C114" t="s">
        <v>534</v>
      </c>
      <c r="D114" t="str">
        <f t="shared" si="3"/>
        <v>alphabetica</v>
      </c>
      <c r="E114" t="s">
        <v>208</v>
      </c>
      <c r="F114" t="s">
        <v>317</v>
      </c>
      <c r="G114" t="s">
        <v>807</v>
      </c>
      <c r="H114" t="str">
        <f>_xlfn.CONCAT(Table2[[#This Row],[Gênero]]," ",Table2[[#This Row],[Subgênero]], " ",Table2[[#This Row],[Epíteto Específico]])</f>
        <v>Martinsmyia  alphabetica</v>
      </c>
      <c r="I114">
        <f>LEN(TRIM(Table2[[#This Row],[Estados]]))-LEN(SUBSTITUTE(TRIM(Table2[[#This Row],[Estados]]),",",""))+1</f>
        <v>4</v>
      </c>
    </row>
    <row r="115" spans="1:9">
      <c r="A115" t="s">
        <v>34</v>
      </c>
      <c r="C115" t="s">
        <v>535</v>
      </c>
      <c r="D115" t="str">
        <f t="shared" si="3"/>
        <v>brisolai</v>
      </c>
      <c r="E115" t="s">
        <v>209</v>
      </c>
      <c r="F115" t="s">
        <v>269</v>
      </c>
      <c r="G115" t="s">
        <v>652</v>
      </c>
      <c r="H115" t="str">
        <f>_xlfn.CONCAT(Table2[[#This Row],[Gênero]]," ",Table2[[#This Row],[Subgênero]], " ",Table2[[#This Row],[Epíteto Específico]])</f>
        <v>Martinsmyia  brisolai</v>
      </c>
      <c r="I115">
        <f>LEN(TRIM(Table2[[#This Row],[Estados]]))-LEN(SUBSTITUTE(TRIM(Table2[[#This Row],[Estados]]),",",""))+1</f>
        <v>1</v>
      </c>
    </row>
    <row r="116" spans="1:9">
      <c r="A116" t="s">
        <v>34</v>
      </c>
      <c r="C116" t="s">
        <v>539</v>
      </c>
      <c r="D116" t="str">
        <f t="shared" si="3"/>
        <v>cipoensis</v>
      </c>
      <c r="E116" t="s">
        <v>178</v>
      </c>
      <c r="F116" t="s">
        <v>256</v>
      </c>
      <c r="G116" t="s">
        <v>660</v>
      </c>
      <c r="H116" t="str">
        <f>_xlfn.CONCAT(Table2[[#This Row],[Gênero]]," ",Table2[[#This Row],[Subgênero]], " ",Table2[[#This Row],[Epíteto Específico]])</f>
        <v>Martinsmyia  cipoensis</v>
      </c>
      <c r="I116">
        <f>LEN(TRIM(Table2[[#This Row],[Estados]]))-LEN(SUBSTITUTE(TRIM(Table2[[#This Row],[Estados]]),",",""))+1</f>
        <v>1</v>
      </c>
    </row>
    <row r="117" spans="1:9">
      <c r="A117" t="s">
        <v>34</v>
      </c>
      <c r="C117" t="s">
        <v>540</v>
      </c>
      <c r="D117" t="str">
        <f t="shared" si="3"/>
        <v>gasparviannai</v>
      </c>
      <c r="E117" t="s">
        <v>187</v>
      </c>
      <c r="F117" t="s">
        <v>258</v>
      </c>
      <c r="G117" t="s">
        <v>810</v>
      </c>
      <c r="H117" t="str">
        <f>_xlfn.CONCAT(Table2[[#This Row],[Gênero]]," ",Table2[[#This Row],[Subgênero]], " ",Table2[[#This Row],[Epíteto Específico]])</f>
        <v>Martinsmyia  gasparviannai</v>
      </c>
      <c r="I117">
        <f>LEN(TRIM(Table2[[#This Row],[Estados]]))-LEN(SUBSTITUTE(TRIM(Table2[[#This Row],[Estados]]),",",""))+1</f>
        <v>4</v>
      </c>
    </row>
    <row r="118" spans="1:9">
      <c r="A118" t="s">
        <v>34</v>
      </c>
      <c r="C118" t="s">
        <v>631</v>
      </c>
      <c r="D118" t="str">
        <f t="shared" si="3"/>
        <v>minasensis</v>
      </c>
      <c r="E118" t="s">
        <v>63</v>
      </c>
      <c r="F118" t="s">
        <v>257</v>
      </c>
      <c r="G118" t="s">
        <v>808</v>
      </c>
      <c r="H118" t="str">
        <f>_xlfn.CONCAT(Table2[[#This Row],[Gênero]]," ",Table2[[#This Row],[Subgênero]], " ",Table2[[#This Row],[Epíteto Específico]])</f>
        <v>Martinsmyia  minasensis</v>
      </c>
      <c r="I118">
        <f>LEN(TRIM(Table2[[#This Row],[Estados]]))-LEN(SUBSTITUTE(TRIM(Table2[[#This Row],[Estados]]),",",""))+1</f>
        <v>3</v>
      </c>
    </row>
    <row r="119" spans="1:9">
      <c r="A119" t="s">
        <v>34</v>
      </c>
      <c r="C119" t="s">
        <v>536</v>
      </c>
      <c r="D119" t="str">
        <f t="shared" si="3"/>
        <v>oliveirai</v>
      </c>
      <c r="E119" t="s">
        <v>200</v>
      </c>
      <c r="F119" t="s">
        <v>259</v>
      </c>
      <c r="G119" t="s">
        <v>809</v>
      </c>
      <c r="H119" t="str">
        <f>_xlfn.CONCAT(Table2[[#This Row],[Gênero]]," ",Table2[[#This Row],[Subgênero]], " ",Table2[[#This Row],[Epíteto Específico]])</f>
        <v>Martinsmyia  oliveirai</v>
      </c>
      <c r="I119">
        <f>LEN(TRIM(Table2[[#This Row],[Estados]]))-LEN(SUBSTITUTE(TRIM(Table2[[#This Row],[Estados]]),",",""))+1</f>
        <v>8</v>
      </c>
    </row>
    <row r="120" spans="1:9">
      <c r="A120" t="s">
        <v>34</v>
      </c>
      <c r="C120" t="s">
        <v>537</v>
      </c>
      <c r="D120" t="str">
        <f t="shared" si="3"/>
        <v>reginae</v>
      </c>
      <c r="E120" t="s">
        <v>210</v>
      </c>
      <c r="F120" t="s">
        <v>330</v>
      </c>
      <c r="G120" t="s">
        <v>707</v>
      </c>
      <c r="H120" t="str">
        <f>_xlfn.CONCAT(Table2[[#This Row],[Gênero]]," ",Table2[[#This Row],[Subgênero]], " ",Table2[[#This Row],[Epíteto Específico]])</f>
        <v>Martinsmyia  reginae</v>
      </c>
      <c r="I120">
        <f>LEN(TRIM(Table2[[#This Row],[Estados]]))-LEN(SUBSTITUTE(TRIM(Table2[[#This Row],[Estados]]),",",""))+1</f>
        <v>1</v>
      </c>
    </row>
    <row r="121" spans="1:9">
      <c r="A121" t="s">
        <v>34</v>
      </c>
      <c r="C121" t="s">
        <v>538</v>
      </c>
      <c r="D121" t="str">
        <f t="shared" si="3"/>
        <v>waltoni</v>
      </c>
      <c r="E121" t="s">
        <v>211</v>
      </c>
      <c r="F121" t="s">
        <v>280</v>
      </c>
      <c r="G121" t="s">
        <v>731</v>
      </c>
      <c r="H121" t="str">
        <f>_xlfn.CONCAT(Table2[[#This Row],[Gênero]]," ",Table2[[#This Row],[Subgênero]], " ",Table2[[#This Row],[Epíteto Específico]])</f>
        <v>Martinsmyia  waltoni</v>
      </c>
      <c r="I121">
        <f>LEN(TRIM(Table2[[#This Row],[Estados]]))-LEN(SUBSTITUTE(TRIM(Table2[[#This Row],[Estados]]),",",""))+1</f>
        <v>1</v>
      </c>
    </row>
    <row r="122" spans="1:9">
      <c r="A122" t="s">
        <v>4</v>
      </c>
      <c r="B122" t="s">
        <v>10</v>
      </c>
      <c r="C122" t="s">
        <v>383</v>
      </c>
      <c r="D122" t="str">
        <f t="shared" si="3"/>
        <v>cayennensis</v>
      </c>
      <c r="E122" t="s">
        <v>53</v>
      </c>
      <c r="F122" t="s">
        <v>255</v>
      </c>
      <c r="G122" t="s">
        <v>678</v>
      </c>
      <c r="H122" t="str">
        <f>_xlfn.CONCAT(Table2[[#This Row],[Gênero]]," ",Table2[[#This Row],[Subgênero]], " ",Table2[[#This Row],[Epíteto Específico]])</f>
        <v>Micropygomyia (Micropygomyia) cayennensis</v>
      </c>
      <c r="I122">
        <f>LEN(TRIM(Table2[[#This Row],[Estados]]))-LEN(SUBSTITUTE(TRIM(Table2[[#This Row],[Estados]]),",",""))+1</f>
        <v>4</v>
      </c>
    </row>
    <row r="123" spans="1:9">
      <c r="A123" t="s">
        <v>4</v>
      </c>
      <c r="B123" t="s">
        <v>10</v>
      </c>
      <c r="C123" t="s">
        <v>386</v>
      </c>
      <c r="D123" t="str">
        <f t="shared" si="3"/>
        <v>chassigneti</v>
      </c>
      <c r="E123" t="s">
        <v>103</v>
      </c>
      <c r="F123" t="s">
        <v>275</v>
      </c>
      <c r="G123" t="s">
        <v>680</v>
      </c>
      <c r="H123" t="str">
        <f>_xlfn.CONCAT(Table2[[#This Row],[Gênero]]," ",Table2[[#This Row],[Subgênero]], " ",Table2[[#This Row],[Epíteto Específico]])</f>
        <v>Micropygomyia (Micropygomyia) chassigneti</v>
      </c>
      <c r="I123">
        <f>LEN(TRIM(Table2[[#This Row],[Estados]]))-LEN(SUBSTITUTE(TRIM(Table2[[#This Row],[Estados]]),",",""))+1</f>
        <v>2</v>
      </c>
    </row>
    <row r="124" spans="1:9">
      <c r="A124" t="s">
        <v>4</v>
      </c>
      <c r="B124" t="s">
        <v>10</v>
      </c>
      <c r="C124" t="s">
        <v>387</v>
      </c>
      <c r="D124" t="str">
        <f t="shared" si="3"/>
        <v>mangabeirana</v>
      </c>
      <c r="E124" t="s">
        <v>108</v>
      </c>
      <c r="F124" t="s">
        <v>278</v>
      </c>
      <c r="G124" t="s">
        <v>681</v>
      </c>
      <c r="H124" t="str">
        <f>_xlfn.CONCAT(Table2[[#This Row],[Gênero]]," ",Table2[[#This Row],[Subgênero]], " ",Table2[[#This Row],[Epíteto Específico]])</f>
        <v>Micropygomyia (Micropygomyia) mangabeirana</v>
      </c>
      <c r="I124">
        <f>LEN(TRIM(Table2[[#This Row],[Estados]]))-LEN(SUBSTITUTE(TRIM(Table2[[#This Row],[Estados]]),",",""))+1</f>
        <v>1</v>
      </c>
    </row>
    <row r="125" spans="1:9">
      <c r="A125" t="s">
        <v>4</v>
      </c>
      <c r="B125" t="s">
        <v>10</v>
      </c>
      <c r="C125" t="s">
        <v>384</v>
      </c>
      <c r="D125" t="str">
        <f t="shared" si="3"/>
        <v>micropyga</v>
      </c>
      <c r="E125" t="s">
        <v>63</v>
      </c>
      <c r="F125" t="s">
        <v>257</v>
      </c>
      <c r="G125" t="s">
        <v>679</v>
      </c>
      <c r="H125" t="str">
        <f>_xlfn.CONCAT(Table2[[#This Row],[Gênero]]," ",Table2[[#This Row],[Subgênero]], " ",Table2[[#This Row],[Epíteto Específico]])</f>
        <v>Micropygomyia (Micropygomyia) micropyga</v>
      </c>
      <c r="I125">
        <f>LEN(TRIM(Table2[[#This Row],[Estados]]))-LEN(SUBSTITUTE(TRIM(Table2[[#This Row],[Estados]]),",",""))+1</f>
        <v>11</v>
      </c>
    </row>
    <row r="126" spans="1:9">
      <c r="A126" t="s">
        <v>4</v>
      </c>
      <c r="B126" t="s">
        <v>10</v>
      </c>
      <c r="C126" t="s">
        <v>388</v>
      </c>
      <c r="D126" t="str">
        <f t="shared" si="3"/>
        <v>pilosa</v>
      </c>
      <c r="E126" t="s">
        <v>109</v>
      </c>
      <c r="F126" t="s">
        <v>275</v>
      </c>
      <c r="G126" t="s">
        <v>682</v>
      </c>
      <c r="H126" t="str">
        <f>_xlfn.CONCAT(Table2[[#This Row],[Gênero]]," ",Table2[[#This Row],[Subgênero]], " ",Table2[[#This Row],[Epíteto Específico]])</f>
        <v>Micropygomyia (Micropygomyia) pilosa</v>
      </c>
      <c r="I126">
        <f>LEN(TRIM(Table2[[#This Row],[Estados]]))-LEN(SUBSTITUTE(TRIM(Table2[[#This Row],[Estados]]),",",""))+1</f>
        <v>6</v>
      </c>
    </row>
    <row r="127" spans="1:9">
      <c r="A127" t="s">
        <v>4</v>
      </c>
      <c r="B127" t="s">
        <v>10</v>
      </c>
      <c r="C127" t="s">
        <v>385</v>
      </c>
      <c r="D127" t="str">
        <f t="shared" si="3"/>
        <v>schreiberi</v>
      </c>
      <c r="E127" t="s">
        <v>107</v>
      </c>
      <c r="F127" t="s">
        <v>277</v>
      </c>
      <c r="G127" t="s">
        <v>1169</v>
      </c>
      <c r="H127" t="str">
        <f>_xlfn.CONCAT(Table2[[#This Row],[Gênero]]," ",Table2[[#This Row],[Subgênero]], " ",Table2[[#This Row],[Epíteto Específico]])</f>
        <v>Micropygomyia (Micropygomyia) schreiberi</v>
      </c>
      <c r="I127">
        <f>LEN(TRIM(Table2[[#This Row],[Estados]]))-LEN(SUBSTITUTE(TRIM(Table2[[#This Row],[Estados]]),",",""))+1</f>
        <v>10</v>
      </c>
    </row>
    <row r="128" spans="1:9">
      <c r="A128" t="s">
        <v>4</v>
      </c>
      <c r="B128" t="s">
        <v>9</v>
      </c>
      <c r="C128" t="s">
        <v>371</v>
      </c>
      <c r="D128" t="str">
        <f t="shared" si="3"/>
        <v>capixaba</v>
      </c>
      <c r="E128" t="s">
        <v>99</v>
      </c>
      <c r="F128" t="s">
        <v>269</v>
      </c>
      <c r="G128" t="s">
        <v>666</v>
      </c>
      <c r="H128" t="str">
        <f>_xlfn.CONCAT(Table2[[#This Row],[Gênero]]," ",Table2[[#This Row],[Subgênero]], " ",Table2[[#This Row],[Epíteto Específico]])</f>
        <v>Micropygomyia (Sauromyia) capixaba</v>
      </c>
      <c r="I128">
        <f>LEN(TRIM(Table2[[#This Row],[Estados]]))-LEN(SUBSTITUTE(TRIM(Table2[[#This Row],[Estados]]),",",""))+1</f>
        <v>7</v>
      </c>
    </row>
    <row r="129" spans="1:9">
      <c r="A129" t="s">
        <v>4</v>
      </c>
      <c r="B129" t="s">
        <v>9</v>
      </c>
      <c r="C129" t="s">
        <v>372</v>
      </c>
      <c r="D129" t="str">
        <f t="shared" si="3"/>
        <v>ferreirana</v>
      </c>
      <c r="E129" t="s">
        <v>100</v>
      </c>
      <c r="F129" t="s">
        <v>270</v>
      </c>
      <c r="G129" t="s">
        <v>667</v>
      </c>
      <c r="H129" t="str">
        <f>_xlfn.CONCAT(Table2[[#This Row],[Gênero]]," ",Table2[[#This Row],[Subgênero]], " ",Table2[[#This Row],[Epíteto Específico]])</f>
        <v>Micropygomyia (Sauromyia) ferreirana</v>
      </c>
      <c r="I129">
        <f>LEN(TRIM(Table2[[#This Row],[Estados]]))-LEN(SUBSTITUTE(TRIM(Table2[[#This Row],[Estados]]),",",""))+1</f>
        <v>9</v>
      </c>
    </row>
    <row r="130" spans="1:9">
      <c r="A130" t="s">
        <v>4</v>
      </c>
      <c r="B130" t="s">
        <v>9</v>
      </c>
      <c r="C130" t="s">
        <v>373</v>
      </c>
      <c r="D130" t="str">
        <f t="shared" si="3"/>
        <v>longipennis</v>
      </c>
      <c r="E130" t="s">
        <v>69</v>
      </c>
      <c r="F130" t="s">
        <v>271</v>
      </c>
      <c r="G130" t="s">
        <v>668</v>
      </c>
      <c r="H130" t="str">
        <f>_xlfn.CONCAT(Table2[[#This Row],[Gênero]]," ",Table2[[#This Row],[Subgênero]], " ",Table2[[#This Row],[Epíteto Específico]])</f>
        <v>Micropygomyia (Sauromyia) longipennis</v>
      </c>
      <c r="I130">
        <f>LEN(TRIM(Table2[[#This Row],[Estados]]))-LEN(SUBSTITUTE(TRIM(Table2[[#This Row],[Estados]]),",",""))+1</f>
        <v>17</v>
      </c>
    </row>
    <row r="131" spans="1:9">
      <c r="A131" t="s">
        <v>4</v>
      </c>
      <c r="B131" t="s">
        <v>9</v>
      </c>
      <c r="C131" t="s">
        <v>374</v>
      </c>
      <c r="D131" t="str">
        <f t="shared" si="3"/>
        <v>oswaldoi</v>
      </c>
      <c r="E131" t="s">
        <v>63</v>
      </c>
      <c r="F131" t="s">
        <v>257</v>
      </c>
      <c r="G131" t="s">
        <v>669</v>
      </c>
      <c r="H131" t="str">
        <f>_xlfn.CONCAT(Table2[[#This Row],[Gênero]]," ",Table2[[#This Row],[Subgênero]], " ",Table2[[#This Row],[Epíteto Específico]])</f>
        <v>Micropygomyia (Sauromyia) oswaldoi</v>
      </c>
      <c r="I131">
        <f>LEN(TRIM(Table2[[#This Row],[Estados]]))-LEN(SUBSTITUTE(TRIM(Table2[[#This Row],[Estados]]),",",""))+1</f>
        <v>18</v>
      </c>
    </row>
    <row r="132" spans="1:9">
      <c r="A132" t="s">
        <v>4</v>
      </c>
      <c r="B132" t="s">
        <v>9</v>
      </c>
      <c r="C132" t="s">
        <v>611</v>
      </c>
      <c r="D132" t="str">
        <f t="shared" si="3"/>
        <v>peresi</v>
      </c>
      <c r="E132" t="s">
        <v>63</v>
      </c>
      <c r="F132" t="s">
        <v>257</v>
      </c>
      <c r="G132" t="s">
        <v>670</v>
      </c>
      <c r="H132" t="str">
        <f>_xlfn.CONCAT(Table2[[#This Row],[Gênero]]," ",Table2[[#This Row],[Subgênero]], " ",Table2[[#This Row],[Epíteto Específico]])</f>
        <v>Micropygomyia (Sauromyia) peresi</v>
      </c>
      <c r="I132">
        <f>LEN(TRIM(Table2[[#This Row],[Estados]]))-LEN(SUBSTITUTE(TRIM(Table2[[#This Row],[Estados]]),",",""))+1</f>
        <v>16</v>
      </c>
    </row>
    <row r="133" spans="1:9">
      <c r="A133" t="s">
        <v>4</v>
      </c>
      <c r="B133" t="s">
        <v>9</v>
      </c>
      <c r="C133" t="s">
        <v>375</v>
      </c>
      <c r="D133" t="str">
        <f t="shared" si="3"/>
        <v>petari</v>
      </c>
      <c r="E133" t="s">
        <v>52</v>
      </c>
      <c r="F133" t="s">
        <v>272</v>
      </c>
      <c r="G133" t="s">
        <v>646</v>
      </c>
      <c r="H133" t="str">
        <f>_xlfn.CONCAT(Table2[[#This Row],[Gênero]]," ",Table2[[#This Row],[Subgênero]], " ",Table2[[#This Row],[Epíteto Específico]])</f>
        <v>Micropygomyia (Sauromyia) petari</v>
      </c>
      <c r="I133">
        <f>LEN(TRIM(Table2[[#This Row],[Estados]]))-LEN(SUBSTITUTE(TRIM(Table2[[#This Row],[Estados]]),",",""))+1</f>
        <v>1</v>
      </c>
    </row>
    <row r="134" spans="1:9">
      <c r="A134" t="s">
        <v>4</v>
      </c>
      <c r="B134" t="s">
        <v>9</v>
      </c>
      <c r="C134" t="s">
        <v>376</v>
      </c>
      <c r="D134" t="str">
        <f t="shared" si="3"/>
        <v>pusilla</v>
      </c>
      <c r="E134" t="s">
        <v>101</v>
      </c>
      <c r="F134" t="s">
        <v>273</v>
      </c>
      <c r="G134" t="s">
        <v>671</v>
      </c>
      <c r="H134" t="str">
        <f>_xlfn.CONCAT(Table2[[#This Row],[Gênero]]," ",Table2[[#This Row],[Subgênero]], " ",Table2[[#This Row],[Epíteto Específico]])</f>
        <v>Micropygomyia (Sauromyia) pusilla</v>
      </c>
      <c r="I134">
        <f>LEN(TRIM(Table2[[#This Row],[Estados]]))-LEN(SUBSTITUTE(TRIM(Table2[[#This Row],[Estados]]),",",""))+1</f>
        <v>9</v>
      </c>
    </row>
    <row r="135" spans="1:9">
      <c r="A135" t="s">
        <v>4</v>
      </c>
      <c r="B135" t="s">
        <v>9</v>
      </c>
      <c r="C135" t="s">
        <v>377</v>
      </c>
      <c r="D135" t="str">
        <f t="shared" si="3"/>
        <v>quinquefer</v>
      </c>
      <c r="E135" t="s">
        <v>102</v>
      </c>
      <c r="F135" t="s">
        <v>274</v>
      </c>
      <c r="G135" t="s">
        <v>672</v>
      </c>
      <c r="H135" t="str">
        <f>_xlfn.CONCAT(Table2[[#This Row],[Gênero]]," ",Table2[[#This Row],[Subgênero]], " ",Table2[[#This Row],[Epíteto Específico]])</f>
        <v>Micropygomyia (Sauromyia) quinquefer</v>
      </c>
      <c r="I135">
        <f>LEN(TRIM(Table2[[#This Row],[Estados]]))-LEN(SUBSTITUTE(TRIM(Table2[[#This Row],[Estados]]),",",""))+1</f>
        <v>13</v>
      </c>
    </row>
    <row r="136" spans="1:9">
      <c r="A136" t="s">
        <v>4</v>
      </c>
      <c r="B136" t="s">
        <v>9</v>
      </c>
      <c r="C136" t="s">
        <v>378</v>
      </c>
      <c r="D136" t="str">
        <f t="shared" si="3"/>
        <v>rorotaensis</v>
      </c>
      <c r="E136" t="s">
        <v>103</v>
      </c>
      <c r="F136" t="s">
        <v>275</v>
      </c>
      <c r="G136" t="s">
        <v>673</v>
      </c>
      <c r="H136" t="str">
        <f>_xlfn.CONCAT(Table2[[#This Row],[Gênero]]," ",Table2[[#This Row],[Subgênero]], " ",Table2[[#This Row],[Epíteto Específico]])</f>
        <v>Micropygomyia (Sauromyia) rorotaensis</v>
      </c>
      <c r="I136">
        <f>LEN(TRIM(Table2[[#This Row],[Estados]]))-LEN(SUBSTITUTE(TRIM(Table2[[#This Row],[Estados]]),",",""))+1</f>
        <v>8</v>
      </c>
    </row>
    <row r="137" spans="1:9">
      <c r="A137" t="s">
        <v>4</v>
      </c>
      <c r="B137" t="s">
        <v>9</v>
      </c>
      <c r="C137" t="s">
        <v>379</v>
      </c>
      <c r="D137" t="str">
        <f t="shared" si="3"/>
        <v>trinidadensis</v>
      </c>
      <c r="E137" t="s">
        <v>104</v>
      </c>
      <c r="F137" t="s">
        <v>263</v>
      </c>
      <c r="G137" t="s">
        <v>674</v>
      </c>
      <c r="H137" t="str">
        <f>_xlfn.CONCAT(Table2[[#This Row],[Gênero]]," ",Table2[[#This Row],[Subgênero]], " ",Table2[[#This Row],[Epíteto Específico]])</f>
        <v>Micropygomyia (Sauromyia) trinidadensis</v>
      </c>
      <c r="I137">
        <f>LEN(TRIM(Table2[[#This Row],[Estados]]))-LEN(SUBSTITUTE(TRIM(Table2[[#This Row],[Estados]]),",",""))+1</f>
        <v>13</v>
      </c>
    </row>
    <row r="138" spans="1:9">
      <c r="A138" t="s">
        <v>4</v>
      </c>
      <c r="B138" t="s">
        <v>9</v>
      </c>
      <c r="C138" t="s">
        <v>380</v>
      </c>
      <c r="D138" t="str">
        <f t="shared" si="3"/>
        <v>villelai</v>
      </c>
      <c r="E138" t="s">
        <v>63</v>
      </c>
      <c r="F138" t="s">
        <v>257</v>
      </c>
      <c r="G138" t="s">
        <v>675</v>
      </c>
      <c r="H138" t="str">
        <f>_xlfn.CONCAT(Table2[[#This Row],[Gênero]]," ",Table2[[#This Row],[Subgênero]], " ",Table2[[#This Row],[Epíteto Específico]])</f>
        <v>Micropygomyia (Sauromyia) villelai</v>
      </c>
      <c r="I138">
        <f>LEN(TRIM(Table2[[#This Row],[Estados]]))-LEN(SUBSTITUTE(TRIM(Table2[[#This Row],[Estados]]),",",""))+1</f>
        <v>16</v>
      </c>
    </row>
    <row r="139" spans="1:9">
      <c r="A139" t="s">
        <v>4</v>
      </c>
      <c r="B139" t="s">
        <v>9</v>
      </c>
      <c r="C139" t="s">
        <v>381</v>
      </c>
      <c r="D139" t="str">
        <f t="shared" si="3"/>
        <v>vonatzingeni</v>
      </c>
      <c r="E139" t="s">
        <v>105</v>
      </c>
      <c r="F139" t="s">
        <v>250</v>
      </c>
      <c r="G139" t="s">
        <v>676</v>
      </c>
      <c r="H139" t="str">
        <f>_xlfn.CONCAT(Table2[[#This Row],[Gênero]]," ",Table2[[#This Row],[Subgênero]], " ",Table2[[#This Row],[Epíteto Específico]])</f>
        <v>Micropygomyia (Sauromyia) vonatzingeni</v>
      </c>
      <c r="I139">
        <f>LEN(TRIM(Table2[[#This Row],[Estados]]))-LEN(SUBSTITUTE(TRIM(Table2[[#This Row],[Estados]]),",",""))+1</f>
        <v>4</v>
      </c>
    </row>
    <row r="140" spans="1:9">
      <c r="A140" t="s">
        <v>4</v>
      </c>
      <c r="B140" t="s">
        <v>9</v>
      </c>
      <c r="C140" t="s">
        <v>382</v>
      </c>
      <c r="D140" t="str">
        <f t="shared" si="3"/>
        <v>zikani</v>
      </c>
      <c r="E140" t="s">
        <v>106</v>
      </c>
      <c r="F140" t="s">
        <v>276</v>
      </c>
      <c r="G140" t="s">
        <v>677</v>
      </c>
      <c r="H140" t="str">
        <f>_xlfn.CONCAT(Table2[[#This Row],[Gênero]]," ",Table2[[#This Row],[Subgênero]], " ",Table2[[#This Row],[Epíteto Específico]])</f>
        <v>Micropygomyia (Sauromyia) zikani</v>
      </c>
      <c r="I140">
        <f>LEN(TRIM(Table2[[#This Row],[Estados]]))-LEN(SUBSTITUTE(TRIM(Table2[[#This Row],[Estados]]),",",""))+1</f>
        <v>2</v>
      </c>
    </row>
    <row r="141" spans="1:9">
      <c r="A141" t="s">
        <v>4</v>
      </c>
      <c r="B141" t="s">
        <v>8</v>
      </c>
      <c r="C141" t="s">
        <v>369</v>
      </c>
      <c r="D141" t="str">
        <f t="shared" si="3"/>
        <v>acanthopharynx</v>
      </c>
      <c r="E141" t="s">
        <v>97</v>
      </c>
      <c r="F141" t="s">
        <v>258</v>
      </c>
      <c r="G141" t="s">
        <v>664</v>
      </c>
      <c r="H141" t="str">
        <f>_xlfn.CONCAT(Table2[[#This Row],[Gênero]]," ",Table2[[#This Row],[Subgênero]], " ",Table2[[#This Row],[Epíteto Específico]])</f>
        <v>Micropygomyia (Silvamyia) acanthopharynx</v>
      </c>
      <c r="I141">
        <f>LEN(TRIM(Table2[[#This Row],[Estados]]))-LEN(SUBSTITUTE(TRIM(Table2[[#This Row],[Estados]]),",",""))+1</f>
        <v>8</v>
      </c>
    </row>
    <row r="142" spans="1:9">
      <c r="A142" t="s">
        <v>4</v>
      </c>
      <c r="B142" t="s">
        <v>8</v>
      </c>
      <c r="C142" t="s">
        <v>370</v>
      </c>
      <c r="D142" t="str">
        <f t="shared" si="3"/>
        <v>echinatopharynx</v>
      </c>
      <c r="E142" t="s">
        <v>98</v>
      </c>
      <c r="F142" t="s">
        <v>268</v>
      </c>
      <c r="G142" t="s">
        <v>665</v>
      </c>
      <c r="H142" t="str">
        <f>_xlfn.CONCAT(Table2[[#This Row],[Gênero]]," ",Table2[[#This Row],[Subgênero]], " ",Table2[[#This Row],[Epíteto Específico]])</f>
        <v>Micropygomyia (Silvamyia) echinatopharynx</v>
      </c>
      <c r="I142">
        <f>LEN(TRIM(Table2[[#This Row],[Estados]]))-LEN(SUBSTITUTE(TRIM(Table2[[#This Row],[Estados]]),",",""))+1</f>
        <v>3</v>
      </c>
    </row>
    <row r="143" spans="1:9">
      <c r="A143" t="s">
        <v>15</v>
      </c>
      <c r="B143" t="s">
        <v>17</v>
      </c>
      <c r="C143" t="s">
        <v>431</v>
      </c>
      <c r="D143" t="str">
        <f t="shared" si="3"/>
        <v>bursiformis</v>
      </c>
      <c r="E143" t="s">
        <v>103</v>
      </c>
      <c r="F143" t="s">
        <v>275</v>
      </c>
      <c r="G143" t="s">
        <v>717</v>
      </c>
      <c r="H143" t="str">
        <f>_xlfn.CONCAT(Table2[[#This Row],[Gênero]]," ",Table2[[#This Row],[Subgênero]], " ",Table2[[#This Row],[Epíteto Específico]])</f>
        <v>Migonemyia (Blancasmyia) bursiformis</v>
      </c>
      <c r="I143">
        <f>LEN(TRIM(Table2[[#This Row],[Estados]]))-LEN(SUBSTITUTE(TRIM(Table2[[#This Row],[Estados]]),",",""))+1</f>
        <v>11</v>
      </c>
    </row>
    <row r="144" spans="1:9">
      <c r="A144" t="s">
        <v>15</v>
      </c>
      <c r="B144" t="s">
        <v>17</v>
      </c>
      <c r="C144" t="s">
        <v>432</v>
      </c>
      <c r="D144" t="str">
        <f t="shared" ref="D144:D161" si="4">LEFT(C144,SEARCH(" ",C144)-1)</f>
        <v>cerqueirai</v>
      </c>
      <c r="E144" t="s">
        <v>148</v>
      </c>
      <c r="F144" t="s">
        <v>282</v>
      </c>
      <c r="G144" t="s">
        <v>718</v>
      </c>
      <c r="H144" t="str">
        <f>_xlfn.CONCAT(Table2[[#This Row],[Gênero]]," ",Table2[[#This Row],[Subgênero]], " ",Table2[[#This Row],[Epíteto Específico]])</f>
        <v>Migonemyia (Blancasmyia) cerqueirai</v>
      </c>
      <c r="I144">
        <f>LEN(TRIM(Table2[[#This Row],[Estados]]))-LEN(SUBSTITUTE(TRIM(Table2[[#This Row],[Estados]]),",",""))+1</f>
        <v>4</v>
      </c>
    </row>
    <row r="145" spans="1:9">
      <c r="A145" t="s">
        <v>15</v>
      </c>
      <c r="B145" t="s">
        <v>17</v>
      </c>
      <c r="C145" t="s">
        <v>433</v>
      </c>
      <c r="D145" t="str">
        <f t="shared" si="4"/>
        <v>moucheti</v>
      </c>
      <c r="E145" t="s">
        <v>149</v>
      </c>
      <c r="F145" t="s">
        <v>299</v>
      </c>
      <c r="G145" t="s">
        <v>662</v>
      </c>
      <c r="H145" t="str">
        <f>_xlfn.CONCAT(Table2[[#This Row],[Gênero]]," ",Table2[[#This Row],[Subgênero]], " ",Table2[[#This Row],[Epíteto Específico]])</f>
        <v>Migonemyia (Blancasmyia) moucheti</v>
      </c>
      <c r="I145">
        <f>LEN(TRIM(Table2[[#This Row],[Estados]]))-LEN(SUBSTITUTE(TRIM(Table2[[#This Row],[Estados]]),",",""))+1</f>
        <v>1</v>
      </c>
    </row>
    <row r="146" spans="1:9">
      <c r="A146" t="s">
        <v>15</v>
      </c>
      <c r="B146" t="s">
        <v>16</v>
      </c>
      <c r="C146" t="s">
        <v>428</v>
      </c>
      <c r="D146" t="str">
        <f t="shared" si="4"/>
        <v>migonei</v>
      </c>
      <c r="E146" t="s">
        <v>145</v>
      </c>
      <c r="F146" t="s">
        <v>254</v>
      </c>
      <c r="G146" t="s">
        <v>715</v>
      </c>
      <c r="H146" t="str">
        <f>_xlfn.CONCAT(Table2[[#This Row],[Gênero]]," ",Table2[[#This Row],[Subgênero]], " ",Table2[[#This Row],[Epíteto Específico]])</f>
        <v>Migonemyia (Migonemyia) migonei</v>
      </c>
      <c r="I146">
        <f>LEN(TRIM(Table2[[#This Row],[Estados]]))-LEN(SUBSTITUTE(TRIM(Table2[[#This Row],[Estados]]),",",""))+1</f>
        <v>24</v>
      </c>
    </row>
    <row r="147" spans="1:9">
      <c r="A147" t="s">
        <v>15</v>
      </c>
      <c r="B147" t="s">
        <v>16</v>
      </c>
      <c r="C147" t="s">
        <v>429</v>
      </c>
      <c r="D147" t="str">
        <f t="shared" si="4"/>
        <v>rabelloi</v>
      </c>
      <c r="E147" t="s">
        <v>146</v>
      </c>
      <c r="F147" t="s">
        <v>284</v>
      </c>
      <c r="G147" t="s">
        <v>646</v>
      </c>
      <c r="H147" t="str">
        <f>_xlfn.CONCAT(Table2[[#This Row],[Gênero]]," ",Table2[[#This Row],[Subgênero]], " ",Table2[[#This Row],[Epíteto Específico]])</f>
        <v>Migonemyia (Migonemyia) rabelloi</v>
      </c>
      <c r="I147">
        <f>LEN(TRIM(Table2[[#This Row],[Estados]]))-LEN(SUBSTITUTE(TRIM(Table2[[#This Row],[Estados]]),",",""))+1</f>
        <v>1</v>
      </c>
    </row>
    <row r="148" spans="1:9">
      <c r="A148" t="s">
        <v>15</v>
      </c>
      <c r="B148" t="s">
        <v>16</v>
      </c>
      <c r="C148" t="s">
        <v>430</v>
      </c>
      <c r="D148" t="str">
        <f t="shared" si="4"/>
        <v>vaniae</v>
      </c>
      <c r="E148" t="s">
        <v>147</v>
      </c>
      <c r="F148" t="s">
        <v>250</v>
      </c>
      <c r="G148" t="s">
        <v>716</v>
      </c>
      <c r="H148" t="str">
        <f>_xlfn.CONCAT(Table2[[#This Row],[Gênero]]," ",Table2[[#This Row],[Subgênero]], " ",Table2[[#This Row],[Epíteto Específico]])</f>
        <v>Migonemyia (Migonemyia) vaniae</v>
      </c>
      <c r="I148">
        <f>LEN(TRIM(Table2[[#This Row],[Estados]]))-LEN(SUBSTITUTE(TRIM(Table2[[#This Row],[Estados]]),",",""))+1</f>
        <v>2</v>
      </c>
    </row>
    <row r="149" spans="1:9">
      <c r="A149" t="s">
        <v>37</v>
      </c>
      <c r="C149" t="s">
        <v>570</v>
      </c>
      <c r="D149" t="str">
        <f t="shared" si="4"/>
        <v>anduzei</v>
      </c>
      <c r="E149" t="s">
        <v>231</v>
      </c>
      <c r="F149" t="s">
        <v>257</v>
      </c>
      <c r="G149" t="s">
        <v>836</v>
      </c>
      <c r="H149" t="str">
        <f>_xlfn.CONCAT(Table2[[#This Row],[Gênero]]," ",Table2[[#This Row],[Subgênero]], " ",Table2[[#This Row],[Epíteto Específico]])</f>
        <v>Nyssomyia  anduzei</v>
      </c>
      <c r="I149">
        <f>LEN(TRIM(Table2[[#This Row],[Estados]]))-LEN(SUBSTITUTE(TRIM(Table2[[#This Row],[Estados]]),",",""))+1</f>
        <v>9</v>
      </c>
    </row>
    <row r="150" spans="1:9">
      <c r="A150" t="s">
        <v>37</v>
      </c>
      <c r="C150" t="s">
        <v>571</v>
      </c>
      <c r="D150" t="str">
        <f t="shared" si="4"/>
        <v>antunesi</v>
      </c>
      <c r="E150" t="s">
        <v>232</v>
      </c>
      <c r="F150" t="s">
        <v>311</v>
      </c>
      <c r="G150" t="s">
        <v>837</v>
      </c>
      <c r="H150" t="str">
        <f>_xlfn.CONCAT(Table2[[#This Row],[Gênero]]," ",Table2[[#This Row],[Subgênero]], " ",Table2[[#This Row],[Epíteto Específico]])</f>
        <v>Nyssomyia  antunesi</v>
      </c>
      <c r="I150">
        <f>LEN(TRIM(Table2[[#This Row],[Estados]]))-LEN(SUBSTITUTE(TRIM(Table2[[#This Row],[Estados]]),",",""))+1</f>
        <v>10</v>
      </c>
    </row>
    <row r="151" spans="1:9">
      <c r="A151" t="s">
        <v>37</v>
      </c>
      <c r="C151" t="s">
        <v>572</v>
      </c>
      <c r="D151" t="str">
        <f t="shared" si="4"/>
        <v>delsionatali</v>
      </c>
      <c r="E151" t="s">
        <v>74</v>
      </c>
      <c r="F151" t="s">
        <v>305</v>
      </c>
      <c r="G151" t="s">
        <v>838</v>
      </c>
      <c r="H151" t="str">
        <f>_xlfn.CONCAT(Table2[[#This Row],[Gênero]]," ",Table2[[#This Row],[Subgênero]], " ",Table2[[#This Row],[Epíteto Específico]])</f>
        <v>Nyssomyia  delsionatali</v>
      </c>
      <c r="I151">
        <f>LEN(TRIM(Table2[[#This Row],[Estados]]))-LEN(SUBSTITUTE(TRIM(Table2[[#This Row],[Estados]]),",",""))+1</f>
        <v>2</v>
      </c>
    </row>
    <row r="152" spans="1:9">
      <c r="A152" t="s">
        <v>37</v>
      </c>
      <c r="C152" t="s">
        <v>573</v>
      </c>
      <c r="D152" t="str">
        <f t="shared" si="4"/>
        <v>fraihai</v>
      </c>
      <c r="E152" t="s">
        <v>233</v>
      </c>
      <c r="F152" t="s">
        <v>292</v>
      </c>
      <c r="G152" t="s">
        <v>839</v>
      </c>
      <c r="H152" t="str">
        <f>_xlfn.CONCAT(Table2[[#This Row],[Gênero]]," ",Table2[[#This Row],[Subgênero]], " ",Table2[[#This Row],[Epíteto Específico]])</f>
        <v>Nyssomyia  fraihai</v>
      </c>
      <c r="I152">
        <f>LEN(TRIM(Table2[[#This Row],[Estados]]))-LEN(SUBSTITUTE(TRIM(Table2[[#This Row],[Estados]]),",",""))+1</f>
        <v>10</v>
      </c>
    </row>
    <row r="153" spans="1:9">
      <c r="A153" t="s">
        <v>37</v>
      </c>
      <c r="C153" t="s">
        <v>574</v>
      </c>
      <c r="D153" t="str">
        <f t="shared" si="4"/>
        <v>intermedia</v>
      </c>
      <c r="E153" t="s">
        <v>72</v>
      </c>
      <c r="F153" t="s">
        <v>297</v>
      </c>
      <c r="G153" t="s">
        <v>840</v>
      </c>
      <c r="H153" t="str">
        <f>_xlfn.CONCAT(Table2[[#This Row],[Gênero]]," ",Table2[[#This Row],[Subgênero]], " ",Table2[[#This Row],[Epíteto Específico]])</f>
        <v>Nyssomyia  intermedia</v>
      </c>
      <c r="I153">
        <f>LEN(TRIM(Table2[[#This Row],[Estados]]))-LEN(SUBSTITUTE(TRIM(Table2[[#This Row],[Estados]]),",",""))+1</f>
        <v>19</v>
      </c>
    </row>
    <row r="154" spans="1:9">
      <c r="A154" t="s">
        <v>37</v>
      </c>
      <c r="C154" t="s">
        <v>575</v>
      </c>
      <c r="D154" t="str">
        <f t="shared" si="4"/>
        <v>neivai</v>
      </c>
      <c r="E154" t="s">
        <v>54</v>
      </c>
      <c r="F154" t="s">
        <v>300</v>
      </c>
      <c r="G154" t="s">
        <v>841</v>
      </c>
      <c r="H154" t="str">
        <f>_xlfn.CONCAT(Table2[[#This Row],[Gênero]]," ",Table2[[#This Row],[Subgênero]], " ",Table2[[#This Row],[Epíteto Específico]])</f>
        <v>Nyssomyia  neivai</v>
      </c>
      <c r="I154">
        <f>LEN(TRIM(Table2[[#This Row],[Estados]]))-LEN(SUBSTITUTE(TRIM(Table2[[#This Row],[Estados]]),",",""))+1</f>
        <v>9</v>
      </c>
    </row>
    <row r="155" spans="1:9">
      <c r="A155" t="s">
        <v>37</v>
      </c>
      <c r="C155" t="s">
        <v>576</v>
      </c>
      <c r="D155" t="str">
        <f t="shared" si="4"/>
        <v>richardwardi</v>
      </c>
      <c r="E155" t="s">
        <v>234</v>
      </c>
      <c r="F155" t="s">
        <v>281</v>
      </c>
      <c r="G155" t="s">
        <v>842</v>
      </c>
      <c r="H155" t="str">
        <f>_xlfn.CONCAT(Table2[[#This Row],[Gênero]]," ",Table2[[#This Row],[Subgênero]], " ",Table2[[#This Row],[Epíteto Específico]])</f>
        <v>Nyssomyia  richardwardi</v>
      </c>
      <c r="I155">
        <f>LEN(TRIM(Table2[[#This Row],[Estados]]))-LEN(SUBSTITUTE(TRIM(Table2[[#This Row],[Estados]]),",",""))+1</f>
        <v>9</v>
      </c>
    </row>
    <row r="156" spans="1:9">
      <c r="A156" t="s">
        <v>37</v>
      </c>
      <c r="C156" t="s">
        <v>577</v>
      </c>
      <c r="D156" t="str">
        <f t="shared" si="4"/>
        <v>shawi</v>
      </c>
      <c r="E156" t="s">
        <v>235</v>
      </c>
      <c r="F156" t="s">
        <v>281</v>
      </c>
      <c r="G156" t="s">
        <v>654</v>
      </c>
      <c r="H156" t="str">
        <f>_xlfn.CONCAT(Table2[[#This Row],[Gênero]]," ",Table2[[#This Row],[Subgênero]], " ",Table2[[#This Row],[Epíteto Específico]])</f>
        <v>Nyssomyia  shawi</v>
      </c>
      <c r="I156">
        <f>LEN(TRIM(Table2[[#This Row],[Estados]]))-LEN(SUBSTITUTE(TRIM(Table2[[#This Row],[Estados]]),",",""))+1</f>
        <v>4</v>
      </c>
    </row>
    <row r="157" spans="1:9">
      <c r="A157" t="s">
        <v>37</v>
      </c>
      <c r="C157" t="s">
        <v>578</v>
      </c>
      <c r="D157" t="str">
        <f t="shared" si="4"/>
        <v>singularis</v>
      </c>
      <c r="E157" t="s">
        <v>79</v>
      </c>
      <c r="F157" t="s">
        <v>251</v>
      </c>
      <c r="G157" t="s">
        <v>646</v>
      </c>
      <c r="H157" t="str">
        <f>_xlfn.CONCAT(Table2[[#This Row],[Gênero]]," ",Table2[[#This Row],[Subgênero]], " ",Table2[[#This Row],[Epíteto Específico]])</f>
        <v>Nyssomyia  singularis</v>
      </c>
      <c r="I157">
        <f>LEN(TRIM(Table2[[#This Row],[Estados]]))-LEN(SUBSTITUTE(TRIM(Table2[[#This Row],[Estados]]),",",""))+1</f>
        <v>1</v>
      </c>
    </row>
    <row r="158" spans="1:9">
      <c r="A158" t="s">
        <v>37</v>
      </c>
      <c r="C158" t="s">
        <v>579</v>
      </c>
      <c r="D158" t="str">
        <f t="shared" si="4"/>
        <v>sylvicola</v>
      </c>
      <c r="E158" t="s">
        <v>169</v>
      </c>
      <c r="F158" t="s">
        <v>282</v>
      </c>
      <c r="G158" t="s">
        <v>843</v>
      </c>
      <c r="H158" t="str">
        <f>_xlfn.CONCAT(Table2[[#This Row],[Gênero]]," ",Table2[[#This Row],[Subgênero]], " ",Table2[[#This Row],[Epíteto Específico]])</f>
        <v>Nyssomyia  sylvicola</v>
      </c>
      <c r="I158">
        <f>LEN(TRIM(Table2[[#This Row],[Estados]]))-LEN(SUBSTITUTE(TRIM(Table2[[#This Row],[Estados]]),",",""))+1</f>
        <v>2</v>
      </c>
    </row>
    <row r="159" spans="1:9">
      <c r="A159" t="s">
        <v>37</v>
      </c>
      <c r="C159" t="s">
        <v>580</v>
      </c>
      <c r="D159" t="str">
        <f t="shared" si="4"/>
        <v>umbratilis</v>
      </c>
      <c r="E159" t="s">
        <v>236</v>
      </c>
      <c r="F159" t="s">
        <v>321</v>
      </c>
      <c r="G159" t="s">
        <v>844</v>
      </c>
      <c r="H159" t="str">
        <f>_xlfn.CONCAT(Table2[[#This Row],[Gênero]]," ",Table2[[#This Row],[Subgênero]], " ",Table2[[#This Row],[Epíteto Específico]])</f>
        <v>Nyssomyia  umbratilis</v>
      </c>
      <c r="I159">
        <f>LEN(TRIM(Table2[[#This Row],[Estados]]))-LEN(SUBSTITUTE(TRIM(Table2[[#This Row],[Estados]]),",",""))+1</f>
        <v>11</v>
      </c>
    </row>
    <row r="160" spans="1:9">
      <c r="A160" t="s">
        <v>37</v>
      </c>
      <c r="C160" t="s">
        <v>581</v>
      </c>
      <c r="D160" t="str">
        <f t="shared" si="4"/>
        <v>urbinattii</v>
      </c>
      <c r="E160" t="s">
        <v>74</v>
      </c>
      <c r="F160" t="s">
        <v>305</v>
      </c>
      <c r="G160" t="s">
        <v>845</v>
      </c>
      <c r="H160" t="str">
        <f>_xlfn.CONCAT(Table2[[#This Row],[Gênero]]," ",Table2[[#This Row],[Subgênero]], " ",Table2[[#This Row],[Epíteto Específico]])</f>
        <v>Nyssomyia  urbinattii</v>
      </c>
      <c r="I160">
        <f>LEN(TRIM(Table2[[#This Row],[Estados]]))-LEN(SUBSTITUTE(TRIM(Table2[[#This Row],[Estados]]),",",""))+1</f>
        <v>3</v>
      </c>
    </row>
    <row r="161" spans="1:9">
      <c r="A161" t="s">
        <v>37</v>
      </c>
      <c r="C161" t="s">
        <v>582</v>
      </c>
      <c r="D161" t="str">
        <f t="shared" si="4"/>
        <v>whitmani</v>
      </c>
      <c r="E161" t="s">
        <v>237</v>
      </c>
      <c r="F161" t="s">
        <v>311</v>
      </c>
      <c r="G161" t="s">
        <v>846</v>
      </c>
      <c r="H161" t="str">
        <f>_xlfn.CONCAT(Table2[[#This Row],[Gênero]]," ",Table2[[#This Row],[Subgênero]], " ",Table2[[#This Row],[Epíteto Específico]])</f>
        <v>Nyssomyia  whitmani</v>
      </c>
      <c r="I161">
        <f>LEN(TRIM(Table2[[#This Row],[Estados]]))-LEN(SUBSTITUTE(TRIM(Table2[[#This Row],[Estados]]),",",""))+1</f>
        <v>25</v>
      </c>
    </row>
    <row r="162" spans="1:9">
      <c r="A162" t="s">
        <v>37</v>
      </c>
      <c r="C162" t="s">
        <v>583</v>
      </c>
      <c r="D162" t="s">
        <v>47</v>
      </c>
      <c r="E162" t="s">
        <v>75</v>
      </c>
      <c r="F162" t="s">
        <v>292</v>
      </c>
      <c r="G162" t="s">
        <v>693</v>
      </c>
      <c r="H162" t="str">
        <f>_xlfn.CONCAT(Table2[[#This Row],[Gênero]]," ",Table2[[#This Row],[Subgênero]], " ",Table2[[#This Row],[Epíteto Específico]])</f>
        <v>Nyssomyia  yuilli pajoti</v>
      </c>
      <c r="I162">
        <f>LEN(TRIM(Table2[[#This Row],[Estados]]))-LEN(SUBSTITUTE(TRIM(Table2[[#This Row],[Estados]]),",",""))+1</f>
        <v>3</v>
      </c>
    </row>
    <row r="163" spans="1:9">
      <c r="A163" t="s">
        <v>18</v>
      </c>
      <c r="B163" t="s">
        <v>20</v>
      </c>
      <c r="C163" t="s">
        <v>446</v>
      </c>
      <c r="D163" t="str">
        <f t="shared" ref="D163:D190" si="5">LEFT(C163,SEARCH(" ",C163)-1)</f>
        <v>duckei</v>
      </c>
      <c r="E163" t="s">
        <v>158</v>
      </c>
      <c r="F163" t="s">
        <v>302</v>
      </c>
      <c r="G163" t="s">
        <v>662</v>
      </c>
      <c r="H163" t="str">
        <f>_xlfn.CONCAT(Table2[[#This Row],[Gênero]]," ",Table2[[#This Row],[Subgênero]], " ",Table2[[#This Row],[Epíteto Específico]])</f>
        <v>Pintomyia (Pifanomyia) duckei</v>
      </c>
      <c r="I163">
        <f>LEN(TRIM(Table2[[#This Row],[Estados]]))-LEN(SUBSTITUTE(TRIM(Table2[[#This Row],[Estados]]),",",""))+1</f>
        <v>1</v>
      </c>
    </row>
    <row r="164" spans="1:9">
      <c r="A164" t="s">
        <v>18</v>
      </c>
      <c r="B164" t="s">
        <v>20</v>
      </c>
      <c r="C164" t="s">
        <v>447</v>
      </c>
      <c r="D164" t="str">
        <f t="shared" si="5"/>
        <v>fiocruzi</v>
      </c>
      <c r="E164" t="s">
        <v>55</v>
      </c>
      <c r="F164" t="s">
        <v>303</v>
      </c>
      <c r="G164" t="s">
        <v>731</v>
      </c>
      <c r="H164" t="str">
        <f>_xlfn.CONCAT(Table2[[#This Row],[Gênero]]," ",Table2[[#This Row],[Subgênero]], " ",Table2[[#This Row],[Epíteto Específico]])</f>
        <v>Pintomyia (Pifanomyia) fiocruzi</v>
      </c>
      <c r="I164">
        <f>LEN(TRIM(Table2[[#This Row],[Estados]]))-LEN(SUBSTITUTE(TRIM(Table2[[#This Row],[Estados]]),",",""))+1</f>
        <v>1</v>
      </c>
    </row>
    <row r="165" spans="1:9">
      <c r="A165" t="s">
        <v>18</v>
      </c>
      <c r="B165" t="s">
        <v>20</v>
      </c>
      <c r="C165" t="s">
        <v>441</v>
      </c>
      <c r="D165" t="str">
        <f t="shared" si="5"/>
        <v>gruta</v>
      </c>
      <c r="E165" t="s">
        <v>155</v>
      </c>
      <c r="F165" t="s">
        <v>273</v>
      </c>
      <c r="G165" t="s">
        <v>726</v>
      </c>
      <c r="H165" t="str">
        <f>_xlfn.CONCAT(Table2[[#This Row],[Gênero]]," ",Table2[[#This Row],[Subgênero]], " ",Table2[[#This Row],[Epíteto Específico]])</f>
        <v>Pintomyia (Pifanomyia) gruta</v>
      </c>
      <c r="I165">
        <f>LEN(TRIM(Table2[[#This Row],[Estados]]))-LEN(SUBSTITUTE(TRIM(Table2[[#This Row],[Estados]]),",",""))+1</f>
        <v>2</v>
      </c>
    </row>
    <row r="166" spans="1:9">
      <c r="A166" t="s">
        <v>18</v>
      </c>
      <c r="B166" t="s">
        <v>20</v>
      </c>
      <c r="C166" t="s">
        <v>443</v>
      </c>
      <c r="D166" t="str">
        <f t="shared" si="5"/>
        <v>misionensis</v>
      </c>
      <c r="E166" t="s">
        <v>156</v>
      </c>
      <c r="F166" t="s">
        <v>301</v>
      </c>
      <c r="G166" t="s">
        <v>728</v>
      </c>
      <c r="H166" t="str">
        <f>_xlfn.CONCAT(Table2[[#This Row],[Gênero]]," ",Table2[[#This Row],[Subgênero]], " ",Table2[[#This Row],[Epíteto Específico]])</f>
        <v>Pintomyia (Pifanomyia) misionensis</v>
      </c>
      <c r="I166">
        <f>LEN(TRIM(Table2[[#This Row],[Estados]]))-LEN(SUBSTITUTE(TRIM(Table2[[#This Row],[Estados]]),",",""))+1</f>
        <v>10</v>
      </c>
    </row>
    <row r="167" spans="1:9">
      <c r="A167" t="s">
        <v>18</v>
      </c>
      <c r="B167" t="s">
        <v>20</v>
      </c>
      <c r="C167" t="s">
        <v>444</v>
      </c>
      <c r="D167" t="str">
        <f t="shared" si="5"/>
        <v>monticola</v>
      </c>
      <c r="E167" t="s">
        <v>79</v>
      </c>
      <c r="F167" t="s">
        <v>251</v>
      </c>
      <c r="G167" t="s">
        <v>729</v>
      </c>
      <c r="H167" t="str">
        <f>_xlfn.CONCAT(Table2[[#This Row],[Gênero]]," ",Table2[[#This Row],[Subgênero]], " ",Table2[[#This Row],[Epíteto Específico]])</f>
        <v>Pintomyia (Pifanomyia) monticola</v>
      </c>
      <c r="I167">
        <f>LEN(TRIM(Table2[[#This Row],[Estados]]))-LEN(SUBSTITUTE(TRIM(Table2[[#This Row],[Estados]]),",",""))+1</f>
        <v>10</v>
      </c>
    </row>
    <row r="168" spans="1:9">
      <c r="A168" t="s">
        <v>18</v>
      </c>
      <c r="B168" t="s">
        <v>20</v>
      </c>
      <c r="C168" t="s">
        <v>445</v>
      </c>
      <c r="D168" t="str">
        <f t="shared" si="5"/>
        <v>nevesi</v>
      </c>
      <c r="E168" t="s">
        <v>157</v>
      </c>
      <c r="F168" t="s">
        <v>270</v>
      </c>
      <c r="G168" t="s">
        <v>730</v>
      </c>
      <c r="H168" t="str">
        <f>_xlfn.CONCAT(Table2[[#This Row],[Gênero]]," ",Table2[[#This Row],[Subgênero]], " ",Table2[[#This Row],[Epíteto Específico]])</f>
        <v>Pintomyia (Pifanomyia) nevesi</v>
      </c>
      <c r="I168">
        <f>LEN(TRIM(Table2[[#This Row],[Estados]]))-LEN(SUBSTITUTE(TRIM(Table2[[#This Row],[Estados]]),",",""))+1</f>
        <v>5</v>
      </c>
    </row>
    <row r="169" spans="1:9">
      <c r="A169" t="s">
        <v>18</v>
      </c>
      <c r="B169" t="s">
        <v>20</v>
      </c>
      <c r="C169" t="s">
        <v>615</v>
      </c>
      <c r="D169" t="str">
        <f t="shared" si="5"/>
        <v>odax</v>
      </c>
      <c r="E169" t="s">
        <v>70</v>
      </c>
      <c r="F169" t="s">
        <v>253</v>
      </c>
      <c r="G169" t="s">
        <v>732</v>
      </c>
      <c r="H169" t="str">
        <f>_xlfn.CONCAT(Table2[[#This Row],[Gênero]]," ",Table2[[#This Row],[Subgênero]], " ",Table2[[#This Row],[Epíteto Específico]])</f>
        <v>Pintomyia (Pifanomyia) odax</v>
      </c>
      <c r="I169">
        <f>LEN(TRIM(Table2[[#This Row],[Estados]]))-LEN(SUBSTITUTE(TRIM(Table2[[#This Row],[Estados]]),",",""))+1</f>
        <v>3</v>
      </c>
    </row>
    <row r="170" spans="1:9">
      <c r="A170" t="s">
        <v>18</v>
      </c>
      <c r="B170" t="s">
        <v>20</v>
      </c>
      <c r="C170" t="s">
        <v>448</v>
      </c>
      <c r="D170" t="str">
        <f t="shared" si="5"/>
        <v>orestes</v>
      </c>
      <c r="E170" t="s">
        <v>159</v>
      </c>
      <c r="F170" t="s">
        <v>276</v>
      </c>
      <c r="G170" t="s">
        <v>733</v>
      </c>
      <c r="H170" t="str">
        <f>_xlfn.CONCAT(Table2[[#This Row],[Gênero]]," ",Table2[[#This Row],[Subgênero]], " ",Table2[[#This Row],[Epíteto Específico]])</f>
        <v>Pintomyia (Pifanomyia) orestes</v>
      </c>
      <c r="I170">
        <f>LEN(TRIM(Table2[[#This Row],[Estados]]))-LEN(SUBSTITUTE(TRIM(Table2[[#This Row],[Estados]]),",",""))+1</f>
        <v>1</v>
      </c>
    </row>
    <row r="171" spans="1:9">
      <c r="A171" t="s">
        <v>18</v>
      </c>
      <c r="B171" t="s">
        <v>20</v>
      </c>
      <c r="C171" t="s">
        <v>442</v>
      </c>
      <c r="D171" t="str">
        <f t="shared" si="5"/>
        <v>pacae</v>
      </c>
      <c r="E171" t="s">
        <v>91</v>
      </c>
      <c r="F171" t="s">
        <v>262</v>
      </c>
      <c r="G171" t="s">
        <v>727</v>
      </c>
      <c r="H171" t="str">
        <f>_xlfn.CONCAT(Table2[[#This Row],[Gênero]]," ",Table2[[#This Row],[Subgênero]], " ",Table2[[#This Row],[Epíteto Específico]])</f>
        <v>Pintomyia (Pifanomyia) pacae</v>
      </c>
      <c r="I171">
        <f>LEN(TRIM(Table2[[#This Row],[Estados]]))-LEN(SUBSTITUTE(TRIM(Table2[[#This Row],[Estados]]),",",""))+1</f>
        <v>6</v>
      </c>
    </row>
    <row r="172" spans="1:9">
      <c r="A172" t="s">
        <v>18</v>
      </c>
      <c r="B172" t="s">
        <v>20</v>
      </c>
      <c r="C172" t="s">
        <v>449</v>
      </c>
      <c r="D172" t="str">
        <f t="shared" si="5"/>
        <v>serrana</v>
      </c>
      <c r="E172" t="s">
        <v>160</v>
      </c>
      <c r="F172" t="s">
        <v>304</v>
      </c>
      <c r="G172" t="s">
        <v>734</v>
      </c>
      <c r="H172" t="str">
        <f>_xlfn.CONCAT(Table2[[#This Row],[Gênero]]," ",Table2[[#This Row],[Subgênero]], " ",Table2[[#This Row],[Epíteto Específico]])</f>
        <v>Pintomyia (Pifanomyia) serrana</v>
      </c>
      <c r="I172">
        <f>LEN(TRIM(Table2[[#This Row],[Estados]]))-LEN(SUBSTITUTE(TRIM(Table2[[#This Row],[Estados]]),",",""))+1</f>
        <v>13</v>
      </c>
    </row>
    <row r="173" spans="1:9">
      <c r="A173" t="s">
        <v>18</v>
      </c>
      <c r="B173" t="s">
        <v>19</v>
      </c>
      <c r="C173" t="s">
        <v>434</v>
      </c>
      <c r="D173" t="str">
        <f t="shared" si="5"/>
        <v>bianchigalatiae</v>
      </c>
      <c r="E173" t="s">
        <v>150</v>
      </c>
      <c r="F173" t="s">
        <v>264</v>
      </c>
      <c r="G173" t="s">
        <v>719</v>
      </c>
      <c r="H173" t="str">
        <f>_xlfn.CONCAT(Table2[[#This Row],[Gênero]]," ",Table2[[#This Row],[Subgênero]], " ",Table2[[#This Row],[Epíteto Específico]])</f>
        <v>Pintomyia (Pintomyia) bianchigalatiae</v>
      </c>
      <c r="I173">
        <f>LEN(TRIM(Table2[[#This Row],[Estados]]))-LEN(SUBSTITUTE(TRIM(Table2[[#This Row],[Estados]]),",",""))+1</f>
        <v>5</v>
      </c>
    </row>
    <row r="174" spans="1:9">
      <c r="A174" t="s">
        <v>18</v>
      </c>
      <c r="B174" t="s">
        <v>19</v>
      </c>
      <c r="C174" t="s">
        <v>435</v>
      </c>
      <c r="D174" t="str">
        <f t="shared" si="5"/>
        <v>christenseni</v>
      </c>
      <c r="E174" t="s">
        <v>151</v>
      </c>
      <c r="F174" t="s">
        <v>290</v>
      </c>
      <c r="G174" t="s">
        <v>720</v>
      </c>
      <c r="H174" t="str">
        <f>_xlfn.CONCAT(Table2[[#This Row],[Gênero]]," ",Table2[[#This Row],[Subgênero]], " ",Table2[[#This Row],[Epíteto Específico]])</f>
        <v>Pintomyia (Pintomyia) christenseni</v>
      </c>
      <c r="I174">
        <f>LEN(TRIM(Table2[[#This Row],[Estados]]))-LEN(SUBSTITUTE(TRIM(Table2[[#This Row],[Estados]]),",",""))+1</f>
        <v>15</v>
      </c>
    </row>
    <row r="175" spans="1:9">
      <c r="A175" t="s">
        <v>18</v>
      </c>
      <c r="B175" t="s">
        <v>19</v>
      </c>
      <c r="C175" t="s">
        <v>436</v>
      </c>
      <c r="D175" t="str">
        <f t="shared" si="5"/>
        <v>damascenoi</v>
      </c>
      <c r="E175" t="s">
        <v>152</v>
      </c>
      <c r="F175" t="s">
        <v>255</v>
      </c>
      <c r="G175" t="s">
        <v>721</v>
      </c>
      <c r="H175" t="str">
        <f>_xlfn.CONCAT(Table2[[#This Row],[Gênero]]," ",Table2[[#This Row],[Subgênero]], " ",Table2[[#This Row],[Epíteto Específico]])</f>
        <v>Pintomyia (Pintomyia) damascenoi</v>
      </c>
      <c r="I175">
        <f>LEN(TRIM(Table2[[#This Row],[Estados]]))-LEN(SUBSTITUTE(TRIM(Table2[[#This Row],[Estados]]),",",""))+1</f>
        <v>12</v>
      </c>
    </row>
    <row r="176" spans="1:9">
      <c r="A176" t="s">
        <v>18</v>
      </c>
      <c r="B176" t="s">
        <v>19</v>
      </c>
      <c r="C176" t="s">
        <v>437</v>
      </c>
      <c r="D176" t="str">
        <f t="shared" si="5"/>
        <v>fischeri</v>
      </c>
      <c r="E176" t="s">
        <v>54</v>
      </c>
      <c r="F176" t="s">
        <v>300</v>
      </c>
      <c r="G176" t="s">
        <v>722</v>
      </c>
      <c r="H176" t="str">
        <f>_xlfn.CONCAT(Table2[[#This Row],[Gênero]]," ",Table2[[#This Row],[Subgênero]], " ",Table2[[#This Row],[Epíteto Específico]])</f>
        <v>Pintomyia (Pintomyia) fischeri</v>
      </c>
      <c r="I176">
        <f>LEN(TRIM(Table2[[#This Row],[Estados]]))-LEN(SUBSTITUTE(TRIM(Table2[[#This Row],[Estados]]),",",""))+1</f>
        <v>15</v>
      </c>
    </row>
    <row r="177" spans="1:9">
      <c r="A177" t="s">
        <v>18</v>
      </c>
      <c r="B177" t="s">
        <v>19</v>
      </c>
      <c r="C177" t="s">
        <v>438</v>
      </c>
      <c r="D177" t="str">
        <f t="shared" si="5"/>
        <v>kuscheli</v>
      </c>
      <c r="E177" t="s">
        <v>54</v>
      </c>
      <c r="F177" t="s">
        <v>300</v>
      </c>
      <c r="G177" t="s">
        <v>723</v>
      </c>
      <c r="H177" t="str">
        <f>_xlfn.CONCAT(Table2[[#This Row],[Gênero]]," ",Table2[[#This Row],[Subgênero]], " ",Table2[[#This Row],[Epíteto Específico]])</f>
        <v>Pintomyia (Pintomyia) kuscheli</v>
      </c>
      <c r="I177">
        <f>LEN(TRIM(Table2[[#This Row],[Estados]]))-LEN(SUBSTITUTE(TRIM(Table2[[#This Row],[Estados]]),",",""))+1</f>
        <v>3</v>
      </c>
    </row>
    <row r="178" spans="1:9">
      <c r="A178" t="s">
        <v>18</v>
      </c>
      <c r="B178" t="s">
        <v>19</v>
      </c>
      <c r="C178" t="s">
        <v>439</v>
      </c>
      <c r="D178" t="str">
        <f t="shared" si="5"/>
        <v>mamedei</v>
      </c>
      <c r="E178" t="s">
        <v>153</v>
      </c>
      <c r="F178" t="s">
        <v>290</v>
      </c>
      <c r="G178" t="s">
        <v>724</v>
      </c>
      <c r="H178" t="str">
        <f>_xlfn.CONCAT(Table2[[#This Row],[Gênero]]," ",Table2[[#This Row],[Subgênero]], " ",Table2[[#This Row],[Epíteto Específico]])</f>
        <v>Pintomyia (Pintomyia) mamedei</v>
      </c>
      <c r="I178">
        <f>LEN(TRIM(Table2[[#This Row],[Estados]]))-LEN(SUBSTITUTE(TRIM(Table2[[#This Row],[Estados]]),",",""))+1</f>
        <v>4</v>
      </c>
    </row>
    <row r="179" spans="1:9">
      <c r="A179" t="s">
        <v>18</v>
      </c>
      <c r="B179" t="s">
        <v>19</v>
      </c>
      <c r="C179" t="s">
        <v>440</v>
      </c>
      <c r="D179" t="str">
        <f t="shared" si="5"/>
        <v>pessoai</v>
      </c>
      <c r="E179" t="s">
        <v>154</v>
      </c>
      <c r="F179" t="s">
        <v>286</v>
      </c>
      <c r="G179" t="s">
        <v>725</v>
      </c>
      <c r="H179" t="str">
        <f>_xlfn.CONCAT(Table2[[#This Row],[Gênero]]," ",Table2[[#This Row],[Subgênero]], " ",Table2[[#This Row],[Epíteto Específico]])</f>
        <v>Pintomyia (Pintomyia) pessoai</v>
      </c>
      <c r="I179">
        <f>LEN(TRIM(Table2[[#This Row],[Estados]]))-LEN(SUBSTITUTE(TRIM(Table2[[#This Row],[Estados]]),",",""))+1</f>
        <v>12</v>
      </c>
    </row>
    <row r="180" spans="1:9">
      <c r="A180" t="s">
        <v>18</v>
      </c>
      <c r="B180" t="s">
        <v>21</v>
      </c>
      <c r="C180" s="1" t="s">
        <v>450</v>
      </c>
      <c r="D180" t="str">
        <f t="shared" si="5"/>
        <v>Pintomyia</v>
      </c>
      <c r="E180" t="s">
        <v>56</v>
      </c>
      <c r="F180" t="s">
        <v>305</v>
      </c>
      <c r="G180" t="s">
        <v>660</v>
      </c>
      <c r="H180" t="str">
        <f>_xlfn.CONCAT(Table2[[#This Row],[Gênero]]," ",Table2[[#This Row],[Subgênero]], " ",Table2[[#This Row],[Epíteto Específico]])</f>
        <v>Pintomyia Incertae sedis Pintomyia</v>
      </c>
      <c r="I180">
        <f>LEN(TRIM(Table2[[#This Row],[Estados]]))-LEN(SUBSTITUTE(TRIM(Table2[[#This Row],[Estados]]),",",""))+1</f>
        <v>1</v>
      </c>
    </row>
    <row r="181" spans="1:9">
      <c r="A181" t="s">
        <v>18</v>
      </c>
      <c r="B181" t="s">
        <v>21</v>
      </c>
      <c r="C181" t="s">
        <v>451</v>
      </c>
      <c r="D181" t="str">
        <f t="shared" si="5"/>
        <v>Pintomyia</v>
      </c>
      <c r="E181" t="s">
        <v>57</v>
      </c>
      <c r="F181" t="s">
        <v>306</v>
      </c>
      <c r="G181" t="s">
        <v>692</v>
      </c>
      <c r="H181" t="str">
        <f>_xlfn.CONCAT(Table2[[#This Row],[Gênero]]," ",Table2[[#This Row],[Subgênero]], " ",Table2[[#This Row],[Epíteto Específico]])</f>
        <v>Pintomyia Incertae sedis Pintomyia</v>
      </c>
      <c r="I181">
        <f>LEN(TRIM(Table2[[#This Row],[Estados]]))-LEN(SUBSTITUTE(TRIM(Table2[[#This Row],[Estados]]),",",""))+1</f>
        <v>1</v>
      </c>
    </row>
    <row r="182" spans="1:9">
      <c r="A182" t="s">
        <v>23</v>
      </c>
      <c r="C182" t="s">
        <v>454</v>
      </c>
      <c r="D182" t="str">
        <f t="shared" si="5"/>
        <v>calcarata</v>
      </c>
      <c r="E182" t="s">
        <v>162</v>
      </c>
      <c r="F182" t="s">
        <v>256</v>
      </c>
      <c r="G182" t="s">
        <v>737</v>
      </c>
      <c r="H182" t="str">
        <f>_xlfn.CONCAT(Table2[[#This Row],[Gênero]]," ",Table2[[#This Row],[Subgênero]], " ",Table2[[#This Row],[Epíteto Específico]])</f>
        <v>Pressatia  calcarata</v>
      </c>
      <c r="I182">
        <f>LEN(TRIM(Table2[[#This Row],[Estados]]))-LEN(SUBSTITUTE(TRIM(Table2[[#This Row],[Estados]]),",",""))+1</f>
        <v>2</v>
      </c>
    </row>
    <row r="183" spans="1:9">
      <c r="A183" t="s">
        <v>23</v>
      </c>
      <c r="C183" t="s">
        <v>616</v>
      </c>
      <c r="D183" t="str">
        <f t="shared" si="5"/>
        <v>choti</v>
      </c>
      <c r="E183" t="s">
        <v>53</v>
      </c>
      <c r="F183" t="s">
        <v>255</v>
      </c>
      <c r="G183" t="s">
        <v>738</v>
      </c>
      <c r="H183" t="str">
        <f>_xlfn.CONCAT(Table2[[#This Row],[Gênero]]," ",Table2[[#This Row],[Subgênero]], " ",Table2[[#This Row],[Epíteto Específico]])</f>
        <v>Pressatia  choti</v>
      </c>
      <c r="I183">
        <f>LEN(TRIM(Table2[[#This Row],[Estados]]))-LEN(SUBSTITUTE(TRIM(Table2[[#This Row],[Estados]]),",",""))+1</f>
        <v>16</v>
      </c>
    </row>
    <row r="184" spans="1:9">
      <c r="A184" t="s">
        <v>23</v>
      </c>
      <c r="C184" t="s">
        <v>617</v>
      </c>
      <c r="D184" t="str">
        <f t="shared" si="5"/>
        <v>duncanae</v>
      </c>
      <c r="E184" t="s">
        <v>58</v>
      </c>
      <c r="F184" t="s">
        <v>308</v>
      </c>
      <c r="G184" t="s">
        <v>692</v>
      </c>
      <c r="H184" t="str">
        <f>_xlfn.CONCAT(Table2[[#This Row],[Gênero]]," ",Table2[[#This Row],[Subgênero]], " ",Table2[[#This Row],[Epíteto Específico]])</f>
        <v>Pressatia  duncanae</v>
      </c>
      <c r="I184">
        <f>LEN(TRIM(Table2[[#This Row],[Estados]]))-LEN(SUBSTITUTE(TRIM(Table2[[#This Row],[Estados]]),",",""))+1</f>
        <v>1</v>
      </c>
    </row>
    <row r="185" spans="1:9">
      <c r="A185" t="s">
        <v>23</v>
      </c>
      <c r="C185" t="s">
        <v>455</v>
      </c>
      <c r="D185" t="str">
        <f t="shared" si="5"/>
        <v>dysponeta</v>
      </c>
      <c r="E185" t="s">
        <v>163</v>
      </c>
      <c r="F185" t="s">
        <v>309</v>
      </c>
      <c r="G185" t="s">
        <v>652</v>
      </c>
      <c r="H185" t="str">
        <f>_xlfn.CONCAT(Table2[[#This Row],[Gênero]]," ",Table2[[#This Row],[Subgênero]], " ",Table2[[#This Row],[Epíteto Específico]])</f>
        <v>Pressatia  dysponeta</v>
      </c>
      <c r="I185">
        <f>LEN(TRIM(Table2[[#This Row],[Estados]]))-LEN(SUBSTITUTE(TRIM(Table2[[#This Row],[Estados]]),",",""))+1</f>
        <v>1</v>
      </c>
    </row>
    <row r="186" spans="1:9">
      <c r="A186" t="s">
        <v>23</v>
      </c>
      <c r="C186" t="s">
        <v>456</v>
      </c>
      <c r="D186" t="str">
        <f t="shared" si="5"/>
        <v>equatorialis</v>
      </c>
      <c r="E186" t="s">
        <v>63</v>
      </c>
      <c r="F186" t="s">
        <v>257</v>
      </c>
      <c r="G186" t="s">
        <v>739</v>
      </c>
      <c r="H186" t="str">
        <f>_xlfn.CONCAT(Table2[[#This Row],[Gênero]]," ",Table2[[#This Row],[Subgênero]], " ",Table2[[#This Row],[Epíteto Específico]])</f>
        <v>Pressatia  equatorialis</v>
      </c>
      <c r="I186">
        <f>LEN(TRIM(Table2[[#This Row],[Estados]]))-LEN(SUBSTITUTE(TRIM(Table2[[#This Row],[Estados]]),",",""))+1</f>
        <v>3</v>
      </c>
    </row>
    <row r="187" spans="1:9">
      <c r="A187" t="s">
        <v>23</v>
      </c>
      <c r="C187" t="s">
        <v>457</v>
      </c>
      <c r="D187" t="str">
        <f t="shared" si="5"/>
        <v>triacantha</v>
      </c>
      <c r="E187" t="s">
        <v>63</v>
      </c>
      <c r="F187" t="s">
        <v>257</v>
      </c>
      <c r="G187" t="s">
        <v>740</v>
      </c>
      <c r="H187" t="str">
        <f>_xlfn.CONCAT(Table2[[#This Row],[Gênero]]," ",Table2[[#This Row],[Subgênero]], " ",Table2[[#This Row],[Epíteto Específico]])</f>
        <v>Pressatia  triacantha</v>
      </c>
      <c r="I187">
        <f>LEN(TRIM(Table2[[#This Row],[Estados]]))-LEN(SUBSTITUTE(TRIM(Table2[[#This Row],[Estados]]),",",""))+1</f>
        <v>7</v>
      </c>
    </row>
    <row r="188" spans="1:9">
      <c r="A188" t="s">
        <v>23</v>
      </c>
      <c r="C188" t="s">
        <v>458</v>
      </c>
      <c r="D188" t="str">
        <f t="shared" si="5"/>
        <v>trispinosa</v>
      </c>
      <c r="E188" t="s">
        <v>63</v>
      </c>
      <c r="F188" t="s">
        <v>257</v>
      </c>
      <c r="G188" t="s">
        <v>741</v>
      </c>
      <c r="H188" t="str">
        <f>_xlfn.CONCAT(Table2[[#This Row],[Gênero]]," ",Table2[[#This Row],[Subgênero]], " ",Table2[[#This Row],[Epíteto Específico]])</f>
        <v>Pressatia  trispinosa</v>
      </c>
      <c r="I188">
        <f>LEN(TRIM(Table2[[#This Row],[Estados]]))-LEN(SUBSTITUTE(TRIM(Table2[[#This Row],[Estados]]),",",""))+1</f>
        <v>7</v>
      </c>
    </row>
    <row r="189" spans="1:9">
      <c r="A189" t="s">
        <v>29</v>
      </c>
      <c r="B189" t="s">
        <v>30</v>
      </c>
      <c r="C189" t="s">
        <v>505</v>
      </c>
      <c r="D189" t="str">
        <f t="shared" si="5"/>
        <v>abunaensis</v>
      </c>
      <c r="E189" t="s">
        <v>168</v>
      </c>
      <c r="F189" t="s">
        <v>287</v>
      </c>
      <c r="G189" t="s">
        <v>779</v>
      </c>
      <c r="H189" t="str">
        <f>_xlfn.CONCAT(Table2[[#This Row],[Gênero]]," ",Table2[[#This Row],[Subgênero]], " ",Table2[[#This Row],[Epíteto Específico]])</f>
        <v>Psathyromyia (Forattiniella) abunaensis</v>
      </c>
      <c r="I189">
        <f>LEN(TRIM(Table2[[#This Row],[Estados]]))-LEN(SUBSTITUTE(TRIM(Table2[[#This Row],[Estados]]),",",""))+1</f>
        <v>5</v>
      </c>
    </row>
    <row r="190" spans="1:9">
      <c r="A190" t="s">
        <v>29</v>
      </c>
      <c r="B190" t="s">
        <v>30</v>
      </c>
      <c r="C190" t="s">
        <v>506</v>
      </c>
      <c r="D190" t="str">
        <f t="shared" si="5"/>
        <v>aragaoi</v>
      </c>
      <c r="E190" t="s">
        <v>79</v>
      </c>
      <c r="F190" t="s">
        <v>251</v>
      </c>
      <c r="G190" t="s">
        <v>780</v>
      </c>
      <c r="H190" t="str">
        <f>_xlfn.CONCAT(Table2[[#This Row],[Gênero]]," ",Table2[[#This Row],[Subgênero]], " ",Table2[[#This Row],[Epíteto Específico]])</f>
        <v>Psathyromyia (Forattiniella) aragaoi</v>
      </c>
      <c r="I190">
        <f>LEN(TRIM(Table2[[#This Row],[Estados]]))-LEN(SUBSTITUTE(TRIM(Table2[[#This Row],[Estados]]),",",""))+1</f>
        <v>19</v>
      </c>
    </row>
    <row r="191" spans="1:9">
      <c r="A191" t="s">
        <v>29</v>
      </c>
      <c r="B191" t="s">
        <v>30</v>
      </c>
      <c r="C191" t="s">
        <v>507</v>
      </c>
      <c r="D191" t="s">
        <v>62</v>
      </c>
      <c r="E191" t="s">
        <v>63</v>
      </c>
      <c r="F191" t="s">
        <v>257</v>
      </c>
      <c r="G191" t="s">
        <v>781</v>
      </c>
      <c r="H191" t="str">
        <f>_xlfn.CONCAT(Table2[[#This Row],[Gênero]]," ",Table2[[#This Row],[Subgênero]], " ",Table2[[#This Row],[Epíteto Específico]])</f>
        <v>Psathyromyia (Forattiniella) barrettoi barrettoi</v>
      </c>
      <c r="I191">
        <f>LEN(TRIM(Table2[[#This Row],[Estados]]))-LEN(SUBSTITUTE(TRIM(Table2[[#This Row],[Estados]]),",",""))+1</f>
        <v>12</v>
      </c>
    </row>
    <row r="192" spans="1:9">
      <c r="A192" t="s">
        <v>29</v>
      </c>
      <c r="B192" t="s">
        <v>30</v>
      </c>
      <c r="C192" t="s">
        <v>508</v>
      </c>
      <c r="D192" t="str">
        <f t="shared" ref="D192:D224" si="6">LEFT(C192,SEARCH(" ",C192)-1)</f>
        <v>brasiliensis</v>
      </c>
      <c r="E192" t="s">
        <v>79</v>
      </c>
      <c r="F192" t="s">
        <v>251</v>
      </c>
      <c r="G192" t="s">
        <v>782</v>
      </c>
      <c r="H192" t="str">
        <f>_xlfn.CONCAT(Table2[[#This Row],[Gênero]]," ",Table2[[#This Row],[Subgênero]], " ",Table2[[#This Row],[Epíteto Específico]])</f>
        <v>Psathyromyia (Forattiniella) brasiliensis</v>
      </c>
      <c r="I192">
        <f>LEN(TRIM(Table2[[#This Row],[Estados]]))-LEN(SUBSTITUTE(TRIM(Table2[[#This Row],[Estados]]),",",""))+1</f>
        <v>19</v>
      </c>
    </row>
    <row r="193" spans="1:9">
      <c r="A193" t="s">
        <v>29</v>
      </c>
      <c r="B193" t="s">
        <v>30</v>
      </c>
      <c r="C193" t="s">
        <v>625</v>
      </c>
      <c r="D193" t="str">
        <f t="shared" si="6"/>
        <v>campograndensis</v>
      </c>
      <c r="E193" t="s">
        <v>196</v>
      </c>
      <c r="F193" t="s">
        <v>315</v>
      </c>
      <c r="G193" t="s">
        <v>783</v>
      </c>
      <c r="H193" t="str">
        <f>_xlfn.CONCAT(Table2[[#This Row],[Gênero]]," ",Table2[[#This Row],[Subgênero]], " ",Table2[[#This Row],[Epíteto Específico]])</f>
        <v>Psathyromyia (Forattiniella) campograndensis</v>
      </c>
      <c r="I193">
        <f>LEN(TRIM(Table2[[#This Row],[Estados]]))-LEN(SUBSTITUTE(TRIM(Table2[[#This Row],[Estados]]),",",""))+1</f>
        <v>4</v>
      </c>
    </row>
    <row r="194" spans="1:9">
      <c r="A194" t="s">
        <v>29</v>
      </c>
      <c r="B194" t="s">
        <v>30</v>
      </c>
      <c r="C194" t="s">
        <v>509</v>
      </c>
      <c r="D194" t="str">
        <f t="shared" si="6"/>
        <v>coutinhoi</v>
      </c>
      <c r="E194" t="s">
        <v>63</v>
      </c>
      <c r="F194" t="s">
        <v>257</v>
      </c>
      <c r="G194" t="s">
        <v>784</v>
      </c>
      <c r="H194" t="str">
        <f>_xlfn.CONCAT(Table2[[#This Row],[Gênero]]," ",Table2[[#This Row],[Subgênero]], " ",Table2[[#This Row],[Epíteto Específico]])</f>
        <v>Psathyromyia (Forattiniella) coutinhoi</v>
      </c>
      <c r="I194">
        <f>LEN(TRIM(Table2[[#This Row],[Estados]]))-LEN(SUBSTITUTE(TRIM(Table2[[#This Row],[Estados]]),",",""))+1</f>
        <v>4</v>
      </c>
    </row>
    <row r="195" spans="1:9">
      <c r="A195" t="s">
        <v>29</v>
      </c>
      <c r="B195" t="s">
        <v>30</v>
      </c>
      <c r="C195" t="s">
        <v>510</v>
      </c>
      <c r="D195" t="str">
        <f t="shared" si="6"/>
        <v>elizabethdorvalae</v>
      </c>
      <c r="E195" t="s">
        <v>197</v>
      </c>
      <c r="F195" t="s">
        <v>318</v>
      </c>
      <c r="G195" t="s">
        <v>737</v>
      </c>
      <c r="H195" t="str">
        <f>_xlfn.CONCAT(Table2[[#This Row],[Gênero]]," ",Table2[[#This Row],[Subgênero]], " ",Table2[[#This Row],[Epíteto Específico]])</f>
        <v>Psathyromyia (Forattiniella) elizabethdorvalae</v>
      </c>
      <c r="I195">
        <f>LEN(TRIM(Table2[[#This Row],[Estados]]))-LEN(SUBSTITUTE(TRIM(Table2[[#This Row],[Estados]]),",",""))+1</f>
        <v>2</v>
      </c>
    </row>
    <row r="196" spans="1:9">
      <c r="A196" t="s">
        <v>29</v>
      </c>
      <c r="B196" t="s">
        <v>30</v>
      </c>
      <c r="C196" t="s">
        <v>511</v>
      </c>
      <c r="D196" t="str">
        <f t="shared" si="6"/>
        <v>inflata</v>
      </c>
      <c r="E196" t="s">
        <v>103</v>
      </c>
      <c r="F196" t="s">
        <v>275</v>
      </c>
      <c r="G196" t="s">
        <v>785</v>
      </c>
      <c r="H196" t="str">
        <f>_xlfn.CONCAT(Table2[[#This Row],[Gênero]]," ",Table2[[#This Row],[Subgênero]], " ",Table2[[#This Row],[Epíteto Específico]])</f>
        <v>Psathyromyia (Forattiniella) inflata</v>
      </c>
      <c r="I196">
        <f>LEN(TRIM(Table2[[#This Row],[Estados]]))-LEN(SUBSTITUTE(TRIM(Table2[[#This Row],[Estados]]),",",""))+1</f>
        <v>5</v>
      </c>
    </row>
    <row r="197" spans="1:9">
      <c r="A197" t="s">
        <v>29</v>
      </c>
      <c r="B197" t="s">
        <v>30</v>
      </c>
      <c r="C197" t="s">
        <v>626</v>
      </c>
      <c r="D197" t="str">
        <f t="shared" si="6"/>
        <v>lutziana</v>
      </c>
      <c r="E197" t="s">
        <v>79</v>
      </c>
      <c r="F197" t="s">
        <v>251</v>
      </c>
      <c r="G197" t="s">
        <v>786</v>
      </c>
      <c r="H197" t="str">
        <f>_xlfn.CONCAT(Table2[[#This Row],[Gênero]]," ",Table2[[#This Row],[Subgênero]], " ",Table2[[#This Row],[Epíteto Específico]])</f>
        <v>Psathyromyia (Forattiniella) lutziana</v>
      </c>
      <c r="I197">
        <f>LEN(TRIM(Table2[[#This Row],[Estados]]))-LEN(SUBSTITUTE(TRIM(Table2[[#This Row],[Estados]]),",",""))+1</f>
        <v>17</v>
      </c>
    </row>
    <row r="198" spans="1:9">
      <c r="A198" t="s">
        <v>29</v>
      </c>
      <c r="B198" t="s">
        <v>30</v>
      </c>
      <c r="C198" t="s">
        <v>627</v>
      </c>
      <c r="D198" t="str">
        <f t="shared" si="6"/>
        <v>naftalekatzi</v>
      </c>
      <c r="E198" t="s">
        <v>64</v>
      </c>
      <c r="F198" t="s">
        <v>326</v>
      </c>
      <c r="G198" t="s">
        <v>787</v>
      </c>
      <c r="H198" t="str">
        <f>_xlfn.CONCAT(Table2[[#This Row],[Gênero]]," ",Table2[[#This Row],[Subgênero]], " ",Table2[[#This Row],[Epíteto Específico]])</f>
        <v>Psathyromyia (Forattiniella) naftalekatzi</v>
      </c>
      <c r="I198">
        <f>LEN(TRIM(Table2[[#This Row],[Estados]]))-LEN(SUBSTITUTE(TRIM(Table2[[#This Row],[Estados]]),",",""))+1</f>
        <v>2</v>
      </c>
    </row>
    <row r="199" spans="1:9">
      <c r="A199" t="s">
        <v>29</v>
      </c>
      <c r="B199" t="s">
        <v>30</v>
      </c>
      <c r="C199" t="s">
        <v>628</v>
      </c>
      <c r="D199" t="str">
        <f t="shared" si="6"/>
        <v>pascalei</v>
      </c>
      <c r="E199" t="s">
        <v>154</v>
      </c>
      <c r="F199" t="s">
        <v>286</v>
      </c>
      <c r="G199" t="s">
        <v>788</v>
      </c>
      <c r="H199" t="str">
        <f>_xlfn.CONCAT(Table2[[#This Row],[Gênero]]," ",Table2[[#This Row],[Subgênero]], " ",Table2[[#This Row],[Epíteto Específico]])</f>
        <v>Psathyromyia (Forattiniella) pascalei</v>
      </c>
      <c r="I199">
        <f>LEN(TRIM(Table2[[#This Row],[Estados]]))-LEN(SUBSTITUTE(TRIM(Table2[[#This Row],[Estados]]),",",""))+1</f>
        <v>8</v>
      </c>
    </row>
    <row r="200" spans="1:9">
      <c r="A200" t="s">
        <v>29</v>
      </c>
      <c r="B200" t="s">
        <v>30</v>
      </c>
      <c r="C200" t="s">
        <v>512</v>
      </c>
      <c r="D200" t="str">
        <f t="shared" si="6"/>
        <v>pradobarrientosi</v>
      </c>
      <c r="E200" t="s">
        <v>198</v>
      </c>
      <c r="F200" t="s">
        <v>268</v>
      </c>
      <c r="G200" t="s">
        <v>789</v>
      </c>
      <c r="H200" t="str">
        <f>_xlfn.CONCAT(Table2[[#This Row],[Gênero]]," ",Table2[[#This Row],[Subgênero]], " ",Table2[[#This Row],[Epíteto Específico]])</f>
        <v>Psathyromyia (Forattiniella) pradobarrientosi</v>
      </c>
      <c r="I200">
        <f>LEN(TRIM(Table2[[#This Row],[Estados]]))-LEN(SUBSTITUTE(TRIM(Table2[[#This Row],[Estados]]),",",""))+1</f>
        <v>6</v>
      </c>
    </row>
    <row r="201" spans="1:9">
      <c r="A201" t="s">
        <v>29</v>
      </c>
      <c r="B201" t="s">
        <v>30</v>
      </c>
      <c r="C201" t="s">
        <v>513</v>
      </c>
      <c r="D201" t="str">
        <f t="shared" si="6"/>
        <v>runoides</v>
      </c>
      <c r="E201" t="s">
        <v>199</v>
      </c>
      <c r="F201" t="s">
        <v>327</v>
      </c>
      <c r="G201" t="s">
        <v>790</v>
      </c>
      <c r="H201" t="str">
        <f>_xlfn.CONCAT(Table2[[#This Row],[Gênero]]," ",Table2[[#This Row],[Subgênero]], " ",Table2[[#This Row],[Epíteto Específico]])</f>
        <v>Psathyromyia (Forattiniella) runoides</v>
      </c>
      <c r="I201">
        <f>LEN(TRIM(Table2[[#This Row],[Estados]]))-LEN(SUBSTITUTE(TRIM(Table2[[#This Row],[Estados]]),",",""))+1</f>
        <v>8</v>
      </c>
    </row>
    <row r="202" spans="1:9">
      <c r="A202" t="s">
        <v>29</v>
      </c>
      <c r="B202" t="s">
        <v>32</v>
      </c>
      <c r="C202" t="s">
        <v>518</v>
      </c>
      <c r="D202" t="str">
        <f t="shared" si="6"/>
        <v>abonnenci</v>
      </c>
      <c r="E202" t="s">
        <v>203</v>
      </c>
      <c r="F202" t="s">
        <v>261</v>
      </c>
      <c r="G202" t="s">
        <v>795</v>
      </c>
      <c r="H202" t="str">
        <f>_xlfn.CONCAT(Table2[[#This Row],[Gênero]]," ",Table2[[#This Row],[Subgênero]], " ",Table2[[#This Row],[Epíteto Específico]])</f>
        <v>Psathyromyia (Psathyromyia) abonnenci</v>
      </c>
      <c r="I202">
        <f>LEN(TRIM(Table2[[#This Row],[Estados]]))-LEN(SUBSTITUTE(TRIM(Table2[[#This Row],[Estados]]),",",""))+1</f>
        <v>12</v>
      </c>
    </row>
    <row r="203" spans="1:9">
      <c r="A203" t="s">
        <v>29</v>
      </c>
      <c r="B203" t="s">
        <v>32</v>
      </c>
      <c r="C203" t="s">
        <v>519</v>
      </c>
      <c r="D203" t="str">
        <f t="shared" si="6"/>
        <v>baratai</v>
      </c>
      <c r="E203" t="s">
        <v>204</v>
      </c>
      <c r="F203" t="s">
        <v>294</v>
      </c>
      <c r="G203" t="s">
        <v>796</v>
      </c>
      <c r="H203" t="str">
        <f>_xlfn.CONCAT(Table2[[#This Row],[Gênero]]," ",Table2[[#This Row],[Subgênero]], " ",Table2[[#This Row],[Epíteto Específico]])</f>
        <v>Psathyromyia (Psathyromyia) baratai</v>
      </c>
      <c r="I203">
        <f>LEN(TRIM(Table2[[#This Row],[Estados]]))-LEN(SUBSTITUTE(TRIM(Table2[[#This Row],[Estados]]),",",""))+1</f>
        <v>3</v>
      </c>
    </row>
    <row r="204" spans="1:9">
      <c r="A204" t="s">
        <v>29</v>
      </c>
      <c r="B204" t="s">
        <v>32</v>
      </c>
      <c r="C204" t="s">
        <v>630</v>
      </c>
      <c r="D204" t="str">
        <f t="shared" si="6"/>
        <v>barretti</v>
      </c>
      <c r="E204" t="s">
        <v>205</v>
      </c>
      <c r="F204" t="s">
        <v>294</v>
      </c>
      <c r="G204" t="s">
        <v>662</v>
      </c>
      <c r="H204" t="str">
        <f>_xlfn.CONCAT(Table2[[#This Row],[Gênero]]," ",Table2[[#This Row],[Subgênero]], " ",Table2[[#This Row],[Epíteto Específico]])</f>
        <v>Psathyromyia (Psathyromyia) barretti</v>
      </c>
      <c r="I204">
        <f>LEN(TRIM(Table2[[#This Row],[Estados]]))-LEN(SUBSTITUTE(TRIM(Table2[[#This Row],[Estados]]),",",""))+1</f>
        <v>1</v>
      </c>
    </row>
    <row r="205" spans="1:9">
      <c r="A205" t="s">
        <v>29</v>
      </c>
      <c r="B205" t="s">
        <v>32</v>
      </c>
      <c r="C205" t="s">
        <v>520</v>
      </c>
      <c r="D205" t="str">
        <f t="shared" si="6"/>
        <v>bigeniculata</v>
      </c>
      <c r="E205" t="s">
        <v>53</v>
      </c>
      <c r="F205" t="s">
        <v>255</v>
      </c>
      <c r="G205" t="s">
        <v>797</v>
      </c>
      <c r="H205" t="str">
        <f>_xlfn.CONCAT(Table2[[#This Row],[Gênero]]," ",Table2[[#This Row],[Subgênero]], " ",Table2[[#This Row],[Epíteto Específico]])</f>
        <v>Psathyromyia (Psathyromyia) bigeniculata</v>
      </c>
      <c r="I205">
        <f>LEN(TRIM(Table2[[#This Row],[Estados]]))-LEN(SUBSTITUTE(TRIM(Table2[[#This Row],[Estados]]),",",""))+1</f>
        <v>23</v>
      </c>
    </row>
    <row r="206" spans="1:9">
      <c r="A206" t="s">
        <v>29</v>
      </c>
      <c r="B206" t="s">
        <v>32</v>
      </c>
      <c r="C206" t="s">
        <v>521</v>
      </c>
      <c r="D206" t="str">
        <f t="shared" si="6"/>
        <v>campbelli</v>
      </c>
      <c r="E206" t="s">
        <v>123</v>
      </c>
      <c r="F206" t="s">
        <v>282</v>
      </c>
      <c r="G206" t="s">
        <v>798</v>
      </c>
      <c r="H206" t="str">
        <f>_xlfn.CONCAT(Table2[[#This Row],[Gênero]]," ",Table2[[#This Row],[Subgênero]], " ",Table2[[#This Row],[Epíteto Específico]])</f>
        <v>Psathyromyia (Psathyromyia) campbelli</v>
      </c>
      <c r="I206">
        <f>LEN(TRIM(Table2[[#This Row],[Estados]]))-LEN(SUBSTITUTE(TRIM(Table2[[#This Row],[Estados]]),",",""))+1</f>
        <v>9</v>
      </c>
    </row>
    <row r="207" spans="1:9">
      <c r="A207" t="s">
        <v>29</v>
      </c>
      <c r="B207" t="s">
        <v>32</v>
      </c>
      <c r="C207" t="s">
        <v>522</v>
      </c>
      <c r="D207" t="str">
        <f t="shared" si="6"/>
        <v>dasymera</v>
      </c>
      <c r="E207" t="s">
        <v>70</v>
      </c>
      <c r="F207" t="s">
        <v>253</v>
      </c>
      <c r="G207" t="s">
        <v>799</v>
      </c>
      <c r="H207" t="str">
        <f>_xlfn.CONCAT(Table2[[#This Row],[Gênero]]," ",Table2[[#This Row],[Subgênero]], " ",Table2[[#This Row],[Epíteto Específico]])</f>
        <v>Psathyromyia (Psathyromyia) dasymera</v>
      </c>
      <c r="I207">
        <f>LEN(TRIM(Table2[[#This Row],[Estados]]))-LEN(SUBSTITUTE(TRIM(Table2[[#This Row],[Estados]]),",",""))+1</f>
        <v>4</v>
      </c>
    </row>
    <row r="208" spans="1:9">
      <c r="A208" t="s">
        <v>29</v>
      </c>
      <c r="B208" t="s">
        <v>32</v>
      </c>
      <c r="C208" t="s">
        <v>523</v>
      </c>
      <c r="D208" t="str">
        <f t="shared" si="6"/>
        <v>dendrophyla</v>
      </c>
      <c r="E208" t="s">
        <v>63</v>
      </c>
      <c r="F208" t="s">
        <v>257</v>
      </c>
      <c r="G208" t="s">
        <v>800</v>
      </c>
      <c r="H208" t="str">
        <f>_xlfn.CONCAT(Table2[[#This Row],[Gênero]]," ",Table2[[#This Row],[Subgênero]], " ",Table2[[#This Row],[Epíteto Específico]])</f>
        <v>Psathyromyia (Psathyromyia) dendrophyla</v>
      </c>
      <c r="I208">
        <f>LEN(TRIM(Table2[[#This Row],[Estados]]))-LEN(SUBSTITUTE(TRIM(Table2[[#This Row],[Estados]]),",",""))+1</f>
        <v>10</v>
      </c>
    </row>
    <row r="209" spans="1:9">
      <c r="A209" t="s">
        <v>29</v>
      </c>
      <c r="B209" t="s">
        <v>32</v>
      </c>
      <c r="C209" t="s">
        <v>515</v>
      </c>
      <c r="D209" t="str">
        <f t="shared" si="6"/>
        <v>digitata</v>
      </c>
      <c r="E209" t="s">
        <v>201</v>
      </c>
      <c r="F209" t="s">
        <v>276</v>
      </c>
      <c r="G209" t="s">
        <v>659</v>
      </c>
      <c r="H209" t="str">
        <f>_xlfn.CONCAT(Table2[[#This Row],[Gênero]]," ",Table2[[#This Row],[Subgênero]], " ",Table2[[#This Row],[Epíteto Específico]])</f>
        <v>Psathyromyia (Psathyromyia) digitata</v>
      </c>
      <c r="I209">
        <f>LEN(TRIM(Table2[[#This Row],[Estados]]))-LEN(SUBSTITUTE(TRIM(Table2[[#This Row],[Estados]]),",",""))+1</f>
        <v>1</v>
      </c>
    </row>
    <row r="210" spans="1:9">
      <c r="A210" t="s">
        <v>29</v>
      </c>
      <c r="B210" t="s">
        <v>32</v>
      </c>
      <c r="C210" t="s">
        <v>516</v>
      </c>
      <c r="D210" t="str">
        <f t="shared" si="6"/>
        <v>lanei</v>
      </c>
      <c r="E210" t="s">
        <v>83</v>
      </c>
      <c r="F210" t="s">
        <v>255</v>
      </c>
      <c r="G210" t="s">
        <v>793</v>
      </c>
      <c r="H210" t="str">
        <f>_xlfn.CONCAT(Table2[[#This Row],[Gênero]]," ",Table2[[#This Row],[Subgênero]], " ",Table2[[#This Row],[Epíteto Específico]])</f>
        <v>Psathyromyia (Psathyromyia) lanei</v>
      </c>
      <c r="I210">
        <f>LEN(TRIM(Table2[[#This Row],[Estados]]))-LEN(SUBSTITUTE(TRIM(Table2[[#This Row],[Estados]]),",",""))+1</f>
        <v>9</v>
      </c>
    </row>
    <row r="211" spans="1:9">
      <c r="A211" t="s">
        <v>29</v>
      </c>
      <c r="B211" t="s">
        <v>32</v>
      </c>
      <c r="C211" t="s">
        <v>524</v>
      </c>
      <c r="D211" t="str">
        <f t="shared" si="6"/>
        <v>limai</v>
      </c>
      <c r="E211" t="s">
        <v>63</v>
      </c>
      <c r="F211" t="s">
        <v>257</v>
      </c>
      <c r="G211" t="s">
        <v>801</v>
      </c>
      <c r="H211" t="str">
        <f>_xlfn.CONCAT(Table2[[#This Row],[Gênero]]," ",Table2[[#This Row],[Subgênero]], " ",Table2[[#This Row],[Epíteto Específico]])</f>
        <v>Psathyromyia (Psathyromyia) limai</v>
      </c>
      <c r="I211">
        <f>LEN(TRIM(Table2[[#This Row],[Estados]]))-LEN(SUBSTITUTE(TRIM(Table2[[#This Row],[Estados]]),",",""))+1</f>
        <v>3</v>
      </c>
    </row>
    <row r="212" spans="1:9">
      <c r="A212" t="s">
        <v>29</v>
      </c>
      <c r="B212" t="s">
        <v>32</v>
      </c>
      <c r="C212" t="s">
        <v>517</v>
      </c>
      <c r="D212" t="str">
        <f t="shared" si="6"/>
        <v>pelloni</v>
      </c>
      <c r="E212" t="s">
        <v>202</v>
      </c>
      <c r="F212" t="s">
        <v>301</v>
      </c>
      <c r="G212" t="s">
        <v>794</v>
      </c>
      <c r="H212" t="str">
        <f>_xlfn.CONCAT(Table2[[#This Row],[Gênero]]," ",Table2[[#This Row],[Subgênero]], " ",Table2[[#This Row],[Epíteto Específico]])</f>
        <v>Psathyromyia (Psathyromyia) pelloni</v>
      </c>
      <c r="I212">
        <f>LEN(TRIM(Table2[[#This Row],[Estados]]))-LEN(SUBSTITUTE(TRIM(Table2[[#This Row],[Estados]]),",",""))+1</f>
        <v>7</v>
      </c>
    </row>
    <row r="213" spans="1:9">
      <c r="A213" t="s">
        <v>29</v>
      </c>
      <c r="B213" t="s">
        <v>32</v>
      </c>
      <c r="C213" t="s">
        <v>525</v>
      </c>
      <c r="D213" t="str">
        <f t="shared" si="6"/>
        <v>punctigeniculata</v>
      </c>
      <c r="E213" t="s">
        <v>103</v>
      </c>
      <c r="F213" t="s">
        <v>275</v>
      </c>
      <c r="G213" t="s">
        <v>802</v>
      </c>
      <c r="H213" t="str">
        <f>_xlfn.CONCAT(Table2[[#This Row],[Gênero]]," ",Table2[[#This Row],[Subgênero]], " ",Table2[[#This Row],[Epíteto Específico]])</f>
        <v>Psathyromyia (Psathyromyia) punctigeniculata</v>
      </c>
      <c r="I213">
        <f>LEN(TRIM(Table2[[#This Row],[Estados]]))-LEN(SUBSTITUTE(TRIM(Table2[[#This Row],[Estados]]),",",""))+1</f>
        <v>11</v>
      </c>
    </row>
    <row r="214" spans="1:9">
      <c r="A214" t="s">
        <v>29</v>
      </c>
      <c r="B214" t="s">
        <v>32</v>
      </c>
      <c r="C214" t="s">
        <v>526</v>
      </c>
      <c r="D214" t="str">
        <f t="shared" si="6"/>
        <v>ribeirensis</v>
      </c>
      <c r="E214" t="s">
        <v>206</v>
      </c>
      <c r="F214" t="s">
        <v>328</v>
      </c>
      <c r="G214" t="s">
        <v>646</v>
      </c>
      <c r="H214" t="str">
        <f>_xlfn.CONCAT(Table2[[#This Row],[Gênero]]," ",Table2[[#This Row],[Subgênero]], " ",Table2[[#This Row],[Epíteto Específico]])</f>
        <v>Psathyromyia (Psathyromyia) ribeirensis</v>
      </c>
      <c r="I214">
        <f>LEN(TRIM(Table2[[#This Row],[Estados]]))-LEN(SUBSTITUTE(TRIM(Table2[[#This Row],[Estados]]),",",""))+1</f>
        <v>1</v>
      </c>
    </row>
    <row r="215" spans="1:9">
      <c r="A215" t="s">
        <v>29</v>
      </c>
      <c r="B215" t="s">
        <v>32</v>
      </c>
      <c r="C215" t="s">
        <v>527</v>
      </c>
      <c r="D215" t="str">
        <f t="shared" si="6"/>
        <v>scaffi</v>
      </c>
      <c r="E215" t="s">
        <v>157</v>
      </c>
      <c r="F215" t="s">
        <v>270</v>
      </c>
      <c r="G215" t="s">
        <v>760</v>
      </c>
      <c r="H215" t="str">
        <f>_xlfn.CONCAT(Table2[[#This Row],[Gênero]]," ",Table2[[#This Row],[Subgênero]], " ",Table2[[#This Row],[Epíteto Específico]])</f>
        <v>Psathyromyia (Psathyromyia) scaffi</v>
      </c>
      <c r="I215">
        <f>LEN(TRIM(Table2[[#This Row],[Estados]]))-LEN(SUBSTITUTE(TRIM(Table2[[#This Row],[Estados]]),",",""))+1</f>
        <v>8</v>
      </c>
    </row>
    <row r="216" spans="1:9">
      <c r="A216" t="s">
        <v>29</v>
      </c>
      <c r="B216" t="s">
        <v>32</v>
      </c>
      <c r="C216" t="s">
        <v>528</v>
      </c>
      <c r="D216" t="str">
        <f t="shared" si="6"/>
        <v>souzacastroi</v>
      </c>
      <c r="E216" t="s">
        <v>109</v>
      </c>
      <c r="F216" t="s">
        <v>275</v>
      </c>
      <c r="G216" t="s">
        <v>662</v>
      </c>
      <c r="H216" t="str">
        <f>_xlfn.CONCAT(Table2[[#This Row],[Gênero]]," ",Table2[[#This Row],[Subgênero]], " ",Table2[[#This Row],[Epíteto Específico]])</f>
        <v>Psathyromyia (Psathyromyia) souzacastroi</v>
      </c>
      <c r="I216">
        <f>LEN(TRIM(Table2[[#This Row],[Estados]]))-LEN(SUBSTITUTE(TRIM(Table2[[#This Row],[Estados]]),",",""))+1</f>
        <v>1</v>
      </c>
    </row>
    <row r="217" spans="1:9">
      <c r="A217" t="s">
        <v>29</v>
      </c>
      <c r="B217" t="s">
        <v>31</v>
      </c>
      <c r="C217" t="s">
        <v>629</v>
      </c>
      <c r="D217" t="str">
        <f t="shared" si="6"/>
        <v>dreisbachi</v>
      </c>
      <c r="E217" t="s">
        <v>148</v>
      </c>
      <c r="F217" t="s">
        <v>282</v>
      </c>
      <c r="G217" t="s">
        <v>791</v>
      </c>
      <c r="H217" t="str">
        <f>_xlfn.CONCAT(Table2[[#This Row],[Gênero]]," ",Table2[[#This Row],[Subgênero]], " ",Table2[[#This Row],[Epíteto Específico]])</f>
        <v>Psathyromyia (Xiphopsathyromyia) dreisbachi</v>
      </c>
      <c r="I217">
        <f>LEN(TRIM(Table2[[#This Row],[Estados]]))-LEN(SUBSTITUTE(TRIM(Table2[[#This Row],[Estados]]),",",""))+1</f>
        <v>8</v>
      </c>
    </row>
    <row r="218" spans="1:9">
      <c r="A218" t="s">
        <v>29</v>
      </c>
      <c r="B218" t="s">
        <v>31</v>
      </c>
      <c r="C218" t="s">
        <v>514</v>
      </c>
      <c r="D218" t="str">
        <f t="shared" si="6"/>
        <v>hermanlenti</v>
      </c>
      <c r="E218" t="s">
        <v>200</v>
      </c>
      <c r="F218" t="s">
        <v>259</v>
      </c>
      <c r="G218" t="s">
        <v>792</v>
      </c>
      <c r="H218" t="str">
        <f>_xlfn.CONCAT(Table2[[#This Row],[Gênero]]," ",Table2[[#This Row],[Subgênero]], " ",Table2[[#This Row],[Epíteto Específico]])</f>
        <v>Psathyromyia (Xiphopsathyromyia) hermanlenti</v>
      </c>
      <c r="I218">
        <f>LEN(TRIM(Table2[[#This Row],[Estados]]))-LEN(SUBSTITUTE(TRIM(Table2[[#This Row],[Estados]]),",",""))+1</f>
        <v>9</v>
      </c>
    </row>
    <row r="219" spans="1:9">
      <c r="A219" t="s">
        <v>29</v>
      </c>
      <c r="B219" t="s">
        <v>21</v>
      </c>
      <c r="C219" t="s">
        <v>529</v>
      </c>
      <c r="D219" t="str">
        <f t="shared" si="6"/>
        <v>pifanoi</v>
      </c>
      <c r="E219" t="s">
        <v>207</v>
      </c>
      <c r="F219" t="s">
        <v>329</v>
      </c>
      <c r="G219" t="s">
        <v>803</v>
      </c>
      <c r="H219" t="str">
        <f>_xlfn.CONCAT(Table2[[#This Row],[Gênero]]," ",Table2[[#This Row],[Subgênero]], " ",Table2[[#This Row],[Epíteto Específico]])</f>
        <v>Psathyromyia Incertae sedis pifanoi</v>
      </c>
      <c r="I219">
        <f>LEN(TRIM(Table2[[#This Row],[Estados]]))-LEN(SUBSTITUTE(TRIM(Table2[[#This Row],[Estados]]),",",""))+1</f>
        <v>3</v>
      </c>
    </row>
    <row r="220" spans="1:9">
      <c r="A220" t="s">
        <v>36</v>
      </c>
      <c r="C220" t="s">
        <v>547</v>
      </c>
      <c r="D220" t="str">
        <f t="shared" si="6"/>
        <v>amazonensis</v>
      </c>
      <c r="E220" t="s">
        <v>215</v>
      </c>
      <c r="F220" t="s">
        <v>332</v>
      </c>
      <c r="G220" t="s">
        <v>818</v>
      </c>
      <c r="H220" t="str">
        <f>_xlfn.CONCAT(Table2[[#This Row],[Gênero]]," ",Table2[[#This Row],[Subgênero]], " ",Table2[[#This Row],[Epíteto Específico]])</f>
        <v>Psychodopygus  amazonensis</v>
      </c>
      <c r="I220">
        <f>LEN(TRIM(Table2[[#This Row],[Estados]]))-LEN(SUBSTITUTE(TRIM(Table2[[#This Row],[Estados]]),",",""))+1</f>
        <v>10</v>
      </c>
    </row>
    <row r="221" spans="1:9">
      <c r="A221" t="s">
        <v>36</v>
      </c>
      <c r="C221" t="s">
        <v>544</v>
      </c>
      <c r="D221" t="str">
        <f t="shared" si="6"/>
        <v>arthuri</v>
      </c>
      <c r="E221" t="s">
        <v>208</v>
      </c>
      <c r="F221" t="s">
        <v>317</v>
      </c>
      <c r="G221" t="s">
        <v>816</v>
      </c>
      <c r="H221" t="str">
        <f>_xlfn.CONCAT(Table2[[#This Row],[Gênero]]," ",Table2[[#This Row],[Subgênero]], " ",Table2[[#This Row],[Epíteto Específico]])</f>
        <v>Psychodopygus  arthuri</v>
      </c>
      <c r="I221">
        <f>LEN(TRIM(Table2[[#This Row],[Estados]]))-LEN(SUBSTITUTE(TRIM(Table2[[#This Row],[Estados]]),",",""))+1</f>
        <v>3</v>
      </c>
    </row>
    <row r="222" spans="1:9">
      <c r="A222" t="s">
        <v>36</v>
      </c>
      <c r="C222" t="s">
        <v>635</v>
      </c>
      <c r="D222" t="str">
        <f t="shared" si="6"/>
        <v>ayrozai</v>
      </c>
      <c r="E222" t="s">
        <v>120</v>
      </c>
      <c r="F222" t="s">
        <v>286</v>
      </c>
      <c r="G222" t="s">
        <v>821</v>
      </c>
      <c r="H222" t="str">
        <f>_xlfn.CONCAT(Table2[[#This Row],[Gênero]]," ",Table2[[#This Row],[Subgênero]], " ",Table2[[#This Row],[Epíteto Específico]])</f>
        <v>Psychodopygus  ayrozai</v>
      </c>
      <c r="I222">
        <f>LEN(TRIM(Table2[[#This Row],[Estados]]))-LEN(SUBSTITUTE(TRIM(Table2[[#This Row],[Estados]]),",",""))+1</f>
        <v>18</v>
      </c>
    </row>
    <row r="223" spans="1:9">
      <c r="A223" t="s">
        <v>36</v>
      </c>
      <c r="C223" t="s">
        <v>637</v>
      </c>
      <c r="D223" t="str">
        <f t="shared" si="6"/>
        <v>bernalei</v>
      </c>
      <c r="E223" t="s">
        <v>71</v>
      </c>
      <c r="F223" t="s">
        <v>336</v>
      </c>
      <c r="G223" t="s">
        <v>662</v>
      </c>
      <c r="H223" t="str">
        <f>_xlfn.CONCAT(Table2[[#This Row],[Gênero]]," ",Table2[[#This Row],[Subgênero]], " ",Table2[[#This Row],[Epíteto Específico]])</f>
        <v>Psychodopygus  bernalei</v>
      </c>
      <c r="I223">
        <f>LEN(TRIM(Table2[[#This Row],[Estados]]))-LEN(SUBSTITUTE(TRIM(Table2[[#This Row],[Estados]]),",",""))+1</f>
        <v>1</v>
      </c>
    </row>
    <row r="224" spans="1:9">
      <c r="A224" t="s">
        <v>36</v>
      </c>
      <c r="C224" t="s">
        <v>569</v>
      </c>
      <c r="D224" t="str">
        <f t="shared" si="6"/>
        <v>bispinosus</v>
      </c>
      <c r="E224" t="s">
        <v>230</v>
      </c>
      <c r="F224" t="s">
        <v>337</v>
      </c>
      <c r="G224" t="s">
        <v>835</v>
      </c>
      <c r="H224" t="str">
        <f>_xlfn.CONCAT(Table2[[#This Row],[Gênero]]," ",Table2[[#This Row],[Subgênero]], " ",Table2[[#This Row],[Epíteto Específico]])</f>
        <v>Psychodopygus  bispinosus</v>
      </c>
      <c r="I224">
        <f>LEN(TRIM(Table2[[#This Row],[Estados]]))-LEN(SUBSTITUTE(TRIM(Table2[[#This Row],[Estados]]),",",""))+1</f>
        <v>7</v>
      </c>
    </row>
    <row r="225" spans="1:9">
      <c r="A225" t="s">
        <v>36</v>
      </c>
      <c r="C225" t="s">
        <v>549</v>
      </c>
      <c r="D225" t="s">
        <v>68</v>
      </c>
      <c r="E225" t="s">
        <v>69</v>
      </c>
      <c r="F225" t="s">
        <v>271</v>
      </c>
      <c r="G225" t="s">
        <v>822</v>
      </c>
      <c r="H225" t="str">
        <f>_xlfn.CONCAT(Table2[[#This Row],[Gênero]]," ",Table2[[#This Row],[Subgênero]], " ",Table2[[#This Row],[Epíteto Específico]])</f>
        <v>Psychodopygus  carrerai carrerai</v>
      </c>
      <c r="I225">
        <f>LEN(TRIM(Table2[[#This Row],[Estados]]))-LEN(SUBSTITUTE(TRIM(Table2[[#This Row],[Estados]]),",",""))+1</f>
        <v>10</v>
      </c>
    </row>
    <row r="226" spans="1:9">
      <c r="A226" t="s">
        <v>36</v>
      </c>
      <c r="C226" t="s">
        <v>562</v>
      </c>
      <c r="D226" t="str">
        <f t="shared" ref="D226:D236" si="7">LEFT(C226,SEARCH(" ",C226)-1)</f>
        <v>chagasi</v>
      </c>
      <c r="E226" t="s">
        <v>220</v>
      </c>
      <c r="F226" t="s">
        <v>255</v>
      </c>
      <c r="G226" t="s">
        <v>829</v>
      </c>
      <c r="H226" t="str">
        <f>_xlfn.CONCAT(Table2[[#This Row],[Gênero]]," ",Table2[[#This Row],[Subgênero]], " ",Table2[[#This Row],[Epíteto Específico]])</f>
        <v>Psychodopygus  chagasi</v>
      </c>
      <c r="I226">
        <f>LEN(TRIM(Table2[[#This Row],[Estados]]))-LEN(SUBSTITUTE(TRIM(Table2[[#This Row],[Estados]]),",",""))+1</f>
        <v>7</v>
      </c>
    </row>
    <row r="227" spans="1:9">
      <c r="A227" t="s">
        <v>36</v>
      </c>
      <c r="C227" t="s">
        <v>634</v>
      </c>
      <c r="D227" t="str">
        <f t="shared" si="7"/>
        <v>claustrei</v>
      </c>
      <c r="E227" t="s">
        <v>216</v>
      </c>
      <c r="F227" t="s">
        <v>292</v>
      </c>
      <c r="G227" t="s">
        <v>819</v>
      </c>
      <c r="H227" t="str">
        <f>_xlfn.CONCAT(Table2[[#This Row],[Gênero]]," ",Table2[[#This Row],[Subgênero]], " ",Table2[[#This Row],[Epíteto Específico]])</f>
        <v>Psychodopygus  claustrei</v>
      </c>
      <c r="I227">
        <f>LEN(TRIM(Table2[[#This Row],[Estados]]))-LEN(SUBSTITUTE(TRIM(Table2[[#This Row],[Estados]]),",",""))+1</f>
        <v>10</v>
      </c>
    </row>
    <row r="228" spans="1:9">
      <c r="A228" t="s">
        <v>36</v>
      </c>
      <c r="C228" t="s">
        <v>563</v>
      </c>
      <c r="D228" t="str">
        <f t="shared" si="7"/>
        <v>complexus</v>
      </c>
      <c r="E228" t="s">
        <v>152</v>
      </c>
      <c r="F228" t="s">
        <v>255</v>
      </c>
      <c r="G228" t="s">
        <v>830</v>
      </c>
      <c r="H228" t="str">
        <f>_xlfn.CONCAT(Table2[[#This Row],[Gênero]]," ",Table2[[#This Row],[Subgênero]], " ",Table2[[#This Row],[Epíteto Específico]])</f>
        <v>Psychodopygus  complexus</v>
      </c>
      <c r="I228">
        <f>LEN(TRIM(Table2[[#This Row],[Estados]]))-LEN(SUBSTITUTE(TRIM(Table2[[#This Row],[Estados]]),",",""))+1</f>
        <v>6</v>
      </c>
    </row>
    <row r="229" spans="1:9">
      <c r="A229" t="s">
        <v>36</v>
      </c>
      <c r="C229" t="s">
        <v>556</v>
      </c>
      <c r="D229" t="str">
        <f t="shared" si="7"/>
        <v>corossoniensis</v>
      </c>
      <c r="E229" t="s">
        <v>222</v>
      </c>
      <c r="F229" t="s">
        <v>299</v>
      </c>
      <c r="G229" t="s">
        <v>825</v>
      </c>
      <c r="H229" t="str">
        <f>_xlfn.CONCAT(Table2[[#This Row],[Gênero]]," ",Table2[[#This Row],[Subgênero]], " ",Table2[[#This Row],[Epíteto Específico]])</f>
        <v>Psychodopygus  corossoniensis</v>
      </c>
      <c r="I229">
        <f>LEN(TRIM(Table2[[#This Row],[Estados]]))-LEN(SUBSTITUTE(TRIM(Table2[[#This Row],[Estados]]),",",""))+1</f>
        <v>5</v>
      </c>
    </row>
    <row r="230" spans="1:9">
      <c r="A230" t="s">
        <v>36</v>
      </c>
      <c r="C230" t="s">
        <v>548</v>
      </c>
      <c r="D230" t="str">
        <f t="shared" si="7"/>
        <v>davisi</v>
      </c>
      <c r="E230" t="s">
        <v>215</v>
      </c>
      <c r="F230" t="s">
        <v>332</v>
      </c>
      <c r="G230" t="s">
        <v>820</v>
      </c>
      <c r="H230" t="str">
        <f>_xlfn.CONCAT(Table2[[#This Row],[Gênero]]," ",Table2[[#This Row],[Subgênero]], " ",Table2[[#This Row],[Epíteto Específico]])</f>
        <v>Psychodopygus  davisi</v>
      </c>
      <c r="I230">
        <f>LEN(TRIM(Table2[[#This Row],[Estados]]))-LEN(SUBSTITUTE(TRIM(Table2[[#This Row],[Estados]]),",",""))+1</f>
        <v>15</v>
      </c>
    </row>
    <row r="231" spans="1:9">
      <c r="A231" t="s">
        <v>36</v>
      </c>
      <c r="C231" t="s">
        <v>557</v>
      </c>
      <c r="D231" t="str">
        <f t="shared" si="7"/>
        <v>dorlinsis</v>
      </c>
      <c r="E231" t="s">
        <v>223</v>
      </c>
      <c r="F231" t="s">
        <v>266</v>
      </c>
      <c r="G231" t="s">
        <v>692</v>
      </c>
      <c r="H231" t="str">
        <f>_xlfn.CONCAT(Table2[[#This Row],[Gênero]]," ",Table2[[#This Row],[Subgênero]], " ",Table2[[#This Row],[Epíteto Específico]])</f>
        <v>Psychodopygus  dorlinsis</v>
      </c>
      <c r="I231">
        <f>LEN(TRIM(Table2[[#This Row],[Estados]]))-LEN(SUBSTITUTE(TRIM(Table2[[#This Row],[Estados]]),",",""))+1</f>
        <v>1</v>
      </c>
    </row>
    <row r="232" spans="1:9">
      <c r="A232" t="s">
        <v>36</v>
      </c>
      <c r="C232" t="s">
        <v>564</v>
      </c>
      <c r="D232" t="str">
        <f t="shared" si="7"/>
        <v>douradoi</v>
      </c>
      <c r="E232" t="s">
        <v>227</v>
      </c>
      <c r="F232" t="s">
        <v>308</v>
      </c>
      <c r="G232" t="s">
        <v>831</v>
      </c>
      <c r="H232" t="str">
        <f>_xlfn.CONCAT(Table2[[#This Row],[Gênero]]," ",Table2[[#This Row],[Subgênero]], " ",Table2[[#This Row],[Epíteto Específico]])</f>
        <v>Psychodopygus  douradoi</v>
      </c>
      <c r="I232">
        <f>LEN(TRIM(Table2[[#This Row],[Estados]]))-LEN(SUBSTITUTE(TRIM(Table2[[#This Row],[Estados]]),",",""))+1</f>
        <v>1</v>
      </c>
    </row>
    <row r="233" spans="1:9">
      <c r="A233" t="s">
        <v>36</v>
      </c>
      <c r="C233" t="s">
        <v>550</v>
      </c>
      <c r="D233" t="str">
        <f t="shared" si="7"/>
        <v>fairchildi</v>
      </c>
      <c r="E233" t="s">
        <v>217</v>
      </c>
      <c r="F233" t="s">
        <v>333</v>
      </c>
      <c r="G233" t="s">
        <v>702</v>
      </c>
      <c r="H233" t="str">
        <f>_xlfn.CONCAT(Table2[[#This Row],[Gênero]]," ",Table2[[#This Row],[Subgênero]], " ",Table2[[#This Row],[Epíteto Específico]])</f>
        <v>Psychodopygus  fairchildi</v>
      </c>
      <c r="I233">
        <f>LEN(TRIM(Table2[[#This Row],[Estados]]))-LEN(SUBSTITUTE(TRIM(Table2[[#This Row],[Estados]]),",",""))+1</f>
        <v>3</v>
      </c>
    </row>
    <row r="234" spans="1:9">
      <c r="A234" t="s">
        <v>36</v>
      </c>
      <c r="C234" t="s">
        <v>558</v>
      </c>
      <c r="D234" t="str">
        <f t="shared" si="7"/>
        <v>francoisleponti</v>
      </c>
      <c r="E234" t="s">
        <v>224</v>
      </c>
      <c r="F234" t="s">
        <v>305</v>
      </c>
      <c r="G234" t="s">
        <v>737</v>
      </c>
      <c r="H234" t="str">
        <f>_xlfn.CONCAT(Table2[[#This Row],[Gênero]]," ",Table2[[#This Row],[Subgênero]], " ",Table2[[#This Row],[Epíteto Específico]])</f>
        <v>Psychodopygus  francoisleponti</v>
      </c>
      <c r="I234">
        <f>LEN(TRIM(Table2[[#This Row],[Estados]]))-LEN(SUBSTITUTE(TRIM(Table2[[#This Row],[Estados]]),",",""))+1</f>
        <v>2</v>
      </c>
    </row>
    <row r="235" spans="1:9">
      <c r="A235" t="s">
        <v>36</v>
      </c>
      <c r="C235" t="s">
        <v>559</v>
      </c>
      <c r="D235" t="str">
        <f t="shared" si="7"/>
        <v>geniculatus</v>
      </c>
      <c r="E235" t="s">
        <v>225</v>
      </c>
      <c r="F235" t="s">
        <v>255</v>
      </c>
      <c r="G235" t="s">
        <v>826</v>
      </c>
      <c r="H235" t="str">
        <f>_xlfn.CONCAT(Table2[[#This Row],[Gênero]]," ",Table2[[#This Row],[Subgênero]], " ",Table2[[#This Row],[Epíteto Específico]])</f>
        <v>Psychodopygus  geniculatus</v>
      </c>
      <c r="I235">
        <f>LEN(TRIM(Table2[[#This Row],[Estados]]))-LEN(SUBSTITUTE(TRIM(Table2[[#This Row],[Estados]]),",",""))+1</f>
        <v>11</v>
      </c>
    </row>
    <row r="236" spans="1:9">
      <c r="A236" t="s">
        <v>36</v>
      </c>
      <c r="C236" t="s">
        <v>560</v>
      </c>
      <c r="D236" t="str">
        <f t="shared" si="7"/>
        <v>guyanensis</v>
      </c>
      <c r="E236" t="s">
        <v>53</v>
      </c>
      <c r="F236" t="s">
        <v>255</v>
      </c>
      <c r="G236" t="s">
        <v>827</v>
      </c>
      <c r="H236" t="str">
        <f>_xlfn.CONCAT(Table2[[#This Row],[Gênero]]," ",Table2[[#This Row],[Subgênero]], " ",Table2[[#This Row],[Epíteto Específico]])</f>
        <v>Psychodopygus  guyanensis</v>
      </c>
      <c r="I236">
        <f>LEN(TRIM(Table2[[#This Row],[Estados]]))-LEN(SUBSTITUTE(TRIM(Table2[[#This Row],[Estados]]),",",""))+1</f>
        <v>3</v>
      </c>
    </row>
    <row r="237" spans="1:9">
      <c r="A237" t="s">
        <v>36</v>
      </c>
      <c r="C237" t="s">
        <v>551</v>
      </c>
      <c r="D237" t="s">
        <v>43</v>
      </c>
      <c r="E237" t="s">
        <v>63</v>
      </c>
      <c r="F237" t="s">
        <v>257</v>
      </c>
      <c r="G237" t="s">
        <v>823</v>
      </c>
      <c r="H237" t="str">
        <f>_xlfn.CONCAT(Table2[[#This Row],[Gênero]]," ",Table2[[#This Row],[Subgênero]], " ",Table2[[#This Row],[Epíteto Específico]])</f>
        <v>Psychodopygus  hirsutus hirsutus</v>
      </c>
      <c r="I237">
        <f>LEN(TRIM(Table2[[#This Row],[Estados]]))-LEN(SUBSTITUTE(TRIM(Table2[[#This Row],[Estados]]),",",""))+1</f>
        <v>13</v>
      </c>
    </row>
    <row r="238" spans="1:9">
      <c r="A238" t="s">
        <v>36</v>
      </c>
      <c r="C238" t="s">
        <v>552</v>
      </c>
      <c r="D238" t="s">
        <v>44</v>
      </c>
      <c r="E238" t="s">
        <v>70</v>
      </c>
      <c r="F238" t="s">
        <v>253</v>
      </c>
      <c r="G238" t="s">
        <v>694</v>
      </c>
      <c r="H238" t="str">
        <f>_xlfn.CONCAT(Table2[[#This Row],[Gênero]]," ",Table2[[#This Row],[Subgênero]], " ",Table2[[#This Row],[Epíteto Específico]])</f>
        <v>Psychodopygus  hirsutus nicaraguensis</v>
      </c>
      <c r="I238">
        <f>LEN(TRIM(Table2[[#This Row],[Estados]]))-LEN(SUBSTITUTE(TRIM(Table2[[#This Row],[Estados]]),",",""))+1</f>
        <v>1</v>
      </c>
    </row>
    <row r="239" spans="1:9">
      <c r="A239" t="s">
        <v>36</v>
      </c>
      <c r="C239" t="s">
        <v>561</v>
      </c>
      <c r="D239" t="str">
        <f t="shared" ref="D239:D245" si="8">LEFT(C239,SEARCH(" ",C239)-1)</f>
        <v>lainsoni</v>
      </c>
      <c r="E239" t="s">
        <v>226</v>
      </c>
      <c r="F239" t="s">
        <v>335</v>
      </c>
      <c r="G239" t="s">
        <v>828</v>
      </c>
      <c r="H239" t="str">
        <f>_xlfn.CONCAT(Table2[[#This Row],[Gênero]]," ",Table2[[#This Row],[Subgênero]], " ",Table2[[#This Row],[Epíteto Específico]])</f>
        <v>Psychodopygus  lainsoni</v>
      </c>
      <c r="I239">
        <f>LEN(TRIM(Table2[[#This Row],[Estados]]))-LEN(SUBSTITUTE(TRIM(Table2[[#This Row],[Estados]]),",",""))+1</f>
        <v>5</v>
      </c>
    </row>
    <row r="240" spans="1:9">
      <c r="A240" t="s">
        <v>36</v>
      </c>
      <c r="C240" t="s">
        <v>565</v>
      </c>
      <c r="D240" t="str">
        <f t="shared" si="8"/>
        <v>leonidasdeanei</v>
      </c>
      <c r="E240" t="s">
        <v>228</v>
      </c>
      <c r="F240" t="s">
        <v>273</v>
      </c>
      <c r="G240" t="s">
        <v>726</v>
      </c>
      <c r="H240" t="str">
        <f>_xlfn.CONCAT(Table2[[#This Row],[Gênero]]," ",Table2[[#This Row],[Subgênero]], " ",Table2[[#This Row],[Epíteto Específico]])</f>
        <v>Psychodopygus  leonidasdeanei</v>
      </c>
      <c r="I240">
        <f>LEN(TRIM(Table2[[#This Row],[Estados]]))-LEN(SUBSTITUTE(TRIM(Table2[[#This Row],[Estados]]),",",""))+1</f>
        <v>2</v>
      </c>
    </row>
    <row r="241" spans="1:9">
      <c r="A241" t="s">
        <v>36</v>
      </c>
      <c r="C241" t="s">
        <v>553</v>
      </c>
      <c r="D241" t="str">
        <f t="shared" si="8"/>
        <v>llanosmartinsi</v>
      </c>
      <c r="E241" t="s">
        <v>218</v>
      </c>
      <c r="F241" t="s">
        <v>334</v>
      </c>
      <c r="G241" t="s">
        <v>697</v>
      </c>
      <c r="H241" t="str">
        <f>_xlfn.CONCAT(Table2[[#This Row],[Gênero]]," ",Table2[[#This Row],[Subgênero]], " ",Table2[[#This Row],[Epíteto Específico]])</f>
        <v>Psychodopygus  llanosmartinsi</v>
      </c>
      <c r="I241">
        <f>LEN(TRIM(Table2[[#This Row],[Estados]]))-LEN(SUBSTITUTE(TRIM(Table2[[#This Row],[Estados]]),",",""))+1</f>
        <v>4</v>
      </c>
    </row>
    <row r="242" spans="1:9">
      <c r="A242" t="s">
        <v>36</v>
      </c>
      <c r="C242" t="s">
        <v>545</v>
      </c>
      <c r="D242" t="str">
        <f t="shared" si="8"/>
        <v>lloydi</v>
      </c>
      <c r="E242" t="s">
        <v>213</v>
      </c>
      <c r="F242" t="s">
        <v>331</v>
      </c>
      <c r="G242" t="s">
        <v>817</v>
      </c>
      <c r="H242" t="str">
        <f>_xlfn.CONCAT(Table2[[#This Row],[Gênero]]," ",Table2[[#This Row],[Subgênero]], " ",Table2[[#This Row],[Epíteto Específico]])</f>
        <v>Psychodopygus  lloydi</v>
      </c>
      <c r="I242">
        <f>LEN(TRIM(Table2[[#This Row],[Estados]]))-LEN(SUBSTITUTE(TRIM(Table2[[#This Row],[Estados]]),",",""))+1</f>
        <v>5</v>
      </c>
    </row>
    <row r="243" spans="1:9">
      <c r="A243" t="s">
        <v>36</v>
      </c>
      <c r="C243" t="s">
        <v>546</v>
      </c>
      <c r="D243" t="str">
        <f t="shared" si="8"/>
        <v>matosi</v>
      </c>
      <c r="E243" t="s">
        <v>214</v>
      </c>
      <c r="F243" t="s">
        <v>270</v>
      </c>
      <c r="G243" t="s">
        <v>810</v>
      </c>
      <c r="H243" t="str">
        <f>_xlfn.CONCAT(Table2[[#This Row],[Gênero]]," ",Table2[[#This Row],[Subgênero]], " ",Table2[[#This Row],[Epíteto Específico]])</f>
        <v>Psychodopygus  matosi</v>
      </c>
      <c r="I243">
        <f>LEN(TRIM(Table2[[#This Row],[Estados]]))-LEN(SUBSTITUTE(TRIM(Table2[[#This Row],[Estados]]),",",""))+1</f>
        <v>4</v>
      </c>
    </row>
    <row r="244" spans="1:9">
      <c r="A244" t="s">
        <v>36</v>
      </c>
      <c r="C244" t="s">
        <v>554</v>
      </c>
      <c r="D244" t="str">
        <f t="shared" si="8"/>
        <v>panamensis</v>
      </c>
      <c r="E244" t="s">
        <v>219</v>
      </c>
      <c r="F244" t="s">
        <v>300</v>
      </c>
      <c r="G244" t="s">
        <v>681</v>
      </c>
      <c r="H244" t="str">
        <f>_xlfn.CONCAT(Table2[[#This Row],[Gênero]]," ",Table2[[#This Row],[Subgênero]], " ",Table2[[#This Row],[Epíteto Específico]])</f>
        <v>Psychodopygus  panamensis</v>
      </c>
      <c r="I244">
        <f>LEN(TRIM(Table2[[#This Row],[Estados]]))-LEN(SUBSTITUTE(TRIM(Table2[[#This Row],[Estados]]),",",""))+1</f>
        <v>1</v>
      </c>
    </row>
    <row r="245" spans="1:9">
      <c r="A245" t="s">
        <v>36</v>
      </c>
      <c r="C245" t="s">
        <v>555</v>
      </c>
      <c r="D245" t="str">
        <f t="shared" si="8"/>
        <v>paraensis</v>
      </c>
      <c r="E245" t="s">
        <v>220</v>
      </c>
      <c r="F245" t="s">
        <v>255</v>
      </c>
      <c r="G245" t="s">
        <v>824</v>
      </c>
      <c r="H245" t="str">
        <f>_xlfn.CONCAT(Table2[[#This Row],[Gênero]]," ",Table2[[#This Row],[Subgênero]], " ",Table2[[#This Row],[Epíteto Específico]])</f>
        <v>Psychodopygus  paraensis</v>
      </c>
      <c r="I245">
        <f>LEN(TRIM(Table2[[#This Row],[Estados]]))-LEN(SUBSTITUTE(TRIM(Table2[[#This Row],[Estados]]),",",""))+1</f>
        <v>9</v>
      </c>
    </row>
    <row r="246" spans="1:9">
      <c r="A246" t="s">
        <v>36</v>
      </c>
      <c r="C246" t="s">
        <v>567</v>
      </c>
      <c r="D246" t="s">
        <v>46</v>
      </c>
      <c r="E246" t="s">
        <v>73</v>
      </c>
      <c r="F246" t="s">
        <v>271</v>
      </c>
      <c r="G246" t="s">
        <v>833</v>
      </c>
      <c r="H246" t="str">
        <f>_xlfn.CONCAT(Table2[[#This Row],[Gênero]]," ",Table2[[#This Row],[Subgênero]], " ",Table2[[#This Row],[Epíteto Específico]])</f>
        <v>Psychodopygus  squamiventris maripaensis</v>
      </c>
      <c r="I246">
        <f>LEN(TRIM(Table2[[#This Row],[Estados]]))-LEN(SUBSTITUTE(TRIM(Table2[[#This Row],[Estados]]),",",""))+1</f>
        <v>4</v>
      </c>
    </row>
    <row r="247" spans="1:9">
      <c r="A247" t="s">
        <v>36</v>
      </c>
      <c r="C247" t="s">
        <v>566</v>
      </c>
      <c r="D247" t="s">
        <v>45</v>
      </c>
      <c r="E247" t="s">
        <v>72</v>
      </c>
      <c r="F247" t="s">
        <v>297</v>
      </c>
      <c r="G247" t="s">
        <v>832</v>
      </c>
      <c r="H247" t="str">
        <f>_xlfn.CONCAT(Table2[[#This Row],[Gênero]]," ",Table2[[#This Row],[Subgênero]], " ",Table2[[#This Row],[Epíteto Específico]])</f>
        <v>Psychodopygus  squamiventris squamiventris</v>
      </c>
      <c r="I247">
        <f>LEN(TRIM(Table2[[#This Row],[Estados]]))-LEN(SUBSTITUTE(TRIM(Table2[[#This Row],[Estados]]),",",""))+1</f>
        <v>5</v>
      </c>
    </row>
    <row r="248" spans="1:9">
      <c r="A248" t="s">
        <v>36</v>
      </c>
      <c r="C248" t="s">
        <v>568</v>
      </c>
      <c r="D248" t="str">
        <f t="shared" ref="D248:D279" si="9">LEFT(C248,SEARCH(" ",C248)-1)</f>
        <v>wellcomei</v>
      </c>
      <c r="E248" t="s">
        <v>229</v>
      </c>
      <c r="F248" t="s">
        <v>260</v>
      </c>
      <c r="G248" t="s">
        <v>834</v>
      </c>
      <c r="H248" t="str">
        <f>_xlfn.CONCAT(Table2[[#This Row],[Gênero]]," ",Table2[[#This Row],[Subgênero]], " ",Table2[[#This Row],[Epíteto Específico]])</f>
        <v>Psychodopygus  wellcomei</v>
      </c>
      <c r="I248">
        <f>LEN(TRIM(Table2[[#This Row],[Estados]]))-LEN(SUBSTITUTE(TRIM(Table2[[#This Row],[Estados]]),",",""))+1</f>
        <v>7</v>
      </c>
    </row>
    <row r="249" spans="1:9">
      <c r="A249" t="s">
        <v>36</v>
      </c>
      <c r="C249" t="s">
        <v>636</v>
      </c>
      <c r="D249" t="str">
        <f t="shared" si="9"/>
        <v>yucumensis</v>
      </c>
      <c r="E249" t="s">
        <v>221</v>
      </c>
      <c r="F249" t="s">
        <v>273</v>
      </c>
      <c r="G249" t="s">
        <v>737</v>
      </c>
      <c r="H249" t="str">
        <f>_xlfn.CONCAT(Table2[[#This Row],[Gênero]]," ",Table2[[#This Row],[Subgênero]], " ",Table2[[#This Row],[Epíteto Específico]])</f>
        <v>Psychodopygus  yucumensis</v>
      </c>
      <c r="I249">
        <f>LEN(TRIM(Table2[[#This Row],[Estados]]))-LEN(SUBSTITUTE(TRIM(Table2[[#This Row],[Estados]]),",",""))+1</f>
        <v>2</v>
      </c>
    </row>
    <row r="250" spans="1:9">
      <c r="A250" t="s">
        <v>5</v>
      </c>
      <c r="C250" t="s">
        <v>639</v>
      </c>
      <c r="D250" t="str">
        <f t="shared" si="9"/>
        <v>apicalis</v>
      </c>
      <c r="E250" t="s">
        <v>110</v>
      </c>
      <c r="F250" t="s">
        <v>279</v>
      </c>
      <c r="G250" t="s">
        <v>683</v>
      </c>
      <c r="H250" t="str">
        <f>_xlfn.CONCAT(Table2[[#This Row],[Gênero]]," ",Table2[[#This Row],[Subgênero]], " ",Table2[[#This Row],[Epíteto Específico]])</f>
        <v>Sciopemyia  apicalis</v>
      </c>
      <c r="I250">
        <f>LEN(TRIM(Table2[[#This Row],[Estados]]))-LEN(SUBSTITUTE(TRIM(Table2[[#This Row],[Estados]]),",",""))+1</f>
        <v>4</v>
      </c>
    </row>
    <row r="251" spans="1:9">
      <c r="A251" t="s">
        <v>5</v>
      </c>
      <c r="C251" t="s">
        <v>389</v>
      </c>
      <c r="D251" t="str">
        <f t="shared" si="9"/>
        <v>birali</v>
      </c>
      <c r="E251" t="s">
        <v>110</v>
      </c>
      <c r="F251" t="s">
        <v>279</v>
      </c>
      <c r="G251" t="s">
        <v>684</v>
      </c>
      <c r="H251" t="str">
        <f>_xlfn.CONCAT(Table2[[#This Row],[Gênero]]," ",Table2[[#This Row],[Subgênero]], " ",Table2[[#This Row],[Epíteto Específico]])</f>
        <v>Sciopemyia  birali</v>
      </c>
      <c r="I251">
        <f>LEN(TRIM(Table2[[#This Row],[Estados]]))-LEN(SUBSTITUTE(TRIM(Table2[[#This Row],[Estados]]),",",""))+1</f>
        <v>1</v>
      </c>
    </row>
    <row r="252" spans="1:9">
      <c r="A252" t="s">
        <v>5</v>
      </c>
      <c r="C252" t="s">
        <v>390</v>
      </c>
      <c r="D252" t="str">
        <f t="shared" si="9"/>
        <v>dantastorresi</v>
      </c>
      <c r="E252" t="s">
        <v>110</v>
      </c>
      <c r="F252" t="s">
        <v>279</v>
      </c>
      <c r="G252" t="s">
        <v>685</v>
      </c>
      <c r="H252" t="str">
        <f>_xlfn.CONCAT(Table2[[#This Row],[Gênero]]," ",Table2[[#This Row],[Subgênero]], " ",Table2[[#This Row],[Epíteto Específico]])</f>
        <v>Sciopemyia  dantastorresi</v>
      </c>
      <c r="I252">
        <f>LEN(TRIM(Table2[[#This Row],[Estados]]))-LEN(SUBSTITUTE(TRIM(Table2[[#This Row],[Estados]]),",",""))+1</f>
        <v>2</v>
      </c>
    </row>
    <row r="253" spans="1:9">
      <c r="A253" t="s">
        <v>5</v>
      </c>
      <c r="C253" t="s">
        <v>391</v>
      </c>
      <c r="D253" t="str">
        <f t="shared" si="9"/>
        <v>fluviatilis</v>
      </c>
      <c r="E253" t="s">
        <v>103</v>
      </c>
      <c r="F253" t="s">
        <v>275</v>
      </c>
      <c r="G253" t="s">
        <v>686</v>
      </c>
      <c r="H253" t="str">
        <f>_xlfn.CONCAT(Table2[[#This Row],[Gênero]]," ",Table2[[#This Row],[Subgênero]], " ",Table2[[#This Row],[Epíteto Específico]])</f>
        <v>Sciopemyia  fluviatilis</v>
      </c>
      <c r="I253">
        <f>LEN(TRIM(Table2[[#This Row],[Estados]]))-LEN(SUBSTITUTE(TRIM(Table2[[#This Row],[Estados]]),",",""))+1</f>
        <v>6</v>
      </c>
    </row>
    <row r="254" spans="1:9">
      <c r="A254" t="s">
        <v>5</v>
      </c>
      <c r="C254" t="s">
        <v>392</v>
      </c>
      <c r="D254" t="str">
        <f t="shared" si="9"/>
        <v>microps</v>
      </c>
      <c r="E254" t="s">
        <v>63</v>
      </c>
      <c r="F254" t="s">
        <v>257</v>
      </c>
      <c r="G254" t="s">
        <v>687</v>
      </c>
      <c r="H254" t="str">
        <f>_xlfn.CONCAT(Table2[[#This Row],[Gênero]]," ",Table2[[#This Row],[Subgênero]], " ",Table2[[#This Row],[Epíteto Específico]])</f>
        <v>Sciopemyia  microps</v>
      </c>
      <c r="I254">
        <f>LEN(TRIM(Table2[[#This Row],[Estados]]))-LEN(SUBSTITUTE(TRIM(Table2[[#This Row],[Estados]]),",",""))+1</f>
        <v>9</v>
      </c>
    </row>
    <row r="255" spans="1:9">
      <c r="A255" t="s">
        <v>5</v>
      </c>
      <c r="C255" t="s">
        <v>393</v>
      </c>
      <c r="D255" t="str">
        <f t="shared" si="9"/>
        <v>nematoducta</v>
      </c>
      <c r="E255" t="s">
        <v>111</v>
      </c>
      <c r="F255" t="s">
        <v>280</v>
      </c>
      <c r="G255" t="s">
        <v>662</v>
      </c>
      <c r="H255" t="str">
        <f>_xlfn.CONCAT(Table2[[#This Row],[Gênero]]," ",Table2[[#This Row],[Subgênero]], " ",Table2[[#This Row],[Epíteto Específico]])</f>
        <v>Sciopemyia  nematoducta</v>
      </c>
      <c r="I255">
        <f>LEN(TRIM(Table2[[#This Row],[Estados]]))-LEN(SUBSTITUTE(TRIM(Table2[[#This Row],[Estados]]),",",""))+1</f>
        <v>1</v>
      </c>
    </row>
    <row r="256" spans="1:9">
      <c r="A256" t="s">
        <v>5</v>
      </c>
      <c r="C256" t="s">
        <v>394</v>
      </c>
      <c r="D256" t="str">
        <f t="shared" si="9"/>
        <v>pennyi</v>
      </c>
      <c r="E256" t="s">
        <v>112</v>
      </c>
      <c r="F256" t="s">
        <v>281</v>
      </c>
      <c r="G256" t="s">
        <v>662</v>
      </c>
      <c r="H256" t="str">
        <f>_xlfn.CONCAT(Table2[[#This Row],[Gênero]]," ",Table2[[#This Row],[Subgênero]], " ",Table2[[#This Row],[Epíteto Específico]])</f>
        <v>Sciopemyia  pennyi</v>
      </c>
      <c r="I256">
        <f>LEN(TRIM(Table2[[#This Row],[Estados]]))-LEN(SUBSTITUTE(TRIM(Table2[[#This Row],[Estados]]),",",""))+1</f>
        <v>1</v>
      </c>
    </row>
    <row r="257" spans="1:9">
      <c r="A257" t="s">
        <v>5</v>
      </c>
      <c r="C257" t="s">
        <v>395</v>
      </c>
      <c r="D257" t="str">
        <f t="shared" si="9"/>
        <v>preclara</v>
      </c>
      <c r="E257" t="s">
        <v>111</v>
      </c>
      <c r="F257" t="s">
        <v>280</v>
      </c>
      <c r="G257" t="s">
        <v>688</v>
      </c>
      <c r="H257" t="str">
        <f>_xlfn.CONCAT(Table2[[#This Row],[Gênero]]," ",Table2[[#This Row],[Subgênero]], " ",Table2[[#This Row],[Epíteto Específico]])</f>
        <v>Sciopemyia  preclara</v>
      </c>
      <c r="I257">
        <f>LEN(TRIM(Table2[[#This Row],[Estados]]))-LEN(SUBSTITUTE(TRIM(Table2[[#This Row],[Estados]]),",",""))+1</f>
        <v>2</v>
      </c>
    </row>
    <row r="258" spans="1:9">
      <c r="A258" t="s">
        <v>5</v>
      </c>
      <c r="C258" t="s">
        <v>396</v>
      </c>
      <c r="D258" t="str">
        <f t="shared" si="9"/>
        <v>servulolimai</v>
      </c>
      <c r="E258" t="s">
        <v>113</v>
      </c>
      <c r="F258" t="s">
        <v>282</v>
      </c>
      <c r="G258" t="s">
        <v>689</v>
      </c>
      <c r="H258" t="str">
        <f>_xlfn.CONCAT(Table2[[#This Row],[Gênero]]," ",Table2[[#This Row],[Subgênero]], " ",Table2[[#This Row],[Epíteto Específico]])</f>
        <v>Sciopemyia  servulolimai</v>
      </c>
      <c r="I258">
        <f>LEN(TRIM(Table2[[#This Row],[Estados]]))-LEN(SUBSTITUTE(TRIM(Table2[[#This Row],[Estados]]),",",""))+1</f>
        <v>9</v>
      </c>
    </row>
    <row r="259" spans="1:9">
      <c r="A259" t="s">
        <v>5</v>
      </c>
      <c r="C259" t="s">
        <v>397</v>
      </c>
      <c r="D259" t="str">
        <f t="shared" si="9"/>
        <v>shimabukuroae</v>
      </c>
      <c r="E259" t="s">
        <v>114</v>
      </c>
      <c r="F259" t="s">
        <v>279</v>
      </c>
      <c r="G259" t="s">
        <v>660</v>
      </c>
      <c r="H259" t="str">
        <f>_xlfn.CONCAT(Table2[[#This Row],[Gênero]]," ",Table2[[#This Row],[Subgênero]], " ",Table2[[#This Row],[Epíteto Específico]])</f>
        <v>Sciopemyia  shimabukuroae</v>
      </c>
      <c r="I259">
        <f>LEN(TRIM(Table2[[#This Row],[Estados]]))-LEN(SUBSTITUTE(TRIM(Table2[[#This Row],[Estados]]),",",""))+1</f>
        <v>1</v>
      </c>
    </row>
    <row r="260" spans="1:9">
      <c r="A260" t="s">
        <v>5</v>
      </c>
      <c r="C260" t="s">
        <v>613</v>
      </c>
      <c r="D260" t="str">
        <f t="shared" si="9"/>
        <v>sordellii</v>
      </c>
      <c r="E260" t="s">
        <v>115</v>
      </c>
      <c r="F260" t="s">
        <v>283</v>
      </c>
      <c r="G260" t="s">
        <v>690</v>
      </c>
      <c r="H260" t="str">
        <f>_xlfn.CONCAT(Table2[[#This Row],[Gênero]]," ",Table2[[#This Row],[Subgênero]], " ",Table2[[#This Row],[Epíteto Específico]])</f>
        <v>Sciopemyia  sordellii</v>
      </c>
      <c r="I260">
        <f>LEN(TRIM(Table2[[#This Row],[Estados]]))-LEN(SUBSTITUTE(TRIM(Table2[[#This Row],[Estados]]),",",""))+1</f>
        <v>23</v>
      </c>
    </row>
    <row r="261" spans="1:9">
      <c r="A261" t="s">
        <v>5</v>
      </c>
      <c r="C261" t="s">
        <v>398</v>
      </c>
      <c r="D261" t="str">
        <f t="shared" si="9"/>
        <v>vattierae</v>
      </c>
      <c r="E261" t="s">
        <v>116</v>
      </c>
      <c r="F261" t="s">
        <v>284</v>
      </c>
      <c r="G261" t="s">
        <v>691</v>
      </c>
      <c r="H261" t="str">
        <f>_xlfn.CONCAT(Table2[[#This Row],[Gênero]]," ",Table2[[#This Row],[Subgênero]], " ",Table2[[#This Row],[Epíteto Específico]])</f>
        <v>Sciopemyia  vattierae</v>
      </c>
      <c r="I261">
        <f>LEN(TRIM(Table2[[#This Row],[Estados]]))-LEN(SUBSTITUTE(TRIM(Table2[[#This Row],[Estados]]),",",""))+1</f>
        <v>2</v>
      </c>
    </row>
    <row r="262" spans="1:9">
      <c r="A262" t="s">
        <v>38</v>
      </c>
      <c r="C262" t="s">
        <v>584</v>
      </c>
      <c r="D262" t="str">
        <f t="shared" si="9"/>
        <v>adelsonsouzai</v>
      </c>
      <c r="E262" t="s">
        <v>238</v>
      </c>
      <c r="F262" t="s">
        <v>306</v>
      </c>
      <c r="G262" t="s">
        <v>661</v>
      </c>
      <c r="H262" t="str">
        <f>_xlfn.CONCAT(Table2[[#This Row],[Gênero]]," ",Table2[[#This Row],[Subgênero]], " ",Table2[[#This Row],[Epíteto Específico]])</f>
        <v>Trichophoromyia  adelsonsouzai</v>
      </c>
      <c r="I262">
        <f>LEN(TRIM(Table2[[#This Row],[Estados]]))-LEN(SUBSTITUTE(TRIM(Table2[[#This Row],[Estados]]),",",""))+1</f>
        <v>1</v>
      </c>
    </row>
    <row r="263" spans="1:9">
      <c r="A263" t="s">
        <v>38</v>
      </c>
      <c r="C263" t="s">
        <v>585</v>
      </c>
      <c r="D263" t="str">
        <f t="shared" si="9"/>
        <v>auraensis</v>
      </c>
      <c r="E263" t="s">
        <v>63</v>
      </c>
      <c r="F263" t="s">
        <v>257</v>
      </c>
      <c r="G263" t="s">
        <v>847</v>
      </c>
      <c r="H263" t="str">
        <f>_xlfn.CONCAT(Table2[[#This Row],[Gênero]]," ",Table2[[#This Row],[Subgênero]], " ",Table2[[#This Row],[Epíteto Específico]])</f>
        <v>Trichophoromyia  auraensis</v>
      </c>
      <c r="I263">
        <f>LEN(TRIM(Table2[[#This Row],[Estados]]))-LEN(SUBSTITUTE(TRIM(Table2[[#This Row],[Estados]]),",",""))+1</f>
        <v>5</v>
      </c>
    </row>
    <row r="264" spans="1:9">
      <c r="A264" t="s">
        <v>38</v>
      </c>
      <c r="C264" t="s">
        <v>586</v>
      </c>
      <c r="D264" t="str">
        <f t="shared" si="9"/>
        <v>brachipyga</v>
      </c>
      <c r="E264" t="s">
        <v>63</v>
      </c>
      <c r="F264" t="s">
        <v>257</v>
      </c>
      <c r="G264" t="s">
        <v>756</v>
      </c>
      <c r="H264" t="str">
        <f>_xlfn.CONCAT(Table2[[#This Row],[Gênero]]," ",Table2[[#This Row],[Subgênero]], " ",Table2[[#This Row],[Epíteto Específico]])</f>
        <v>Trichophoromyia  brachipyga</v>
      </c>
      <c r="I264">
        <f>LEN(TRIM(Table2[[#This Row],[Estados]]))-LEN(SUBSTITUTE(TRIM(Table2[[#This Row],[Estados]]),",",""))+1</f>
        <v>6</v>
      </c>
    </row>
    <row r="265" spans="1:9">
      <c r="A265" t="s">
        <v>38</v>
      </c>
      <c r="C265" t="s">
        <v>587</v>
      </c>
      <c r="D265" t="str">
        <f t="shared" si="9"/>
        <v>castanheirai</v>
      </c>
      <c r="E265" t="s">
        <v>123</v>
      </c>
      <c r="F265" t="s">
        <v>282</v>
      </c>
      <c r="G265" t="s">
        <v>848</v>
      </c>
      <c r="H265" t="str">
        <f>_xlfn.CONCAT(Table2[[#This Row],[Gênero]]," ",Table2[[#This Row],[Subgênero]], " ",Table2[[#This Row],[Epíteto Específico]])</f>
        <v>Trichophoromyia  castanheirai</v>
      </c>
      <c r="I265">
        <f>LEN(TRIM(Table2[[#This Row],[Estados]]))-LEN(SUBSTITUTE(TRIM(Table2[[#This Row],[Estados]]),",",""))+1</f>
        <v>3</v>
      </c>
    </row>
    <row r="266" spans="1:9">
      <c r="A266" t="s">
        <v>38</v>
      </c>
      <c r="C266" t="s">
        <v>588</v>
      </c>
      <c r="D266" t="str">
        <f t="shared" si="9"/>
        <v>clitella</v>
      </c>
      <c r="E266" t="s">
        <v>239</v>
      </c>
      <c r="F266" t="s">
        <v>290</v>
      </c>
      <c r="G266" t="s">
        <v>849</v>
      </c>
      <c r="H266" t="str">
        <f>_xlfn.CONCAT(Table2[[#This Row],[Gênero]]," ",Table2[[#This Row],[Subgênero]], " ",Table2[[#This Row],[Epíteto Específico]])</f>
        <v>Trichophoromyia  clitella</v>
      </c>
      <c r="I266">
        <f>LEN(TRIM(Table2[[#This Row],[Estados]]))-LEN(SUBSTITUTE(TRIM(Table2[[#This Row],[Estados]]),",",""))+1</f>
        <v>2</v>
      </c>
    </row>
    <row r="267" spans="1:9">
      <c r="A267" t="s">
        <v>38</v>
      </c>
      <c r="C267" t="s">
        <v>589</v>
      </c>
      <c r="D267" t="str">
        <f t="shared" si="9"/>
        <v>dunhami</v>
      </c>
      <c r="E267" t="s">
        <v>148</v>
      </c>
      <c r="F267" t="s">
        <v>282</v>
      </c>
      <c r="G267" t="s">
        <v>662</v>
      </c>
      <c r="H267" t="str">
        <f>_xlfn.CONCAT(Table2[[#This Row],[Gênero]]," ",Table2[[#This Row],[Subgênero]], " ",Table2[[#This Row],[Epíteto Específico]])</f>
        <v>Trichophoromyia  dunhami</v>
      </c>
      <c r="I267">
        <f>LEN(TRIM(Table2[[#This Row],[Estados]]))-LEN(SUBSTITUTE(TRIM(Table2[[#This Row],[Estados]]),",",""))+1</f>
        <v>1</v>
      </c>
    </row>
    <row r="268" spans="1:9">
      <c r="A268" t="s">
        <v>38</v>
      </c>
      <c r="C268" t="s">
        <v>590</v>
      </c>
      <c r="D268" t="str">
        <f t="shared" si="9"/>
        <v>eurypyga</v>
      </c>
      <c r="E268" t="s">
        <v>108</v>
      </c>
      <c r="F268" t="s">
        <v>278</v>
      </c>
      <c r="G268" t="s">
        <v>678</v>
      </c>
      <c r="H268" t="str">
        <f>_xlfn.CONCAT(Table2[[#This Row],[Gênero]]," ",Table2[[#This Row],[Subgênero]], " ",Table2[[#This Row],[Epíteto Específico]])</f>
        <v>Trichophoromyia  eurypyga</v>
      </c>
      <c r="I268">
        <f>LEN(TRIM(Table2[[#This Row],[Estados]]))-LEN(SUBSTITUTE(TRIM(Table2[[#This Row],[Estados]]),",",""))+1</f>
        <v>4</v>
      </c>
    </row>
    <row r="269" spans="1:9">
      <c r="A269" t="s">
        <v>38</v>
      </c>
      <c r="C269" t="s">
        <v>591</v>
      </c>
      <c r="D269" t="str">
        <f t="shared" si="9"/>
        <v>flochi</v>
      </c>
      <c r="E269" t="s">
        <v>240</v>
      </c>
      <c r="F269" t="s">
        <v>338</v>
      </c>
      <c r="G269" t="s">
        <v>815</v>
      </c>
      <c r="H269" t="str">
        <f>_xlfn.CONCAT(Table2[[#This Row],[Gênero]]," ",Table2[[#This Row],[Subgênero]], " ",Table2[[#This Row],[Epíteto Específico]])</f>
        <v>Trichophoromyia  flochi</v>
      </c>
      <c r="I269">
        <f>LEN(TRIM(Table2[[#This Row],[Estados]]))-LEN(SUBSTITUTE(TRIM(Table2[[#This Row],[Estados]]),",",""))+1</f>
        <v>3</v>
      </c>
    </row>
    <row r="270" spans="1:9">
      <c r="A270" t="s">
        <v>38</v>
      </c>
      <c r="C270" t="s">
        <v>592</v>
      </c>
      <c r="D270" t="str">
        <f t="shared" si="9"/>
        <v>gibba</v>
      </c>
      <c r="E270" t="s">
        <v>241</v>
      </c>
      <c r="F270" t="s">
        <v>290</v>
      </c>
      <c r="G270" t="s">
        <v>662</v>
      </c>
      <c r="H270" t="str">
        <f>_xlfn.CONCAT(Table2[[#This Row],[Gênero]]," ",Table2[[#This Row],[Subgênero]], " ",Table2[[#This Row],[Epíteto Específico]])</f>
        <v>Trichophoromyia  gibba</v>
      </c>
      <c r="I270">
        <f>LEN(TRIM(Table2[[#This Row],[Estados]]))-LEN(SUBSTITUTE(TRIM(Table2[[#This Row],[Estados]]),",",""))+1</f>
        <v>1</v>
      </c>
    </row>
    <row r="271" spans="1:9">
      <c r="A271" t="s">
        <v>38</v>
      </c>
      <c r="C271" t="s">
        <v>593</v>
      </c>
      <c r="D271" t="str">
        <f t="shared" si="9"/>
        <v>howardi</v>
      </c>
      <c r="E271" t="s">
        <v>242</v>
      </c>
      <c r="F271" t="s">
        <v>292</v>
      </c>
      <c r="G271" t="s">
        <v>652</v>
      </c>
      <c r="H271" t="str">
        <f>_xlfn.CONCAT(Table2[[#This Row],[Gênero]]," ",Table2[[#This Row],[Subgênero]], " ",Table2[[#This Row],[Epíteto Específico]])</f>
        <v>Trichophoromyia  howardi</v>
      </c>
      <c r="I271">
        <f>LEN(TRIM(Table2[[#This Row],[Estados]]))-LEN(SUBSTITUTE(TRIM(Table2[[#This Row],[Estados]]),",",""))+1</f>
        <v>1</v>
      </c>
    </row>
    <row r="272" spans="1:9">
      <c r="A272" t="s">
        <v>38</v>
      </c>
      <c r="C272" t="s">
        <v>594</v>
      </c>
      <c r="D272" t="str">
        <f t="shared" si="9"/>
        <v>ininii</v>
      </c>
      <c r="E272" t="s">
        <v>91</v>
      </c>
      <c r="F272" t="s">
        <v>262</v>
      </c>
      <c r="G272" t="s">
        <v>850</v>
      </c>
      <c r="H272" t="str">
        <f>_xlfn.CONCAT(Table2[[#This Row],[Gênero]]," ",Table2[[#This Row],[Subgênero]], " ",Table2[[#This Row],[Epíteto Específico]])</f>
        <v>Trichophoromyia  ininii</v>
      </c>
      <c r="I272">
        <f>LEN(TRIM(Table2[[#This Row],[Estados]]))-LEN(SUBSTITUTE(TRIM(Table2[[#This Row],[Estados]]),",",""))+1</f>
        <v>4</v>
      </c>
    </row>
    <row r="273" spans="1:9">
      <c r="A273" t="s">
        <v>38</v>
      </c>
      <c r="C273" s="1" t="s">
        <v>595</v>
      </c>
      <c r="D273" t="str">
        <f t="shared" si="9"/>
        <v>iorlandobaratai</v>
      </c>
      <c r="E273" t="s">
        <v>76</v>
      </c>
      <c r="F273" t="s">
        <v>302</v>
      </c>
      <c r="G273" t="s">
        <v>661</v>
      </c>
      <c r="H273" t="str">
        <f>_xlfn.CONCAT(Table2[[#This Row],[Gênero]]," ",Table2[[#This Row],[Subgênero]], " ",Table2[[#This Row],[Epíteto Específico]])</f>
        <v>Trichophoromyia  iorlandobaratai</v>
      </c>
      <c r="I273">
        <f>LEN(TRIM(Table2[[#This Row],[Estados]]))-LEN(SUBSTITUTE(TRIM(Table2[[#This Row],[Estados]]),",",""))+1</f>
        <v>1</v>
      </c>
    </row>
    <row r="274" spans="1:9">
      <c r="A274" t="s">
        <v>38</v>
      </c>
      <c r="C274" t="s">
        <v>596</v>
      </c>
      <c r="D274" t="str">
        <f t="shared" si="9"/>
        <v>lopesi</v>
      </c>
      <c r="E274" t="s">
        <v>123</v>
      </c>
      <c r="F274" t="s">
        <v>282</v>
      </c>
      <c r="G274" t="s">
        <v>662</v>
      </c>
      <c r="H274" t="str">
        <f>_xlfn.CONCAT(Table2[[#This Row],[Gênero]]," ",Table2[[#This Row],[Subgênero]], " ",Table2[[#This Row],[Epíteto Específico]])</f>
        <v>Trichophoromyia  lopesi</v>
      </c>
      <c r="I274">
        <f>LEN(TRIM(Table2[[#This Row],[Estados]]))-LEN(SUBSTITUTE(TRIM(Table2[[#This Row],[Estados]]),",",""))+1</f>
        <v>1</v>
      </c>
    </row>
    <row r="275" spans="1:9">
      <c r="A275" t="s">
        <v>38</v>
      </c>
      <c r="C275" t="s">
        <v>597</v>
      </c>
      <c r="D275" t="str">
        <f t="shared" si="9"/>
        <v>loretonensis</v>
      </c>
      <c r="E275" t="s">
        <v>243</v>
      </c>
      <c r="F275" t="s">
        <v>256</v>
      </c>
      <c r="G275" t="s">
        <v>731</v>
      </c>
      <c r="H275" t="str">
        <f>_xlfn.CONCAT(Table2[[#This Row],[Gênero]]," ",Table2[[#This Row],[Subgênero]], " ",Table2[[#This Row],[Epíteto Específico]])</f>
        <v>Trichophoromyia  loretonensis</v>
      </c>
      <c r="I275">
        <f>LEN(TRIM(Table2[[#This Row],[Estados]]))-LEN(SUBSTITUTE(TRIM(Table2[[#This Row],[Estados]]),",",""))+1</f>
        <v>1</v>
      </c>
    </row>
    <row r="276" spans="1:9">
      <c r="A276" t="s">
        <v>38</v>
      </c>
      <c r="C276" t="s">
        <v>598</v>
      </c>
      <c r="D276" t="str">
        <f t="shared" si="9"/>
        <v>meirai</v>
      </c>
      <c r="E276" t="s">
        <v>148</v>
      </c>
      <c r="F276" t="s">
        <v>282</v>
      </c>
      <c r="G276" t="s">
        <v>662</v>
      </c>
      <c r="H276" t="str">
        <f>_xlfn.CONCAT(Table2[[#This Row],[Gênero]]," ",Table2[[#This Row],[Subgênero]], " ",Table2[[#This Row],[Epíteto Específico]])</f>
        <v>Trichophoromyia  meirai</v>
      </c>
      <c r="I276">
        <f>LEN(TRIM(Table2[[#This Row],[Estados]]))-LEN(SUBSTITUTE(TRIM(Table2[[#This Row],[Estados]]),",",""))+1</f>
        <v>1</v>
      </c>
    </row>
    <row r="277" spans="1:9">
      <c r="A277" t="s">
        <v>38</v>
      </c>
      <c r="C277" t="s">
        <v>599</v>
      </c>
      <c r="D277" t="str">
        <f t="shared" si="9"/>
        <v>melloi</v>
      </c>
      <c r="E277" t="s">
        <v>148</v>
      </c>
      <c r="F277" t="s">
        <v>282</v>
      </c>
      <c r="G277" t="s">
        <v>803</v>
      </c>
      <c r="H277" t="str">
        <f>_xlfn.CONCAT(Table2[[#This Row],[Gênero]]," ",Table2[[#This Row],[Subgênero]], " ",Table2[[#This Row],[Epíteto Específico]])</f>
        <v>Trichophoromyia  melloi</v>
      </c>
      <c r="I277">
        <f>LEN(TRIM(Table2[[#This Row],[Estados]]))-LEN(SUBSTITUTE(TRIM(Table2[[#This Row],[Estados]]),",",""))+1</f>
        <v>3</v>
      </c>
    </row>
    <row r="278" spans="1:9">
      <c r="A278" t="s">
        <v>38</v>
      </c>
      <c r="C278" t="s">
        <v>600</v>
      </c>
      <c r="D278" t="str">
        <f t="shared" si="9"/>
        <v>octavioi</v>
      </c>
      <c r="E278" t="s">
        <v>244</v>
      </c>
      <c r="F278" t="s">
        <v>304</v>
      </c>
      <c r="G278" t="s">
        <v>851</v>
      </c>
      <c r="H278" t="str">
        <f>_xlfn.CONCAT(Table2[[#This Row],[Gênero]]," ",Table2[[#This Row],[Subgênero]], " ",Table2[[#This Row],[Epíteto Específico]])</f>
        <v>Trichophoromyia  octavioi</v>
      </c>
      <c r="I278">
        <f>LEN(TRIM(Table2[[#This Row],[Estados]]))-LEN(SUBSTITUTE(TRIM(Table2[[#This Row],[Estados]]),",",""))+1</f>
        <v>6</v>
      </c>
    </row>
    <row r="279" spans="1:9">
      <c r="A279" t="s">
        <v>38</v>
      </c>
      <c r="C279" t="s">
        <v>638</v>
      </c>
      <c r="D279" t="str">
        <f t="shared" si="9"/>
        <v>omagua</v>
      </c>
      <c r="E279" t="s">
        <v>166</v>
      </c>
      <c r="F279" t="s">
        <v>310</v>
      </c>
      <c r="G279" t="s">
        <v>692</v>
      </c>
      <c r="H279" t="str">
        <f>_xlfn.CONCAT(Table2[[#This Row],[Gênero]]," ",Table2[[#This Row],[Subgênero]], " ",Table2[[#This Row],[Epíteto Específico]])</f>
        <v>Trichophoromyia  omagua</v>
      </c>
      <c r="I279">
        <f>LEN(TRIM(Table2[[#This Row],[Estados]]))-LEN(SUBSTITUTE(TRIM(Table2[[#This Row],[Estados]]),",",""))+1</f>
        <v>1</v>
      </c>
    </row>
    <row r="280" spans="1:9">
      <c r="A280" t="s">
        <v>38</v>
      </c>
      <c r="C280" t="s">
        <v>601</v>
      </c>
      <c r="D280" t="str">
        <f t="shared" ref="D280:D302" si="10">LEFT(C280,SEARCH(" ",C280)-1)</f>
        <v>readyi</v>
      </c>
      <c r="E280" t="s">
        <v>155</v>
      </c>
      <c r="F280" t="s">
        <v>273</v>
      </c>
      <c r="G280" t="s">
        <v>848</v>
      </c>
      <c r="H280" t="str">
        <f>_xlfn.CONCAT(Table2[[#This Row],[Gênero]]," ",Table2[[#This Row],[Subgênero]], " ",Table2[[#This Row],[Epíteto Específico]])</f>
        <v>Trichophoromyia  readyi</v>
      </c>
      <c r="I280">
        <f>LEN(TRIM(Table2[[#This Row],[Estados]]))-LEN(SUBSTITUTE(TRIM(Table2[[#This Row],[Estados]]),",",""))+1</f>
        <v>3</v>
      </c>
    </row>
    <row r="281" spans="1:9">
      <c r="A281" t="s">
        <v>38</v>
      </c>
      <c r="C281" t="s">
        <v>602</v>
      </c>
      <c r="D281" t="str">
        <f t="shared" si="10"/>
        <v>reburra</v>
      </c>
      <c r="E281" t="s">
        <v>70</v>
      </c>
      <c r="F281" t="s">
        <v>253</v>
      </c>
      <c r="G281" t="s">
        <v>692</v>
      </c>
      <c r="H281" t="str">
        <f>_xlfn.CONCAT(Table2[[#This Row],[Gênero]]," ",Table2[[#This Row],[Subgênero]], " ",Table2[[#This Row],[Epíteto Específico]])</f>
        <v>Trichophoromyia  reburra</v>
      </c>
      <c r="I281">
        <f>LEN(TRIM(Table2[[#This Row],[Estados]]))-LEN(SUBSTITUTE(TRIM(Table2[[#This Row],[Estados]]),",",""))+1</f>
        <v>1</v>
      </c>
    </row>
    <row r="282" spans="1:9">
      <c r="A282" t="s">
        <v>38</v>
      </c>
      <c r="C282" t="s">
        <v>603</v>
      </c>
      <c r="D282" t="str">
        <f t="shared" si="10"/>
        <v>reinerti</v>
      </c>
      <c r="E282" t="s">
        <v>151</v>
      </c>
      <c r="F282" t="s">
        <v>290</v>
      </c>
      <c r="G282" t="s">
        <v>661</v>
      </c>
      <c r="H282" t="str">
        <f>_xlfn.CONCAT(Table2[[#This Row],[Gênero]]," ",Table2[[#This Row],[Subgênero]], " ",Table2[[#This Row],[Epíteto Específico]])</f>
        <v>Trichophoromyia  reinerti</v>
      </c>
      <c r="I282">
        <f>LEN(TRIM(Table2[[#This Row],[Estados]]))-LEN(SUBSTITUTE(TRIM(Table2[[#This Row],[Estados]]),",",""))+1</f>
        <v>1</v>
      </c>
    </row>
    <row r="283" spans="1:9">
      <c r="A283" t="s">
        <v>38</v>
      </c>
      <c r="C283" t="s">
        <v>604</v>
      </c>
      <c r="D283" t="str">
        <f t="shared" si="10"/>
        <v>rostrans</v>
      </c>
      <c r="E283" t="s">
        <v>245</v>
      </c>
      <c r="F283" t="s">
        <v>297</v>
      </c>
      <c r="G283" t="s">
        <v>662</v>
      </c>
      <c r="H283" t="str">
        <f>_xlfn.CONCAT(Table2[[#This Row],[Gênero]]," ",Table2[[#This Row],[Subgênero]], " ",Table2[[#This Row],[Epíteto Específico]])</f>
        <v>Trichophoromyia  rostrans</v>
      </c>
      <c r="I283">
        <f>LEN(TRIM(Table2[[#This Row],[Estados]]))-LEN(SUBSTITUTE(TRIM(Table2[[#This Row],[Estados]]),",",""))+1</f>
        <v>1</v>
      </c>
    </row>
    <row r="284" spans="1:9">
      <c r="A284" t="s">
        <v>38</v>
      </c>
      <c r="C284" t="s">
        <v>605</v>
      </c>
      <c r="D284" t="str">
        <f t="shared" si="10"/>
        <v>ruifreitasi</v>
      </c>
      <c r="E284" t="s">
        <v>246</v>
      </c>
      <c r="F284" t="s">
        <v>294</v>
      </c>
      <c r="G284" t="s">
        <v>737</v>
      </c>
      <c r="H284" t="str">
        <f>_xlfn.CONCAT(Table2[[#This Row],[Gênero]]," ",Table2[[#This Row],[Subgênero]], " ",Table2[[#This Row],[Epíteto Específico]])</f>
        <v>Trichophoromyia  ruifreitasi</v>
      </c>
      <c r="I284">
        <f>LEN(TRIM(Table2[[#This Row],[Estados]]))-LEN(SUBSTITUTE(TRIM(Table2[[#This Row],[Estados]]),",",""))+1</f>
        <v>2</v>
      </c>
    </row>
    <row r="285" spans="1:9">
      <c r="A285" t="s">
        <v>38</v>
      </c>
      <c r="C285" t="s">
        <v>606</v>
      </c>
      <c r="D285" t="str">
        <f t="shared" si="10"/>
        <v>ruii</v>
      </c>
      <c r="E285" t="s">
        <v>247</v>
      </c>
      <c r="F285" t="s">
        <v>266</v>
      </c>
      <c r="G285" t="s">
        <v>852</v>
      </c>
      <c r="H285" t="str">
        <f>_xlfn.CONCAT(Table2[[#This Row],[Gênero]]," ",Table2[[#This Row],[Subgênero]], " ",Table2[[#This Row],[Epíteto Específico]])</f>
        <v>Trichophoromyia  ruii</v>
      </c>
      <c r="I285">
        <f>LEN(TRIM(Table2[[#This Row],[Estados]]))-LEN(SUBSTITUTE(TRIM(Table2[[#This Row],[Estados]]),",",""))+1</f>
        <v>5</v>
      </c>
    </row>
    <row r="286" spans="1:9">
      <c r="A286" t="s">
        <v>38</v>
      </c>
      <c r="C286" t="s">
        <v>607</v>
      </c>
      <c r="D286" t="str">
        <f t="shared" si="10"/>
        <v>ubiquitalis</v>
      </c>
      <c r="E286" t="s">
        <v>63</v>
      </c>
      <c r="F286" t="s">
        <v>257</v>
      </c>
      <c r="G286" t="s">
        <v>853</v>
      </c>
      <c r="H286" t="str">
        <f>_xlfn.CONCAT(Table2[[#This Row],[Gênero]]," ",Table2[[#This Row],[Subgênero]], " ",Table2[[#This Row],[Epíteto Específico]])</f>
        <v>Trichophoromyia  ubiquitalis</v>
      </c>
      <c r="I286">
        <f>LEN(TRIM(Table2[[#This Row],[Estados]]))-LEN(SUBSTITUTE(TRIM(Table2[[#This Row],[Estados]]),",",""))+1</f>
        <v>9</v>
      </c>
    </row>
    <row r="287" spans="1:9">
      <c r="A287" t="s">
        <v>38</v>
      </c>
      <c r="C287" t="s">
        <v>608</v>
      </c>
      <c r="D287" t="str">
        <f t="shared" si="10"/>
        <v>uniniensis</v>
      </c>
      <c r="E287" t="s">
        <v>77</v>
      </c>
      <c r="F287" t="s">
        <v>328</v>
      </c>
      <c r="G287" t="s">
        <v>662</v>
      </c>
      <c r="H287" t="str">
        <f>_xlfn.CONCAT(Table2[[#This Row],[Gênero]]," ",Table2[[#This Row],[Subgênero]], " ",Table2[[#This Row],[Epíteto Específico]])</f>
        <v>Trichophoromyia  uniniensis</v>
      </c>
      <c r="I287">
        <f>LEN(TRIM(Table2[[#This Row],[Estados]]))-LEN(SUBSTITUTE(TRIM(Table2[[#This Row],[Estados]]),",",""))+1</f>
        <v>1</v>
      </c>
    </row>
    <row r="288" spans="1:9">
      <c r="A288" t="s">
        <v>38</v>
      </c>
      <c r="C288" t="s">
        <v>609</v>
      </c>
      <c r="D288" t="str">
        <f t="shared" si="10"/>
        <v>viannamartinsi</v>
      </c>
      <c r="E288" t="s">
        <v>248</v>
      </c>
      <c r="F288" t="s">
        <v>259</v>
      </c>
      <c r="G288" t="s">
        <v>854</v>
      </c>
      <c r="H288" t="str">
        <f>_xlfn.CONCAT(Table2[[#This Row],[Gênero]]," ",Table2[[#This Row],[Subgênero]], " ",Table2[[#This Row],[Epíteto Específico]])</f>
        <v>Trichophoromyia  viannamartinsi</v>
      </c>
      <c r="I288">
        <f>LEN(TRIM(Table2[[#This Row],[Estados]]))-LEN(SUBSTITUTE(TRIM(Table2[[#This Row],[Estados]]),",",""))+1</f>
        <v>3</v>
      </c>
    </row>
    <row r="289" spans="1:9">
      <c r="A289" t="s">
        <v>24</v>
      </c>
      <c r="C289" t="s">
        <v>459</v>
      </c>
      <c r="D289" t="str">
        <f t="shared" si="10"/>
        <v>conviti</v>
      </c>
      <c r="E289" t="s">
        <v>59</v>
      </c>
      <c r="F289" t="s">
        <v>310</v>
      </c>
      <c r="G289" t="s">
        <v>662</v>
      </c>
      <c r="H289" t="str">
        <f>_xlfn.CONCAT(Table2[[#This Row],[Gênero]]," ",Table2[[#This Row],[Subgênero]], " ",Table2[[#This Row],[Epíteto Específico]])</f>
        <v>Trichopygomyia  conviti</v>
      </c>
      <c r="I289">
        <f>LEN(TRIM(Table2[[#This Row],[Estados]]))-LEN(SUBSTITUTE(TRIM(Table2[[#This Row],[Estados]]),",",""))+1</f>
        <v>1</v>
      </c>
    </row>
    <row r="290" spans="1:9">
      <c r="A290" t="s">
        <v>24</v>
      </c>
      <c r="C290" t="s">
        <v>460</v>
      </c>
      <c r="D290" t="str">
        <f t="shared" si="10"/>
        <v>dasypodogeton</v>
      </c>
      <c r="E290" t="s">
        <v>164</v>
      </c>
      <c r="F290" t="s">
        <v>311</v>
      </c>
      <c r="G290" t="s">
        <v>700</v>
      </c>
      <c r="H290" t="str">
        <f>_xlfn.CONCAT(Table2[[#This Row],[Gênero]]," ",Table2[[#This Row],[Subgênero]], " ",Table2[[#This Row],[Epíteto Específico]])</f>
        <v>Trichopygomyia  dasypodogeton</v>
      </c>
      <c r="I290">
        <f>LEN(TRIM(Table2[[#This Row],[Estados]]))-LEN(SUBSTITUTE(TRIM(Table2[[#This Row],[Estados]]),",",""))+1</f>
        <v>7</v>
      </c>
    </row>
    <row r="291" spans="1:9">
      <c r="A291" t="s">
        <v>24</v>
      </c>
      <c r="C291" t="s">
        <v>618</v>
      </c>
      <c r="D291" t="str">
        <f t="shared" si="10"/>
        <v>depaquiti</v>
      </c>
      <c r="E291" t="s">
        <v>165</v>
      </c>
      <c r="F291" t="s">
        <v>312</v>
      </c>
      <c r="G291" t="s">
        <v>642</v>
      </c>
      <c r="H291" t="str">
        <f>_xlfn.CONCAT(Table2[[#This Row],[Gênero]]," ",Table2[[#This Row],[Subgênero]], " ",Table2[[#This Row],[Epíteto Específico]])</f>
        <v>Trichopygomyia  depaquiti</v>
      </c>
      <c r="I291">
        <f>LEN(TRIM(Table2[[#This Row],[Estados]]))-LEN(SUBSTITUTE(TRIM(Table2[[#This Row],[Estados]]),",",""))+1</f>
        <v>1</v>
      </c>
    </row>
    <row r="292" spans="1:9">
      <c r="A292" t="s">
        <v>24</v>
      </c>
      <c r="C292" t="s">
        <v>461</v>
      </c>
      <c r="D292" t="str">
        <f t="shared" si="10"/>
        <v>elegans</v>
      </c>
      <c r="E292" t="s">
        <v>166</v>
      </c>
      <c r="F292" t="s">
        <v>310</v>
      </c>
      <c r="G292" t="s">
        <v>692</v>
      </c>
      <c r="H292" t="str">
        <f>_xlfn.CONCAT(Table2[[#This Row],[Gênero]]," ",Table2[[#This Row],[Subgênero]], " ",Table2[[#This Row],[Epíteto Específico]])</f>
        <v>Trichopygomyia  elegans</v>
      </c>
      <c r="I292">
        <f>LEN(TRIM(Table2[[#This Row],[Estados]]))-LEN(SUBSTITUTE(TRIM(Table2[[#This Row],[Estados]]),",",""))+1</f>
        <v>1</v>
      </c>
    </row>
    <row r="293" spans="1:9">
      <c r="A293" t="s">
        <v>24</v>
      </c>
      <c r="C293" t="s">
        <v>462</v>
      </c>
      <c r="D293" t="str">
        <f t="shared" si="10"/>
        <v>longispina</v>
      </c>
      <c r="E293" t="s">
        <v>63</v>
      </c>
      <c r="F293" t="s">
        <v>257</v>
      </c>
      <c r="G293" t="s">
        <v>742</v>
      </c>
      <c r="H293" t="str">
        <f>_xlfn.CONCAT(Table2[[#This Row],[Gênero]]," ",Table2[[#This Row],[Subgênero]], " ",Table2[[#This Row],[Epíteto Específico]])</f>
        <v>Trichopygomyia  longispina</v>
      </c>
      <c r="I293">
        <f>LEN(TRIM(Table2[[#This Row],[Estados]]))-LEN(SUBSTITUTE(TRIM(Table2[[#This Row],[Estados]]),",",""))+1</f>
        <v>10</v>
      </c>
    </row>
    <row r="294" spans="1:9">
      <c r="A294" t="s">
        <v>24</v>
      </c>
      <c r="C294" t="s">
        <v>463</v>
      </c>
      <c r="D294" t="str">
        <f t="shared" si="10"/>
        <v>pinna</v>
      </c>
      <c r="E294" t="s">
        <v>60</v>
      </c>
      <c r="F294" t="s">
        <v>313</v>
      </c>
      <c r="G294" t="s">
        <v>743</v>
      </c>
      <c r="H294" t="str">
        <f>_xlfn.CONCAT(Table2[[#This Row],[Gênero]]," ",Table2[[#This Row],[Subgênero]], " ",Table2[[#This Row],[Epíteto Específico]])</f>
        <v>Trichopygomyia  pinna</v>
      </c>
      <c r="I294">
        <f>LEN(TRIM(Table2[[#This Row],[Estados]]))-LEN(SUBSTITUTE(TRIM(Table2[[#This Row],[Estados]]),",",""))+1</f>
        <v>2</v>
      </c>
    </row>
    <row r="295" spans="1:9">
      <c r="A295" t="s">
        <v>24</v>
      </c>
      <c r="C295" t="s">
        <v>619</v>
      </c>
      <c r="D295" t="str">
        <f t="shared" si="10"/>
        <v>ratcliffei</v>
      </c>
      <c r="E295" t="s">
        <v>167</v>
      </c>
      <c r="F295" t="s">
        <v>314</v>
      </c>
      <c r="G295" t="s">
        <v>662</v>
      </c>
      <c r="H295" t="str">
        <f>_xlfn.CONCAT(Table2[[#This Row],[Gênero]]," ",Table2[[#This Row],[Subgênero]], " ",Table2[[#This Row],[Epíteto Específico]])</f>
        <v>Trichopygomyia  ratcliffei</v>
      </c>
      <c r="I295">
        <f>LEN(TRIM(Table2[[#This Row],[Estados]]))-LEN(SUBSTITUTE(TRIM(Table2[[#This Row],[Estados]]),",",""))+1</f>
        <v>1</v>
      </c>
    </row>
    <row r="296" spans="1:9">
      <c r="A296" t="s">
        <v>24</v>
      </c>
      <c r="C296" t="s">
        <v>464</v>
      </c>
      <c r="D296" t="str">
        <f t="shared" si="10"/>
        <v>rondoniensis</v>
      </c>
      <c r="E296" t="s">
        <v>168</v>
      </c>
      <c r="F296" t="s">
        <v>287</v>
      </c>
      <c r="G296" t="s">
        <v>699</v>
      </c>
      <c r="H296" t="str">
        <f>_xlfn.CONCAT(Table2[[#This Row],[Gênero]]," ",Table2[[#This Row],[Subgênero]], " ",Table2[[#This Row],[Epíteto Específico]])</f>
        <v>Trichopygomyia  rondoniensis</v>
      </c>
      <c r="I296">
        <f>LEN(TRIM(Table2[[#This Row],[Estados]]))-LEN(SUBSTITUTE(TRIM(Table2[[#This Row],[Estados]]),",",""))+1</f>
        <v>3</v>
      </c>
    </row>
    <row r="297" spans="1:9">
      <c r="A297" t="s">
        <v>24</v>
      </c>
      <c r="C297" t="s">
        <v>465</v>
      </c>
      <c r="D297" t="str">
        <f t="shared" si="10"/>
        <v>trichopyga</v>
      </c>
      <c r="E297" t="s">
        <v>169</v>
      </c>
      <c r="F297" t="s">
        <v>282</v>
      </c>
      <c r="G297" t="s">
        <v>744</v>
      </c>
      <c r="H297" t="str">
        <f>_xlfn.CONCAT(Table2[[#This Row],[Gênero]]," ",Table2[[#This Row],[Subgênero]], " ",Table2[[#This Row],[Epíteto Específico]])</f>
        <v>Trichopygomyia  trichopyga</v>
      </c>
      <c r="I297">
        <f>LEN(TRIM(Table2[[#This Row],[Estados]]))-LEN(SUBSTITUTE(TRIM(Table2[[#This Row],[Estados]]),",",""))+1</f>
        <v>6</v>
      </c>
    </row>
    <row r="298" spans="1:9">
      <c r="A298" t="s">
        <v>24</v>
      </c>
      <c r="C298" t="s">
        <v>466</v>
      </c>
      <c r="D298" t="str">
        <f t="shared" si="10"/>
        <v>wagleyi</v>
      </c>
      <c r="E298" t="s">
        <v>148</v>
      </c>
      <c r="F298" t="s">
        <v>282</v>
      </c>
      <c r="G298" t="s">
        <v>745</v>
      </c>
      <c r="H298" t="str">
        <f>_xlfn.CONCAT(Table2[[#This Row],[Gênero]]," ",Table2[[#This Row],[Subgênero]], " ",Table2[[#This Row],[Epíteto Específico]])</f>
        <v>Trichopygomyia  wagleyi</v>
      </c>
      <c r="I298">
        <f>LEN(TRIM(Table2[[#This Row],[Estados]]))-LEN(SUBSTITUTE(TRIM(Table2[[#This Row],[Estados]]),",",""))+1</f>
        <v>2</v>
      </c>
    </row>
    <row r="299" spans="1:9">
      <c r="A299" t="s">
        <v>33</v>
      </c>
      <c r="C299" t="s">
        <v>530</v>
      </c>
      <c r="D299" t="str">
        <f t="shared" si="10"/>
        <v>caprina</v>
      </c>
      <c r="E299" t="s">
        <v>65</v>
      </c>
      <c r="F299" t="s">
        <v>329</v>
      </c>
      <c r="G299" t="s">
        <v>731</v>
      </c>
      <c r="H299" t="str">
        <f>_xlfn.CONCAT(Table2[[#This Row],[Gênero]]," ",Table2[[#This Row],[Subgênero]], " ",Table2[[#This Row],[Epíteto Específico]])</f>
        <v>Viannamyia  caprina</v>
      </c>
      <c r="I299">
        <f>LEN(TRIM(Table2[[#This Row],[Estados]]))-LEN(SUBSTITUTE(TRIM(Table2[[#This Row],[Estados]]),",",""))+1</f>
        <v>1</v>
      </c>
    </row>
    <row r="300" spans="1:9">
      <c r="A300" t="s">
        <v>33</v>
      </c>
      <c r="C300" t="s">
        <v>531</v>
      </c>
      <c r="D300" t="str">
        <f t="shared" si="10"/>
        <v>fariasi</v>
      </c>
      <c r="E300" t="s">
        <v>123</v>
      </c>
      <c r="F300" t="s">
        <v>282</v>
      </c>
      <c r="G300" t="s">
        <v>804</v>
      </c>
      <c r="H300" t="str">
        <f>_xlfn.CONCAT(Table2[[#This Row],[Gênero]]," ",Table2[[#This Row],[Subgênero]], " ",Table2[[#This Row],[Epíteto Específico]])</f>
        <v>Viannamyia  fariasi</v>
      </c>
      <c r="I300">
        <f>LEN(TRIM(Table2[[#This Row],[Estados]]))-LEN(SUBSTITUTE(TRIM(Table2[[#This Row],[Estados]]),",",""))+1</f>
        <v>2</v>
      </c>
    </row>
    <row r="301" spans="1:9">
      <c r="A301" t="s">
        <v>33</v>
      </c>
      <c r="C301" t="s">
        <v>532</v>
      </c>
      <c r="D301" t="str">
        <f t="shared" si="10"/>
        <v>furcata</v>
      </c>
      <c r="E301" t="s">
        <v>152</v>
      </c>
      <c r="F301" t="s">
        <v>255</v>
      </c>
      <c r="G301" t="s">
        <v>805</v>
      </c>
      <c r="H301" t="str">
        <f>_xlfn.CONCAT(Table2[[#This Row],[Gênero]]," ",Table2[[#This Row],[Subgênero]], " ",Table2[[#This Row],[Epíteto Específico]])</f>
        <v>Viannamyia  furcata</v>
      </c>
      <c r="I301">
        <f>LEN(TRIM(Table2[[#This Row],[Estados]]))-LEN(SUBSTITUTE(TRIM(Table2[[#This Row],[Estados]]),",",""))+1</f>
        <v>12</v>
      </c>
    </row>
    <row r="302" spans="1:9">
      <c r="A302" t="s">
        <v>33</v>
      </c>
      <c r="C302" t="s">
        <v>533</v>
      </c>
      <c r="D302" t="str">
        <f t="shared" si="10"/>
        <v>tuberculata</v>
      </c>
      <c r="E302" t="s">
        <v>152</v>
      </c>
      <c r="F302" t="s">
        <v>255</v>
      </c>
      <c r="G302" t="s">
        <v>806</v>
      </c>
      <c r="H302" t="str">
        <f>_xlfn.CONCAT(Table2[[#This Row],[Gênero]]," ",Table2[[#This Row],[Subgênero]], " ",Table2[[#This Row],[Epíteto Específico]])</f>
        <v>Viannamyia  tuberculata</v>
      </c>
      <c r="I302">
        <f>LEN(TRIM(Table2[[#This Row],[Estados]]))-LEN(SUBSTITUTE(TRIM(Table2[[#This Row],[Estados]]),",",""))+1</f>
        <v>11</v>
      </c>
    </row>
  </sheetData>
  <phoneticPr fontId="3" type="noConversion"/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/>
  <dimension ref="A1:H302"/>
  <sheetViews>
    <sheetView topLeftCell="D223" zoomScaleNormal="100" workbookViewId="0">
      <selection activeCell="H257" sqref="H257"/>
    </sheetView>
  </sheetViews>
  <sheetFormatPr defaultRowHeight="15"/>
  <cols>
    <col min="1" max="1" width="16.140625" bestFit="1" customWidth="1"/>
    <col min="2" max="2" width="19.85546875" bestFit="1" customWidth="1"/>
    <col min="3" max="3" width="149.28515625" bestFit="1" customWidth="1"/>
    <col min="4" max="4" width="17.28515625" bestFit="1" customWidth="1"/>
    <col min="5" max="5" width="67.28515625" bestFit="1" customWidth="1"/>
    <col min="6" max="6" width="49.140625" bestFit="1" customWidth="1"/>
    <col min="8" max="8" width="98.140625" bestFit="1" customWidth="1"/>
  </cols>
  <sheetData>
    <row r="1" spans="1:8">
      <c r="A1" t="s">
        <v>1</v>
      </c>
      <c r="B1" t="s">
        <v>7</v>
      </c>
      <c r="C1" t="s">
        <v>0</v>
      </c>
    </row>
    <row r="2" spans="1:8">
      <c r="A2" t="s">
        <v>2</v>
      </c>
      <c r="C2" t="s">
        <v>342</v>
      </c>
      <c r="D2" t="str">
        <f>LEFT(C2,SEARCH(" ",C2)-1)</f>
        <v>angelae</v>
      </c>
      <c r="E2" t="str">
        <f>MID(C2,FIND(" ",C2)+1,FIND(" ",C2,FIND("-",C2)-1)-FIND(" ",C2))</f>
        <v xml:space="preserve">Galati, Santos &amp; Silva, 2007 (m) </v>
      </c>
      <c r="F2" t="str">
        <f>LEFT(E2,SEARCH(" (",E2)-1)</f>
        <v>Galati, Santos &amp; Silva, 2007</v>
      </c>
      <c r="G2" s="2" t="str" cm="1">
        <f t="array" aca="1" ref="G2" ca="1">_xlfn.TEXTJOIN("",TRUE,IFERROR((MID(F2,ROW(INDIRECT("1:"&amp;LEN(F2))),1)*1),""))</f>
        <v>2007</v>
      </c>
      <c r="H2" t="str">
        <f>MID(C2, FIND("BR(", C2) + 3, FIND(")", C2, FIND("BR(",C2)) - FIND("BR(", C2) - 3)</f>
        <v>PR</v>
      </c>
    </row>
    <row r="3" spans="1:8">
      <c r="A3" t="s">
        <v>2</v>
      </c>
      <c r="C3" t="s">
        <v>343</v>
      </c>
      <c r="D3" t="str">
        <f t="shared" ref="D3:D66" si="0">LEFT(C3,SEARCH(" ",C3)-1)</f>
        <v>avellari</v>
      </c>
      <c r="E3" t="str">
        <f>MID(C3,FIND(" ",C3)+1,FIND(" ",C3,FIND("-",C3)-1)-FIND(" ",C3))</f>
        <v xml:space="preserve">(Costa Lima, 1932) (mfOLP) </v>
      </c>
      <c r="F3" t="str">
        <f t="shared" ref="F3:F66" si="1">LEFT(E3,SEARCH(" (",E3)-1)</f>
        <v>(Costa Lima, 1932)</v>
      </c>
      <c r="G3" s="2" t="str" cm="1">
        <f t="array" aca="1" ref="G3" ca="1">_xlfn.TEXTJOIN("",TRUE,IFERROR((MID(F3,ROW(INDIRECT("1:"&amp;LEN(F3))),1)*1),""))</f>
        <v>1932</v>
      </c>
      <c r="H3" t="str">
        <f t="shared" ref="H3:H66" si="2">MID(C3, FIND("BR(", C3) + 3, FIND(")", C3, FIND("BR(",C3)) - FIND("BR(", C3) - 3)</f>
        <v>RR, PA, RO, AC, TO, MA, PI, BA, MG, ES, RJ, SP, PR, GO, MT, MS,DF</v>
      </c>
    </row>
    <row r="4" spans="1:8">
      <c r="A4" t="s">
        <v>2</v>
      </c>
      <c r="C4" t="s">
        <v>344</v>
      </c>
      <c r="D4" t="str">
        <f t="shared" si="0"/>
        <v>beaupertuyi</v>
      </c>
      <c r="E4" t="str">
        <f t="shared" ref="E4:E67" si="3">MID(C4,FIND(" ",C4)+1,FIND(" ",C4,FIND("-",C4)-1)-FIND(" ",C4))</f>
        <v xml:space="preserve">(Ortiz, 1954) (mf) </v>
      </c>
      <c r="F4" t="str">
        <f t="shared" si="1"/>
        <v>(Ortiz, 1954)</v>
      </c>
      <c r="G4" s="2" t="str" cm="1">
        <f t="array" aca="1" ref="G4" ca="1">_xlfn.TEXTJOIN("",TRUE,IFERROR((MID(F4,ROW(INDIRECT("1:"&amp;LEN(F4))),1)*1),""))</f>
        <v>1954</v>
      </c>
      <c r="H4" t="str">
        <f t="shared" si="2"/>
        <v>AP</v>
      </c>
    </row>
    <row r="5" spans="1:8">
      <c r="A5" t="s">
        <v>2</v>
      </c>
      <c r="C5" t="s">
        <v>345</v>
      </c>
      <c r="D5" t="str">
        <f t="shared" si="0"/>
        <v>bragai</v>
      </c>
      <c r="E5" t="str">
        <f t="shared" si="3"/>
        <v xml:space="preserve">Mangabeira &amp; Sherlock, 1961 (m) </v>
      </c>
      <c r="F5" t="str">
        <f t="shared" si="1"/>
        <v>Mangabeira &amp; Sherlock, 1961</v>
      </c>
      <c r="G5" s="2" t="str" cm="1">
        <f t="array" aca="1" ref="G5" ca="1">_xlfn.TEXTJOIN("",TRUE,IFERROR((MID(F5,ROW(INDIRECT("1:"&amp;LEN(F5))),1)*1),""))</f>
        <v>1961</v>
      </c>
      <c r="H5" t="str">
        <f t="shared" si="2"/>
        <v>BA, ES, SP</v>
      </c>
    </row>
    <row r="6" spans="1:8">
      <c r="A6" t="s">
        <v>2</v>
      </c>
      <c r="C6" t="s">
        <v>346</v>
      </c>
      <c r="D6" t="str">
        <f t="shared" si="0"/>
        <v>brumpti</v>
      </c>
      <c r="E6" t="str">
        <f t="shared" si="3"/>
        <v xml:space="preserve">(Larrousse, 1920) (mfP) </v>
      </c>
      <c r="F6" t="str">
        <f t="shared" si="1"/>
        <v>(Larrousse, 1920)</v>
      </c>
      <c r="G6" s="2" t="str" cm="1">
        <f t="array" aca="1" ref="G6" ca="1">_xlfn.TEXTJOIN("",TRUE,IFERROR((MID(F6,ROW(INDIRECT("1:"&amp;LEN(F6))),1)*1),""))</f>
        <v>1920</v>
      </c>
      <c r="H6" t="str">
        <f t="shared" si="2"/>
        <v>AM, PA, AC, RO, MA, TO, DF,CE, SE,MG, RJ, SP, PR, SC, MT, MS</v>
      </c>
    </row>
    <row r="7" spans="1:8">
      <c r="A7" t="s">
        <v>2</v>
      </c>
      <c r="C7" t="s">
        <v>347</v>
      </c>
      <c r="D7" t="str">
        <f t="shared" si="0"/>
        <v>cardosoi</v>
      </c>
      <c r="E7" t="str">
        <f t="shared" si="3"/>
        <v xml:space="preserve">(Barretto &amp; Coutinho, 1941) (mf?) </v>
      </c>
      <c r="F7" t="str">
        <f t="shared" si="1"/>
        <v>(Barretto &amp; Coutinho, 1941)</v>
      </c>
      <c r="G7" s="2" t="str" cm="1">
        <f t="array" aca="1" ref="G7" ca="1">_xlfn.TEXTJOIN("",TRUE,IFERROR((MID(F7,ROW(INDIRECT("1:"&amp;LEN(F7))),1)*1),""))</f>
        <v>1941</v>
      </c>
      <c r="H7" t="str">
        <f t="shared" si="2"/>
        <v>MG, ES, RJ, SP, PR</v>
      </c>
    </row>
    <row r="8" spans="1:8">
      <c r="A8" t="s">
        <v>2</v>
      </c>
      <c r="C8" t="s">
        <v>348</v>
      </c>
      <c r="D8" t="str">
        <f t="shared" si="0"/>
        <v>carvalheiroi</v>
      </c>
      <c r="E8" t="str">
        <f t="shared" si="3"/>
        <v xml:space="preserve">Shimabukuro, Marassá &amp; Galati, 2007 (mf) </v>
      </c>
      <c r="F8" t="str">
        <f t="shared" si="1"/>
        <v>Shimabukuro, Marassá &amp; Galati, 2007</v>
      </c>
      <c r="G8" s="2" t="str" cm="1">
        <f t="array" aca="1" ref="G8" ca="1">_xlfn.TEXTJOIN("",TRUE,IFERROR((MID(F8,ROW(INDIRECT("1:"&amp;LEN(F8))),1)*1),""))</f>
        <v>2007</v>
      </c>
      <c r="H8" t="str">
        <f t="shared" si="2"/>
        <v>SP</v>
      </c>
    </row>
    <row r="9" spans="1:8">
      <c r="A9" t="s">
        <v>2</v>
      </c>
      <c r="C9" t="s">
        <v>349</v>
      </c>
      <c r="D9" t="str">
        <f t="shared" si="0"/>
        <v>cavicola</v>
      </c>
      <c r="E9" t="str">
        <f t="shared" si="3"/>
        <v xml:space="preserve">Barretto, 1964 (m) </v>
      </c>
      <c r="F9" t="str">
        <f t="shared" si="1"/>
        <v>Barretto, 1964</v>
      </c>
      <c r="G9" s="2" t="str" cm="1">
        <f t="array" aca="1" ref="G9" ca="1">_xlfn.TEXTJOIN("",TRUE,IFERROR((MID(F9,ROW(INDIRECT("1:"&amp;LEN(F9))),1)*1),""))</f>
        <v>1964</v>
      </c>
      <c r="H9" t="str">
        <f t="shared" si="2"/>
        <v>SP</v>
      </c>
    </row>
    <row r="10" spans="1:8">
      <c r="A10" t="s">
        <v>2</v>
      </c>
      <c r="C10" t="s">
        <v>350</v>
      </c>
      <c r="D10" t="str">
        <f t="shared" si="0"/>
        <v>cunhai</v>
      </c>
      <c r="E10" t="str">
        <f t="shared" si="3"/>
        <v xml:space="preserve">(Mangabeira, 1942) (mf?) </v>
      </c>
      <c r="F10" t="str">
        <f t="shared" si="1"/>
        <v>(Mangabeira, 1942)</v>
      </c>
      <c r="G10" s="2" t="str" cm="1">
        <f t="array" aca="1" ref="G10" ca="1">_xlfn.TEXTJOIN("",TRUE,IFERROR((MID(F10,ROW(INDIRECT("1:"&amp;LEN(F10))),1)*1),""))</f>
        <v>1942</v>
      </c>
      <c r="H10" t="str">
        <f t="shared" si="2"/>
        <v>AP, PA, RO,CE, BA, MG, ES, RJ, SP, PR, SC, RS, MT, MS</v>
      </c>
    </row>
    <row r="11" spans="1:8">
      <c r="A11" t="s">
        <v>2</v>
      </c>
      <c r="C11" t="s">
        <v>351</v>
      </c>
      <c r="D11" t="str">
        <f t="shared" si="0"/>
        <v>dasypophila</v>
      </c>
      <c r="E11" t="str">
        <f t="shared" si="3"/>
        <v xml:space="preserve">Barretto, 1964 (m) </v>
      </c>
      <c r="F11" t="str">
        <f t="shared" si="1"/>
        <v>Barretto, 1964</v>
      </c>
      <c r="G11" s="2" t="str" cm="1">
        <f t="array" aca="1" ref="G11" ca="1">_xlfn.TEXTJOIN("",TRUE,IFERROR((MID(F11,ROW(INDIRECT("1:"&amp;LEN(F11))),1)*1),""))</f>
        <v>1964</v>
      </c>
      <c r="H11" t="str">
        <f t="shared" si="2"/>
        <v>SP</v>
      </c>
    </row>
    <row r="12" spans="1:8">
      <c r="A12" t="s">
        <v>2</v>
      </c>
      <c r="C12" t="s">
        <v>352</v>
      </c>
      <c r="D12" t="str">
        <f t="shared" si="0"/>
        <v>figueiredoi</v>
      </c>
      <c r="E12" t="str">
        <f t="shared" si="3"/>
        <v xml:space="preserve">Mangabeira &amp; Sherlock, 1961 (m) </v>
      </c>
      <c r="F12" t="str">
        <f t="shared" si="1"/>
        <v>Mangabeira &amp; Sherlock, 1961</v>
      </c>
      <c r="G12" s="2" t="str" cm="1">
        <f t="array" aca="1" ref="G12" ca="1">_xlfn.TEXTJOIN("",TRUE,IFERROR((MID(F12,ROW(INDIRECT("1:"&amp;LEN(F12))),1)*1),""))</f>
        <v>1961</v>
      </c>
      <c r="H12" t="str">
        <f t="shared" si="2"/>
        <v>BA, ES</v>
      </c>
    </row>
    <row r="13" spans="1:8">
      <c r="A13" t="s">
        <v>2</v>
      </c>
      <c r="C13" t="s">
        <v>353</v>
      </c>
      <c r="D13" t="str">
        <f t="shared" si="0"/>
        <v>guimaraesi</v>
      </c>
      <c r="E13" t="str">
        <f t="shared" si="3"/>
        <v xml:space="preserve">(Coutinho &amp; Barretto, 1941) (mfOLP) </v>
      </c>
      <c r="F13" t="str">
        <f t="shared" si="1"/>
        <v>(Coutinho &amp; Barretto, 1941)</v>
      </c>
      <c r="G13" s="2" t="str" cm="1">
        <f t="array" aca="1" ref="G13" ca="1">_xlfn.TEXTJOIN("",TRUE,IFERROR((MID(F13,ROW(INDIRECT("1:"&amp;LEN(F13))),1)*1),""))</f>
        <v>1941</v>
      </c>
      <c r="H13" t="str">
        <f t="shared" si="2"/>
        <v>MG, ES, RJ, SP, DF,  PR, SC</v>
      </c>
    </row>
    <row r="14" spans="1:8">
      <c r="A14" t="s">
        <v>2</v>
      </c>
      <c r="C14" t="s">
        <v>354</v>
      </c>
      <c r="D14" t="str">
        <f t="shared" si="0"/>
        <v>mangabeirai</v>
      </c>
      <c r="E14" t="str">
        <f t="shared" si="3"/>
        <v xml:space="preserve">(Barretto &amp; Coutinho, 1941) (m) </v>
      </c>
      <c r="F14" t="str">
        <f t="shared" si="1"/>
        <v>(Barretto &amp; Coutinho, 1941)</v>
      </c>
      <c r="G14" s="2" t="str" cm="1">
        <f t="array" aca="1" ref="G14" ca="1">_xlfn.TEXTJOIN("",TRUE,IFERROR((MID(F14,ROW(INDIRECT("1:"&amp;LEN(F14))),1)*1),""))</f>
        <v>1941</v>
      </c>
      <c r="H14" t="str">
        <f t="shared" si="2"/>
        <v>PA, MG, SP, PR,SC</v>
      </c>
    </row>
    <row r="15" spans="1:8">
      <c r="A15" t="s">
        <v>2</v>
      </c>
      <c r="C15" t="s">
        <v>612</v>
      </c>
      <c r="D15" t="str">
        <f t="shared" si="0"/>
        <v>mesai</v>
      </c>
      <c r="E15" t="str">
        <f t="shared" si="3"/>
        <v xml:space="preserve">Sherlock, 1962 (mf) </v>
      </c>
      <c r="F15" t="str">
        <f t="shared" si="1"/>
        <v>Sherlock, 1962</v>
      </c>
      <c r="G15" s="2" t="str" cm="1">
        <f t="array" aca="1" ref="G15" ca="1">_xlfn.TEXTJOIN("",TRUE,IFERROR((MID(F15,ROW(INDIRECT("1:"&amp;LEN(F15))),1)*1),""))</f>
        <v>1962</v>
      </c>
      <c r="H15" t="str">
        <f t="shared" si="2"/>
        <v>RO, SP, PR, MS</v>
      </c>
    </row>
    <row r="16" spans="1:8">
      <c r="A16" t="s">
        <v>2</v>
      </c>
      <c r="C16" t="s">
        <v>355</v>
      </c>
      <c r="D16" t="str">
        <f t="shared" si="0"/>
        <v>nitzulescui</v>
      </c>
      <c r="E16" t="str">
        <f t="shared" si="3"/>
        <v xml:space="preserve">(Costa Lima, 1932) (mf) </v>
      </c>
      <c r="F16" t="str">
        <f t="shared" si="1"/>
        <v>(Costa Lima, 1932)</v>
      </c>
      <c r="G16" s="2" t="str" cm="1">
        <f t="array" aca="1" ref="G16" ca="1">_xlfn.TEXTJOIN("",TRUE,IFERROR((MID(F16,ROW(INDIRECT("1:"&amp;LEN(F16))),1)*1),""))</f>
        <v>1932</v>
      </c>
      <c r="H16" t="str">
        <f t="shared" si="2"/>
        <v>PE, MG, ES, RJ, SP, PR, SC, RS, MS</v>
      </c>
    </row>
    <row r="17" spans="1:8">
      <c r="A17" t="s">
        <v>2</v>
      </c>
      <c r="C17" t="s">
        <v>356</v>
      </c>
      <c r="D17" t="str">
        <f t="shared" si="0"/>
        <v>orlandoi</v>
      </c>
      <c r="E17" t="str">
        <f t="shared" si="3"/>
        <v xml:space="preserve">Fraiha, Shaw &amp; Lainson, 1970 (m) </v>
      </c>
      <c r="F17" t="str">
        <f t="shared" si="1"/>
        <v>Fraiha, Shaw &amp; Lainson, 1970</v>
      </c>
      <c r="G17" s="2" t="str" cm="1">
        <f t="array" aca="1" ref="G17" ca="1">_xlfn.TEXTJOIN("",TRUE,IFERROR((MID(F17,ROW(INDIRECT("1:"&amp;LEN(F17))),1)*1),""))</f>
        <v>1970</v>
      </c>
      <c r="H17" t="str">
        <f t="shared" si="2"/>
        <v>MT</v>
      </c>
    </row>
    <row r="18" spans="1:8">
      <c r="A18" t="s">
        <v>2</v>
      </c>
      <c r="C18" t="s">
        <v>357</v>
      </c>
      <c r="D18" t="str">
        <f t="shared" si="0"/>
        <v>ortizi</v>
      </c>
      <c r="E18" t="str">
        <f t="shared" si="3"/>
        <v xml:space="preserve">Martins, Silva &amp; Falcão, 1971 (mf?) </v>
      </c>
      <c r="F18" t="str">
        <f t="shared" si="1"/>
        <v>Martins, Silva &amp; Falcão, 1971</v>
      </c>
      <c r="G18" s="2" t="str" cm="1">
        <f t="array" aca="1" ref="G18" ca="1">_xlfn.TEXTJOIN("",TRUE,IFERROR((MID(F18,ROW(INDIRECT("1:"&amp;LEN(F18))),1)*1),""))</f>
        <v>1971</v>
      </c>
      <c r="H18" t="str">
        <f t="shared" si="2"/>
        <v>MG, SP, PR</v>
      </c>
    </row>
    <row r="19" spans="1:8">
      <c r="A19" t="s">
        <v>2</v>
      </c>
      <c r="C19" t="s">
        <v>358</v>
      </c>
      <c r="D19" t="str">
        <f t="shared" si="0"/>
        <v>pentacantha</v>
      </c>
      <c r="E19" t="str">
        <f t="shared" si="3"/>
        <v xml:space="preserve">(Barretto, 1947) (mf?) </v>
      </c>
      <c r="F19" t="str">
        <f t="shared" si="1"/>
        <v>(Barretto, 1947)</v>
      </c>
      <c r="G19" s="2" t="str" cm="1">
        <f t="array" aca="1" ref="G19" ca="1">_xlfn.TEXTJOIN("",TRUE,IFERROR((MID(F19,ROW(INDIRECT("1:"&amp;LEN(F19))),1)*1),""))</f>
        <v>1947</v>
      </c>
      <c r="H19" t="str">
        <f t="shared" si="2"/>
        <v>PA, AC, RO, MT</v>
      </c>
    </row>
    <row r="20" spans="1:8">
      <c r="A20" t="s">
        <v>2</v>
      </c>
      <c r="C20" t="s">
        <v>359</v>
      </c>
      <c r="D20" t="str">
        <f t="shared" si="0"/>
        <v>pintoi</v>
      </c>
      <c r="E20" t="str">
        <f t="shared" si="3"/>
        <v xml:space="preserve">(Costa Lima, 1932) (mf) </v>
      </c>
      <c r="F20" t="str">
        <f t="shared" si="1"/>
        <v>(Costa Lima, 1932)</v>
      </c>
      <c r="G20" s="2" t="str" cm="1">
        <f t="array" aca="1" ref="G20" ca="1">_xlfn.TEXTJOIN("",TRUE,IFERROR((MID(F20,ROW(INDIRECT("1:"&amp;LEN(F20))),1)*1),""))</f>
        <v>1932</v>
      </c>
      <c r="H20" t="str">
        <f t="shared" si="2"/>
        <v>RR,AP, AM, PA, RO, MA, MG, RJ, SP,MT, MS, DF</v>
      </c>
    </row>
    <row r="21" spans="1:8">
      <c r="A21" t="s">
        <v>2</v>
      </c>
      <c r="C21" t="s">
        <v>360</v>
      </c>
      <c r="D21" t="str">
        <f t="shared" si="0"/>
        <v>spinosipes</v>
      </c>
      <c r="E21" t="str">
        <f t="shared" si="3"/>
        <v xml:space="preserve">(Floch &amp; Abonnenc, 1943) (f) </v>
      </c>
      <c r="F21" t="str">
        <f t="shared" si="1"/>
        <v>(Floch &amp; Abonnenc, 1943)</v>
      </c>
      <c r="G21" s="2" t="str" cm="1">
        <f t="array" aca="1" ref="G21" ca="1">_xlfn.TEXTJOIN("",TRUE,IFERROR((MID(F21,ROW(INDIRECT("1:"&amp;LEN(F21))),1)*1),""))</f>
        <v>1943</v>
      </c>
      <c r="H21" t="str">
        <f t="shared" si="2"/>
        <v>RR, PA</v>
      </c>
    </row>
    <row r="22" spans="1:8">
      <c r="A22" t="s">
        <v>2</v>
      </c>
      <c r="C22" t="s">
        <v>361</v>
      </c>
      <c r="D22" t="str">
        <f t="shared" si="0"/>
        <v>travassosi</v>
      </c>
      <c r="E22" t="str">
        <f t="shared" si="3"/>
        <v xml:space="preserve">(Mangabeira, 1942) (mfOLP) </v>
      </c>
      <c r="F22" t="str">
        <f t="shared" si="1"/>
        <v>(Mangabeira, 1942)</v>
      </c>
      <c r="G22" s="2" t="str" cm="1">
        <f t="array" aca="1" ref="G22" ca="1">_xlfn.TEXTJOIN("",TRUE,IFERROR((MID(F22,ROW(INDIRECT("1:"&amp;LEN(F22))),1)*1),""))</f>
        <v>1942</v>
      </c>
      <c r="H22" t="str">
        <f t="shared" si="2"/>
        <v>AP, RR, PA, RO, MA, MG</v>
      </c>
    </row>
    <row r="23" spans="1:8">
      <c r="A23" t="s">
        <v>2</v>
      </c>
      <c r="C23" t="s">
        <v>362</v>
      </c>
      <c r="D23" t="str">
        <f t="shared" si="0"/>
        <v>troglodytes</v>
      </c>
      <c r="E23" t="str">
        <f t="shared" si="3"/>
        <v xml:space="preserve">(Lutz, 1922) (mf) </v>
      </c>
      <c r="F23" t="str">
        <f t="shared" si="1"/>
        <v>(Lutz, 1922)</v>
      </c>
      <c r="G23" s="2" t="str" cm="1">
        <f t="array" aca="1" ref="G23" ca="1">_xlfn.TEXTJOIN("",TRUE,IFERROR((MID(F23,ROW(INDIRECT("1:"&amp;LEN(F23))),1)*1),""))</f>
        <v>1922</v>
      </c>
      <c r="H23" t="str">
        <f t="shared" si="2"/>
        <v>MG, ES, RJ, SP, SC</v>
      </c>
    </row>
    <row r="24" spans="1:8">
      <c r="A24" t="s">
        <v>2</v>
      </c>
      <c r="C24" t="s">
        <v>363</v>
      </c>
      <c r="D24" t="str">
        <f t="shared" si="0"/>
        <v>virgensi</v>
      </c>
      <c r="E24" t="str">
        <f t="shared" si="3"/>
        <v xml:space="preserve">Mangabeira &amp; Sherlock, 1961 (m) </v>
      </c>
      <c r="F24" t="str">
        <f t="shared" si="1"/>
        <v>Mangabeira &amp; Sherlock, 1961</v>
      </c>
      <c r="G24" s="2" t="str" cm="1">
        <f t="array" aca="1" ref="G24" ca="1">_xlfn.TEXTJOIN("",TRUE,IFERROR((MID(F24,ROW(INDIRECT("1:"&amp;LEN(F24))),1)*1),""))</f>
        <v>1961</v>
      </c>
      <c r="H24" t="str">
        <f t="shared" si="2"/>
        <v>BA</v>
      </c>
    </row>
    <row r="25" spans="1:8">
      <c r="A25" t="s">
        <v>3</v>
      </c>
      <c r="C25" t="s">
        <v>364</v>
      </c>
      <c r="D25" t="str">
        <f t="shared" si="0"/>
        <v>appendiculata</v>
      </c>
      <c r="E25" t="str">
        <f t="shared" si="3"/>
        <v xml:space="preserve">(Martins, Falcão &amp; Silva, 1961) (m) </v>
      </c>
      <c r="F25" t="str">
        <f t="shared" si="1"/>
        <v>(Martins, Falcão &amp; Silva, 1961)</v>
      </c>
      <c r="G25" s="2" t="str" cm="1">
        <f t="array" aca="1" ref="G25" ca="1">_xlfn.TEXTJOIN("",TRUE,IFERROR((MID(F25,ROW(INDIRECT("1:"&amp;LEN(F25))),1)*1),""))</f>
        <v>1961</v>
      </c>
      <c r="H25" t="str">
        <f t="shared" si="2"/>
        <v>MG</v>
      </c>
    </row>
    <row r="26" spans="1:8">
      <c r="A26" t="s">
        <v>3</v>
      </c>
      <c r="C26" t="s">
        <v>365</v>
      </c>
      <c r="D26" t="str">
        <f t="shared" si="0"/>
        <v>derelicta</v>
      </c>
      <c r="E26" t="str">
        <f t="shared" si="3"/>
        <v xml:space="preserve">(Freitas &amp; Barrett, 1999) (mf) </v>
      </c>
      <c r="F26" t="str">
        <f t="shared" si="1"/>
        <v>(Freitas &amp; Barrett, 1999)</v>
      </c>
      <c r="G26" s="2" t="str" cm="1">
        <f t="array" aca="1" ref="G26" ca="1">_xlfn.TEXTJOIN("",TRUE,IFERROR((MID(F26,ROW(INDIRECT("1:"&amp;LEN(F26))),1)*1),""))</f>
        <v>1999</v>
      </c>
      <c r="H26" t="str">
        <f t="shared" si="2"/>
        <v>PA</v>
      </c>
    </row>
    <row r="27" spans="1:8">
      <c r="A27" t="s">
        <v>3</v>
      </c>
      <c r="C27" t="s">
        <v>366</v>
      </c>
      <c r="D27" t="str">
        <f t="shared" si="0"/>
        <v>maruaga</v>
      </c>
      <c r="E27" t="str">
        <f t="shared" si="3"/>
        <v xml:space="preserve">(Alves, Freitas &amp; Barrett, 2008) (fO) </v>
      </c>
      <c r="F27" t="str">
        <f t="shared" si="1"/>
        <v>(Alves, Freitas &amp; Barrett, 2008)</v>
      </c>
      <c r="G27" s="2" t="str" cm="1">
        <f t="array" aca="1" ref="G27" ca="1">_xlfn.TEXTJOIN("",TRUE,IFERROR((MID(F27,ROW(INDIRECT("1:"&amp;LEN(F27))),1)*1),""))</f>
        <v>2008</v>
      </c>
      <c r="H27" t="str">
        <f t="shared" si="2"/>
        <v>AM</v>
      </c>
    </row>
    <row r="28" spans="1:8">
      <c r="A28" t="s">
        <v>3</v>
      </c>
      <c r="C28" t="s">
        <v>367</v>
      </c>
      <c r="D28" t="str">
        <f t="shared" si="0"/>
        <v>ramirezi</v>
      </c>
      <c r="E28" t="str">
        <f t="shared" si="3"/>
        <v xml:space="preserve">(Martins, Falcão, Silva &amp; Miranda-Filho, </v>
      </c>
      <c r="F28" t="s">
        <v>51</v>
      </c>
      <c r="G28" s="2" t="str" cm="1">
        <f t="array" aca="1" ref="G28" ca="1">_xlfn.TEXTJOIN("",TRUE,IFERROR((MID(F28,ROW(INDIRECT("1:"&amp;LEN(F28))),1)*1),""))</f>
        <v>1982</v>
      </c>
      <c r="H28" t="str">
        <f t="shared" si="2"/>
        <v>MG</v>
      </c>
    </row>
    <row r="29" spans="1:8">
      <c r="A29" t="s">
        <v>3</v>
      </c>
      <c r="C29" t="s">
        <v>368</v>
      </c>
      <c r="D29" t="str">
        <f t="shared" si="0"/>
        <v>samueli</v>
      </c>
      <c r="E29" t="str">
        <f t="shared" si="3"/>
        <v xml:space="preserve">(Deane, 1955) (mfO) </v>
      </c>
      <c r="F29" t="str">
        <f t="shared" si="1"/>
        <v>(Deane, 1955)</v>
      </c>
      <c r="G29" s="2" t="str" cm="1">
        <f t="array" aca="1" ref="G29" ca="1">_xlfn.TEXTJOIN("",TRUE,IFERROR((MID(F29,ROW(INDIRECT("1:"&amp;LEN(F29))),1)*1),""))</f>
        <v>1955</v>
      </c>
      <c r="H29" t="str">
        <f t="shared" si="2"/>
        <v>PA, MA, PI, CE, RN</v>
      </c>
    </row>
    <row r="30" spans="1:8">
      <c r="A30" t="s">
        <v>4</v>
      </c>
      <c r="B30" t="s">
        <v>8</v>
      </c>
      <c r="C30" t="s">
        <v>369</v>
      </c>
      <c r="D30" t="str">
        <f t="shared" si="0"/>
        <v>acanthopharynx</v>
      </c>
      <c r="E30" t="str">
        <f t="shared" si="3"/>
        <v xml:space="preserve">(Martins, Falcão &amp; Silva, 1962) (mf) </v>
      </c>
      <c r="F30" t="str">
        <f t="shared" si="1"/>
        <v>(Martins, Falcão &amp; Silva, 1962)</v>
      </c>
      <c r="G30" s="2" t="str" cm="1">
        <f t="array" aca="1" ref="G30" ca="1">_xlfn.TEXTJOIN("",TRUE,IFERROR((MID(F30,ROW(INDIRECT("1:"&amp;LEN(F30))),1)*1),""))</f>
        <v>1962</v>
      </c>
      <c r="H30" t="str">
        <f t="shared" si="2"/>
        <v>AC, RO, TO, MG, GO, MT, MS, DF</v>
      </c>
    </row>
    <row r="31" spans="1:8">
      <c r="A31" t="s">
        <v>4</v>
      </c>
      <c r="B31" t="s">
        <v>8</v>
      </c>
      <c r="C31" t="s">
        <v>370</v>
      </c>
      <c r="D31" t="str">
        <f t="shared" si="0"/>
        <v>echinatopharynx</v>
      </c>
      <c r="E31" t="str">
        <f t="shared" si="3"/>
        <v xml:space="preserve">Andrade Filho, Galati, Andrade &amp; Facão, 2004 (mf) </v>
      </c>
      <c r="F31" t="str">
        <f t="shared" si="1"/>
        <v>Andrade Filho, Galati, Andrade &amp; Facão, 2004</v>
      </c>
      <c r="G31" s="2" t="str" cm="1">
        <f t="array" aca="1" ref="G31" ca="1">_xlfn.TEXTJOIN("",TRUE,IFERROR((MID(F31,ROW(INDIRECT("1:"&amp;LEN(F31))),1)*1),""))</f>
        <v>2004</v>
      </c>
      <c r="H31" t="str">
        <f t="shared" si="2"/>
        <v>RO, TO, MA</v>
      </c>
    </row>
    <row r="32" spans="1:8">
      <c r="A32" t="s">
        <v>4</v>
      </c>
      <c r="B32" t="s">
        <v>9</v>
      </c>
      <c r="C32" t="s">
        <v>371</v>
      </c>
      <c r="D32" t="str">
        <f t="shared" si="0"/>
        <v>capixaba</v>
      </c>
      <c r="E32" t="str">
        <f t="shared" si="3"/>
        <v xml:space="preserve">(Dias, Falcão, Silva &amp; Martins, 1987) (mf) </v>
      </c>
      <c r="F32" t="str">
        <f t="shared" si="1"/>
        <v>(Dias, Falcão, Silva &amp; Martins, 1987)</v>
      </c>
      <c r="G32" s="2" t="str" cm="1">
        <f t="array" aca="1" ref="G32" ca="1">_xlfn.TEXTJOIN("",TRUE,IFERROR((MID(F32,ROW(INDIRECT("1:"&amp;LEN(F32))),1)*1),""))</f>
        <v>1987</v>
      </c>
      <c r="H32" t="str">
        <f t="shared" si="2"/>
        <v>RN, PE, SE, BA, MG, ES, RJ</v>
      </c>
    </row>
    <row r="33" spans="1:8">
      <c r="A33" t="s">
        <v>4</v>
      </c>
      <c r="B33" t="s">
        <v>9</v>
      </c>
      <c r="C33" t="s">
        <v>372</v>
      </c>
      <c r="D33" t="str">
        <f t="shared" si="0"/>
        <v>ferreirana</v>
      </c>
      <c r="E33" t="str">
        <f t="shared" si="3"/>
        <v xml:space="preserve">(Barretto, Martins &amp; Pellegrino, 1956) (mf) </v>
      </c>
      <c r="F33" t="str">
        <f t="shared" si="1"/>
        <v>(Barretto, Martins &amp; Pellegrino, 1956)</v>
      </c>
      <c r="G33" s="2" t="str" cm="1">
        <f t="array" aca="1" ref="G33" ca="1">_xlfn.TEXTJOIN("",TRUE,IFERROR((MID(F33,ROW(INDIRECT("1:"&amp;LEN(F33))),1)*1),""))</f>
        <v>1956</v>
      </c>
      <c r="H33" t="str">
        <f t="shared" si="2"/>
        <v>MT, DF, MG, ES, RJ, SP, PR, MS, RS</v>
      </c>
    </row>
    <row r="34" spans="1:8">
      <c r="A34" t="s">
        <v>4</v>
      </c>
      <c r="B34" t="s">
        <v>9</v>
      </c>
      <c r="C34" t="s">
        <v>373</v>
      </c>
      <c r="D34" t="str">
        <f t="shared" si="0"/>
        <v>longipennis</v>
      </c>
      <c r="E34" t="str">
        <f t="shared" si="3"/>
        <v xml:space="preserve">(Barretto, 1946) (mf) </v>
      </c>
      <c r="F34" t="str">
        <f t="shared" si="1"/>
        <v>(Barretto, 1946)</v>
      </c>
      <c r="G34" s="2" t="str" cm="1">
        <f t="array" aca="1" ref="G34" ca="1">_xlfn.TEXTJOIN("",TRUE,IFERROR((MID(F34,ROW(INDIRECT("1:"&amp;LEN(F34))),1)*1),""))</f>
        <v>1946</v>
      </c>
      <c r="H34" t="str">
        <f t="shared" si="2"/>
        <v>RR, AM, AP, PA, RO, TO, AC, MA, CE, MG, RJ, SP, PR, GO, MT, MS, DF</v>
      </c>
    </row>
    <row r="35" spans="1:8">
      <c r="A35" t="s">
        <v>4</v>
      </c>
      <c r="B35" t="s">
        <v>9</v>
      </c>
      <c r="C35" t="s">
        <v>374</v>
      </c>
      <c r="D35" t="str">
        <f t="shared" si="0"/>
        <v>oswaldoi</v>
      </c>
      <c r="E35" t="str">
        <f t="shared" si="3"/>
        <v xml:space="preserve">(Mangabeira, 1942) (mfOLP) </v>
      </c>
      <c r="F35" t="str">
        <f t="shared" si="1"/>
        <v>(Mangabeira, 1942)</v>
      </c>
      <c r="G35" s="2" t="str" cm="1">
        <f t="array" aca="1" ref="G35" ca="1">_xlfn.TEXTJOIN("",TRUE,IFERROR((MID(F35,ROW(INDIRECT("1:"&amp;LEN(F35))),1)*1),""))</f>
        <v>1942</v>
      </c>
      <c r="H35" t="str">
        <f t="shared" si="2"/>
        <v>AP,PA, RO, AC,TO, MA, PI, CE, RN, PE, AL, SE, BA, MG, RJ, GO, MT, MS</v>
      </c>
    </row>
    <row r="36" spans="1:8">
      <c r="A36" t="s">
        <v>4</v>
      </c>
      <c r="B36" t="s">
        <v>9</v>
      </c>
      <c r="C36" t="s">
        <v>611</v>
      </c>
      <c r="D36" t="str">
        <f t="shared" si="0"/>
        <v>peresi</v>
      </c>
      <c r="E36" t="str">
        <f t="shared" si="3"/>
        <v xml:space="preserve">(Mangabeira, 1942) (mf) </v>
      </c>
      <c r="F36" t="str">
        <f t="shared" si="1"/>
        <v>(Mangabeira, 1942)</v>
      </c>
      <c r="G36" s="2" t="str" cm="1">
        <f t="array" aca="1" ref="G36" ca="1">_xlfn.TEXTJOIN("",TRUE,IFERROR((MID(F36,ROW(INDIRECT("1:"&amp;LEN(F36))),1)*1),""))</f>
        <v>1942</v>
      </c>
      <c r="H36" t="str">
        <f t="shared" si="2"/>
        <v>RR, AM, PA, AC, RO, TO, MA, PI, CE, RN, PE, MG, RJ, GO, MT, MS</v>
      </c>
    </row>
    <row r="37" spans="1:8">
      <c r="A37" t="s">
        <v>4</v>
      </c>
      <c r="B37" t="s">
        <v>9</v>
      </c>
      <c r="C37" t="s">
        <v>375</v>
      </c>
      <c r="D37" t="str">
        <f t="shared" si="0"/>
        <v>petari</v>
      </c>
      <c r="E37" t="s">
        <v>52</v>
      </c>
      <c r="F37" t="s">
        <v>52</v>
      </c>
      <c r="G37" s="2" t="str" cm="1">
        <f t="array" aca="1" ref="G37" ca="1">_xlfn.TEXTJOIN("",TRUE,IFERROR((MID(F37,ROW(INDIRECT("1:"&amp;LEN(F37))),1)*1),""))</f>
        <v>2003</v>
      </c>
      <c r="H37" t="str">
        <f t="shared" si="2"/>
        <v>SP</v>
      </c>
    </row>
    <row r="38" spans="1:8">
      <c r="A38" t="s">
        <v>4</v>
      </c>
      <c r="B38" t="s">
        <v>9</v>
      </c>
      <c r="C38" t="s">
        <v>376</v>
      </c>
      <c r="D38" t="str">
        <f t="shared" si="0"/>
        <v>pusilla</v>
      </c>
      <c r="E38" t="str">
        <f t="shared" si="3"/>
        <v xml:space="preserve">(Dias, Martins, Falcão &amp; Silva, 1986) (mf) </v>
      </c>
      <c r="F38" t="str">
        <f t="shared" si="1"/>
        <v>(Dias, Martins, Falcão &amp; Silva, 1986)</v>
      </c>
      <c r="G38" s="2" t="str" cm="1">
        <f t="array" aca="1" ref="G38" ca="1">_xlfn.TEXTJOIN("",TRUE,IFERROR((MID(F38,ROW(INDIRECT("1:"&amp;LEN(F38))),1)*1),""))</f>
        <v>1986</v>
      </c>
      <c r="H38" t="str">
        <f t="shared" si="2"/>
        <v>AP, RR, AM, PA, AC, RO, MA,CE, MT</v>
      </c>
    </row>
    <row r="39" spans="1:8">
      <c r="A39" t="s">
        <v>4</v>
      </c>
      <c r="B39" t="s">
        <v>9</v>
      </c>
      <c r="C39" t="s">
        <v>377</v>
      </c>
      <c r="D39" t="str">
        <f t="shared" si="0"/>
        <v>quinquefer</v>
      </c>
      <c r="E39" t="str">
        <f t="shared" si="3"/>
        <v xml:space="preserve">(Dyar, 1929) (mf) </v>
      </c>
      <c r="F39" t="str">
        <f t="shared" si="1"/>
        <v>(Dyar, 1929)</v>
      </c>
      <c r="G39" s="2" t="str" cm="1">
        <f t="array" aca="1" ref="G39" ca="1">_xlfn.TEXTJOIN("",TRUE,IFERROR((MID(F39,ROW(INDIRECT("1:"&amp;LEN(F39))),1)*1),""))</f>
        <v>1929</v>
      </c>
      <c r="H39" t="str">
        <f t="shared" si="2"/>
        <v>MA, CE, RN, PE, AL, BA, MG, ES, RJ, PR, GO, MT, MS</v>
      </c>
    </row>
    <row r="40" spans="1:8">
      <c r="A40" t="s">
        <v>4</v>
      </c>
      <c r="B40" t="s">
        <v>9</v>
      </c>
      <c r="C40" t="s">
        <v>378</v>
      </c>
      <c r="D40" t="str">
        <f t="shared" si="0"/>
        <v>rorotaensis</v>
      </c>
      <c r="E40" t="str">
        <f t="shared" si="3"/>
        <v xml:space="preserve">(Floch &amp; Abonnenc, 1944) (mfL) </v>
      </c>
      <c r="F40" t="str">
        <f t="shared" si="1"/>
        <v>(Floch &amp; Abonnenc, 1944)</v>
      </c>
      <c r="G40" s="2" t="str" cm="1">
        <f t="array" aca="1" ref="G40" ca="1">_xlfn.TEXTJOIN("",TRUE,IFERROR((MID(F40,ROW(INDIRECT("1:"&amp;LEN(F40))),1)*1),""))</f>
        <v>1944</v>
      </c>
      <c r="H40" t="str">
        <f t="shared" si="2"/>
        <v>AP, RR, AM, PA, RO, TO, MA, PI</v>
      </c>
    </row>
    <row r="41" spans="1:8">
      <c r="A41" t="s">
        <v>4</v>
      </c>
      <c r="B41" t="s">
        <v>9</v>
      </c>
      <c r="C41" t="s">
        <v>379</v>
      </c>
      <c r="D41" t="str">
        <f t="shared" si="0"/>
        <v>trinidadensis</v>
      </c>
      <c r="E41" t="str">
        <f t="shared" si="3"/>
        <v xml:space="preserve">(Newstead, 1922) (mfOLP) </v>
      </c>
      <c r="F41" t="str">
        <f t="shared" si="1"/>
        <v>(Newstead, 1922)</v>
      </c>
      <c r="G41" s="2" t="str" cm="1">
        <f t="array" aca="1" ref="G41" ca="1">_xlfn.TEXTJOIN("",TRUE,IFERROR((MID(F41,ROW(INDIRECT("1:"&amp;LEN(F41))),1)*1),""))</f>
        <v>1922</v>
      </c>
      <c r="H41" t="str">
        <f t="shared" si="2"/>
        <v>RR, AP, AM, PA, AC, RO, TO, MA, CE, RN, BA, MG, MT</v>
      </c>
    </row>
    <row r="42" spans="1:8">
      <c r="A42" t="s">
        <v>4</v>
      </c>
      <c r="B42" t="s">
        <v>9</v>
      </c>
      <c r="C42" t="s">
        <v>380</v>
      </c>
      <c r="D42" t="str">
        <f t="shared" si="0"/>
        <v>villelai</v>
      </c>
      <c r="E42" t="str">
        <f t="shared" si="3"/>
        <v xml:space="preserve">(Mangabeira, 1942) (mf) </v>
      </c>
      <c r="F42" t="str">
        <f t="shared" si="1"/>
        <v>(Mangabeira, 1942)</v>
      </c>
      <c r="G42" s="2" t="str" cm="1">
        <f t="array" aca="1" ref="G42" ca="1">_xlfn.TEXTJOIN("",TRUE,IFERROR((MID(F42,ROW(INDIRECT("1:"&amp;LEN(F42))),1)*1),""))</f>
        <v>1942</v>
      </c>
      <c r="H42" t="str">
        <f t="shared" si="2"/>
        <v>PA, AC, RO, TO, MA, PI, CE, RN, PB, AL, SE, BA, MG, GO, MT, MS</v>
      </c>
    </row>
    <row r="43" spans="1:8">
      <c r="A43" t="s">
        <v>4</v>
      </c>
      <c r="B43" t="s">
        <v>9</v>
      </c>
      <c r="C43" t="s">
        <v>381</v>
      </c>
      <c r="D43" t="str">
        <f t="shared" si="0"/>
        <v>vonatzingeni</v>
      </c>
      <c r="E43" t="str">
        <f t="shared" si="3"/>
        <v xml:space="preserve">Galati, 2007  (mf) </v>
      </c>
      <c r="F43" t="str">
        <f t="shared" si="1"/>
        <v xml:space="preserve">Galati, 2007 </v>
      </c>
      <c r="G43" s="2" t="str" cm="1">
        <f t="array" aca="1" ref="G43" ca="1">_xlfn.TEXTJOIN("",TRUE,IFERROR((MID(F43,ROW(INDIRECT("1:"&amp;LEN(F43))),1)*1),""))</f>
        <v>2007</v>
      </c>
      <c r="H43" t="str">
        <f t="shared" si="2"/>
        <v>PA, TO, MS, MG</v>
      </c>
    </row>
    <row r="44" spans="1:8">
      <c r="A44" t="s">
        <v>4</v>
      </c>
      <c r="B44" t="s">
        <v>9</v>
      </c>
      <c r="C44" t="s">
        <v>382</v>
      </c>
      <c r="D44" t="str">
        <f t="shared" si="0"/>
        <v>zikani</v>
      </c>
      <c r="E44" t="str">
        <f t="shared" si="3"/>
        <v xml:space="preserve">(Barretto, 1950) (mf) </v>
      </c>
      <c r="F44" t="str">
        <f t="shared" si="1"/>
        <v>(Barretto, 1950)</v>
      </c>
      <c r="G44" s="2" t="str" cm="1">
        <f t="array" aca="1" ref="G44" ca="1">_xlfn.TEXTJOIN("",TRUE,IFERROR((MID(F44,ROW(INDIRECT("1:"&amp;LEN(F44))),1)*1),""))</f>
        <v>1950</v>
      </c>
      <c r="H44" t="str">
        <f t="shared" si="2"/>
        <v>ES, PA</v>
      </c>
    </row>
    <row r="45" spans="1:8">
      <c r="A45" t="s">
        <v>4</v>
      </c>
      <c r="B45" t="s">
        <v>10</v>
      </c>
      <c r="C45" t="s">
        <v>383</v>
      </c>
      <c r="D45" t="str">
        <f t="shared" si="0"/>
        <v>cayennensis</v>
      </c>
      <c r="E45" t="str">
        <f>MID(C45,FIND(" ",C45)+1,FIND(" ",C45,FIND("-",C45)-1)-FIND(" ",C45))</f>
        <v xml:space="preserve">cayennensis (Floch &amp; Abonnenc, 1941) (mfLP) </v>
      </c>
      <c r="F45" t="s">
        <v>53</v>
      </c>
      <c r="G45" s="2" t="str" cm="1">
        <f t="array" aca="1" ref="G45" ca="1">_xlfn.TEXTJOIN("",TRUE,IFERROR((MID(F45,ROW(INDIRECT("1:"&amp;LEN(F45))),1)*1),""))</f>
        <v>1941</v>
      </c>
      <c r="H45" t="str">
        <f t="shared" si="2"/>
        <v>RR, AM, PA, RO</v>
      </c>
    </row>
    <row r="46" spans="1:8">
      <c r="A46" t="s">
        <v>4</v>
      </c>
      <c r="B46" t="s">
        <v>10</v>
      </c>
      <c r="C46" t="s">
        <v>384</v>
      </c>
      <c r="D46" t="str">
        <f t="shared" si="0"/>
        <v>micropyga</v>
      </c>
      <c r="E46" t="str">
        <f t="shared" si="3"/>
        <v xml:space="preserve">(Mangabeira, 1942) (mfP) </v>
      </c>
      <c r="F46" t="str">
        <f t="shared" si="1"/>
        <v>(Mangabeira, 1942)</v>
      </c>
      <c r="G46" s="2" t="str" cm="1">
        <f t="array" aca="1" ref="G46" ca="1">_xlfn.TEXTJOIN("",TRUE,IFERROR((MID(F46,ROW(INDIRECT("1:"&amp;LEN(F46))),1)*1),""))</f>
        <v>1942</v>
      </c>
      <c r="H46" t="str">
        <f t="shared" si="2"/>
        <v>RR, AP, AM, PA, AC, RO, TO, MA, MG, GO, MT</v>
      </c>
    </row>
    <row r="47" spans="1:8">
      <c r="A47" t="s">
        <v>4</v>
      </c>
      <c r="B47" t="s">
        <v>10</v>
      </c>
      <c r="C47" t="s">
        <v>385</v>
      </c>
      <c r="D47" t="str">
        <f t="shared" si="0"/>
        <v>schreiberi</v>
      </c>
      <c r="E47" t="str">
        <f t="shared" si="3"/>
        <v xml:space="preserve">(Martins, Falcão &amp; Silva, 1975) (mf) </v>
      </c>
      <c r="F47" t="str">
        <f t="shared" si="1"/>
        <v>(Martins, Falcão &amp; Silva, 1975)</v>
      </c>
      <c r="G47" s="2" t="str" cm="1">
        <f t="array" aca="1" ref="G47" ca="1">_xlfn.TEXTJOIN("",TRUE,IFERROR((MID(F47,ROW(INDIRECT("1:"&amp;LEN(F47))),1)*1),""))</f>
        <v>1975</v>
      </c>
      <c r="H47" t="str">
        <f t="shared" si="2"/>
        <v>CE,RN,  PB, PE, SE, BA, MG, ES, RJ, SP</v>
      </c>
    </row>
    <row r="48" spans="1:8">
      <c r="A48" t="s">
        <v>4</v>
      </c>
      <c r="B48" t="s">
        <v>10</v>
      </c>
      <c r="C48" t="s">
        <v>386</v>
      </c>
      <c r="D48" t="str">
        <f t="shared" si="0"/>
        <v>chassigneti</v>
      </c>
      <c r="E48" t="str">
        <f t="shared" si="3"/>
        <v xml:space="preserve">(Floch &amp; Abonnenc, 1944) (mf) </v>
      </c>
      <c r="F48" t="str">
        <f t="shared" si="1"/>
        <v>(Floch &amp; Abonnenc, 1944)</v>
      </c>
      <c r="G48" s="2" t="str" cm="1">
        <f t="array" aca="1" ref="G48" ca="1">_xlfn.TEXTJOIN("",TRUE,IFERROR((MID(F48,ROW(INDIRECT("1:"&amp;LEN(F48))),1)*1),""))</f>
        <v>1944</v>
      </c>
      <c r="H48" t="str">
        <f t="shared" si="2"/>
        <v>AP, AM</v>
      </c>
    </row>
    <row r="49" spans="1:8">
      <c r="A49" t="s">
        <v>4</v>
      </c>
      <c r="B49" t="s">
        <v>10</v>
      </c>
      <c r="C49" t="s">
        <v>387</v>
      </c>
      <c r="D49" t="str">
        <f t="shared" si="0"/>
        <v>mangabeirana</v>
      </c>
      <c r="E49" t="str">
        <f t="shared" si="3"/>
        <v xml:space="preserve">(Martins, Falcão &amp; Silva, 1963) (mf) </v>
      </c>
      <c r="F49" t="str">
        <f t="shared" si="1"/>
        <v>(Martins, Falcão &amp; Silva, 1963)</v>
      </c>
      <c r="G49" s="2" t="str" cm="1">
        <f t="array" aca="1" ref="G49" ca="1">_xlfn.TEXTJOIN("",TRUE,IFERROR((MID(F49,ROW(INDIRECT("1:"&amp;LEN(F49))),1)*1),""))</f>
        <v>1963</v>
      </c>
      <c r="H49" t="str">
        <f t="shared" si="2"/>
        <v>RR</v>
      </c>
    </row>
    <row r="50" spans="1:8">
      <c r="A50" t="s">
        <v>4</v>
      </c>
      <c r="B50" t="s">
        <v>10</v>
      </c>
      <c r="C50" t="s">
        <v>388</v>
      </c>
      <c r="D50" t="str">
        <f t="shared" si="0"/>
        <v>pilosa</v>
      </c>
      <c r="E50" t="str">
        <f t="shared" si="3"/>
        <v xml:space="preserve">(Damasceno &amp; Causey, 1944) (mf) </v>
      </c>
      <c r="F50" t="str">
        <f t="shared" si="1"/>
        <v>(Damasceno &amp; Causey, 1944)</v>
      </c>
      <c r="G50" s="2" t="str" cm="1">
        <f t="array" aca="1" ref="G50" ca="1">_xlfn.TEXTJOIN("",TRUE,IFERROR((MID(F50,ROW(INDIRECT("1:"&amp;LEN(F50))),1)*1),""))</f>
        <v>1944</v>
      </c>
      <c r="H50" t="str">
        <f t="shared" si="2"/>
        <v>AP, AM, PA, AC, RO, MA</v>
      </c>
    </row>
    <row r="51" spans="1:8">
      <c r="A51" t="s">
        <v>5</v>
      </c>
      <c r="C51" t="s">
        <v>639</v>
      </c>
      <c r="D51" t="str">
        <f t="shared" si="0"/>
        <v>apicalis</v>
      </c>
      <c r="E51" t="str">
        <f t="shared" si="3"/>
        <v xml:space="preserve">Chaves Júnior, Shimabukuro &amp; Andrade, 2022 (m) </v>
      </c>
      <c r="F51" t="str">
        <f t="shared" si="1"/>
        <v>Chaves Júnior, Shimabukuro &amp; Andrade, 2022</v>
      </c>
      <c r="G51" s="2" t="str" cm="1">
        <f t="array" aca="1" ref="G51" ca="1">_xlfn.TEXTJOIN("",TRUE,IFERROR((MID(F51,ROW(INDIRECT("1:"&amp;LEN(F51))),1)*1),""))</f>
        <v>2022</v>
      </c>
      <c r="H51" t="str">
        <f t="shared" si="2"/>
        <v>TO, MG, CE, PE</v>
      </c>
    </row>
    <row r="52" spans="1:8">
      <c r="A52" t="s">
        <v>5</v>
      </c>
      <c r="C52" t="s">
        <v>389</v>
      </c>
      <c r="D52" t="str">
        <f t="shared" si="0"/>
        <v>birali</v>
      </c>
      <c r="E52" t="str">
        <f t="shared" si="3"/>
        <v xml:space="preserve">Chaves Júnior, Shimabukuro &amp; Andrade, 2022 (mf) </v>
      </c>
      <c r="F52" t="str">
        <f t="shared" si="1"/>
        <v>Chaves Júnior, Shimabukuro &amp; Andrade, 2022</v>
      </c>
      <c r="G52" s="2" t="str" cm="1">
        <f t="array" aca="1" ref="G52" ca="1">_xlfn.TEXTJOIN("",TRUE,IFERROR((MID(F52,ROW(INDIRECT("1:"&amp;LEN(F52))),1)*1),""))</f>
        <v>2022</v>
      </c>
      <c r="H52" t="str">
        <f t="shared" si="2"/>
        <v>ES</v>
      </c>
    </row>
    <row r="53" spans="1:8">
      <c r="A53" t="s">
        <v>5</v>
      </c>
      <c r="C53" t="s">
        <v>390</v>
      </c>
      <c r="D53" t="str">
        <f t="shared" si="0"/>
        <v>dantastorresi</v>
      </c>
      <c r="E53" t="str">
        <f t="shared" si="3"/>
        <v xml:space="preserve">Chaves Júnior, Shimabukuro &amp; Andrade, 2022 (mf) </v>
      </c>
      <c r="F53" t="str">
        <f t="shared" si="1"/>
        <v>Chaves Júnior, Shimabukuro &amp; Andrade, 2022</v>
      </c>
      <c r="G53" s="2" t="str" cm="1">
        <f t="array" aca="1" ref="G53" ca="1">_xlfn.TEXTJOIN("",TRUE,IFERROR((MID(F53,ROW(INDIRECT("1:"&amp;LEN(F53))),1)*1),""))</f>
        <v>2022</v>
      </c>
      <c r="H53" t="str">
        <f t="shared" si="2"/>
        <v>RJ, ES</v>
      </c>
    </row>
    <row r="54" spans="1:8">
      <c r="A54" t="s">
        <v>5</v>
      </c>
      <c r="C54" t="s">
        <v>391</v>
      </c>
      <c r="D54" t="str">
        <f t="shared" si="0"/>
        <v>fluviatilis</v>
      </c>
      <c r="E54" t="str">
        <f t="shared" si="3"/>
        <v xml:space="preserve">(Floch &amp; Abonnenc, 1944) (mf) </v>
      </c>
      <c r="F54" t="str">
        <f t="shared" si="1"/>
        <v>(Floch &amp; Abonnenc, 1944)</v>
      </c>
      <c r="G54" s="2" t="str" cm="1">
        <f t="array" aca="1" ref="G54" ca="1">_xlfn.TEXTJOIN("",TRUE,IFERROR((MID(F54,ROW(INDIRECT("1:"&amp;LEN(F54))),1)*1),""))</f>
        <v>1944</v>
      </c>
      <c r="H54" t="str">
        <f t="shared" si="2"/>
        <v>AP, PA, AC, RO, MA, PE</v>
      </c>
    </row>
    <row r="55" spans="1:8">
      <c r="A55" t="s">
        <v>5</v>
      </c>
      <c r="C55" t="s">
        <v>392</v>
      </c>
      <c r="D55" t="str">
        <f t="shared" si="0"/>
        <v>microps</v>
      </c>
      <c r="E55" t="str">
        <f t="shared" si="3"/>
        <v xml:space="preserve">(Mangabeira, 1942) (mf) </v>
      </c>
      <c r="F55" t="str">
        <f t="shared" si="1"/>
        <v>(Mangabeira, 1942)</v>
      </c>
      <c r="G55" s="2" t="str" cm="1">
        <f t="array" aca="1" ref="G55" ca="1">_xlfn.TEXTJOIN("",TRUE,IFERROR((MID(F55,ROW(INDIRECT("1:"&amp;LEN(F55))),1)*1),""))</f>
        <v>1942</v>
      </c>
      <c r="H55" t="str">
        <f t="shared" si="2"/>
        <v>PA, TO, MA, BA, MG, ES, RJ, SP, SC</v>
      </c>
    </row>
    <row r="56" spans="1:8">
      <c r="A56" t="s">
        <v>5</v>
      </c>
      <c r="C56" t="s">
        <v>393</v>
      </c>
      <c r="D56" t="str">
        <f t="shared" si="0"/>
        <v>nematoducta</v>
      </c>
      <c r="E56" t="str">
        <f t="shared" si="3"/>
        <v xml:space="preserve">(Young &amp; Arias, 1984) (mf) </v>
      </c>
      <c r="F56" t="str">
        <f t="shared" si="1"/>
        <v>(Young &amp; Arias, 1984)</v>
      </c>
      <c r="G56" s="2" t="str" cm="1">
        <f t="array" aca="1" ref="G56" ca="1">_xlfn.TEXTJOIN("",TRUE,IFERROR((MID(F56,ROW(INDIRECT("1:"&amp;LEN(F56))),1)*1),""))</f>
        <v>1984</v>
      </c>
      <c r="H56" t="str">
        <f t="shared" si="2"/>
        <v>AM</v>
      </c>
    </row>
    <row r="57" spans="1:8">
      <c r="A57" t="s">
        <v>5</v>
      </c>
      <c r="C57" t="s">
        <v>394</v>
      </c>
      <c r="D57" t="str">
        <f t="shared" si="0"/>
        <v>pennyi</v>
      </c>
      <c r="E57" t="str">
        <f t="shared" si="3"/>
        <v xml:space="preserve">(Arias &amp; Freitas, 1981) (m) </v>
      </c>
      <c r="F57" t="str">
        <f t="shared" si="1"/>
        <v>(Arias &amp; Freitas, 1981)</v>
      </c>
      <c r="G57" s="2" t="str" cm="1">
        <f t="array" aca="1" ref="G57" ca="1">_xlfn.TEXTJOIN("",TRUE,IFERROR((MID(F57,ROW(INDIRECT("1:"&amp;LEN(F57))),1)*1),""))</f>
        <v>1981</v>
      </c>
      <c r="H57" t="str">
        <f t="shared" si="2"/>
        <v>AM</v>
      </c>
    </row>
    <row r="58" spans="1:8">
      <c r="A58" t="s">
        <v>5</v>
      </c>
      <c r="C58" t="s">
        <v>395</v>
      </c>
      <c r="D58" t="str">
        <f t="shared" si="0"/>
        <v>preclara</v>
      </c>
      <c r="E58" t="str">
        <f t="shared" si="3"/>
        <v xml:space="preserve">(Young &amp; Arias, 1984) (mf) </v>
      </c>
      <c r="F58" t="str">
        <f t="shared" si="1"/>
        <v>(Young &amp; Arias, 1984)</v>
      </c>
      <c r="G58" s="2" t="str" cm="1">
        <f t="array" aca="1" ref="G58" ca="1">_xlfn.TEXTJOIN("",TRUE,IFERROR((MID(F58,ROW(INDIRECT("1:"&amp;LEN(F58))),1)*1),""))</f>
        <v>1984</v>
      </c>
      <c r="H58" t="str">
        <f t="shared" si="2"/>
        <v>AM, AC</v>
      </c>
    </row>
    <row r="59" spans="1:8">
      <c r="A59" t="s">
        <v>5</v>
      </c>
      <c r="C59" t="s">
        <v>396</v>
      </c>
      <c r="D59" t="str">
        <f t="shared" si="0"/>
        <v>servulolimai</v>
      </c>
      <c r="E59" t="str">
        <f t="shared" si="3"/>
        <v xml:space="preserve">(Damasceno &amp; Causey, 1945) (mf) </v>
      </c>
      <c r="F59" t="str">
        <f t="shared" si="1"/>
        <v>(Damasceno &amp; Causey, 1945)</v>
      </c>
      <c r="G59" s="2" t="str" cm="1">
        <f t="array" aca="1" ref="G59" ca="1">_xlfn.TEXTJOIN("",TRUE,IFERROR((MID(F59,ROW(INDIRECT("1:"&amp;LEN(F59))),1)*1),""))</f>
        <v>1945</v>
      </c>
      <c r="H59" t="str">
        <f t="shared" si="2"/>
        <v>AM, PA, AC, RO, MA, CE, PE, MT, DF</v>
      </c>
    </row>
    <row r="60" spans="1:8">
      <c r="A60" t="s">
        <v>5</v>
      </c>
      <c r="C60" t="s">
        <v>397</v>
      </c>
      <c r="D60" t="str">
        <f t="shared" si="0"/>
        <v>shimabukuroae</v>
      </c>
      <c r="E60" t="str">
        <f t="shared" si="3"/>
        <v xml:space="preserve">Chaves Júnior &amp; Andrade, 2022 (mf) </v>
      </c>
      <c r="F60" t="str">
        <f t="shared" si="1"/>
        <v>Chaves Júnior &amp; Andrade, 2022</v>
      </c>
      <c r="G60" s="2" t="str" cm="1">
        <f t="array" aca="1" ref="G60" ca="1">_xlfn.TEXTJOIN("",TRUE,IFERROR((MID(F60,ROW(INDIRECT("1:"&amp;LEN(F60))),1)*1),""))</f>
        <v>2022</v>
      </c>
      <c r="H60" t="str">
        <f t="shared" si="2"/>
        <v>MG</v>
      </c>
    </row>
    <row r="61" spans="1:8">
      <c r="A61" t="s">
        <v>5</v>
      </c>
      <c r="C61" t="s">
        <v>613</v>
      </c>
      <c r="D61" t="str">
        <f t="shared" si="0"/>
        <v>sordellii</v>
      </c>
      <c r="E61" t="str">
        <f t="shared" si="3"/>
        <v xml:space="preserve">(Shannon &amp; Del Ponte,1927) (mf) </v>
      </c>
      <c r="F61" t="str">
        <f t="shared" si="1"/>
        <v>(Shannon &amp; Del Ponte,1927)</v>
      </c>
      <c r="G61" s="2" t="str" cm="1">
        <f t="array" aca="1" ref="G61" ca="1">_xlfn.TEXTJOIN("",TRUE,IFERROR((MID(F61,ROW(INDIRECT("1:"&amp;LEN(F61))),1)*1),""))</f>
        <v>1927</v>
      </c>
      <c r="H61" t="str">
        <f t="shared" si="2"/>
        <v>RR, AP, AM,PA, AC, RO, TO, MA, PI, CE, RN, PE, AL, SE, ES, RJ, SP, PR, MG, GO, MT, MS, DF</v>
      </c>
    </row>
    <row r="62" spans="1:8">
      <c r="A62" t="s">
        <v>5</v>
      </c>
      <c r="C62" t="s">
        <v>398</v>
      </c>
      <c r="D62" t="str">
        <f t="shared" si="0"/>
        <v>vattierae</v>
      </c>
      <c r="E62" t="str">
        <f t="shared" si="3"/>
        <v xml:space="preserve">(Le Pont &amp; Desjeux, 1992) (mf) </v>
      </c>
      <c r="F62" t="str">
        <f t="shared" si="1"/>
        <v>(Le Pont &amp; Desjeux, 1992)</v>
      </c>
      <c r="G62" s="2" t="str" cm="1">
        <f t="array" aca="1" ref="G62" ca="1">_xlfn.TEXTJOIN("",TRUE,IFERROR((MID(F62,ROW(INDIRECT("1:"&amp;LEN(F62))),1)*1),""))</f>
        <v>1992</v>
      </c>
      <c r="H62" t="str">
        <f t="shared" si="2"/>
        <v>RO, AC</v>
      </c>
    </row>
    <row r="63" spans="1:8">
      <c r="A63" t="s">
        <v>6</v>
      </c>
      <c r="B63" t="s">
        <v>11</v>
      </c>
      <c r="C63" t="s">
        <v>48</v>
      </c>
      <c r="D63" t="str">
        <f t="shared" si="0"/>
        <v>gonzaloi</v>
      </c>
      <c r="E63" t="str">
        <f t="shared" si="3"/>
        <v xml:space="preserve">Ogusuku Canales &amp; Pérez, 1997 (mf) </v>
      </c>
      <c r="F63" t="str">
        <f t="shared" si="1"/>
        <v>Ogusuku Canales &amp; Pérez, 1997</v>
      </c>
      <c r="G63" s="2" t="str" cm="1">
        <f t="array" aca="1" ref="G63" ca="1">_xlfn.TEXTJOIN("",TRUE,IFERROR((MID(F63,ROW(INDIRECT("1:"&amp;LEN(F63))),1)*1),""))</f>
        <v>1997</v>
      </c>
      <c r="H63" t="str">
        <f t="shared" si="2"/>
        <v>AC</v>
      </c>
    </row>
    <row r="64" spans="1:8">
      <c r="A64" t="s">
        <v>6</v>
      </c>
      <c r="B64" t="s">
        <v>11</v>
      </c>
      <c r="C64" t="s">
        <v>49</v>
      </c>
      <c r="D64" t="str">
        <f t="shared" si="0"/>
        <v>kirigetiensis</v>
      </c>
      <c r="E64" t="str">
        <f t="shared" si="3"/>
        <v xml:space="preserve">Galati &amp; Cáceres, 1992 (mf) </v>
      </c>
      <c r="F64" t="str">
        <f t="shared" si="1"/>
        <v>Galati &amp; Cáceres, 1992</v>
      </c>
      <c r="G64" s="2" t="str" cm="1">
        <f t="array" aca="1" ref="G64" ca="1">_xlfn.TEXTJOIN("",TRUE,IFERROR((MID(F64,ROW(INDIRECT("1:"&amp;LEN(F64))),1)*1),""))</f>
        <v>1992</v>
      </c>
      <c r="H64" t="str">
        <f t="shared" si="2"/>
        <v>AC</v>
      </c>
    </row>
    <row r="65" spans="1:8">
      <c r="A65" t="s">
        <v>6</v>
      </c>
      <c r="B65" t="s">
        <v>11</v>
      </c>
      <c r="C65" t="s">
        <v>50</v>
      </c>
      <c r="D65" t="str">
        <f t="shared" si="0"/>
        <v>munaypata</v>
      </c>
      <c r="E65" t="str">
        <f t="shared" si="3"/>
        <v xml:space="preserve">Ogusuku, Chevarria, Porras &amp; Pérez, 1999 (mf) </v>
      </c>
      <c r="F65" t="str">
        <f t="shared" si="1"/>
        <v>Ogusuku, Chevarria, Porras &amp; Pérez, 1999</v>
      </c>
      <c r="G65" s="2" t="str" cm="1">
        <f t="array" aca="1" ref="G65" ca="1">_xlfn.TEXTJOIN("",TRUE,IFERROR((MID(F65,ROW(INDIRECT("1:"&amp;LEN(F65))),1)*1),""))</f>
        <v>1999</v>
      </c>
      <c r="H65" t="str">
        <f t="shared" si="2"/>
        <v>AC</v>
      </c>
    </row>
    <row r="66" spans="1:8">
      <c r="A66" t="s">
        <v>6</v>
      </c>
      <c r="B66" t="s">
        <v>12</v>
      </c>
      <c r="C66" t="s">
        <v>399</v>
      </c>
      <c r="D66" t="str">
        <f t="shared" si="0"/>
        <v>amarali</v>
      </c>
      <c r="E66" t="str">
        <f t="shared" si="3"/>
        <v xml:space="preserve">(Barretto &amp; Coutinho, 1940) (mf) </v>
      </c>
      <c r="F66" t="str">
        <f t="shared" si="1"/>
        <v>(Barretto &amp; Coutinho, 1940)</v>
      </c>
      <c r="G66" s="2" t="str" cm="1">
        <f t="array" aca="1" ref="G66" ca="1">_xlfn.TEXTJOIN("",TRUE,IFERROR((MID(F66,ROW(INDIRECT("1:"&amp;LEN(F66))),1)*1),""))</f>
        <v>1940</v>
      </c>
      <c r="H66" t="str">
        <f t="shared" si="2"/>
        <v>MG, ES, RJ, SP, PR</v>
      </c>
    </row>
    <row r="67" spans="1:8">
      <c r="A67" t="s">
        <v>6</v>
      </c>
      <c r="B67" t="s">
        <v>12</v>
      </c>
      <c r="C67" t="s">
        <v>400</v>
      </c>
      <c r="D67" t="str">
        <f t="shared" ref="D67:D130" si="4">LEFT(C67,SEARCH(" ",C67)-1)</f>
        <v>caligata</v>
      </c>
      <c r="E67" t="str">
        <f t="shared" si="3"/>
        <v xml:space="preserve">Martins, Falcão &amp; Silva, 1965 (m) </v>
      </c>
      <c r="F67" t="str">
        <f t="shared" ref="F67:F129" si="5">LEFT(E67,SEARCH(" (",E67)-1)</f>
        <v>Martins, Falcão &amp; Silva, 1965</v>
      </c>
      <c r="G67" s="2" t="str" cm="1">
        <f t="array" aca="1" ref="G67" ca="1">_xlfn.TEXTJOIN("",TRUE,IFERROR((MID(F67,ROW(INDIRECT("1:"&amp;LEN(F67))),1)*1),""))</f>
        <v>1965</v>
      </c>
      <c r="H67" t="str">
        <f t="shared" ref="H67:H130" si="6">MID(C67, FIND("BR(", C67) + 3, FIND(")", C67, FIND("BR(",C67)) - FIND("BR(", C67) - 3)</f>
        <v>, AM, RO</v>
      </c>
    </row>
    <row r="68" spans="1:8">
      <c r="A68" t="s">
        <v>6</v>
      </c>
      <c r="B68" t="s">
        <v>12</v>
      </c>
      <c r="C68" t="s">
        <v>401</v>
      </c>
      <c r="D68" t="str">
        <f t="shared" si="4"/>
        <v>castroi</v>
      </c>
      <c r="E68" t="str">
        <f t="shared" ref="E68:E131" si="7">MID(C68,FIND(" ",C68)+1,FIND(" ",C68,FIND("-",C68)-1)-FIND(" ",C68))</f>
        <v xml:space="preserve">(Barretto &amp; Coutinho, 1941) (m) </v>
      </c>
      <c r="F68" t="str">
        <f t="shared" si="5"/>
        <v>(Barretto &amp; Coutinho, 1941)</v>
      </c>
      <c r="G68" s="2" t="str" cm="1">
        <f t="array" aca="1" ref="G68" ca="1">_xlfn.TEXTJOIN("",TRUE,IFERROR((MID(F68,ROW(INDIRECT("1:"&amp;LEN(F68))),1)*1),""))</f>
        <v>1941</v>
      </c>
      <c r="H68" t="str">
        <f t="shared" si="6"/>
        <v>SP</v>
      </c>
    </row>
    <row r="69" spans="1:8">
      <c r="A69" t="s">
        <v>6</v>
      </c>
      <c r="B69" t="s">
        <v>13</v>
      </c>
      <c r="C69" t="s">
        <v>402</v>
      </c>
      <c r="D69" t="str">
        <f t="shared" si="4"/>
        <v>araracuarensis</v>
      </c>
      <c r="E69" t="str">
        <f t="shared" si="7"/>
        <v xml:space="preserve">Morales &amp; Minter, 1981 (m) </v>
      </c>
      <c r="F69" t="str">
        <f t="shared" si="5"/>
        <v>Morales &amp; Minter, 1981</v>
      </c>
      <c r="G69" s="2" t="str" cm="1">
        <f t="array" aca="1" ref="G69" ca="1">_xlfn.TEXTJOIN("",TRUE,IFERROR((MID(F69,ROW(INDIRECT("1:"&amp;LEN(F69))),1)*1),""))</f>
        <v>1981</v>
      </c>
      <c r="H69" t="str">
        <f t="shared" si="6"/>
        <v>AM</v>
      </c>
    </row>
    <row r="70" spans="1:8">
      <c r="A70" t="s">
        <v>6</v>
      </c>
      <c r="B70" t="s">
        <v>13</v>
      </c>
      <c r="C70" t="s">
        <v>403</v>
      </c>
      <c r="D70" t="str">
        <f t="shared" si="4"/>
        <v>carvalhoi</v>
      </c>
      <c r="E70" t="str">
        <f t="shared" si="7"/>
        <v xml:space="preserve">(Damasceno, Causey &amp; Arouck, 1945) (mf) </v>
      </c>
      <c r="F70" t="str">
        <f t="shared" si="5"/>
        <v>(Damasceno, Causey &amp; Arouck, 1945)</v>
      </c>
      <c r="G70" s="2" t="str" cm="1">
        <f t="array" aca="1" ref="G70" ca="1">_xlfn.TEXTJOIN("",TRUE,IFERROR((MID(F70,ROW(INDIRECT("1:"&amp;LEN(F70))),1)*1),""))</f>
        <v>1945</v>
      </c>
      <c r="H70" t="str">
        <f t="shared" si="6"/>
        <v>AP, PA, RO</v>
      </c>
    </row>
    <row r="71" spans="1:8">
      <c r="A71" t="s">
        <v>6</v>
      </c>
      <c r="B71" t="s">
        <v>13</v>
      </c>
      <c r="C71" t="s">
        <v>404</v>
      </c>
      <c r="D71" t="str">
        <f t="shared" si="4"/>
        <v>cruciata</v>
      </c>
      <c r="E71" t="str">
        <f t="shared" si="7"/>
        <v xml:space="preserve">(Coquillett, 1907) (mfOLP) </v>
      </c>
      <c r="F71" t="str">
        <f t="shared" si="5"/>
        <v>(Coquillett, 1907)</v>
      </c>
      <c r="G71" s="2" t="str" cm="1">
        <f t="array" aca="1" ref="G71" ca="1">_xlfn.TEXTJOIN("",TRUE,IFERROR((MID(F71,ROW(INDIRECT("1:"&amp;LEN(F71))),1)*1),""))</f>
        <v>1907</v>
      </c>
      <c r="H71" t="str">
        <f t="shared" si="6"/>
        <v>MT?</v>
      </c>
    </row>
    <row r="72" spans="1:8">
      <c r="A72" t="s">
        <v>6</v>
      </c>
      <c r="B72" t="s">
        <v>13</v>
      </c>
      <c r="C72" t="s">
        <v>405</v>
      </c>
      <c r="D72" t="str">
        <f t="shared" si="4"/>
        <v>cultellata</v>
      </c>
      <c r="E72" t="str">
        <f t="shared" si="7"/>
        <v xml:space="preserve">(Freitas &amp; Albuquerque, 1996) (m) </v>
      </c>
      <c r="F72" t="str">
        <f t="shared" si="5"/>
        <v>(Freitas &amp; Albuquerque, 1996)</v>
      </c>
      <c r="G72" s="2" t="str" cm="1">
        <f t="array" aca="1" ref="G72" ca="1">_xlfn.TEXTJOIN("",TRUE,IFERROR((MID(F72,ROW(INDIRECT("1:"&amp;LEN(F72))),1)*1),""))</f>
        <v>1996</v>
      </c>
      <c r="H72" t="str">
        <f t="shared" si="6"/>
        <v>AM</v>
      </c>
    </row>
    <row r="73" spans="1:8">
      <c r="A73" t="s">
        <v>6</v>
      </c>
      <c r="B73" t="s">
        <v>13</v>
      </c>
      <c r="C73" t="s">
        <v>406</v>
      </c>
      <c r="D73" t="str">
        <f t="shared" si="4"/>
        <v>evangelistai</v>
      </c>
      <c r="E73" t="str">
        <f t="shared" si="7"/>
        <v xml:space="preserve">Martins &amp; Fraiha, 1971 (mf) </v>
      </c>
      <c r="F73" t="str">
        <f t="shared" si="5"/>
        <v>Martins &amp; Fraiha, 1971</v>
      </c>
      <c r="G73" s="2" t="str" cm="1">
        <f t="array" aca="1" ref="G73" ca="1">_xlfn.TEXTJOIN("",TRUE,IFERROR((MID(F73,ROW(INDIRECT("1:"&amp;LEN(F73))),1)*1),""))</f>
        <v>1971</v>
      </c>
      <c r="H73" t="str">
        <f t="shared" si="6"/>
        <v>AP, AM, PA, AC, RO, MT</v>
      </c>
    </row>
    <row r="74" spans="1:8">
      <c r="A74" t="s">
        <v>6</v>
      </c>
      <c r="B74" t="s">
        <v>13</v>
      </c>
      <c r="C74" t="s">
        <v>407</v>
      </c>
      <c r="D74" t="str">
        <f t="shared" si="4"/>
        <v>falcata</v>
      </c>
      <c r="E74" t="str">
        <f t="shared" si="7"/>
        <v xml:space="preserve">Young, Morales &amp; Ferro, 1994 (mf) </v>
      </c>
      <c r="F74" t="str">
        <f t="shared" si="5"/>
        <v>Young, Morales &amp; Ferro, 1994</v>
      </c>
      <c r="G74" s="2" t="str" cm="1">
        <f t="array" aca="1" ref="G74" ca="1">_xlfn.TEXTJOIN("",TRUE,IFERROR((MID(F74,ROW(INDIRECT("1:"&amp;LEN(F74))),1)*1),""))</f>
        <v>1994</v>
      </c>
      <c r="H74" t="str">
        <f t="shared" si="6"/>
        <v>AM, MT</v>
      </c>
    </row>
    <row r="75" spans="1:8">
      <c r="A75" t="s">
        <v>6</v>
      </c>
      <c r="B75" t="s">
        <v>13</v>
      </c>
      <c r="C75" t="s">
        <v>408</v>
      </c>
      <c r="D75" t="str">
        <f t="shared" si="4"/>
        <v>flabellata</v>
      </c>
      <c r="E75" t="str">
        <f t="shared" si="7"/>
        <v xml:space="preserve">Martins &amp; Silva, 1964 (m) </v>
      </c>
      <c r="F75" t="str">
        <f t="shared" si="5"/>
        <v>Martins &amp; Silva, 1964</v>
      </c>
      <c r="G75" s="2" t="str" cm="1">
        <f t="array" aca="1" ref="G75" ca="1">_xlfn.TEXTJOIN("",TRUE,IFERROR((MID(F75,ROW(INDIRECT("1:"&amp;LEN(F75))),1)*1),""))</f>
        <v>1964</v>
      </c>
      <c r="H75" t="str">
        <f t="shared" si="6"/>
        <v>AM, AC, RO, MT</v>
      </c>
    </row>
    <row r="76" spans="1:8">
      <c r="A76" t="s">
        <v>6</v>
      </c>
      <c r="B76" t="s">
        <v>13</v>
      </c>
      <c r="C76" t="s">
        <v>409</v>
      </c>
      <c r="D76" t="str">
        <f t="shared" si="4"/>
        <v>gomezi</v>
      </c>
      <c r="E76" t="str">
        <f t="shared" si="7"/>
        <v xml:space="preserve">(Nitzulescu, 1931) (mfOLP) </v>
      </c>
      <c r="F76" t="str">
        <f t="shared" si="5"/>
        <v>(Nitzulescu, 1931)</v>
      </c>
      <c r="G76" s="2" t="str" cm="1">
        <f t="array" aca="1" ref="G76" ca="1">_xlfn.TEXTJOIN("",TRUE,IFERROR((MID(F76,ROW(INDIRECT("1:"&amp;LEN(F76))),1)*1),""))</f>
        <v>1931</v>
      </c>
      <c r="H76" t="str">
        <f t="shared" si="6"/>
        <v>RR, AP, AM, PA, AC, RO, TO, MA, MT, GO, BA</v>
      </c>
    </row>
    <row r="77" spans="1:8">
      <c r="A77" t="s">
        <v>6</v>
      </c>
      <c r="B77" t="s">
        <v>13</v>
      </c>
      <c r="C77" t="s">
        <v>410</v>
      </c>
      <c r="D77" t="str">
        <f t="shared" si="4"/>
        <v>marinkellei</v>
      </c>
      <c r="E77" t="str">
        <f t="shared" si="7"/>
        <v xml:space="preserve">Young, 1979 (mf) </v>
      </c>
      <c r="F77" t="str">
        <f t="shared" si="5"/>
        <v>Young, 1979</v>
      </c>
      <c r="G77" s="2" t="str" cm="1">
        <f t="array" aca="1" ref="G77" ca="1">_xlfn.TEXTJOIN("",TRUE,IFERROR((MID(F77,ROW(INDIRECT("1:"&amp;LEN(F77))),1)*1),""))</f>
        <v>1979</v>
      </c>
      <c r="H77" t="str">
        <f t="shared" si="6"/>
        <v>AM, RO, MT</v>
      </c>
    </row>
    <row r="78" spans="1:8">
      <c r="A78" t="s">
        <v>6</v>
      </c>
      <c r="B78" t="s">
        <v>13</v>
      </c>
      <c r="C78" t="s">
        <v>411</v>
      </c>
      <c r="D78" t="str">
        <f t="shared" si="4"/>
        <v>sherlocki</v>
      </c>
      <c r="E78" t="str">
        <f t="shared" si="7"/>
        <v xml:space="preserve">Martins, Silva &amp; Falcão, 1971 (mf) </v>
      </c>
      <c r="F78" t="str">
        <f t="shared" si="5"/>
        <v>Martins, Silva &amp; Falcão, 1971</v>
      </c>
      <c r="G78" s="2" t="str" cm="1">
        <f t="array" aca="1" ref="G78" ca="1">_xlfn.TEXTJOIN("",TRUE,IFERROR((MID(F78,ROW(INDIRECT("1:"&amp;LEN(F78))),1)*1),""))</f>
        <v>1971</v>
      </c>
      <c r="H78" t="str">
        <f t="shared" si="6"/>
        <v>RR, AM, PA, AC, RO, TO, MT</v>
      </c>
    </row>
    <row r="79" spans="1:8">
      <c r="A79" t="s">
        <v>6</v>
      </c>
      <c r="B79" t="s">
        <v>13</v>
      </c>
      <c r="C79" t="s">
        <v>412</v>
      </c>
      <c r="D79" t="str">
        <f t="shared" si="4"/>
        <v>spathotrichia</v>
      </c>
      <c r="E79" t="str">
        <f t="shared" si="7"/>
        <v xml:space="preserve">Martins, Falcão &amp; Silva, 1963 (mf) </v>
      </c>
      <c r="F79" t="str">
        <f t="shared" si="5"/>
        <v>Martins, Falcão &amp; Silva, 1963</v>
      </c>
      <c r="G79" s="2" t="str" cm="1">
        <f t="array" aca="1" ref="G79" ca="1">_xlfn.TEXTJOIN("",TRUE,IFERROR((MID(F79,ROW(INDIRECT("1:"&amp;LEN(F79))),1)*1),""))</f>
        <v>1963</v>
      </c>
      <c r="H79" t="str">
        <f t="shared" si="6"/>
        <v>RR, AP, AM, PA, RO, MA, MT</v>
      </c>
    </row>
    <row r="80" spans="1:8">
      <c r="A80" t="s">
        <v>6</v>
      </c>
      <c r="B80" t="s">
        <v>14</v>
      </c>
      <c r="C80" t="s">
        <v>413</v>
      </c>
      <c r="D80" t="str">
        <f t="shared" si="4"/>
        <v>alencari</v>
      </c>
      <c r="E80" t="str">
        <f t="shared" si="7"/>
        <v xml:space="preserve">Martins, Souza &amp; Falcão, 1962 (mf) </v>
      </c>
      <c r="F80" t="str">
        <f t="shared" si="5"/>
        <v>Martins, Souza &amp; Falcão, 1962</v>
      </c>
      <c r="G80" s="2" t="str" cm="1">
        <f t="array" aca="1" ref="G80" ca="1">_xlfn.TEXTJOIN("",TRUE,IFERROR((MID(F80,ROW(INDIRECT("1:"&amp;LEN(F80))),1)*1),""))</f>
        <v>1962</v>
      </c>
      <c r="H80" t="str">
        <f t="shared" si="6"/>
        <v>MG, ES, RJ</v>
      </c>
    </row>
    <row r="81" spans="1:8">
      <c r="A81" t="s">
        <v>6</v>
      </c>
      <c r="B81" t="s">
        <v>14</v>
      </c>
      <c r="C81" t="s">
        <v>414</v>
      </c>
      <c r="D81" t="str">
        <f t="shared" si="4"/>
        <v>almerioi</v>
      </c>
      <c r="E81" t="str">
        <f t="shared" si="7"/>
        <v xml:space="preserve">Galati &amp; Nunes, 1999 (mf) </v>
      </c>
      <c r="F81" t="str">
        <f t="shared" si="5"/>
        <v>Galati &amp; Nunes, 1999</v>
      </c>
      <c r="G81" s="2" t="str" cm="1">
        <f t="array" aca="1" ref="G81" ca="1">_xlfn.TEXTJOIN("",TRUE,IFERROR((MID(F81,ROW(INDIRECT("1:"&amp;LEN(F81))),1)*1),""))</f>
        <v>1999</v>
      </c>
      <c r="H81" t="str">
        <f t="shared" si="6"/>
        <v>MS, SP</v>
      </c>
    </row>
    <row r="82" spans="1:8">
      <c r="A82" t="s">
        <v>6</v>
      </c>
      <c r="B82" t="s">
        <v>14</v>
      </c>
      <c r="C82" t="s">
        <v>415</v>
      </c>
      <c r="D82" t="str">
        <f t="shared" si="4"/>
        <v>cavernicola</v>
      </c>
      <c r="E82" t="str">
        <f t="shared" si="7"/>
        <v xml:space="preserve">(Costa Lima, 1932) (mf) </v>
      </c>
      <c r="F82" t="str">
        <f t="shared" si="5"/>
        <v>(Costa Lima, 1932)</v>
      </c>
      <c r="G82" s="2" t="str" cm="1">
        <f t="array" aca="1" ref="G82" ca="1">_xlfn.TEXTJOIN("",TRUE,IFERROR((MID(F82,ROW(INDIRECT("1:"&amp;LEN(F82))),1)*1),""))</f>
        <v>1932</v>
      </c>
      <c r="H82" t="str">
        <f t="shared" si="6"/>
        <v>TO, MG, GO</v>
      </c>
    </row>
    <row r="83" spans="1:8">
      <c r="A83" t="s">
        <v>6</v>
      </c>
      <c r="B83" t="s">
        <v>14</v>
      </c>
      <c r="C83" t="s">
        <v>416</v>
      </c>
      <c r="D83" t="str">
        <f t="shared" si="4"/>
        <v>cruzi</v>
      </c>
      <c r="E83" t="str">
        <f t="shared" si="7"/>
        <v xml:space="preserve">(Mangabeira, 1938) (mfO) </v>
      </c>
      <c r="F83" t="str">
        <f t="shared" si="5"/>
        <v>(Mangabeira, 1938)</v>
      </c>
      <c r="G83" s="2" t="str" cm="1">
        <f t="array" aca="1" ref="G83" ca="1">_xlfn.TEXTJOIN("",TRUE,IFERROR((MID(F83,ROW(INDIRECT("1:"&amp;LEN(F83))),1)*1),""))</f>
        <v>1938</v>
      </c>
      <c r="H83" t="str">
        <f t="shared" si="6"/>
        <v>CE, GO, MT, MS</v>
      </c>
    </row>
    <row r="84" spans="1:8">
      <c r="A84" t="s">
        <v>6</v>
      </c>
      <c r="B84" t="s">
        <v>14</v>
      </c>
      <c r="C84" t="s">
        <v>417</v>
      </c>
      <c r="D84" t="str">
        <f t="shared" si="4"/>
        <v>dispar</v>
      </c>
      <c r="E84" t="str">
        <f t="shared" si="7"/>
        <v xml:space="preserve">Martins &amp; Silva, 1963 (mfO) </v>
      </c>
      <c r="F84" t="str">
        <f t="shared" si="5"/>
        <v>Martins &amp; Silva, 1963</v>
      </c>
      <c r="G84" s="2" t="str" cm="1">
        <f t="array" aca="1" ref="G84" ca="1">_xlfn.TEXTJOIN("",TRUE,IFERROR((MID(F84,ROW(INDIRECT("1:"&amp;LEN(F84))),1)*1),""))</f>
        <v>1963</v>
      </c>
      <c r="H84" t="str">
        <f t="shared" si="6"/>
        <v>MA, PI, SP, GO, MT, MS</v>
      </c>
    </row>
    <row r="85" spans="1:8">
      <c r="A85" t="s">
        <v>6</v>
      </c>
      <c r="B85" t="s">
        <v>14</v>
      </c>
      <c r="C85" t="s">
        <v>418</v>
      </c>
      <c r="D85" t="str">
        <f t="shared" si="4"/>
        <v>elizabethrangelae</v>
      </c>
      <c r="E85" t="str">
        <f t="shared" si="7"/>
        <v xml:space="preserve">Vilela, Azevedo &amp; Godoy, 2015 (mf) </v>
      </c>
      <c r="F85" t="str">
        <f t="shared" si="5"/>
        <v>Vilela, Azevedo &amp; Godoy, 2015</v>
      </c>
      <c r="G85" s="2" t="str" cm="1">
        <f t="array" aca="1" ref="G85" ca="1">_xlfn.TEXTJOIN("",TRUE,IFERROR((MID(F85,ROW(INDIRECT("1:"&amp;LEN(F85))),1)*1),""))</f>
        <v>2015</v>
      </c>
      <c r="H85" t="str">
        <f t="shared" si="6"/>
        <v>TO</v>
      </c>
    </row>
    <row r="86" spans="1:8">
      <c r="A86" t="s">
        <v>6</v>
      </c>
      <c r="B86" t="s">
        <v>14</v>
      </c>
      <c r="C86" t="s">
        <v>419</v>
      </c>
      <c r="D86" t="str">
        <f t="shared" si="4"/>
        <v>falquetoi</v>
      </c>
      <c r="E86" t="str">
        <f t="shared" si="7"/>
        <v xml:space="preserve">Pinto &amp; Santos, 2007 (m) </v>
      </c>
      <c r="F86" t="str">
        <f t="shared" si="5"/>
        <v>Pinto &amp; Santos, 2007</v>
      </c>
      <c r="G86" s="2" t="str" cm="1">
        <f t="array" aca="1" ref="G86" ca="1">_xlfn.TEXTJOIN("",TRUE,IFERROR((MID(F86,ROW(INDIRECT("1:"&amp;LEN(F86))),1)*1),""))</f>
        <v>2007</v>
      </c>
      <c r="H86" t="str">
        <f t="shared" si="6"/>
        <v>ES</v>
      </c>
    </row>
    <row r="87" spans="1:8">
      <c r="A87" t="s">
        <v>6</v>
      </c>
      <c r="B87" t="s">
        <v>14</v>
      </c>
      <c r="C87" t="s">
        <v>420</v>
      </c>
      <c r="D87" t="str">
        <f t="shared" si="4"/>
        <v>forattinii</v>
      </c>
      <c r="E87" t="str">
        <f t="shared" si="7"/>
        <v xml:space="preserve">Galati, Rego, Nunes &amp; Teruya, 1985 (mf) </v>
      </c>
      <c r="F87" t="str">
        <f t="shared" si="5"/>
        <v>Galati, Rego, Nunes &amp; Teruya, 1985</v>
      </c>
      <c r="G87" s="2" t="str" cm="1">
        <f t="array" aca="1" ref="G87" ca="1">_xlfn.TEXTJOIN("",TRUE,IFERROR((MID(F87,ROW(INDIRECT("1:"&amp;LEN(F87))),1)*1),""))</f>
        <v>1985</v>
      </c>
      <c r="H87" t="str">
        <f t="shared" si="6"/>
        <v>MS</v>
      </c>
    </row>
    <row r="88" spans="1:8">
      <c r="A88" t="s">
        <v>6</v>
      </c>
      <c r="B88" t="s">
        <v>14</v>
      </c>
      <c r="C88" t="s">
        <v>421</v>
      </c>
      <c r="D88" t="str">
        <f t="shared" si="4"/>
        <v>gaminarai</v>
      </c>
      <c r="E88" t="str">
        <f t="shared" si="7"/>
        <v xml:space="preserve">(Cordero, Vogelsang &amp; Cossio, 1928) (mf) </v>
      </c>
      <c r="F88" t="str">
        <f t="shared" si="5"/>
        <v>(Cordero, Vogelsang &amp; Cossio, 1928)</v>
      </c>
      <c r="G88" s="2" t="str" cm="1">
        <f t="array" aca="1" ref="G88" ca="1">_xlfn.TEXTJOIN("",TRUE,IFERROR((MID(F88,ROW(INDIRECT("1:"&amp;LEN(F88))),1)*1),""))</f>
        <v>1928</v>
      </c>
      <c r="H88" t="str">
        <f t="shared" si="6"/>
        <v>PR, RS</v>
      </c>
    </row>
    <row r="89" spans="1:8">
      <c r="A89" t="s">
        <v>6</v>
      </c>
      <c r="B89" t="s">
        <v>14</v>
      </c>
      <c r="C89" t="s">
        <v>422</v>
      </c>
      <c r="D89" t="str">
        <f t="shared" si="4"/>
        <v>ischnacantha</v>
      </c>
      <c r="E89" t="str">
        <f t="shared" si="7"/>
        <v xml:space="preserve">Martins, Souza &amp; Falcão, 1962 (mf) </v>
      </c>
      <c r="F89" t="str">
        <f t="shared" si="5"/>
        <v>Martins, Souza &amp; Falcão, 1962</v>
      </c>
      <c r="G89" s="2" t="str" cm="1">
        <f t="array" aca="1" ref="G89" ca="1">_xlfn.TEXTJOIN("",TRUE,IFERROR((MID(F89,ROW(INDIRECT("1:"&amp;LEN(F89))),1)*1),""))</f>
        <v>1962</v>
      </c>
      <c r="H89" t="str">
        <f t="shared" si="6"/>
        <v>MG, DF</v>
      </c>
    </row>
    <row r="90" spans="1:8">
      <c r="A90" t="s">
        <v>6</v>
      </c>
      <c r="B90" t="s">
        <v>14</v>
      </c>
      <c r="C90" t="s">
        <v>423</v>
      </c>
      <c r="D90" t="str">
        <f t="shared" si="4"/>
        <v>ischyracantha</v>
      </c>
      <c r="E90" t="str">
        <f t="shared" si="7"/>
        <v xml:space="preserve">Martins, Falcão &amp; Silva, 1962 (mf) </v>
      </c>
      <c r="F90" t="str">
        <f t="shared" si="5"/>
        <v>Martins, Falcão &amp; Silva, 1962</v>
      </c>
      <c r="G90" s="2" t="str" cm="1">
        <f t="array" aca="1" ref="G90" ca="1">_xlfn.TEXTJOIN("",TRUE,IFERROR((MID(F90,ROW(INDIRECT("1:"&amp;LEN(F90))),1)*1),""))</f>
        <v>1962</v>
      </c>
      <c r="H90" t="str">
        <f t="shared" si="6"/>
        <v>MG, RJ</v>
      </c>
    </row>
    <row r="91" spans="1:8">
      <c r="A91" t="s">
        <v>6</v>
      </c>
      <c r="B91" t="s">
        <v>14</v>
      </c>
      <c r="C91" t="s">
        <v>424</v>
      </c>
      <c r="D91" t="str">
        <f t="shared" si="4"/>
        <v>Itambe</v>
      </c>
      <c r="E91" t="str">
        <f t="shared" si="7"/>
        <v xml:space="preserve">Chaves Júnior, Lima, Paranhos &amp; Andrade (mf) </v>
      </c>
      <c r="F91" t="str">
        <f t="shared" si="5"/>
        <v>Chaves Júnior, Lima, Paranhos &amp; Andrade</v>
      </c>
      <c r="G91" s="2" t="str" cm="1">
        <f t="array" aca="1" ref="G91" ca="1">_xlfn.TEXTJOIN("",TRUE,IFERROR((MID(F91,ROW(INDIRECT("1:"&amp;LEN(F91))),1)*1),""))</f>
        <v/>
      </c>
      <c r="H91" t="str">
        <f t="shared" si="6"/>
        <v>SP</v>
      </c>
    </row>
    <row r="92" spans="1:8">
      <c r="A92" t="s">
        <v>6</v>
      </c>
      <c r="B92" t="s">
        <v>14</v>
      </c>
      <c r="C92" t="s">
        <v>614</v>
      </c>
      <c r="D92" t="str">
        <f t="shared" si="4"/>
        <v>lichyi</v>
      </c>
      <c r="E92" t="str">
        <f t="shared" si="7"/>
        <v xml:space="preserve">(Floch &amp; Abonnenc, 1950) (mfOLP) </v>
      </c>
      <c r="F92" t="str">
        <f t="shared" si="5"/>
        <v>(Floch &amp; Abonnenc, 1950)</v>
      </c>
      <c r="G92" s="2" t="str" cm="1">
        <f t="array" aca="1" ref="G92" ca="1">_xlfn.TEXTJOIN("",TRUE,IFERROR((MID(F92,ROW(INDIRECT("1:"&amp;LEN(F92))),1)*1),""))</f>
        <v>1950</v>
      </c>
      <c r="H92" t="str">
        <f t="shared" si="6"/>
        <v>RR, MT</v>
      </c>
    </row>
    <row r="93" spans="1:8" ht="30">
      <c r="A93" t="s">
        <v>6</v>
      </c>
      <c r="B93" t="s">
        <v>14</v>
      </c>
      <c r="C93" s="1" t="s">
        <v>425</v>
      </c>
      <c r="D93" t="str">
        <f t="shared" si="4"/>
        <v>longipalpis</v>
      </c>
      <c r="E93" t="str">
        <f t="shared" si="7"/>
        <v xml:space="preserve">(Lutz &amp; Neiva, 1912) (mfOLP) </v>
      </c>
      <c r="F93" t="str">
        <f t="shared" si="5"/>
        <v>(Lutz &amp; Neiva, 1912)</v>
      </c>
      <c r="G93" s="2" t="str" cm="1">
        <f t="array" aca="1" ref="G93" ca="1">_xlfn.TEXTJOIN("",TRUE,IFERROR((MID(F93,ROW(INDIRECT("1:"&amp;LEN(F93))),1)*1),""))</f>
        <v>1912</v>
      </c>
      <c r="H93" t="str">
        <f t="shared" si="6"/>
        <v>RR, AP, PA, RO, AC, TO, MA, PI, CE, RN, PB, PE, AL, SE, BA, MG, ES, RJ, SP, PR, RS, GO,
MT, MS, DF</v>
      </c>
    </row>
    <row r="94" spans="1:8">
      <c r="A94" t="s">
        <v>6</v>
      </c>
      <c r="B94" t="s">
        <v>14</v>
      </c>
      <c r="C94" t="s">
        <v>426</v>
      </c>
      <c r="D94" t="str">
        <f t="shared" si="4"/>
        <v>renei</v>
      </c>
      <c r="E94" t="str">
        <f t="shared" si="7"/>
        <v xml:space="preserve">(Martins, Falcão &amp; Silva, 1957) (mfOLP) </v>
      </c>
      <c r="F94" t="str">
        <f t="shared" si="5"/>
        <v>(Martins, Falcão &amp; Silva, 1957)</v>
      </c>
      <c r="G94" s="2" t="str" cm="1">
        <f t="array" aca="1" ref="G94" ca="1">_xlfn.TEXTJOIN("",TRUE,IFERROR((MID(F94,ROW(INDIRECT("1:"&amp;LEN(F94))),1)*1),""))</f>
        <v>1957</v>
      </c>
      <c r="H94" t="str">
        <f t="shared" si="6"/>
        <v>MG, GO, MS</v>
      </c>
    </row>
    <row r="95" spans="1:8">
      <c r="A95" t="s">
        <v>6</v>
      </c>
      <c r="B95" t="s">
        <v>14</v>
      </c>
      <c r="C95" t="s">
        <v>427</v>
      </c>
      <c r="D95" t="str">
        <f t="shared" si="4"/>
        <v>souzalopesi</v>
      </c>
      <c r="E95" t="str">
        <f t="shared" si="7"/>
        <v xml:space="preserve">Martins, Silva &amp; Falcão, 1970 (mf) </v>
      </c>
      <c r="F95" t="str">
        <f t="shared" si="5"/>
        <v>Martins, Silva &amp; Falcão, 1970</v>
      </c>
      <c r="G95" s="2" t="str" cm="1">
        <f t="array" aca="1" ref="G95" ca="1">_xlfn.TEXTJOIN("",TRUE,IFERROR((MID(F95,ROW(INDIRECT("1:"&amp;LEN(F95))),1)*1),""))</f>
        <v>1970</v>
      </c>
      <c r="H95" t="str">
        <f t="shared" si="6"/>
        <v>ES</v>
      </c>
    </row>
    <row r="96" spans="1:8">
      <c r="A96" t="s">
        <v>15</v>
      </c>
      <c r="B96" t="s">
        <v>16</v>
      </c>
      <c r="C96" t="s">
        <v>428</v>
      </c>
      <c r="D96" t="str">
        <f t="shared" si="4"/>
        <v>migonei</v>
      </c>
      <c r="E96" t="str">
        <f t="shared" si="7"/>
        <v xml:space="preserve">(França, 1920) (mfOLP) </v>
      </c>
      <c r="F96" t="str">
        <f t="shared" si="5"/>
        <v>(França, 1920)</v>
      </c>
      <c r="G96" s="2" t="str" cm="1">
        <f t="array" aca="1" ref="G96" ca="1">_xlfn.TEXTJOIN("",TRUE,IFERROR((MID(F96,ROW(INDIRECT("1:"&amp;LEN(F96))),1)*1),""))</f>
        <v>1920</v>
      </c>
      <c r="H96" t="str">
        <f t="shared" si="6"/>
        <v>AP, AM, PA, AC, RO, TO, MA, CE, RN, PB, PE, AL, SE, BA, MG, ES, RJ, SP, PR, SC, RS, MT, MS, GO</v>
      </c>
    </row>
    <row r="97" spans="1:8">
      <c r="A97" t="s">
        <v>15</v>
      </c>
      <c r="B97" t="s">
        <v>16</v>
      </c>
      <c r="C97" t="s">
        <v>429</v>
      </c>
      <c r="D97" t="str">
        <f t="shared" si="4"/>
        <v>rabelloi</v>
      </c>
      <c r="E97" t="str">
        <f t="shared" si="7"/>
        <v xml:space="preserve">(Galati &amp; Gomes, 1992) (mf) </v>
      </c>
      <c r="F97" t="str">
        <f t="shared" si="5"/>
        <v>(Galati &amp; Gomes, 1992)</v>
      </c>
      <c r="G97" s="2" t="str" cm="1">
        <f t="array" aca="1" ref="G97" ca="1">_xlfn.TEXTJOIN("",TRUE,IFERROR((MID(F97,ROW(INDIRECT("1:"&amp;LEN(F97))),1)*1),""))</f>
        <v>1992</v>
      </c>
      <c r="H97" t="str">
        <f t="shared" si="6"/>
        <v>SP</v>
      </c>
    </row>
    <row r="98" spans="1:8">
      <c r="A98" t="s">
        <v>15</v>
      </c>
      <c r="B98" t="s">
        <v>16</v>
      </c>
      <c r="C98" t="s">
        <v>430</v>
      </c>
      <c r="D98" t="str">
        <f t="shared" si="4"/>
        <v>vaniae</v>
      </c>
      <c r="E98" t="str">
        <f t="shared" si="7"/>
        <v xml:space="preserve">Galati, Fonseca &amp; Marassá, 2007 (mf) </v>
      </c>
      <c r="F98" t="str">
        <f t="shared" si="5"/>
        <v>Galati, Fonseca &amp; Marassá, 2007</v>
      </c>
      <c r="G98" s="2" t="str" cm="1">
        <f t="array" aca="1" ref="G98" ca="1">_xlfn.TEXTJOIN("",TRUE,IFERROR((MID(F98,ROW(INDIRECT("1:"&amp;LEN(F98))),1)*1),""))</f>
        <v>2007</v>
      </c>
      <c r="H98" t="str">
        <f t="shared" si="6"/>
        <v>SP, RJ</v>
      </c>
    </row>
    <row r="99" spans="1:8">
      <c r="A99" t="s">
        <v>15</v>
      </c>
      <c r="B99" t="s">
        <v>17</v>
      </c>
      <c r="C99" t="s">
        <v>431</v>
      </c>
      <c r="D99" t="str">
        <f t="shared" si="4"/>
        <v>bursiformis</v>
      </c>
      <c r="E99" t="str">
        <f t="shared" si="7"/>
        <v xml:space="preserve">(Floch &amp; Abonnenc, 1944) (mf) </v>
      </c>
      <c r="F99" t="str">
        <f t="shared" si="5"/>
        <v>(Floch &amp; Abonnenc, 1944)</v>
      </c>
      <c r="G99" s="2" t="str" cm="1">
        <f t="array" aca="1" ref="G99" ca="1">_xlfn.TEXTJOIN("",TRUE,IFERROR((MID(F99,ROW(INDIRECT("1:"&amp;LEN(F99))),1)*1),""))</f>
        <v>1944</v>
      </c>
      <c r="H99" t="str">
        <f t="shared" si="6"/>
        <v>RR, AP, AM, PA, MA, PI, CE, SP, GO, MT, MS</v>
      </c>
    </row>
    <row r="100" spans="1:8">
      <c r="A100" t="s">
        <v>15</v>
      </c>
      <c r="B100" t="s">
        <v>17</v>
      </c>
      <c r="C100" t="s">
        <v>432</v>
      </c>
      <c r="D100" t="str">
        <f t="shared" si="4"/>
        <v>cerqueirai</v>
      </c>
      <c r="E100" t="str">
        <f t="shared" si="7"/>
        <v xml:space="preserve">(Causey &amp; Damasceno, 1945) (mf) </v>
      </c>
      <c r="F100" t="str">
        <f t="shared" si="5"/>
        <v>(Causey &amp; Damasceno, 1945)</v>
      </c>
      <c r="G100" s="2" t="str" cm="1">
        <f t="array" aca="1" ref="G100" ca="1">_xlfn.TEXTJOIN("",TRUE,IFERROR((MID(F100,ROW(INDIRECT("1:"&amp;LEN(F100))),1)*1),""))</f>
        <v>1945</v>
      </c>
      <c r="H100" t="str">
        <f t="shared" si="6"/>
        <v>AM, PA, RO, BA</v>
      </c>
    </row>
    <row r="101" spans="1:8">
      <c r="A101" t="s">
        <v>15</v>
      </c>
      <c r="B101" t="s">
        <v>17</v>
      </c>
      <c r="C101" t="s">
        <v>433</v>
      </c>
      <c r="D101" t="str">
        <f t="shared" si="4"/>
        <v>moucheti</v>
      </c>
      <c r="E101" t="str">
        <f t="shared" si="7"/>
        <v xml:space="preserve">(Pajot &amp; Le Pont, 1978) (mf) </v>
      </c>
      <c r="F101" t="str">
        <f t="shared" si="5"/>
        <v>(Pajot &amp; Le Pont, 1978)</v>
      </c>
      <c r="G101" s="2" t="str" cm="1">
        <f t="array" aca="1" ref="G101" ca="1">_xlfn.TEXTJOIN("",TRUE,IFERROR((MID(F101,ROW(INDIRECT("1:"&amp;LEN(F101))),1)*1),""))</f>
        <v>1978</v>
      </c>
      <c r="H101" t="str">
        <f t="shared" si="6"/>
        <v>AM</v>
      </c>
    </row>
    <row r="102" spans="1:8">
      <c r="A102" t="s">
        <v>18</v>
      </c>
      <c r="B102" t="s">
        <v>19</v>
      </c>
      <c r="C102" t="s">
        <v>434</v>
      </c>
      <c r="D102" t="str">
        <f t="shared" si="4"/>
        <v>bianchigalatiae</v>
      </c>
      <c r="E102" t="str">
        <f t="shared" si="7"/>
        <v xml:space="preserve">(Andrade Filho, Aguiar, Dias &amp; Falcão, 1999) (mf) </v>
      </c>
      <c r="F102" t="str">
        <f t="shared" si="5"/>
        <v>(Andrade Filho, Aguiar, Dias &amp; Falcão, 1999)</v>
      </c>
      <c r="G102" s="2" t="str" cm="1">
        <f t="array" aca="1" ref="G102" ca="1">_xlfn.TEXTJOIN("",TRUE,IFERROR((MID(F102,ROW(INDIRECT("1:"&amp;LEN(F102))),1)*1),""))</f>
        <v>1999</v>
      </c>
      <c r="H102" t="str">
        <f t="shared" si="6"/>
        <v>ES, RJ, SP, MG, PR</v>
      </c>
    </row>
    <row r="103" spans="1:8">
      <c r="A103" t="s">
        <v>18</v>
      </c>
      <c r="B103" t="s">
        <v>19</v>
      </c>
      <c r="C103" t="s">
        <v>435</v>
      </c>
      <c r="D103" t="str">
        <f t="shared" si="4"/>
        <v>christenseni</v>
      </c>
      <c r="E103" t="str">
        <f t="shared" si="7"/>
        <v xml:space="preserve">(Young &amp; Duncan, 1994) (mfLP)-PA, </v>
      </c>
      <c r="F103" t="str">
        <f t="shared" si="5"/>
        <v>(Young &amp; Duncan, 1994)</v>
      </c>
      <c r="G103" s="2" t="str" cm="1">
        <f t="array" aca="1" ref="G103" ca="1">_xlfn.TEXTJOIN("",TRUE,IFERROR((MID(F103,ROW(INDIRECT("1:"&amp;LEN(F103))),1)*1),""))</f>
        <v>1994</v>
      </c>
      <c r="H103" t="str">
        <f t="shared" si="6"/>
        <v>AP, RR, AM, PA, AC, RO, TO, MA, GO, MG, SP, PR, MT, MS, DF</v>
      </c>
    </row>
    <row r="104" spans="1:8">
      <c r="A104" t="s">
        <v>18</v>
      </c>
      <c r="B104" t="s">
        <v>19</v>
      </c>
      <c r="C104" t="s">
        <v>436</v>
      </c>
      <c r="D104" t="str">
        <f t="shared" si="4"/>
        <v>damascenoi</v>
      </c>
      <c r="E104" t="str">
        <f t="shared" si="7"/>
        <v xml:space="preserve">(Mangabeira, 1941) (mf) </v>
      </c>
      <c r="F104" t="str">
        <f t="shared" si="5"/>
        <v>(Mangabeira, 1941)</v>
      </c>
      <c r="G104" s="2" t="str" cm="1">
        <f t="array" aca="1" ref="G104" ca="1">_xlfn.TEXTJOIN("",TRUE,IFERROR((MID(F104,ROW(INDIRECT("1:"&amp;LEN(F104))),1)*1),""))</f>
        <v>1941</v>
      </c>
      <c r="H104" t="str">
        <f t="shared" si="6"/>
        <v>RR, AP, AM, PA, AC, RO, MA, BA, MG, GO, MT, MS</v>
      </c>
    </row>
    <row r="105" spans="1:8">
      <c r="A105" t="s">
        <v>18</v>
      </c>
      <c r="B105" t="s">
        <v>19</v>
      </c>
      <c r="C105" t="s">
        <v>437</v>
      </c>
      <c r="D105" t="str">
        <f t="shared" si="4"/>
        <v>fischeri</v>
      </c>
      <c r="E105" t="str">
        <f t="shared" si="7"/>
        <v xml:space="preserve">(Pinto, 1926) (mfOLP) </v>
      </c>
      <c r="F105" t="str">
        <f t="shared" si="5"/>
        <v>(Pinto, 1926)</v>
      </c>
      <c r="G105" s="2" t="str" cm="1">
        <f t="array" aca="1" ref="G105" ca="1">_xlfn.TEXTJOIN("",TRUE,IFERROR((MID(F105,ROW(INDIRECT("1:"&amp;LEN(F105))),1)*1),""))</f>
        <v>1926</v>
      </c>
      <c r="H105" t="str">
        <f t="shared" si="6"/>
        <v>CE, PE,SE, BA,MG, ES, RJ, SP, PR, SC, RS, GO, MT, MS, DF</v>
      </c>
    </row>
    <row r="106" spans="1:8">
      <c r="A106" t="s">
        <v>18</v>
      </c>
      <c r="B106" t="s">
        <v>19</v>
      </c>
      <c r="C106" t="s">
        <v>438</v>
      </c>
      <c r="D106" t="str">
        <f t="shared" si="4"/>
        <v>kuscheli</v>
      </c>
      <c r="E106" t="str">
        <f t="shared" si="7"/>
        <v xml:space="preserve">(Le Pont, Martinez, Torrez-Espejo </v>
      </c>
      <c r="F106" t="s">
        <v>54</v>
      </c>
      <c r="G106" s="2" t="str" cm="1">
        <f t="array" aca="1" ref="G106" ca="1">_xlfn.TEXTJOIN("",TRUE,IFERROR((MID(F106,ROW(INDIRECT("1:"&amp;LEN(F106))),1)*1),""))</f>
        <v>1926</v>
      </c>
      <c r="H106" t="str">
        <f t="shared" si="6"/>
        <v>MS, GO, DF</v>
      </c>
    </row>
    <row r="107" spans="1:8">
      <c r="A107" t="s">
        <v>18</v>
      </c>
      <c r="B107" t="s">
        <v>19</v>
      </c>
      <c r="C107" t="s">
        <v>439</v>
      </c>
      <c r="D107" t="str">
        <f t="shared" si="4"/>
        <v>mamedei</v>
      </c>
      <c r="E107" t="str">
        <f t="shared" si="7"/>
        <v xml:space="preserve">(Oliveira, Afonso, Dias &amp; Brazil, 1994) (f) </v>
      </c>
      <c r="F107" t="str">
        <f t="shared" si="5"/>
        <v>(Oliveira, Afonso, Dias &amp; Brazil, 1994)</v>
      </c>
      <c r="G107" s="2" t="str" cm="1">
        <f t="array" aca="1" ref="G107" ca="1">_xlfn.TEXTJOIN("",TRUE,IFERROR((MID(F107,ROW(INDIRECT("1:"&amp;LEN(F107))),1)*1),""))</f>
        <v>1994</v>
      </c>
      <c r="H107" t="str">
        <f t="shared" si="6"/>
        <v>RJ, MG, ES, MS</v>
      </c>
    </row>
    <row r="108" spans="1:8">
      <c r="A108" t="s">
        <v>18</v>
      </c>
      <c r="B108" t="s">
        <v>19</v>
      </c>
      <c r="C108" t="s">
        <v>440</v>
      </c>
      <c r="D108" t="str">
        <f t="shared" si="4"/>
        <v>pessoai</v>
      </c>
      <c r="E108" t="str">
        <f t="shared" si="7"/>
        <v xml:space="preserve">(Coutinho &amp; Barretto, 1940) (mfOLP) </v>
      </c>
      <c r="F108" t="str">
        <f t="shared" si="5"/>
        <v>(Coutinho &amp; Barretto, 1940)</v>
      </c>
      <c r="G108" s="2" t="str" cm="1">
        <f t="array" aca="1" ref="G108" ca="1">_xlfn.TEXTJOIN("",TRUE,IFERROR((MID(F108,ROW(INDIRECT("1:"&amp;LEN(F108))),1)*1),""))</f>
        <v>1940</v>
      </c>
      <c r="H108" t="str">
        <f t="shared" si="6"/>
        <v>SE, BA, MG, ES, RJ, SP, PR, SC, SC, RS, GO, MS</v>
      </c>
    </row>
    <row r="109" spans="1:8">
      <c r="A109" t="s">
        <v>18</v>
      </c>
      <c r="B109" t="s">
        <v>20</v>
      </c>
      <c r="C109" t="s">
        <v>441</v>
      </c>
      <c r="D109" t="str">
        <f t="shared" si="4"/>
        <v>gruta</v>
      </c>
      <c r="E109" t="str">
        <f t="shared" si="7"/>
        <v xml:space="preserve">(Ryan, 1986) (mf) </v>
      </c>
      <c r="F109" t="str">
        <f t="shared" si="5"/>
        <v>(Ryan, 1986)</v>
      </c>
      <c r="G109" s="2" t="str" cm="1">
        <f t="array" aca="1" ref="G109" ca="1">_xlfn.TEXTJOIN("",TRUE,IFERROR((MID(F109,ROW(INDIRECT("1:"&amp;LEN(F109))),1)*1),""))</f>
        <v>1986</v>
      </c>
      <c r="H109" t="str">
        <f t="shared" si="6"/>
        <v>PA, RO</v>
      </c>
    </row>
    <row r="110" spans="1:8">
      <c r="A110" t="s">
        <v>18</v>
      </c>
      <c r="B110" t="s">
        <v>20</v>
      </c>
      <c r="C110" t="s">
        <v>442</v>
      </c>
      <c r="D110" t="str">
        <f t="shared" si="4"/>
        <v>pacae</v>
      </c>
      <c r="E110" t="str">
        <f t="shared" si="7"/>
        <v xml:space="preserve">(Floch &amp; Abonnenc, 1943) (mf) </v>
      </c>
      <c r="F110" t="str">
        <f t="shared" si="5"/>
        <v>(Floch &amp; Abonnenc, 1943)</v>
      </c>
      <c r="G110" s="2" t="str" cm="1">
        <f t="array" aca="1" ref="G110" ca="1">_xlfn.TEXTJOIN("",TRUE,IFERROR((MID(F110,ROW(INDIRECT("1:"&amp;LEN(F110))),1)*1),""))</f>
        <v>1943</v>
      </c>
      <c r="H110" t="str">
        <f t="shared" si="6"/>
        <v>RR, AP, AM, PA, RO, MA</v>
      </c>
    </row>
    <row r="111" spans="1:8">
      <c r="A111" t="s">
        <v>18</v>
      </c>
      <c r="B111" t="s">
        <v>20</v>
      </c>
      <c r="C111" t="s">
        <v>443</v>
      </c>
      <c r="D111" t="str">
        <f t="shared" si="4"/>
        <v>misionensis</v>
      </c>
      <c r="E111" t="str">
        <f t="shared" si="7"/>
        <v xml:space="preserve">(Castro, 1959) (mfOLP) </v>
      </c>
      <c r="F111" t="str">
        <f t="shared" si="5"/>
        <v>(Castro, 1959)</v>
      </c>
      <c r="G111" s="2" t="str" cm="1">
        <f t="array" aca="1" ref="G111" ca="1">_xlfn.TEXTJOIN("",TRUE,IFERROR((MID(F111,ROW(INDIRECT("1:"&amp;LEN(F111))),1)*1),""))</f>
        <v>1959</v>
      </c>
      <c r="H111" t="str">
        <f t="shared" si="6"/>
        <v>TO, BA, ES, RJ, SP, PR, RS, MG, GO, MS</v>
      </c>
    </row>
    <row r="112" spans="1:8">
      <c r="A112" t="s">
        <v>18</v>
      </c>
      <c r="B112" t="s">
        <v>20</v>
      </c>
      <c r="C112" t="s">
        <v>444</v>
      </c>
      <c r="D112" t="str">
        <f t="shared" si="4"/>
        <v>monticola</v>
      </c>
      <c r="E112" t="str">
        <f t="shared" si="7"/>
        <v xml:space="preserve">(Costa Lima, 1932) (mfOLP) </v>
      </c>
      <c r="F112" t="str">
        <f t="shared" si="5"/>
        <v>(Costa Lima, 1932)</v>
      </c>
      <c r="G112" s="2" t="str" cm="1">
        <f t="array" aca="1" ref="G112" ca="1">_xlfn.TEXTJOIN("",TRUE,IFERROR((MID(F112,ROW(INDIRECT("1:"&amp;LEN(F112))),1)*1),""))</f>
        <v>1932</v>
      </c>
      <c r="H112" t="str">
        <f t="shared" si="6"/>
        <v>PA, BA, MG, ES, RJ, SP, PR, SC, RS, MS</v>
      </c>
    </row>
    <row r="113" spans="1:8">
      <c r="A113" t="s">
        <v>18</v>
      </c>
      <c r="B113" t="s">
        <v>20</v>
      </c>
      <c r="C113" t="s">
        <v>445</v>
      </c>
      <c r="D113" t="str">
        <f t="shared" si="4"/>
        <v>nevesi</v>
      </c>
      <c r="E113" t="str">
        <f t="shared" si="7"/>
        <v xml:space="preserve">(Damasceno &amp; Arouck, 1956) (mf) </v>
      </c>
      <c r="F113" t="str">
        <f t="shared" si="5"/>
        <v>(Damasceno &amp; Arouck, 1956)</v>
      </c>
      <c r="G113" s="2" t="str" cm="1">
        <f t="array" aca="1" ref="G113" ca="1">_xlfn.TEXTJOIN("",TRUE,IFERROR((MID(F113,ROW(INDIRECT("1:"&amp;LEN(F113))),1)*1),""))</f>
        <v>1956</v>
      </c>
      <c r="H113" t="str">
        <f t="shared" si="6"/>
        <v>PA, AC, RO, MT, MA</v>
      </c>
    </row>
    <row r="114" spans="1:8">
      <c r="A114" t="s">
        <v>18</v>
      </c>
      <c r="B114" t="s">
        <v>20</v>
      </c>
      <c r="C114" t="s">
        <v>446</v>
      </c>
      <c r="D114" t="str">
        <f t="shared" si="4"/>
        <v>duckei</v>
      </c>
      <c r="E114" t="str">
        <f t="shared" si="7"/>
        <v xml:space="preserve">Oliveira, Alencar &amp; Freitas, 2018 (m) </v>
      </c>
      <c r="F114" t="str">
        <f t="shared" si="5"/>
        <v>Oliveira, Alencar &amp; Freitas, 2018</v>
      </c>
      <c r="G114" s="2" t="str" cm="1">
        <f t="array" aca="1" ref="G114" ca="1">_xlfn.TEXTJOIN("",TRUE,IFERROR((MID(F114,ROW(INDIRECT("1:"&amp;LEN(F114))),1)*1),""))</f>
        <v>2018</v>
      </c>
      <c r="H114" t="str">
        <f t="shared" si="6"/>
        <v>AM</v>
      </c>
    </row>
    <row r="115" spans="1:8">
      <c r="A115" t="s">
        <v>18</v>
      </c>
      <c r="B115" t="s">
        <v>20</v>
      </c>
      <c r="C115" t="s">
        <v>447</v>
      </c>
      <c r="D115" t="str">
        <f t="shared" si="4"/>
        <v>fiocruzi</v>
      </c>
      <c r="E115" t="str">
        <f t="shared" si="7"/>
        <v xml:space="preserve">Pereira-Júnior, </v>
      </c>
      <c r="F115" t="s">
        <v>55</v>
      </c>
      <c r="G115" s="2" t="str" cm="1">
        <f t="array" aca="1" ref="G115" ca="1">_xlfn.TEXTJOIN("",TRUE,IFERROR((MID(F115,ROW(INDIRECT("1:"&amp;LEN(F115))),1)*1),""))</f>
        <v>2019</v>
      </c>
      <c r="H115" t="str">
        <f t="shared" si="6"/>
        <v>RO</v>
      </c>
    </row>
    <row r="116" spans="1:8">
      <c r="A116" t="s">
        <v>18</v>
      </c>
      <c r="B116" t="s">
        <v>20</v>
      </c>
      <c r="C116" t="s">
        <v>615</v>
      </c>
      <c r="D116" t="str">
        <f t="shared" si="4"/>
        <v>odax</v>
      </c>
      <c r="E116" t="str">
        <f t="shared" si="7"/>
        <v xml:space="preserve">(Fairchild &amp; Hertig, 1961) (mf) </v>
      </c>
      <c r="F116" t="str">
        <f t="shared" si="5"/>
        <v>(Fairchild &amp; Hertig, 1961)</v>
      </c>
      <c r="G116" s="2" t="str" cm="1">
        <f t="array" aca="1" ref="G116" ca="1">_xlfn.TEXTJOIN("",TRUE,IFERROR((MID(F116,ROW(INDIRECT("1:"&amp;LEN(F116))),1)*1),""))</f>
        <v>1961</v>
      </c>
      <c r="H116" t="str">
        <f t="shared" si="6"/>
        <v>RO?, AC, MA</v>
      </c>
    </row>
    <row r="117" spans="1:8">
      <c r="A117" t="s">
        <v>18</v>
      </c>
      <c r="B117" t="s">
        <v>20</v>
      </c>
      <c r="C117" t="s">
        <v>448</v>
      </c>
      <c r="D117" t="str">
        <f t="shared" si="4"/>
        <v>orestes</v>
      </c>
      <c r="E117" t="str">
        <f t="shared" si="7"/>
        <v xml:space="preserve">(Fairchild &amp; Trapido, 1950) (mf) </v>
      </c>
      <c r="F117" t="str">
        <f t="shared" si="5"/>
        <v>(Fairchild &amp; Trapido, 1950)</v>
      </c>
      <c r="G117" s="2" t="str" cm="1">
        <f t="array" aca="1" ref="G117" ca="1">_xlfn.TEXTJOIN("",TRUE,IFERROR((MID(F117,ROW(INDIRECT("1:"&amp;LEN(F117))),1)*1),""))</f>
        <v>1950</v>
      </c>
      <c r="H117" t="str">
        <f t="shared" si="6"/>
        <v>MA?</v>
      </c>
    </row>
    <row r="118" spans="1:8">
      <c r="A118" t="s">
        <v>18</v>
      </c>
      <c r="B118" t="s">
        <v>20</v>
      </c>
      <c r="C118" t="s">
        <v>449</v>
      </c>
      <c r="D118" t="str">
        <f t="shared" si="4"/>
        <v>serrana</v>
      </c>
      <c r="E118" t="str">
        <f t="shared" si="7"/>
        <v xml:space="preserve">(Damasceno &amp; Arouck, 1949) (mfLP) </v>
      </c>
      <c r="F118" t="str">
        <f t="shared" si="5"/>
        <v>(Damasceno &amp; Arouck, 1949)</v>
      </c>
      <c r="G118" s="2" t="str" cm="1">
        <f t="array" aca="1" ref="G118" ca="1">_xlfn.TEXTJOIN("",TRUE,IFERROR((MID(F118,ROW(INDIRECT("1:"&amp;LEN(F118))),1)*1),""))</f>
        <v>1949</v>
      </c>
      <c r="H118" t="str">
        <f t="shared" si="6"/>
        <v>AP, RR, AM, PA, AC, RO, MT, MA,PB, BA, ES, MG, RJ</v>
      </c>
    </row>
    <row r="119" spans="1:8">
      <c r="A119" t="s">
        <v>18</v>
      </c>
      <c r="B119" t="s">
        <v>21</v>
      </c>
      <c r="C119" s="1" t="s">
        <v>450</v>
      </c>
      <c r="D119" t="str">
        <f t="shared" si="4"/>
        <v>Pintomyia</v>
      </c>
      <c r="E119" t="str">
        <f>MID(C119,FIND(" ",C119)+1,FIND(" ",C119,FIND("-",C119)-1)-FIND(" ",C119))</f>
        <v xml:space="preserve">diamantinensis (Barata, Serra e Meira &amp; Carvalho, 2012) comb. nov. (mf) </v>
      </c>
      <c r="F119" t="s">
        <v>56</v>
      </c>
      <c r="G119" s="2" t="str" cm="1">
        <f t="array" aca="1" ref="G119" ca="1">_xlfn.TEXTJOIN("",TRUE,IFERROR((MID(F119,ROW(INDIRECT("1:"&amp;LEN(F119))),1)*1),""))</f>
        <v>2012</v>
      </c>
      <c r="H119" t="str">
        <f t="shared" si="6"/>
        <v>MG</v>
      </c>
    </row>
    <row r="120" spans="1:8">
      <c r="A120" t="s">
        <v>18</v>
      </c>
      <c r="B120" t="s">
        <v>21</v>
      </c>
      <c r="C120" t="s">
        <v>451</v>
      </c>
      <c r="D120" t="str">
        <f t="shared" si="4"/>
        <v>Pintomyia</v>
      </c>
      <c r="E120" t="str">
        <f t="shared" si="7"/>
        <v xml:space="preserve">naiffi (Freitas &amp; Oliveira, 2013) </v>
      </c>
      <c r="F120" t="s">
        <v>57</v>
      </c>
      <c r="G120" s="2" t="str" cm="1">
        <f t="array" aca="1" ref="G120" ca="1">_xlfn.TEXTJOIN("",TRUE,IFERROR((MID(F120,ROW(INDIRECT("1:"&amp;LEN(F120))),1)*1),""))</f>
        <v>2013</v>
      </c>
      <c r="H120" t="str">
        <f t="shared" si="6"/>
        <v>AC</v>
      </c>
    </row>
    <row r="121" spans="1:8">
      <c r="A121" t="s">
        <v>22</v>
      </c>
      <c r="C121" t="s">
        <v>452</v>
      </c>
      <c r="D121" t="str">
        <f t="shared" si="4"/>
        <v>cerradincola</v>
      </c>
      <c r="E121" t="str">
        <f t="shared" si="7"/>
        <v xml:space="preserve">(Galati, Nunes, Oshiro &amp; Dorval, 1995) (mf) </v>
      </c>
      <c r="F121" t="str">
        <f t="shared" si="5"/>
        <v>(Galati, Nunes, Oshiro &amp; Dorval, 1995)</v>
      </c>
      <c r="G121" s="2" t="str" cm="1">
        <f t="array" aca="1" ref="G121" ca="1">_xlfn.TEXTJOIN("",TRUE,IFERROR((MID(F121,ROW(INDIRECT("1:"&amp;LEN(F121))),1)*1),""))</f>
        <v>1995</v>
      </c>
      <c r="H121" t="str">
        <f t="shared" si="6"/>
        <v>TO, MG, MT, MS</v>
      </c>
    </row>
    <row r="122" spans="1:8">
      <c r="A122" t="s">
        <v>22</v>
      </c>
      <c r="C122" t="s">
        <v>453</v>
      </c>
      <c r="D122" t="str">
        <f t="shared" si="4"/>
        <v>firmatoi</v>
      </c>
      <c r="E122" t="str">
        <f t="shared" si="7"/>
        <v xml:space="preserve">(Barretto, Martins &amp; Pellegrino, 1956) (mf) </v>
      </c>
      <c r="F122" t="str">
        <f t="shared" si="5"/>
        <v>(Barretto, Martins &amp; Pellegrino, 1956)</v>
      </c>
      <c r="G122" s="2" t="str" cm="1">
        <f t="array" aca="1" ref="G122" ca="1">_xlfn.TEXTJOIN("",TRUE,IFERROR((MID(F122,ROW(INDIRECT("1:"&amp;LEN(F122))),1)*1),""))</f>
        <v>1956</v>
      </c>
      <c r="H122" t="str">
        <f t="shared" si="6"/>
        <v>MG, ES, RJ, SP, PR, SC, RS</v>
      </c>
    </row>
    <row r="123" spans="1:8">
      <c r="A123" t="s">
        <v>23</v>
      </c>
      <c r="C123" t="s">
        <v>454</v>
      </c>
      <c r="D123" t="str">
        <f t="shared" si="4"/>
        <v>calcarata</v>
      </c>
      <c r="E123" t="str">
        <f t="shared" si="7"/>
        <v xml:space="preserve">(Martins &amp; Silva, 1964) (mf) </v>
      </c>
      <c r="F123" t="str">
        <f t="shared" si="5"/>
        <v>(Martins &amp; Silva, 1964)</v>
      </c>
      <c r="G123" s="2" t="str" cm="1">
        <f t="array" aca="1" ref="G123" ca="1">_xlfn.TEXTJOIN("",TRUE,IFERROR((MID(F123,ROW(INDIRECT("1:"&amp;LEN(F123))),1)*1),""))</f>
        <v>1964</v>
      </c>
      <c r="H123" t="str">
        <f t="shared" si="6"/>
        <v>AC, RO</v>
      </c>
    </row>
    <row r="124" spans="1:8">
      <c r="A124" t="s">
        <v>23</v>
      </c>
      <c r="C124" t="s">
        <v>616</v>
      </c>
      <c r="D124" t="str">
        <f t="shared" si="4"/>
        <v>choti</v>
      </c>
      <c r="E124" t="str">
        <f t="shared" si="7"/>
        <v xml:space="preserve">(Floch &amp; Abonnenc, 1941) (mfP) </v>
      </c>
      <c r="F124" t="str">
        <f t="shared" si="5"/>
        <v>(Floch &amp; Abonnenc, 1941)</v>
      </c>
      <c r="G124" s="2" t="str" cm="1">
        <f t="array" aca="1" ref="G124" ca="1">_xlfn.TEXTJOIN("",TRUE,IFERROR((MID(F124,ROW(INDIRECT("1:"&amp;LEN(F124))),1)*1),""))</f>
        <v>1941</v>
      </c>
      <c r="H124" t="str">
        <f t="shared" si="6"/>
        <v>AP, RR, AM, PA, AC, RO, TO, MA, CE, PE, AL, SE, BA, MG, ES, MT</v>
      </c>
    </row>
    <row r="125" spans="1:8">
      <c r="A125" t="s">
        <v>23</v>
      </c>
      <c r="C125" t="s">
        <v>617</v>
      </c>
      <c r="D125" t="str">
        <f t="shared" si="4"/>
        <v>duncanae</v>
      </c>
      <c r="E125" t="str">
        <f t="shared" si="7"/>
        <v xml:space="preserve">(Le Pont, Martinez, Torrez-Espejo </v>
      </c>
      <c r="F125" t="s">
        <v>58</v>
      </c>
      <c r="G125" s="2" t="str" cm="1">
        <f t="array" aca="1" ref="G125" ca="1">_xlfn.TEXTJOIN("",TRUE,IFERROR((MID(F125,ROW(INDIRECT("1:"&amp;LEN(F125))),1)*1),""))</f>
        <v>1998</v>
      </c>
      <c r="H125" t="str">
        <f t="shared" si="6"/>
        <v>AC</v>
      </c>
    </row>
    <row r="126" spans="1:8">
      <c r="A126" t="s">
        <v>23</v>
      </c>
      <c r="C126" t="s">
        <v>455</v>
      </c>
      <c r="D126" t="str">
        <f t="shared" si="4"/>
        <v>dysponeta</v>
      </c>
      <c r="E126" t="str">
        <f t="shared" si="7"/>
        <v xml:space="preserve">(Fairchild &amp; Hertig, 1952) (mf) </v>
      </c>
      <c r="F126" t="str">
        <f t="shared" si="5"/>
        <v>(Fairchild &amp; Hertig, 1952)</v>
      </c>
      <c r="G126" s="2" t="str" cm="1">
        <f t="array" aca="1" ref="G126" ca="1">_xlfn.TEXTJOIN("",TRUE,IFERROR((MID(F126,ROW(INDIRECT("1:"&amp;LEN(F126))),1)*1),""))</f>
        <v>1952</v>
      </c>
      <c r="H126" t="str">
        <f t="shared" si="6"/>
        <v>MT</v>
      </c>
    </row>
    <row r="127" spans="1:8">
      <c r="A127" t="s">
        <v>23</v>
      </c>
      <c r="C127" t="s">
        <v>456</v>
      </c>
      <c r="D127" t="str">
        <f t="shared" si="4"/>
        <v>equatorialis</v>
      </c>
      <c r="E127" t="str">
        <f t="shared" si="7"/>
        <v xml:space="preserve">(Mangabeira, 1942) (m) </v>
      </c>
      <c r="F127" t="str">
        <f t="shared" si="5"/>
        <v>(Mangabeira, 1942)</v>
      </c>
      <c r="G127" s="2" t="str" cm="1">
        <f t="array" aca="1" ref="G127" ca="1">_xlfn.TEXTJOIN("",TRUE,IFERROR((MID(F127,ROW(INDIRECT("1:"&amp;LEN(F127))),1)*1),""))</f>
        <v>1942</v>
      </c>
      <c r="H127" t="str">
        <f t="shared" si="6"/>
        <v>PA, MG, ES</v>
      </c>
    </row>
    <row r="128" spans="1:8">
      <c r="A128" t="s">
        <v>23</v>
      </c>
      <c r="C128" t="s">
        <v>457</v>
      </c>
      <c r="D128" t="str">
        <f t="shared" si="4"/>
        <v>triacantha</v>
      </c>
      <c r="E128" t="str">
        <f t="shared" si="7"/>
        <v xml:space="preserve">(Mangabeira, 1942) (mfOLP) </v>
      </c>
      <c r="F128" t="str">
        <f t="shared" si="5"/>
        <v>(Mangabeira, 1942)</v>
      </c>
      <c r="G128" s="2" t="str" cm="1">
        <f t="array" aca="1" ref="G128" ca="1">_xlfn.TEXTJOIN("",TRUE,IFERROR((MID(F128,ROW(INDIRECT("1:"&amp;LEN(F128))),1)*1),""))</f>
        <v>1942</v>
      </c>
      <c r="H128" t="str">
        <f t="shared" si="6"/>
        <v>RR, AM, PA, AC, RO, MA, MT</v>
      </c>
    </row>
    <row r="129" spans="1:8">
      <c r="A129" t="s">
        <v>23</v>
      </c>
      <c r="C129" t="s">
        <v>458</v>
      </c>
      <c r="D129" t="str">
        <f t="shared" si="4"/>
        <v>trispinosa</v>
      </c>
      <c r="E129" t="str">
        <f t="shared" si="7"/>
        <v xml:space="preserve">(Mangabeira, 1942) (m) </v>
      </c>
      <c r="F129" t="str">
        <f t="shared" si="5"/>
        <v>(Mangabeira, 1942)</v>
      </c>
      <c r="G129" s="2" t="str" cm="1">
        <f t="array" aca="1" ref="G129" ca="1">_xlfn.TEXTJOIN("",TRUE,IFERROR((MID(F129,ROW(INDIRECT("1:"&amp;LEN(F129))),1)*1),""))</f>
        <v>1942</v>
      </c>
      <c r="H129" t="str">
        <f t="shared" si="6"/>
        <v>RR, AP, AM, PA, RO, MA, SP?</v>
      </c>
    </row>
    <row r="130" spans="1:8">
      <c r="A130" t="s">
        <v>24</v>
      </c>
      <c r="C130" t="s">
        <v>459</v>
      </c>
      <c r="D130" t="str">
        <f t="shared" si="4"/>
        <v>conviti</v>
      </c>
      <c r="E130" t="str">
        <f t="shared" si="7"/>
        <v xml:space="preserve">(Ramirez-Pérez, </v>
      </c>
      <c r="F130" t="s">
        <v>59</v>
      </c>
      <c r="G130" s="2" t="str" cm="1">
        <f t="array" aca="1" ref="G130" ca="1">_xlfn.TEXTJOIN("",TRUE,IFERROR((MID(F130,ROW(INDIRECT("1:"&amp;LEN(F130))),1)*1),""))</f>
        <v>1976</v>
      </c>
      <c r="H130" t="str">
        <f t="shared" si="6"/>
        <v>AM</v>
      </c>
    </row>
    <row r="131" spans="1:8">
      <c r="A131" t="s">
        <v>24</v>
      </c>
      <c r="C131" t="s">
        <v>460</v>
      </c>
      <c r="D131" t="str">
        <f t="shared" ref="D131:D194" si="8">LEFT(C131,SEARCH(" ",C131)-1)</f>
        <v>dasypodogeton</v>
      </c>
      <c r="E131" t="str">
        <f t="shared" si="7"/>
        <v xml:space="preserve">(Castro, 1939) (mf) </v>
      </c>
      <c r="F131" t="str">
        <f t="shared" ref="F131:F194" si="9">LEFT(E131,SEARCH(" (",E131)-1)</f>
        <v>(Castro, 1939)</v>
      </c>
      <c r="G131" s="2" t="str" cm="1">
        <f t="array" aca="1" ref="G131" ca="1">_xlfn.TEXTJOIN("",TRUE,IFERROR((MID(F131,ROW(INDIRECT("1:"&amp;LEN(F131))),1)*1),""))</f>
        <v>1939</v>
      </c>
      <c r="H131" t="str">
        <f t="shared" ref="H131:H194" si="10">MID(C131, FIND("BR(", C131) + 3, FIND(")", C131, FIND("BR(",C131)) - FIND("BR(", C131) - 3)</f>
        <v>RR, AM, PA, AC, RO, TO, MT</v>
      </c>
    </row>
    <row r="132" spans="1:8">
      <c r="A132" t="s">
        <v>24</v>
      </c>
      <c r="C132" t="s">
        <v>618</v>
      </c>
      <c r="D132" t="str">
        <f t="shared" si="8"/>
        <v>depaquiti</v>
      </c>
      <c r="E132" t="str">
        <f t="shared" ref="E132:E195" si="11">MID(C132,FIND(" ",C132)+1,FIND(" ",C132,FIND("-",C132)-1)-FIND(" ",C132))</f>
        <v xml:space="preserve">(Gantier, Gaborit &amp; Rabarison, 2006) (m) </v>
      </c>
      <c r="F132" t="str">
        <f t="shared" si="9"/>
        <v>(Gantier, Gaborit &amp; Rabarison, 2006)</v>
      </c>
      <c r="G132" s="2" t="str" cm="1">
        <f t="array" aca="1" ref="G132" ca="1">_xlfn.TEXTJOIN("",TRUE,IFERROR((MID(F132,ROW(INDIRECT("1:"&amp;LEN(F132))),1)*1),""))</f>
        <v>2006</v>
      </c>
      <c r="H132" t="str">
        <f t="shared" si="10"/>
        <v>AP</v>
      </c>
    </row>
    <row r="133" spans="1:8">
      <c r="A133" t="s">
        <v>24</v>
      </c>
      <c r="C133" t="s">
        <v>461</v>
      </c>
      <c r="D133" t="str">
        <f t="shared" si="8"/>
        <v>elegans</v>
      </c>
      <c r="E133" t="str">
        <f t="shared" si="11"/>
        <v xml:space="preserve">(Martins, Llanos &amp; Silva, 1976) (mf) </v>
      </c>
      <c r="F133" t="str">
        <f t="shared" si="9"/>
        <v>(Martins, Llanos &amp; Silva, 1976)</v>
      </c>
      <c r="G133" s="2" t="str" cm="1">
        <f t="array" aca="1" ref="G133" ca="1">_xlfn.TEXTJOIN("",TRUE,IFERROR((MID(F133,ROW(INDIRECT("1:"&amp;LEN(F133))),1)*1),""))</f>
        <v>1976</v>
      </c>
      <c r="H133" t="str">
        <f t="shared" si="10"/>
        <v>AC</v>
      </c>
    </row>
    <row r="134" spans="1:8">
      <c r="A134" t="s">
        <v>24</v>
      </c>
      <c r="C134" t="s">
        <v>462</v>
      </c>
      <c r="D134" t="str">
        <f t="shared" si="8"/>
        <v>longispina</v>
      </c>
      <c r="E134" t="str">
        <f t="shared" si="11"/>
        <v xml:space="preserve">(Mangabeira, 1942) (mfOL) </v>
      </c>
      <c r="F134" t="str">
        <f t="shared" si="9"/>
        <v>(Mangabeira, 1942)</v>
      </c>
      <c r="G134" s="2" t="str" cm="1">
        <f t="array" aca="1" ref="G134" ca="1">_xlfn.TEXTJOIN("",TRUE,IFERROR((MID(F134,ROW(INDIRECT("1:"&amp;LEN(F134))),1)*1),""))</f>
        <v>1942</v>
      </c>
      <c r="H134" t="str">
        <f t="shared" si="10"/>
        <v>RR, AM, PA, RO, PE, BA, MG, ES, RJ, MT</v>
      </c>
    </row>
    <row r="135" spans="1:8">
      <c r="A135" t="s">
        <v>24</v>
      </c>
      <c r="C135" t="s">
        <v>463</v>
      </c>
      <c r="D135" t="str">
        <f t="shared" si="8"/>
        <v>pinna</v>
      </c>
      <c r="E135" t="str">
        <f t="shared" si="11"/>
        <v xml:space="preserve">(Feliciangeli, Ramirez-Pérez </v>
      </c>
      <c r="F135" t="s">
        <v>60</v>
      </c>
      <c r="G135" s="2" t="str" cm="1">
        <f t="array" aca="1" ref="G135" ca="1">_xlfn.TEXTJOIN("",TRUE,IFERROR((MID(F135,ROW(INDIRECT("1:"&amp;LEN(F135))),1)*1),""))</f>
        <v>1989</v>
      </c>
      <c r="H135" t="str">
        <f t="shared" si="10"/>
        <v>RR, AM</v>
      </c>
    </row>
    <row r="136" spans="1:8">
      <c r="A136" t="s">
        <v>24</v>
      </c>
      <c r="C136" t="s">
        <v>619</v>
      </c>
      <c r="D136" t="str">
        <f t="shared" si="8"/>
        <v>ratcliffei</v>
      </c>
      <c r="E136" t="str">
        <f t="shared" si="11"/>
        <v xml:space="preserve">(Arias, Ready &amp; Freitas, 1983) (m) </v>
      </c>
      <c r="F136" t="str">
        <f t="shared" si="9"/>
        <v>(Arias, Ready &amp; Freitas, 1983)</v>
      </c>
      <c r="G136" s="2" t="str" cm="1">
        <f t="array" aca="1" ref="G136" ca="1">_xlfn.TEXTJOIN("",TRUE,IFERROR((MID(F136,ROW(INDIRECT("1:"&amp;LEN(F136))),1)*1),""))</f>
        <v>1983</v>
      </c>
      <c r="H136" t="str">
        <f t="shared" si="10"/>
        <v>AM</v>
      </c>
    </row>
    <row r="137" spans="1:8">
      <c r="A137" t="s">
        <v>24</v>
      </c>
      <c r="C137" t="s">
        <v>464</v>
      </c>
      <c r="D137" t="str">
        <f t="shared" si="8"/>
        <v>rondoniensis</v>
      </c>
      <c r="E137" t="str">
        <f t="shared" si="11"/>
        <v xml:space="preserve">(Martins, Falcão &amp; Silva, 1965) (m) </v>
      </c>
      <c r="F137" t="str">
        <f t="shared" si="9"/>
        <v>(Martins, Falcão &amp; Silva, 1965)</v>
      </c>
      <c r="G137" s="2" t="str" cm="1">
        <f t="array" aca="1" ref="G137" ca="1">_xlfn.TEXTJOIN("",TRUE,IFERROR((MID(F137,ROW(INDIRECT("1:"&amp;LEN(F137))),1)*1),""))</f>
        <v>1965</v>
      </c>
      <c r="H137" t="str">
        <f t="shared" si="10"/>
        <v>AM, RO, MT</v>
      </c>
    </row>
    <row r="138" spans="1:8">
      <c r="A138" t="s">
        <v>24</v>
      </c>
      <c r="C138" t="s">
        <v>465</v>
      </c>
      <c r="D138" t="str">
        <f t="shared" si="8"/>
        <v>trichopyga</v>
      </c>
      <c r="E138" t="str">
        <f t="shared" si="11"/>
        <v xml:space="preserve">(Floch &amp; Abonnenc, 1945) (mfL) </v>
      </c>
      <c r="F138" t="str">
        <f t="shared" si="9"/>
        <v>(Floch &amp; Abonnenc, 1945)</v>
      </c>
      <c r="G138" s="2" t="str" cm="1">
        <f t="array" aca="1" ref="G138" ca="1">_xlfn.TEXTJOIN("",TRUE,IFERROR((MID(F138,ROW(INDIRECT("1:"&amp;LEN(F138))),1)*1),""))</f>
        <v>1945</v>
      </c>
      <c r="H138" t="str">
        <f t="shared" si="10"/>
        <v>RR, AP, AM, PA, RO, BA</v>
      </c>
    </row>
    <row r="139" spans="1:8">
      <c r="A139" t="s">
        <v>24</v>
      </c>
      <c r="C139" t="s">
        <v>466</v>
      </c>
      <c r="D139" t="str">
        <f t="shared" si="8"/>
        <v>wagleyi</v>
      </c>
      <c r="E139" t="str">
        <f t="shared" si="11"/>
        <v xml:space="preserve">(Causey &amp; Damasceno, 1945) (mf) </v>
      </c>
      <c r="F139" t="str">
        <f t="shared" si="9"/>
        <v>(Causey &amp; Damasceno, 1945)</v>
      </c>
      <c r="G139" s="2" t="str" cm="1">
        <f t="array" aca="1" ref="G139" ca="1">_xlfn.TEXTJOIN("",TRUE,IFERROR((MID(F139,ROW(INDIRECT("1:"&amp;LEN(F139))),1)*1),""))</f>
        <v>1945</v>
      </c>
      <c r="H139" t="str">
        <f t="shared" si="10"/>
        <v>AM, RO</v>
      </c>
    </row>
    <row r="140" spans="1:8">
      <c r="A140" t="s">
        <v>25</v>
      </c>
      <c r="B140" t="s">
        <v>26</v>
      </c>
      <c r="C140" t="s">
        <v>467</v>
      </c>
      <c r="D140" t="str">
        <f t="shared" si="8"/>
        <v>aldafalcaoae</v>
      </c>
      <c r="E140" t="str">
        <f t="shared" si="11"/>
        <v xml:space="preserve">(Santos, Andrade Filho &amp; Honer, 2001) (mf) </v>
      </c>
      <c r="F140" t="str">
        <f t="shared" si="9"/>
        <v>(Santos, Andrade Filho &amp; Honer, 2001)</v>
      </c>
      <c r="G140" s="2" t="str" cm="1">
        <f t="array" aca="1" ref="G140" ca="1">_xlfn.TEXTJOIN("",TRUE,IFERROR((MID(F140,ROW(INDIRECT("1:"&amp;LEN(F140))),1)*1),""))</f>
        <v>2001</v>
      </c>
      <c r="H140" t="str">
        <f t="shared" si="10"/>
        <v xml:space="preserve"> MS</v>
      </c>
    </row>
    <row r="141" spans="1:8">
      <c r="A141" t="s">
        <v>25</v>
      </c>
      <c r="B141" t="s">
        <v>26</v>
      </c>
      <c r="C141" t="s">
        <v>468</v>
      </c>
      <c r="D141" t="str">
        <f t="shared" si="8"/>
        <v>andersoni</v>
      </c>
      <c r="E141" t="str">
        <f t="shared" si="11"/>
        <v xml:space="preserve">(Le Pont &amp; Desjeux, 1988) (mf) </v>
      </c>
      <c r="F141" t="str">
        <f t="shared" si="9"/>
        <v>(Le Pont &amp; Desjeux, 1988)</v>
      </c>
      <c r="G141" s="2" t="str" cm="1">
        <f t="array" aca="1" ref="G141" ca="1">_xlfn.TEXTJOIN("",TRUE,IFERROR((MID(F141,ROW(INDIRECT("1:"&amp;LEN(F141))),1)*1),""))</f>
        <v>1988</v>
      </c>
      <c r="H141" t="str">
        <f t="shared" si="10"/>
        <v>AC, RO, PA,  MT</v>
      </c>
    </row>
    <row r="142" spans="1:8">
      <c r="A142" t="s">
        <v>25</v>
      </c>
      <c r="B142" t="s">
        <v>26</v>
      </c>
      <c r="C142" t="s">
        <v>469</v>
      </c>
      <c r="D142" t="str">
        <f t="shared" si="8"/>
        <v>apurinan</v>
      </c>
      <c r="E142" t="str">
        <f t="shared" si="11"/>
        <v xml:space="preserve">Shimabukuro, Figueira &amp; Silva, 2013 (mf) </v>
      </c>
      <c r="F142" t="str">
        <f t="shared" si="9"/>
        <v>Shimabukuro, Figueira &amp; Silva, 2013</v>
      </c>
      <c r="G142" s="2" t="str" cm="1">
        <f t="array" aca="1" ref="G142" ca="1">_xlfn.TEXTJOIN("",TRUE,IFERROR((MID(F142,ROW(INDIRECT("1:"&amp;LEN(F142))),1)*1),""))</f>
        <v>2013</v>
      </c>
      <c r="H142" t="str">
        <f t="shared" si="10"/>
        <v>AM, RO</v>
      </c>
    </row>
    <row r="143" spans="1:8">
      <c r="A143" t="s">
        <v>25</v>
      </c>
      <c r="B143" t="s">
        <v>26</v>
      </c>
      <c r="C143" t="s">
        <v>470</v>
      </c>
      <c r="D143" t="str">
        <f t="shared" si="8"/>
        <v>bacula</v>
      </c>
      <c r="E143" t="str">
        <f t="shared" si="11"/>
        <v xml:space="preserve">(Martins, Falcão &amp; Silva, 1965) (mf) </v>
      </c>
      <c r="F143" t="str">
        <f t="shared" si="9"/>
        <v>(Martins, Falcão &amp; Silva, 1965)</v>
      </c>
      <c r="G143" s="2" t="str" cm="1">
        <f t="array" aca="1" ref="G143" ca="1">_xlfn.TEXTJOIN("",TRUE,IFERROR((MID(F143,ROW(INDIRECT("1:"&amp;LEN(F143))),1)*1),""))</f>
        <v>1965</v>
      </c>
      <c r="H143" t="str">
        <f t="shared" si="10"/>
        <v>AP, AM, PA, AC, RO,TO, MA, MG, PR, GO, MT, DF</v>
      </c>
    </row>
    <row r="144" spans="1:8">
      <c r="A144" t="s">
        <v>25</v>
      </c>
      <c r="B144" t="s">
        <v>26</v>
      </c>
      <c r="C144" t="s">
        <v>471</v>
      </c>
      <c r="D144" t="str">
        <f t="shared" si="8"/>
        <v>carmelinoi</v>
      </c>
      <c r="E144" t="str">
        <f t="shared" si="11"/>
        <v xml:space="preserve">(Ryan, Fraiha, Lainson &amp; Shaw, 1986) (mfOLP) </v>
      </c>
      <c r="F144" t="str">
        <f t="shared" si="9"/>
        <v>(Ryan, Fraiha, Lainson &amp; Shaw, 1986)</v>
      </c>
      <c r="G144" s="2" t="str" cm="1">
        <f t="array" aca="1" ref="G144" ca="1">_xlfn.TEXTJOIN("",TRUE,IFERROR((MID(F144,ROW(INDIRECT("1:"&amp;LEN(F144))),1)*1),""))</f>
        <v>1986</v>
      </c>
      <c r="H144" t="str">
        <f t="shared" si="10"/>
        <v>RR, PA, RO, TO, MA, PI, PE, MG, SP, PR, GO, MS, MT</v>
      </c>
    </row>
    <row r="145" spans="1:8">
      <c r="A145" t="s">
        <v>25</v>
      </c>
      <c r="B145" t="s">
        <v>26</v>
      </c>
      <c r="C145" t="s">
        <v>472</v>
      </c>
      <c r="D145" t="str">
        <f t="shared" si="8"/>
        <v>dubitans</v>
      </c>
      <c r="E145" t="str">
        <f t="shared" si="11"/>
        <v xml:space="preserve">(Sherlock, 1962) (mf) </v>
      </c>
      <c r="F145" t="str">
        <f t="shared" si="9"/>
        <v>(Sherlock, 1962)</v>
      </c>
      <c r="G145" s="2" t="str" cm="1">
        <f t="array" aca="1" ref="G145" ca="1">_xlfn.TEXTJOIN("",TRUE,IFERROR((MID(F145,ROW(INDIRECT("1:"&amp;LEN(F145))),1)*1),""))</f>
        <v>1962</v>
      </c>
      <c r="H145" t="str">
        <f t="shared" si="10"/>
        <v>RR, AM, MT</v>
      </c>
    </row>
    <row r="146" spans="1:8">
      <c r="A146" t="s">
        <v>25</v>
      </c>
      <c r="B146" t="s">
        <v>26</v>
      </c>
      <c r="C146" t="s">
        <v>473</v>
      </c>
      <c r="D146" t="str">
        <f t="shared" si="8"/>
        <v>evandroi</v>
      </c>
      <c r="E146" t="str">
        <f t="shared" si="11"/>
        <v xml:space="preserve">(Costa Lima &amp; Antunes, 1936) (mfOL) </v>
      </c>
      <c r="F146" t="str">
        <f t="shared" si="9"/>
        <v>(Costa Lima &amp; Antunes, 1936)</v>
      </c>
      <c r="G146" s="2" t="str" cm="1">
        <f t="array" aca="1" ref="G146" ca="1">_xlfn.TEXTJOIN("",TRUE,IFERROR((MID(F146,ROW(INDIRECT("1:"&amp;LEN(F146))),1)*1),""))</f>
        <v>1936</v>
      </c>
      <c r="H146" t="str">
        <f t="shared" si="10"/>
        <v>RR, AP, AM, PA, AC, RO, TO, MA, PI, CE, RN, PB, PE, AL,SE, BA, ES, PR, MG, GO, MT, MS, DF</v>
      </c>
    </row>
    <row r="147" spans="1:8">
      <c r="A147" t="s">
        <v>25</v>
      </c>
      <c r="B147" t="s">
        <v>26</v>
      </c>
      <c r="C147" t="s">
        <v>474</v>
      </c>
      <c r="D147" t="str">
        <f t="shared" si="8"/>
        <v>lenti</v>
      </c>
      <c r="E147" t="str">
        <f t="shared" si="11"/>
        <v xml:space="preserve">(Mangabeira, 1938) (mfOLP) </v>
      </c>
      <c r="F147" t="str">
        <f t="shared" si="9"/>
        <v>(Mangabeira, 1938)</v>
      </c>
      <c r="G147" s="2" t="str" cm="1">
        <f t="array" aca="1" ref="G147" ca="1">_xlfn.TEXTJOIN("",TRUE,IFERROR((MID(F147,ROW(INDIRECT("1:"&amp;LEN(F147))),1)*1),""))</f>
        <v>1938</v>
      </c>
      <c r="H147" t="str">
        <f t="shared" si="10"/>
        <v>PA, RO, TO, MA, PI, CE, RN, PB, PE, AL, SE, BA, MG, ES, RJ, SP, PR, GO, MT, MS, DF</v>
      </c>
    </row>
    <row r="148" spans="1:8">
      <c r="A148" t="s">
        <v>25</v>
      </c>
      <c r="B148" t="s">
        <v>26</v>
      </c>
      <c r="C148" t="s">
        <v>475</v>
      </c>
      <c r="D148" t="str">
        <f t="shared" si="8"/>
        <v>orcyi</v>
      </c>
      <c r="E148" t="str">
        <f t="shared" si="11"/>
        <v xml:space="preserve">Oliveira, Sanguinette, Almeida &amp; Andrade Filho, 2015 (mf) </v>
      </c>
      <c r="F148" t="str">
        <f t="shared" si="9"/>
        <v>Oliveira, Sanguinette, Almeida &amp; Andrade Filho, 2015</v>
      </c>
      <c r="G148" s="2" t="str" cm="1">
        <f t="array" aca="1" ref="G148" ca="1">_xlfn.TEXTJOIN("",TRUE,IFERROR((MID(F148,ROW(INDIRECT("1:"&amp;LEN(F148))),1)*1),""))</f>
        <v>2015</v>
      </c>
      <c r="H148" t="str">
        <f t="shared" si="10"/>
        <v>MS</v>
      </c>
    </row>
    <row r="149" spans="1:8">
      <c r="A149" t="s">
        <v>25</v>
      </c>
      <c r="B149" t="s">
        <v>26</v>
      </c>
      <c r="C149" t="s">
        <v>476</v>
      </c>
      <c r="D149" t="str">
        <f t="shared" si="8"/>
        <v>piperiformis</v>
      </c>
      <c r="E149" t="str">
        <f t="shared" si="11"/>
        <v xml:space="preserve">Godoy, Cunha &amp; Galati, 2017 (mf) </v>
      </c>
      <c r="F149" t="str">
        <f t="shared" si="9"/>
        <v>Godoy, Cunha &amp; Galati, 2017</v>
      </c>
      <c r="G149" s="2" t="str" cm="1">
        <f t="array" aca="1" ref="G149" ca="1">_xlfn.TEXTJOIN("",TRUE,IFERROR((MID(F149,ROW(INDIRECT("1:"&amp;LEN(F149))),1)*1),""))</f>
        <v>2017</v>
      </c>
      <c r="H149" t="str">
        <f t="shared" si="10"/>
        <v>RO, PA, GO, MT</v>
      </c>
    </row>
    <row r="150" spans="1:8">
      <c r="A150" t="s">
        <v>25</v>
      </c>
      <c r="B150" t="s">
        <v>26</v>
      </c>
      <c r="C150" t="s">
        <v>477</v>
      </c>
      <c r="D150" t="str">
        <f t="shared" si="8"/>
        <v>sericea</v>
      </c>
      <c r="E150" t="str">
        <f t="shared" si="11"/>
        <v xml:space="preserve">(Floch &amp; Abonnenc, 1944) (mfL) </v>
      </c>
      <c r="F150" t="str">
        <f t="shared" si="9"/>
        <v>(Floch &amp; Abonnenc, 1944)</v>
      </c>
      <c r="G150" s="2" t="str" cm="1">
        <f t="array" aca="1" ref="G150" ca="1">_xlfn.TEXTJOIN("",TRUE,IFERROR((MID(F150,ROW(INDIRECT("1:"&amp;LEN(F150))),1)*1),""))</f>
        <v>1944</v>
      </c>
      <c r="H150" t="str">
        <f t="shared" si="10"/>
        <v>RR, AP, AM, PA, AC, RO, CE, BA, ES, MT</v>
      </c>
    </row>
    <row r="151" spans="1:8">
      <c r="A151" t="s">
        <v>25</v>
      </c>
      <c r="B151" t="s">
        <v>26</v>
      </c>
      <c r="C151" t="s">
        <v>478</v>
      </c>
      <c r="D151" t="s">
        <v>40</v>
      </c>
      <c r="E151" t="str">
        <f t="shared" si="11"/>
        <v xml:space="preserve">de Baduel (Floch &amp; Abonnenc, 1945) (fm) </v>
      </c>
      <c r="F151" t="str">
        <f t="shared" si="9"/>
        <v>de Baduel</v>
      </c>
      <c r="G151" s="2" t="str" cm="1">
        <f t="array" aca="1" ref="G151" ca="1">_xlfn.TEXTJOIN("",TRUE,IFERROR((MID(F151,ROW(INDIRECT("1:"&amp;LEN(F151))),1)*1),""))</f>
        <v/>
      </c>
      <c r="H151" t="str">
        <f t="shared" si="10"/>
        <v>AP, PA?, RO?, MA?</v>
      </c>
    </row>
    <row r="152" spans="1:8">
      <c r="A152" t="s">
        <v>25</v>
      </c>
      <c r="B152" t="s">
        <v>26</v>
      </c>
      <c r="C152" t="s">
        <v>479</v>
      </c>
      <c r="D152" t="str">
        <f t="shared" si="8"/>
        <v>termitophila</v>
      </c>
      <c r="E152" t="str">
        <f t="shared" si="11"/>
        <v xml:space="preserve">(Martins, Falcão &amp; Silva, 1964) (mf) </v>
      </c>
      <c r="F152" t="str">
        <f t="shared" si="9"/>
        <v>(Martins, Falcão &amp; Silva, 1964)</v>
      </c>
      <c r="G152" s="2" t="str" cm="1">
        <f t="array" aca="1" ref="G152" ca="1">_xlfn.TEXTJOIN("",TRUE,IFERROR((MID(F152,ROW(INDIRECT("1:"&amp;LEN(F152))),1)*1),""))</f>
        <v>1964</v>
      </c>
      <c r="H152" t="str">
        <f t="shared" si="10"/>
        <v>PA, AC, RO, TO, MA, PI, CE, AL, SE,BA, MG, ES, RJ, SP, GO, MS, MT</v>
      </c>
    </row>
    <row r="153" spans="1:8">
      <c r="A153" t="s">
        <v>25</v>
      </c>
      <c r="B153" t="s">
        <v>26</v>
      </c>
      <c r="C153" t="s">
        <v>480</v>
      </c>
      <c r="D153" t="str">
        <f t="shared" si="8"/>
        <v>walkeri</v>
      </c>
      <c r="E153" t="str">
        <f t="shared" si="11"/>
        <v xml:space="preserve">(Newstead, 1914) (mfOLP) </v>
      </c>
      <c r="F153" t="str">
        <f t="shared" si="9"/>
        <v>(Newstead, 1914)</v>
      </c>
      <c r="G153" s="2" t="str" cm="1">
        <f t="array" aca="1" ref="G153" ca="1">_xlfn.TEXTJOIN("",TRUE,IFERROR((MID(F153,ROW(INDIRECT("1:"&amp;LEN(F153))),1)*1),""))</f>
        <v>1914</v>
      </c>
      <c r="H153" t="str">
        <f t="shared" si="10"/>
        <v>AP, RR, AM, PA, AC, RO, TO, MA, PI, CE, RN, PB, PE, AL, MG, RJ, GO, MT</v>
      </c>
    </row>
    <row r="154" spans="1:8">
      <c r="A154" t="s">
        <v>25</v>
      </c>
      <c r="B154" t="s">
        <v>26</v>
      </c>
      <c r="C154" t="s">
        <v>481</v>
      </c>
      <c r="D154" t="str">
        <f t="shared" si="8"/>
        <v>williamsi</v>
      </c>
      <c r="E154" t="str">
        <f t="shared" si="11"/>
        <v xml:space="preserve">(Damasceno, Causey &amp; Arouck, 1945) (mfO) </v>
      </c>
      <c r="F154" t="str">
        <f t="shared" si="9"/>
        <v>(Damasceno, Causey &amp; Arouck, 1945)</v>
      </c>
      <c r="G154" s="2" t="str" cm="1">
        <f t="array" aca="1" ref="G154" ca="1">_xlfn.TEXTJOIN("",TRUE,IFERROR((MID(F154,ROW(INDIRECT("1:"&amp;LEN(F154))),1)*1),""))</f>
        <v>1945</v>
      </c>
      <c r="H154" t="str">
        <f t="shared" si="10"/>
        <v>RR, AP, AM, PA, AC, RO</v>
      </c>
    </row>
    <row r="155" spans="1:8">
      <c r="A155" t="s">
        <v>25</v>
      </c>
      <c r="B155" t="s">
        <v>27</v>
      </c>
      <c r="C155" t="s">
        <v>482</v>
      </c>
      <c r="D155" t="str">
        <f t="shared" si="8"/>
        <v>begonae</v>
      </c>
      <c r="E155" t="str">
        <f t="shared" si="11"/>
        <v xml:space="preserve">(Ortiz &amp; Torrez, 1975) (mf) </v>
      </c>
      <c r="F155" t="str">
        <f t="shared" si="9"/>
        <v>(Ortiz &amp; Torrez, 1975)</v>
      </c>
      <c r="G155" s="2" t="str" cm="1">
        <f t="array" aca="1" ref="G155" ca="1">_xlfn.TEXTJOIN("",TRUE,IFERROR((MID(F155,ROW(INDIRECT("1:"&amp;LEN(F155))),1)*1),""))</f>
        <v>1975</v>
      </c>
      <c r="H155" t="str">
        <f t="shared" si="10"/>
        <v>RR, AM, PA, AC, RO, TO, MT</v>
      </c>
    </row>
    <row r="156" spans="1:8">
      <c r="A156" t="s">
        <v>25</v>
      </c>
      <c r="B156" t="s">
        <v>27</v>
      </c>
      <c r="C156" t="s">
        <v>483</v>
      </c>
      <c r="D156" t="str">
        <f t="shared" si="8"/>
        <v>bourrouli</v>
      </c>
      <c r="E156" t="str">
        <f t="shared" si="11"/>
        <v xml:space="preserve">(Barretto &amp; Coutinho, 1941) (mf) </v>
      </c>
      <c r="F156" t="str">
        <f t="shared" si="9"/>
        <v>(Barretto &amp; Coutinho, 1941)</v>
      </c>
      <c r="G156" s="2" t="str" cm="1">
        <f t="array" aca="1" ref="G156" ca="1">_xlfn.TEXTJOIN("",TRUE,IFERROR((MID(F156,ROW(INDIRECT("1:"&amp;LEN(F156))),1)*1),""))</f>
        <v>1941</v>
      </c>
      <c r="H156" t="str">
        <f t="shared" si="10"/>
        <v>AP, AM, PA, AC, RO, MA, SP, MT, MS, DF</v>
      </c>
    </row>
    <row r="157" spans="1:8">
      <c r="A157" t="s">
        <v>25</v>
      </c>
      <c r="B157" t="s">
        <v>27</v>
      </c>
      <c r="C157" t="s">
        <v>484</v>
      </c>
      <c r="D157" t="str">
        <f t="shared" si="8"/>
        <v>brachyphalla</v>
      </c>
      <c r="E157" t="str">
        <f t="shared" si="11"/>
        <v xml:space="preserve">(Mangabeira, 1941) (mf) </v>
      </c>
      <c r="F157" t="str">
        <f t="shared" si="9"/>
        <v>(Mangabeira, 1941)</v>
      </c>
      <c r="G157" s="2" t="str" cm="1">
        <f t="array" aca="1" ref="G157" ca="1">_xlfn.TEXTJOIN("",TRUE,IFERROR((MID(F157,ROW(INDIRECT("1:"&amp;LEN(F157))),1)*1),""))</f>
        <v>1941</v>
      </c>
      <c r="H157" t="str">
        <f t="shared" si="10"/>
        <v>AP, PA, MA, RO, TO</v>
      </c>
    </row>
    <row r="158" spans="1:8">
      <c r="A158" t="s">
        <v>25</v>
      </c>
      <c r="B158" t="s">
        <v>27</v>
      </c>
      <c r="C158" t="s">
        <v>485</v>
      </c>
      <c r="D158" t="str">
        <f t="shared" si="8"/>
        <v>georgii</v>
      </c>
      <c r="E158" t="str">
        <f t="shared" si="11"/>
        <v xml:space="preserve">(Freitas &amp; Barrett, 2002) (mf) </v>
      </c>
      <c r="F158" t="str">
        <f t="shared" si="9"/>
        <v>(Freitas &amp; Barrett, 2002)</v>
      </c>
      <c r="G158" s="2" t="str" cm="1">
        <f t="array" aca="1" ref="G158" ca="1">_xlfn.TEXTJOIN("",TRUE,IFERROR((MID(F158,ROW(INDIRECT("1:"&amp;LEN(F158))),1)*1),""))</f>
        <v>2002</v>
      </c>
      <c r="H158" t="str">
        <f t="shared" si="10"/>
        <v>RR, AM, PA, AC, RO</v>
      </c>
    </row>
    <row r="159" spans="1:8">
      <c r="A159" t="s">
        <v>25</v>
      </c>
      <c r="B159" t="s">
        <v>27</v>
      </c>
      <c r="C159" t="s">
        <v>620</v>
      </c>
      <c r="D159" t="str">
        <f t="shared" si="8"/>
        <v>infraspinosa</v>
      </c>
      <c r="E159" t="str">
        <f t="shared" si="11"/>
        <v xml:space="preserve">(Mangabeira, 1941) (mf) </v>
      </c>
      <c r="F159" t="str">
        <f t="shared" si="9"/>
        <v>(Mangabeira, 1941)</v>
      </c>
      <c r="G159" s="2" t="str" cm="1">
        <f t="array" aca="1" ref="G159" ca="1">_xlfn.TEXTJOIN("",TRUE,IFERROR((MID(F159,ROW(INDIRECT("1:"&amp;LEN(F159))),1)*1),""))</f>
        <v>1941</v>
      </c>
      <c r="H159" t="str">
        <f t="shared" si="10"/>
        <v>RR, AP, AM, PA, AC, RO, MA, MT</v>
      </c>
    </row>
    <row r="160" spans="1:8">
      <c r="A160" t="s">
        <v>25</v>
      </c>
      <c r="B160" t="s">
        <v>27</v>
      </c>
      <c r="C160" t="s">
        <v>486</v>
      </c>
      <c r="D160" t="str">
        <f t="shared" si="8"/>
        <v>inpai</v>
      </c>
      <c r="E160" t="str">
        <f t="shared" si="11"/>
        <v xml:space="preserve">(Young &amp; Arias, 1977) (mf) </v>
      </c>
      <c r="F160" t="str">
        <f t="shared" si="9"/>
        <v>(Young &amp; Arias, 1977)</v>
      </c>
      <c r="G160" s="2" t="str" cm="1">
        <f t="array" aca="1" ref="G160" ca="1">_xlfn.TEXTJOIN("",TRUE,IFERROR((MID(F160,ROW(INDIRECT("1:"&amp;LEN(F160))),1)*1),""))</f>
        <v>1977</v>
      </c>
      <c r="H160" t="str">
        <f t="shared" si="10"/>
        <v>RR, AP, AM, PA, RO</v>
      </c>
    </row>
    <row r="161" spans="1:8">
      <c r="A161" t="s">
        <v>25</v>
      </c>
      <c r="B161" t="s">
        <v>27</v>
      </c>
      <c r="C161" t="s">
        <v>487</v>
      </c>
      <c r="D161" t="str">
        <f t="shared" si="8"/>
        <v>pinottii</v>
      </c>
      <c r="E161" t="str">
        <f t="shared" si="11"/>
        <v xml:space="preserve">(Damasceno &amp; Arouck, 1956) (mf) </v>
      </c>
      <c r="F161" t="str">
        <f t="shared" si="9"/>
        <v>(Damasceno &amp; Arouck, 1956)</v>
      </c>
      <c r="G161" s="2" t="str" cm="1">
        <f t="array" aca="1" ref="G161" ca="1">_xlfn.TEXTJOIN("",TRUE,IFERROR((MID(F161,ROW(INDIRECT("1:"&amp;LEN(F161))),1)*1),""))</f>
        <v>1956</v>
      </c>
      <c r="H161" t="str">
        <f t="shared" si="10"/>
        <v>AP, PA, RO, TO, MA</v>
      </c>
    </row>
    <row r="162" spans="1:8">
      <c r="A162" t="s">
        <v>25</v>
      </c>
      <c r="B162" t="s">
        <v>27</v>
      </c>
      <c r="C162" t="s">
        <v>621</v>
      </c>
      <c r="D162" t="str">
        <f t="shared" si="8"/>
        <v>sipani</v>
      </c>
      <c r="E162" t="str">
        <f t="shared" si="11"/>
        <v xml:space="preserve">(Fernández, Carbajal, Alexander &amp; Need, 1994) (m) </v>
      </c>
      <c r="F162" t="str">
        <f t="shared" si="9"/>
        <v>(Fernández, Carbajal, Alexander &amp; Need, 1994)</v>
      </c>
      <c r="G162" s="2" t="str" cm="1">
        <f t="array" aca="1" ref="G162" ca="1">_xlfn.TEXTJOIN("",TRUE,IFERROR((MID(F162,ROW(INDIRECT("1:"&amp;LEN(F162))),1)*1),""))</f>
        <v>1994</v>
      </c>
      <c r="H162" t="str">
        <f t="shared" si="10"/>
        <v>AM</v>
      </c>
    </row>
    <row r="163" spans="1:8">
      <c r="A163" t="s">
        <v>25</v>
      </c>
      <c r="B163" t="s">
        <v>27</v>
      </c>
      <c r="C163" t="s">
        <v>622</v>
      </c>
      <c r="D163" t="str">
        <f t="shared" si="8"/>
        <v>tarapacaensis</v>
      </c>
      <c r="E163" t="str">
        <f t="shared" si="11"/>
        <v xml:space="preserve">(Le Pont, Torrez-Espejo </v>
      </c>
      <c r="F163" t="s">
        <v>61</v>
      </c>
      <c r="G163" s="2" t="str" cm="1">
        <f t="array" aca="1" ref="G163" ca="1">_xlfn.TEXTJOIN("",TRUE,IFERROR((MID(F163,ROW(INDIRECT("1:"&amp;LEN(F163))),1)*1),""))</f>
        <v>1997</v>
      </c>
      <c r="H163" t="str">
        <f t="shared" si="10"/>
        <v>PA, AC, RO</v>
      </c>
    </row>
    <row r="164" spans="1:8">
      <c r="A164" t="s">
        <v>25</v>
      </c>
      <c r="B164" t="s">
        <v>27</v>
      </c>
      <c r="C164" t="s">
        <v>488</v>
      </c>
      <c r="D164" t="str">
        <f t="shared" si="8"/>
        <v>saulensis</v>
      </c>
      <c r="E164" t="str">
        <f t="shared" si="11"/>
        <v xml:space="preserve">(Floch &amp; Abonnenc, 1944) (mfL) </v>
      </c>
      <c r="F164" t="str">
        <f t="shared" si="9"/>
        <v>(Floch &amp; Abonnenc, 1944)</v>
      </c>
      <c r="G164" s="2" t="str" cm="1">
        <f t="array" aca="1" ref="G164" ca="1">_xlfn.TEXTJOIN("",TRUE,IFERROR((MID(F164,ROW(INDIRECT("1:"&amp;LEN(F164))),1)*1),""))</f>
        <v>1944</v>
      </c>
      <c r="H164" t="str">
        <f t="shared" si="10"/>
        <v>AP, RR, AM, PA, AC, RO, TO, MA, PI, CE, GO, MT, MS, DF</v>
      </c>
    </row>
    <row r="165" spans="1:8">
      <c r="A165" t="s">
        <v>25</v>
      </c>
      <c r="B165" t="s">
        <v>27</v>
      </c>
      <c r="C165" t="s">
        <v>489</v>
      </c>
      <c r="D165" t="str">
        <f t="shared" si="8"/>
        <v>wilsoni</v>
      </c>
      <c r="E165" t="str">
        <f t="shared" si="11"/>
        <v xml:space="preserve">(Damasceno &amp; Causey, 1945) (mf) </v>
      </c>
      <c r="F165" t="str">
        <f t="shared" si="9"/>
        <v>(Damasceno &amp; Causey, 1945)</v>
      </c>
      <c r="G165" s="2" t="str" cm="1">
        <f t="array" aca="1" ref="G165" ca="1">_xlfn.TEXTJOIN("",TRUE,IFERROR((MID(F165,ROW(INDIRECT("1:"&amp;LEN(F165))),1)*1),""))</f>
        <v>1945</v>
      </c>
      <c r="H165" t="str">
        <f t="shared" si="10"/>
        <v>AM, AC, RO, MA, MT</v>
      </c>
    </row>
    <row r="166" spans="1:8">
      <c r="A166" t="s">
        <v>25</v>
      </c>
      <c r="B166" t="s">
        <v>27</v>
      </c>
      <c r="C166" t="s">
        <v>490</v>
      </c>
      <c r="D166" t="str">
        <f t="shared" si="8"/>
        <v>correalimai</v>
      </c>
      <c r="E166" t="str">
        <f t="shared" si="11"/>
        <v xml:space="preserve">(Martins, Coutinho &amp; Luz, 1970) (mf) </v>
      </c>
      <c r="F166" t="str">
        <f t="shared" si="9"/>
        <v>(Martins, Coutinho &amp; Luz, 1970)</v>
      </c>
      <c r="G166" s="2" t="str" cm="1">
        <f t="array" aca="1" ref="G166" ca="1">_xlfn.TEXTJOIN("",TRUE,IFERROR((MID(F166,ROW(INDIRECT("1:"&amp;LEN(F166))),1)*1),""))</f>
        <v>1970</v>
      </c>
      <c r="H166" t="str">
        <f t="shared" si="10"/>
        <v>SP, PR, RS</v>
      </c>
    </row>
    <row r="167" spans="1:8">
      <c r="A167" t="s">
        <v>25</v>
      </c>
      <c r="B167" t="s">
        <v>27</v>
      </c>
      <c r="C167" t="s">
        <v>491</v>
      </c>
      <c r="D167" t="str">
        <f t="shared" si="8"/>
        <v>gaucha</v>
      </c>
      <c r="E167" t="str">
        <f t="shared" si="11"/>
        <v xml:space="preserve">Andrade Filho, Souza &amp; Falcão, 2007 (f) </v>
      </c>
      <c r="F167" t="str">
        <f t="shared" si="9"/>
        <v>Andrade Filho, Souza &amp; Falcão, 2007</v>
      </c>
      <c r="G167" s="2" t="str" cm="1">
        <f t="array" aca="1" ref="G167" ca="1">_xlfn.TEXTJOIN("",TRUE,IFERROR((MID(F167,ROW(INDIRECT("1:"&amp;LEN(F167))),1)*1),""))</f>
        <v>2007</v>
      </c>
      <c r="H167" t="str">
        <f t="shared" si="10"/>
        <v>RS</v>
      </c>
    </row>
    <row r="168" spans="1:8">
      <c r="A168" t="s">
        <v>25</v>
      </c>
      <c r="B168" t="s">
        <v>27</v>
      </c>
      <c r="C168" t="s">
        <v>492</v>
      </c>
      <c r="D168" t="str">
        <f t="shared" si="8"/>
        <v>grimaldii</v>
      </c>
      <c r="E168" t="str">
        <f t="shared" si="11"/>
        <v xml:space="preserve">Andrade Filho, Pinto, Santos &amp; Carvalho, 2009 (mf) </v>
      </c>
      <c r="F168" t="str">
        <f t="shared" si="9"/>
        <v>Andrade Filho, Pinto, Santos &amp; Carvalho, 2009</v>
      </c>
      <c r="G168" s="2" t="str" cm="1">
        <f t="array" aca="1" ref="G168" ca="1">_xlfn.TEXTJOIN("",TRUE,IFERROR((MID(F168,ROW(INDIRECT("1:"&amp;LEN(F168))),1)*1),""))</f>
        <v>2009</v>
      </c>
      <c r="H168" t="str">
        <f t="shared" si="10"/>
        <v>ES</v>
      </c>
    </row>
    <row r="169" spans="1:8">
      <c r="A169" t="s">
        <v>25</v>
      </c>
      <c r="B169" t="s">
        <v>27</v>
      </c>
      <c r="C169" t="s">
        <v>493</v>
      </c>
      <c r="D169" t="str">
        <f t="shared" si="8"/>
        <v>rupicola</v>
      </c>
      <c r="E169" t="str">
        <f t="shared" si="11"/>
        <v xml:space="preserve">(Martins, Godoy &amp; Silva, 1962) (mf) </v>
      </c>
      <c r="F169" t="str">
        <f t="shared" si="9"/>
        <v>(Martins, Godoy &amp; Silva, 1962)</v>
      </c>
      <c r="G169" s="2" t="str" cm="1">
        <f t="array" aca="1" ref="G169" ca="1">_xlfn.TEXTJOIN("",TRUE,IFERROR((MID(F169,ROW(INDIRECT("1:"&amp;LEN(F169))),1)*1),""))</f>
        <v>1962</v>
      </c>
      <c r="H169" t="str">
        <f t="shared" si="10"/>
        <v>RJ, SP, MG</v>
      </c>
    </row>
    <row r="170" spans="1:8">
      <c r="A170" t="s">
        <v>25</v>
      </c>
      <c r="B170" t="s">
        <v>27</v>
      </c>
      <c r="C170" t="s">
        <v>494</v>
      </c>
      <c r="D170" t="str">
        <f t="shared" si="8"/>
        <v>tylophalla</v>
      </c>
      <c r="E170" t="str">
        <f t="shared" si="11"/>
        <v xml:space="preserve">Andrade &amp; Galati, 2012 (mf) </v>
      </c>
      <c r="F170" t="str">
        <f t="shared" si="9"/>
        <v>Andrade &amp; Galati, 2012</v>
      </c>
      <c r="G170" s="2" t="str" cm="1">
        <f t="array" aca="1" ref="G170" ca="1">_xlfn.TEXTJOIN("",TRUE,IFERROR((MID(F170,ROW(INDIRECT("1:"&amp;LEN(F170))),1)*1),""))</f>
        <v>2012</v>
      </c>
      <c r="H170" t="str">
        <f t="shared" si="10"/>
        <v>MG</v>
      </c>
    </row>
    <row r="171" spans="1:8">
      <c r="A171" t="s">
        <v>25</v>
      </c>
      <c r="B171" t="s">
        <v>28</v>
      </c>
      <c r="C171" t="s">
        <v>623</v>
      </c>
      <c r="D171" t="str">
        <f t="shared" si="8"/>
        <v>monstruosa</v>
      </c>
      <c r="E171" t="str">
        <f t="shared" si="11"/>
        <v xml:space="preserve">(Floch &amp; Abonnenc, 1944) (mf) </v>
      </c>
      <c r="F171" t="str">
        <f t="shared" si="9"/>
        <v>(Floch &amp; Abonnenc, 1944)</v>
      </c>
      <c r="G171" s="2" t="str" cm="1">
        <f t="array" aca="1" ref="G171" ca="1">_xlfn.TEXTJOIN("",TRUE,IFERROR((MID(F171,ROW(INDIRECT("1:"&amp;LEN(F171))),1)*1),""))</f>
        <v>1944</v>
      </c>
      <c r="H171" t="str">
        <f t="shared" si="10"/>
        <v>RR, AP, AM, PA, AC, RO, MA, GO, MT</v>
      </c>
    </row>
    <row r="172" spans="1:8">
      <c r="A172" t="s">
        <v>25</v>
      </c>
      <c r="B172" t="s">
        <v>28</v>
      </c>
      <c r="C172" t="s">
        <v>495</v>
      </c>
      <c r="D172" t="str">
        <f t="shared" si="8"/>
        <v>teratodes</v>
      </c>
      <c r="E172" t="str">
        <f t="shared" si="11"/>
        <v xml:space="preserve">(Martins, Falcão &amp; Silva, 1964) (mf) </v>
      </c>
      <c r="F172" t="str">
        <f t="shared" si="9"/>
        <v>(Martins, Falcão &amp; Silva, 1964)</v>
      </c>
      <c r="G172" s="2" t="str" cm="1">
        <f t="array" aca="1" ref="G172" ca="1">_xlfn.TEXTJOIN("",TRUE,IFERROR((MID(F172,ROW(INDIRECT("1:"&amp;LEN(F172))),1)*1),""))</f>
        <v>1964</v>
      </c>
      <c r="H172" t="str">
        <f t="shared" si="10"/>
        <v>TO, MA, MG, GO, MT, MS, DF, SP</v>
      </c>
    </row>
    <row r="173" spans="1:8">
      <c r="A173" t="s">
        <v>25</v>
      </c>
      <c r="B173" t="s">
        <v>28</v>
      </c>
      <c r="C173" t="s">
        <v>496</v>
      </c>
      <c r="D173" t="str">
        <f t="shared" si="8"/>
        <v>bahiensis</v>
      </c>
      <c r="E173" t="str">
        <f t="shared" si="11"/>
        <v xml:space="preserve">(Mangabeira &amp; Sherlock, 1961) (mfOLP) </v>
      </c>
      <c r="F173" t="str">
        <f t="shared" si="9"/>
        <v>(Mangabeira &amp; Sherlock, 1961)</v>
      </c>
      <c r="G173" s="2" t="str" cm="1">
        <f t="array" aca="1" ref="G173" ca="1">_xlfn.TEXTJOIN("",TRUE,IFERROR((MID(F173,ROW(INDIRECT("1:"&amp;LEN(F173))),1)*1),""))</f>
        <v>1961</v>
      </c>
      <c r="H173" t="str">
        <f t="shared" si="10"/>
        <v>BA</v>
      </c>
    </row>
    <row r="174" spans="1:8">
      <c r="A174" t="s">
        <v>25</v>
      </c>
      <c r="B174" t="s">
        <v>28</v>
      </c>
      <c r="C174" t="s">
        <v>497</v>
      </c>
      <c r="D174" t="str">
        <f t="shared" si="8"/>
        <v>callipyga</v>
      </c>
      <c r="E174" t="str">
        <f t="shared" si="11"/>
        <v xml:space="preserve">(Martins &amp; Silva, 1965) (mf) </v>
      </c>
      <c r="F174" t="str">
        <f t="shared" si="9"/>
        <v>(Martins &amp; Silva, 1965)</v>
      </c>
      <c r="G174" s="2" t="str" cm="1">
        <f t="array" aca="1" ref="G174" ca="1">_xlfn.TEXTJOIN("",TRUE,IFERROR((MID(F174,ROW(INDIRECT("1:"&amp;LEN(F174))),1)*1),""))</f>
        <v>1965</v>
      </c>
      <c r="H174" t="str">
        <f t="shared" si="10"/>
        <v>MG, ES</v>
      </c>
    </row>
    <row r="175" spans="1:8">
      <c r="A175" t="s">
        <v>25</v>
      </c>
      <c r="B175" t="s">
        <v>28</v>
      </c>
      <c r="C175" t="s">
        <v>498</v>
      </c>
      <c r="D175" t="str">
        <f t="shared" si="8"/>
        <v>costalimai</v>
      </c>
      <c r="E175" t="str">
        <f t="shared" si="11"/>
        <v xml:space="preserve">(Mangabeira, 1942) (mf) </v>
      </c>
      <c r="F175" t="str">
        <f t="shared" si="9"/>
        <v>(Mangabeira, 1942)</v>
      </c>
      <c r="G175" s="2" t="str" cm="1">
        <f t="array" aca="1" ref="G175" ca="1">_xlfn.TEXTJOIN("",TRUE,IFERROR((MID(F175,ROW(INDIRECT("1:"&amp;LEN(F175))),1)*1),""))</f>
        <v>1942</v>
      </c>
      <c r="H175" t="str">
        <f t="shared" si="10"/>
        <v>BA, MG, ES, RJ, SP</v>
      </c>
    </row>
    <row r="176" spans="1:8">
      <c r="A176" t="s">
        <v>25</v>
      </c>
      <c r="B176" t="s">
        <v>28</v>
      </c>
      <c r="C176" t="s">
        <v>499</v>
      </c>
      <c r="D176" t="str">
        <f t="shared" si="8"/>
        <v>petropolitana</v>
      </c>
      <c r="E176" t="str">
        <f t="shared" si="11"/>
        <v xml:space="preserve">(Martins &amp; Silva, 1968) (mf) </v>
      </c>
      <c r="F176" t="str">
        <f t="shared" si="9"/>
        <v>(Martins &amp; Silva, 1968)</v>
      </c>
      <c r="G176" s="2" t="str" cm="1">
        <f t="array" aca="1" ref="G176" ca="1">_xlfn.TEXTJOIN("",TRUE,IFERROR((MID(F176,ROW(INDIRECT("1:"&amp;LEN(F176))),1)*1),""))</f>
        <v>1968</v>
      </c>
      <c r="H176" t="str">
        <f t="shared" si="10"/>
        <v>MG, ES, RJ, SP</v>
      </c>
    </row>
    <row r="177" spans="1:8">
      <c r="A177" t="s">
        <v>25</v>
      </c>
      <c r="B177" t="s">
        <v>28</v>
      </c>
      <c r="C177" t="s">
        <v>500</v>
      </c>
      <c r="D177" t="str">
        <f t="shared" si="8"/>
        <v>tupynambai</v>
      </c>
      <c r="E177" t="str">
        <f t="shared" si="11"/>
        <v xml:space="preserve">(Mangabeira, 1942) (mfOLP)-BR(PB, </v>
      </c>
      <c r="F177" t="str">
        <f t="shared" si="9"/>
        <v>(Mangabeira, 1942)</v>
      </c>
      <c r="G177" s="2" t="str" cm="1">
        <f t="array" aca="1" ref="G177" ca="1">_xlfn.TEXTJOIN("",TRUE,IFERROR((MID(F177,ROW(INDIRECT("1:"&amp;LEN(F177))),1)*1),""))</f>
        <v>1942</v>
      </c>
      <c r="H177" t="str">
        <f t="shared" si="10"/>
        <v>PB, PE, AL, BA, ES, RJ,MG</v>
      </c>
    </row>
    <row r="178" spans="1:8">
      <c r="A178" t="s">
        <v>25</v>
      </c>
      <c r="B178" t="s">
        <v>28</v>
      </c>
      <c r="C178" t="s">
        <v>501</v>
      </c>
      <c r="D178" t="str">
        <f t="shared" si="8"/>
        <v>cortelezzii</v>
      </c>
      <c r="E178" t="str">
        <f t="shared" si="11"/>
        <v xml:space="preserve">(Brèthes, 1923) (mf) </v>
      </c>
      <c r="F178" t="str">
        <f t="shared" si="9"/>
        <v>(Brèthes, 1923)</v>
      </c>
      <c r="G178" s="2" t="str" cm="1">
        <f t="array" aca="1" ref="G178" ca="1">_xlfn.TEXTJOIN("",TRUE,IFERROR((MID(F178,ROW(INDIRECT("1:"&amp;LEN(F178))),1)*1),""))</f>
        <v>1923</v>
      </c>
      <c r="H178" t="str">
        <f t="shared" si="10"/>
        <v>AC, TO, MA, CE,SE, BA, MG, ES, RJ, SP, PR, RS, MT, MS, GO</v>
      </c>
    </row>
    <row r="179" spans="1:8">
      <c r="A179" t="s">
        <v>25</v>
      </c>
      <c r="B179" t="s">
        <v>28</v>
      </c>
      <c r="C179" t="s">
        <v>502</v>
      </c>
      <c r="D179" t="str">
        <f t="shared" si="8"/>
        <v>corumbaensis</v>
      </c>
      <c r="E179" t="str">
        <f t="shared" si="11"/>
        <v xml:space="preserve">(Galati, Nunes, Oshiro &amp; Rego, 1989) (mf) </v>
      </c>
      <c r="F179" t="str">
        <f t="shared" si="9"/>
        <v>(Galati, Nunes, Oshiro &amp; Rego, 1989)</v>
      </c>
      <c r="G179" s="2" t="str" cm="1">
        <f t="array" aca="1" ref="G179" ca="1">_xlfn.TEXTJOIN("",TRUE,IFERROR((MID(F179,ROW(INDIRECT("1:"&amp;LEN(F179))),1)*1),""))</f>
        <v>1989</v>
      </c>
      <c r="H179" t="str">
        <f t="shared" si="10"/>
        <v>TO, MA, AL ,MG, GO, MT, MS, DF</v>
      </c>
    </row>
    <row r="180" spans="1:8">
      <c r="A180" t="s">
        <v>25</v>
      </c>
      <c r="B180" t="s">
        <v>28</v>
      </c>
      <c r="C180" t="s">
        <v>503</v>
      </c>
      <c r="D180" t="str">
        <f t="shared" si="8"/>
        <v>sallesi</v>
      </c>
      <c r="E180" t="str">
        <f t="shared" si="11"/>
        <v xml:space="preserve">(Galvão &amp; Coutinho, 1939) (mf) </v>
      </c>
      <c r="F180" t="str">
        <f t="shared" si="9"/>
        <v>(Galvão &amp; Coutinho, 1939)</v>
      </c>
      <c r="G180" s="2" t="str" cm="1">
        <f t="array" aca="1" ref="G180" ca="1">_xlfn.TEXTJOIN("",TRUE,IFERROR((MID(F180,ROW(INDIRECT("1:"&amp;LEN(F180))),1)*1),""))</f>
        <v>1939</v>
      </c>
      <c r="H180" t="str">
        <f t="shared" si="10"/>
        <v>AC, TO, MA, CE, RN, AL, PE, SE, BA, MG, ES, RJ, SP, PR, MT, MS,GO, DF</v>
      </c>
    </row>
    <row r="181" spans="1:8">
      <c r="A181" t="s">
        <v>25</v>
      </c>
      <c r="B181" t="s">
        <v>28</v>
      </c>
      <c r="C181" t="s">
        <v>624</v>
      </c>
      <c r="D181" t="str">
        <f t="shared" si="8"/>
        <v>spelunca</v>
      </c>
      <c r="E181" t="str">
        <f t="shared" si="11"/>
        <v xml:space="preserve">Carvalho, Brazil, Sanguinette &amp; Andrade Filho, 2011 (mf) </v>
      </c>
      <c r="F181" t="str">
        <f t="shared" si="9"/>
        <v>Carvalho, Brazil, Sanguinette &amp; Andrade Filho, 2011</v>
      </c>
      <c r="G181" s="2" t="str" cm="1">
        <f t="array" aca="1" ref="G181" ca="1">_xlfn.TEXTJOIN("",TRUE,IFERROR((MID(F181,ROW(INDIRECT("1:"&amp;LEN(F181))),1)*1),""))</f>
        <v>2011</v>
      </c>
      <c r="H181" t="str">
        <f t="shared" si="10"/>
        <v>MG</v>
      </c>
    </row>
    <row r="182" spans="1:8">
      <c r="A182" t="s">
        <v>25</v>
      </c>
      <c r="B182" t="s">
        <v>21</v>
      </c>
      <c r="C182" t="s">
        <v>504</v>
      </c>
      <c r="D182" t="str">
        <f t="shared" si="8"/>
        <v>edwardsi</v>
      </c>
      <c r="E182" t="str">
        <f t="shared" si="11"/>
        <v xml:space="preserve">(Mangabeira, 1941) (mf) </v>
      </c>
      <c r="F182" t="str">
        <f t="shared" si="9"/>
        <v>(Mangabeira, 1941)</v>
      </c>
      <c r="G182" s="2" t="str" cm="1">
        <f t="array" aca="1" ref="G182" ca="1">_xlfn.TEXTJOIN("",TRUE,IFERROR((MID(F182,ROW(INDIRECT("1:"&amp;LEN(F182))),1)*1),""))</f>
        <v>1941</v>
      </c>
      <c r="H182" t="str">
        <f t="shared" si="10"/>
        <v>MA, BA, MG, ES, RJ, SP, PR, SC</v>
      </c>
    </row>
    <row r="183" spans="1:8">
      <c r="A183" t="s">
        <v>29</v>
      </c>
      <c r="B183" t="s">
        <v>30</v>
      </c>
      <c r="C183" t="s">
        <v>505</v>
      </c>
      <c r="D183" t="str">
        <f t="shared" si="8"/>
        <v>abunaensis</v>
      </c>
      <c r="E183" t="str">
        <f t="shared" si="11"/>
        <v xml:space="preserve">(Martins, Falcão &amp; Silva, 1965) (mf) </v>
      </c>
      <c r="F183" t="str">
        <f t="shared" si="9"/>
        <v>(Martins, Falcão &amp; Silva, 1965)</v>
      </c>
      <c r="G183" s="2" t="str" cm="1">
        <f t="array" aca="1" ref="G183" ca="1">_xlfn.TEXTJOIN("",TRUE,IFERROR((MID(F183,ROW(INDIRECT("1:"&amp;LEN(F183))),1)*1),""))</f>
        <v>1965</v>
      </c>
      <c r="H183" t="str">
        <f t="shared" si="10"/>
        <v>AC, RO, AM, PA, MT</v>
      </c>
    </row>
    <row r="184" spans="1:8">
      <c r="A184" t="s">
        <v>29</v>
      </c>
      <c r="B184" t="s">
        <v>30</v>
      </c>
      <c r="C184" t="s">
        <v>506</v>
      </c>
      <c r="D184" t="str">
        <f t="shared" si="8"/>
        <v>aragaoi</v>
      </c>
      <c r="E184" t="str">
        <f t="shared" si="11"/>
        <v xml:space="preserve">(Costa Lima, 1932) (mf) </v>
      </c>
      <c r="F184" t="str">
        <f t="shared" si="9"/>
        <v>(Costa Lima, 1932)</v>
      </c>
      <c r="G184" s="2" t="str" cm="1">
        <f t="array" aca="1" ref="G184" ca="1">_xlfn.TEXTJOIN("",TRUE,IFERROR((MID(F184,ROW(INDIRECT("1:"&amp;LEN(F184))),1)*1),""))</f>
        <v>1932</v>
      </c>
      <c r="H184" t="str">
        <f t="shared" si="10"/>
        <v>RR, AP, AM, PA, AC, RO, TO, MA, PE, SE, BA, MG, RJ, SP, PR, GO, MT, MS, DF</v>
      </c>
    </row>
    <row r="185" spans="1:8">
      <c r="A185" t="s">
        <v>29</v>
      </c>
      <c r="B185" t="s">
        <v>30</v>
      </c>
      <c r="C185" t="s">
        <v>507</v>
      </c>
      <c r="D185" t="s">
        <v>62</v>
      </c>
      <c r="E185" t="str">
        <f t="shared" si="11"/>
        <v xml:space="preserve">barrettoi (Mangabeira, 1942) (mf) </v>
      </c>
      <c r="F185" t="s">
        <v>63</v>
      </c>
      <c r="G185" s="2" t="str" cm="1">
        <f t="array" aca="1" ref="G185" ca="1">_xlfn.TEXTJOIN("",TRUE,IFERROR((MID(F185,ROW(INDIRECT("1:"&amp;LEN(F185))),1)*1),""))</f>
        <v>1942</v>
      </c>
      <c r="H185" t="str">
        <f t="shared" si="10"/>
        <v>RR, AP, AM, PA, RO, PE, BA, MG, RJ, SP, GO, MT</v>
      </c>
    </row>
    <row r="186" spans="1:8">
      <c r="A186" t="s">
        <v>29</v>
      </c>
      <c r="B186" t="s">
        <v>30</v>
      </c>
      <c r="C186" t="s">
        <v>508</v>
      </c>
      <c r="D186" t="str">
        <f t="shared" si="8"/>
        <v>brasiliensis</v>
      </c>
      <c r="E186" t="str">
        <f t="shared" si="11"/>
        <v xml:space="preserve">(Costa Lima, 1932) (mfLP) </v>
      </c>
      <c r="F186" t="str">
        <f t="shared" si="9"/>
        <v>(Costa Lima, 1932)</v>
      </c>
      <c r="G186" s="2" t="str" cm="1">
        <f t="array" aca="1" ref="G186" ca="1">_xlfn.TEXTJOIN("",TRUE,IFERROR((MID(F186,ROW(INDIRECT("1:"&amp;LEN(F186))),1)*1),""))</f>
        <v>1932</v>
      </c>
      <c r="H186" t="str">
        <f t="shared" si="10"/>
        <v>RR, AM, PA, AC, RO, TO, MA, CE,RN, AL, PE,SE, BA, MG, RJ, SP, GO, MT, DF</v>
      </c>
    </row>
    <row r="187" spans="1:8">
      <c r="A187" t="s">
        <v>29</v>
      </c>
      <c r="B187" t="s">
        <v>30</v>
      </c>
      <c r="C187" t="s">
        <v>625</v>
      </c>
      <c r="D187" t="str">
        <f t="shared" si="8"/>
        <v>campograndensis</v>
      </c>
      <c r="E187" t="str">
        <f t="shared" si="11"/>
        <v xml:space="preserve">(Oliveira, Andrade Filho, Falcão &amp; Brazil, 2001) (mf) </v>
      </c>
      <c r="F187" t="str">
        <f t="shared" si="9"/>
        <v>(Oliveira, Andrade Filho, Falcão &amp; Brazil, 2001)</v>
      </c>
      <c r="G187" s="2" t="str" cm="1">
        <f t="array" aca="1" ref="G187" ca="1">_xlfn.TEXTJOIN("",TRUE,IFERROR((MID(F187,ROW(INDIRECT("1:"&amp;LEN(F187))),1)*1),""))</f>
        <v>2001</v>
      </c>
      <c r="H187" t="str">
        <f t="shared" si="10"/>
        <v>RR, AP, AM, MS</v>
      </c>
    </row>
    <row r="188" spans="1:8">
      <c r="A188" t="s">
        <v>29</v>
      </c>
      <c r="B188" t="s">
        <v>30</v>
      </c>
      <c r="C188" t="s">
        <v>509</v>
      </c>
      <c r="D188" t="str">
        <f t="shared" si="8"/>
        <v>coutinhoi</v>
      </c>
      <c r="E188" t="str">
        <f t="shared" si="11"/>
        <v xml:space="preserve">(Mangabeira, 1942) (m) </v>
      </c>
      <c r="F188" t="str">
        <f t="shared" si="9"/>
        <v>(Mangabeira, 1942)</v>
      </c>
      <c r="G188" s="2" t="str" cm="1">
        <f t="array" aca="1" ref="G188" ca="1">_xlfn.TEXTJOIN("",TRUE,IFERROR((MID(F188,ROW(INDIRECT("1:"&amp;LEN(F188))),1)*1),""))</f>
        <v>1942</v>
      </c>
      <c r="H188" t="str">
        <f t="shared" si="10"/>
        <v>AM, PA, RO, MT</v>
      </c>
    </row>
    <row r="189" spans="1:8">
      <c r="A189" t="s">
        <v>29</v>
      </c>
      <c r="B189" t="s">
        <v>30</v>
      </c>
      <c r="C189" t="s">
        <v>510</v>
      </c>
      <c r="D189" t="str">
        <f t="shared" si="8"/>
        <v>elizabethdorvalae</v>
      </c>
      <c r="E189" t="str">
        <f t="shared" si="11"/>
        <v xml:space="preserve">Brilhante, Sábio &amp; Galati, 2017 (mf) </v>
      </c>
      <c r="F189" t="str">
        <f t="shared" si="9"/>
        <v>Brilhante, Sábio &amp; Galati, 2017</v>
      </c>
      <c r="G189" s="2" t="str" cm="1">
        <f t="array" aca="1" ref="G189" ca="1">_xlfn.TEXTJOIN("",TRUE,IFERROR((MID(F189,ROW(INDIRECT("1:"&amp;LEN(F189))),1)*1),""))</f>
        <v>2017</v>
      </c>
      <c r="H189" t="str">
        <f t="shared" si="10"/>
        <v>AC, RO</v>
      </c>
    </row>
    <row r="190" spans="1:8">
      <c r="A190" t="s">
        <v>29</v>
      </c>
      <c r="B190" t="s">
        <v>30</v>
      </c>
      <c r="C190" t="s">
        <v>511</v>
      </c>
      <c r="D190" t="str">
        <f t="shared" si="8"/>
        <v>inflata</v>
      </c>
      <c r="E190" t="str">
        <f t="shared" si="11"/>
        <v xml:space="preserve">(Floch &amp; Abonnenc, 1944) (mf) </v>
      </c>
      <c r="F190" t="str">
        <f t="shared" si="9"/>
        <v>(Floch &amp; Abonnenc, 1944)</v>
      </c>
      <c r="G190" s="2" t="str" cm="1">
        <f t="array" aca="1" ref="G190" ca="1">_xlfn.TEXTJOIN("",TRUE,IFERROR((MID(F190,ROW(INDIRECT("1:"&amp;LEN(F190))),1)*1),""))</f>
        <v>1944</v>
      </c>
      <c r="H190" t="str">
        <f t="shared" si="10"/>
        <v>AP, AM, PA, RO, MT</v>
      </c>
    </row>
    <row r="191" spans="1:8">
      <c r="A191" t="s">
        <v>29</v>
      </c>
      <c r="B191" t="s">
        <v>30</v>
      </c>
      <c r="C191" t="s">
        <v>626</v>
      </c>
      <c r="D191" t="str">
        <f t="shared" si="8"/>
        <v>lutziana</v>
      </c>
      <c r="E191" t="str">
        <f t="shared" si="11"/>
        <v xml:space="preserve">(Costa Lima, 1932) (mf) </v>
      </c>
      <c r="F191" t="str">
        <f t="shared" si="9"/>
        <v>(Costa Lima, 1932)</v>
      </c>
      <c r="G191" s="2" t="str" cm="1">
        <f t="array" aca="1" ref="G191" ca="1">_xlfn.TEXTJOIN("",TRUE,IFERROR((MID(F191,ROW(INDIRECT("1:"&amp;LEN(F191))),1)*1),""))</f>
        <v>1932</v>
      </c>
      <c r="H191" t="str">
        <f t="shared" si="10"/>
        <v>RR, AP, AM, PA, AC, RO, TO, MA, BA, MG,ES, RJ, SP, GO, MT, MS, DF</v>
      </c>
    </row>
    <row r="192" spans="1:8">
      <c r="A192" t="s">
        <v>29</v>
      </c>
      <c r="B192" t="s">
        <v>30</v>
      </c>
      <c r="C192" t="s">
        <v>627</v>
      </c>
      <c r="D192" t="str">
        <f t="shared" si="8"/>
        <v>naftalekatzi</v>
      </c>
      <c r="E192" t="str">
        <f t="shared" si="11"/>
        <v xml:space="preserve">(Falcão, Andrade Filho, Almeida &amp; Brandão-Filho, </v>
      </c>
      <c r="F192" t="s">
        <v>64</v>
      </c>
      <c r="G192" s="2" t="str" cm="1">
        <f t="array" aca="1" ref="G192" ca="1">_xlfn.TEXTJOIN("",TRUE,IFERROR((MID(F192,ROW(INDIRECT("1:"&amp;LEN(F192))),1)*1),""))</f>
        <v>2000</v>
      </c>
      <c r="H192" t="str">
        <f t="shared" si="10"/>
        <v>PE, AL</v>
      </c>
    </row>
    <row r="193" spans="1:8">
      <c r="A193" t="s">
        <v>29</v>
      </c>
      <c r="B193" t="s">
        <v>30</v>
      </c>
      <c r="C193" t="s">
        <v>628</v>
      </c>
      <c r="D193" t="str">
        <f t="shared" si="8"/>
        <v>pascalei</v>
      </c>
      <c r="E193" t="str">
        <f t="shared" si="11"/>
        <v xml:space="preserve">(Coutinho &amp; Barretto, 1940) (mfP) </v>
      </c>
      <c r="F193" t="str">
        <f t="shared" si="9"/>
        <v>(Coutinho &amp; Barretto, 1940)</v>
      </c>
      <c r="G193" s="2" t="str" cm="1">
        <f t="array" aca="1" ref="G193" ca="1">_xlfn.TEXTJOIN("",TRUE,IFERROR((MID(F193,ROW(INDIRECT("1:"&amp;LEN(F193))),1)*1),""))</f>
        <v>1940</v>
      </c>
      <c r="H193" t="str">
        <f t="shared" si="10"/>
        <v>TO, BA, MG, ES, RJ, SP, PR, RS</v>
      </c>
    </row>
    <row r="194" spans="1:8">
      <c r="A194" t="s">
        <v>29</v>
      </c>
      <c r="B194" t="s">
        <v>30</v>
      </c>
      <c r="C194" t="s">
        <v>512</v>
      </c>
      <c r="D194" t="str">
        <f t="shared" si="8"/>
        <v>pradobarrientosi</v>
      </c>
      <c r="E194" t="str">
        <f t="shared" si="11"/>
        <v xml:space="preserve">(Le Pont, Matias, Martinez &amp; Dujardin, 2004) (mf) </v>
      </c>
      <c r="F194" t="str">
        <f t="shared" si="9"/>
        <v>(Le Pont, Matias, Martinez &amp; Dujardin, 2004)</v>
      </c>
      <c r="G194" s="2" t="str" cm="1">
        <f t="array" aca="1" ref="G194" ca="1">_xlfn.TEXTJOIN("",TRUE,IFERROR((MID(F194,ROW(INDIRECT("1:"&amp;LEN(F194))),1)*1),""))</f>
        <v>2004</v>
      </c>
      <c r="H194" t="str">
        <f t="shared" si="10"/>
        <v>AP, AC, RO,TO, MT, DF</v>
      </c>
    </row>
    <row r="195" spans="1:8">
      <c r="A195" t="s">
        <v>29</v>
      </c>
      <c r="B195" t="s">
        <v>30</v>
      </c>
      <c r="C195" t="s">
        <v>513</v>
      </c>
      <c r="D195" t="str">
        <f t="shared" ref="D195:D256" si="12">LEFT(C195,SEARCH(" ",C195)-1)</f>
        <v>runoides</v>
      </c>
      <c r="E195" t="str">
        <f t="shared" si="11"/>
        <v xml:space="preserve">(Fairchild &amp; Hertig, 1953) (mfL) </v>
      </c>
      <c r="F195" t="str">
        <f t="shared" ref="F195:F256" si="13">LEFT(E195,SEARCH(" (",E195)-1)</f>
        <v>(Fairchild &amp; Hertig, 1953)</v>
      </c>
      <c r="G195" s="2" t="str" cm="1">
        <f t="array" aca="1" ref="G195" ca="1">_xlfn.TEXTJOIN("",TRUE,IFERROR((MID(F195,ROW(INDIRECT("1:"&amp;LEN(F195))),1)*1),""))</f>
        <v>1953</v>
      </c>
      <c r="H195" t="str">
        <f t="shared" ref="H195:H258" si="14">MID(C195, FIND("BR(", C195) + 3, FIND(")", C195, FIND("BR(",C195)) - FIND("BR(", C195) - 3)</f>
        <v>RR, AP, AM, AC, RO, TO, MG, MT</v>
      </c>
    </row>
    <row r="196" spans="1:8">
      <c r="A196" t="s">
        <v>29</v>
      </c>
      <c r="B196" t="s">
        <v>31</v>
      </c>
      <c r="C196" t="s">
        <v>629</v>
      </c>
      <c r="D196" t="str">
        <f t="shared" si="12"/>
        <v>dreisbachi</v>
      </c>
      <c r="E196" t="str">
        <f t="shared" ref="E196:E259" si="15">MID(C196,FIND(" ",C196)+1,FIND(" ",C196,FIND("-",C196)-1)-FIND(" ",C196))</f>
        <v xml:space="preserve">(Causey &amp; Damasceno, 1945) (mf) </v>
      </c>
      <c r="F196" t="str">
        <f t="shared" si="13"/>
        <v>(Causey &amp; Damasceno, 1945)</v>
      </c>
      <c r="G196" s="2" t="str" cm="1">
        <f t="array" aca="1" ref="G196" ca="1">_xlfn.TEXTJOIN("",TRUE,IFERROR((MID(F196,ROW(INDIRECT("1:"&amp;LEN(F196))),1)*1),""))</f>
        <v>1945</v>
      </c>
      <c r="H196" t="str">
        <f t="shared" si="14"/>
        <v>AP, AM, RR, AM, PA, AC, RO, MT</v>
      </c>
    </row>
    <row r="197" spans="1:8">
      <c r="A197" t="s">
        <v>29</v>
      </c>
      <c r="B197" t="s">
        <v>31</v>
      </c>
      <c r="C197" t="s">
        <v>514</v>
      </c>
      <c r="D197" t="str">
        <f t="shared" si="12"/>
        <v>hermanlenti</v>
      </c>
      <c r="E197" t="str">
        <f t="shared" si="15"/>
        <v xml:space="preserve">(Martins, Silva &amp; Falcão, 1970) (mf) </v>
      </c>
      <c r="F197" t="str">
        <f t="shared" si="13"/>
        <v>(Martins, Silva &amp; Falcão, 1970)</v>
      </c>
      <c r="G197" s="2" t="str" cm="1">
        <f t="array" aca="1" ref="G197" ca="1">_xlfn.TEXTJOIN("",TRUE,IFERROR((MID(F197,ROW(INDIRECT("1:"&amp;LEN(F197))),1)*1),""))</f>
        <v>1970</v>
      </c>
      <c r="H197" t="str">
        <f t="shared" si="14"/>
        <v>RO, PA, TO, MA, MG, GO, MT, MS, SP</v>
      </c>
    </row>
    <row r="198" spans="1:8">
      <c r="A198" t="s">
        <v>29</v>
      </c>
      <c r="B198" t="s">
        <v>32</v>
      </c>
      <c r="C198" t="s">
        <v>515</v>
      </c>
      <c r="D198" t="str">
        <f t="shared" si="12"/>
        <v>digitata</v>
      </c>
      <c r="E198" t="str">
        <f t="shared" si="15"/>
        <v xml:space="preserve">(Damasceno &amp; Arouck, 1950) (m) </v>
      </c>
      <c r="F198" t="str">
        <f t="shared" si="13"/>
        <v>(Damasceno &amp; Arouck, 1950)</v>
      </c>
      <c r="G198" s="2" t="str" cm="1">
        <f t="array" aca="1" ref="G198" ca="1">_xlfn.TEXTJOIN("",TRUE,IFERROR((MID(F198,ROW(INDIRECT("1:"&amp;LEN(F198))),1)*1),""))</f>
        <v>1950</v>
      </c>
      <c r="H198" t="str">
        <f t="shared" si="14"/>
        <v>BA</v>
      </c>
    </row>
    <row r="199" spans="1:8">
      <c r="A199" t="s">
        <v>29</v>
      </c>
      <c r="B199" t="s">
        <v>32</v>
      </c>
      <c r="C199" t="s">
        <v>516</v>
      </c>
      <c r="D199" t="str">
        <f t="shared" si="12"/>
        <v>lanei</v>
      </c>
      <c r="E199" t="str">
        <f t="shared" si="15"/>
        <v xml:space="preserve">(Barretto &amp; Coutinho, 1941) (mfOLP) </v>
      </c>
      <c r="F199" t="str">
        <f t="shared" si="13"/>
        <v>(Barretto &amp; Coutinho, 1941)</v>
      </c>
      <c r="G199" s="2" t="str" cm="1">
        <f t="array" aca="1" ref="G199" ca="1">_xlfn.TEXTJOIN("",TRUE,IFERROR((MID(F199,ROW(INDIRECT("1:"&amp;LEN(F199))),1)*1),""))</f>
        <v>1941</v>
      </c>
      <c r="H199" t="str">
        <f t="shared" si="14"/>
        <v>BA, MG, ES, RJ, SP, PR, SC, RS, MS</v>
      </c>
    </row>
    <row r="200" spans="1:8">
      <c r="A200" t="s">
        <v>29</v>
      </c>
      <c r="B200" t="s">
        <v>32</v>
      </c>
      <c r="C200" t="s">
        <v>517</v>
      </c>
      <c r="D200" t="str">
        <f t="shared" si="12"/>
        <v>pelloni</v>
      </c>
      <c r="E200" t="str">
        <f t="shared" si="15"/>
        <v xml:space="preserve">(Sherlock &amp; Alencar, 1959) (mf) </v>
      </c>
      <c r="F200" t="str">
        <f t="shared" si="13"/>
        <v>(Sherlock &amp; Alencar, 1959)</v>
      </c>
      <c r="G200" s="2" t="str" cm="1">
        <f t="array" aca="1" ref="G200" ca="1">_xlfn.TEXTJOIN("",TRUE,IFERROR((MID(F200,ROW(INDIRECT("1:"&amp;LEN(F200))),1)*1),""))</f>
        <v>1959</v>
      </c>
      <c r="H200" t="str">
        <f t="shared" si="14"/>
        <v>BA, MG, ES, RJ, SP, PR, SC</v>
      </c>
    </row>
    <row r="201" spans="1:8">
      <c r="A201" t="s">
        <v>29</v>
      </c>
      <c r="B201" t="s">
        <v>32</v>
      </c>
      <c r="C201" t="s">
        <v>518</v>
      </c>
      <c r="D201" t="str">
        <f t="shared" si="12"/>
        <v>abonnenci</v>
      </c>
      <c r="E201" t="str">
        <f t="shared" si="15"/>
        <v xml:space="preserve">(Floch &amp; Chassignet, 1947) (mf) </v>
      </c>
      <c r="F201" t="str">
        <f t="shared" si="13"/>
        <v>(Floch &amp; Chassignet, 1947)</v>
      </c>
      <c r="G201" s="2" t="str" cm="1">
        <f t="array" aca="1" ref="G201" ca="1">_xlfn.TEXTJOIN("",TRUE,IFERROR((MID(F201,ROW(INDIRECT("1:"&amp;LEN(F201))),1)*1),""))</f>
        <v>1947</v>
      </c>
      <c r="H201" t="str">
        <f t="shared" si="14"/>
        <v>AP, RR, AM, PA, AC, RO, TO, MA, CE, RN, GO, MT</v>
      </c>
    </row>
    <row r="202" spans="1:8">
      <c r="A202" t="s">
        <v>29</v>
      </c>
      <c r="B202" t="s">
        <v>32</v>
      </c>
      <c r="C202" t="s">
        <v>519</v>
      </c>
      <c r="D202" t="str">
        <f t="shared" si="12"/>
        <v>baratai</v>
      </c>
      <c r="E202" t="str">
        <f t="shared" si="15"/>
        <v xml:space="preserve">Sábio, Andrade &amp; Galati, 2015 (mf) </v>
      </c>
      <c r="F202" t="str">
        <f t="shared" si="13"/>
        <v>Sábio, Andrade &amp; Galati, 2015</v>
      </c>
      <c r="G202" s="2" t="str" cm="1">
        <f t="array" aca="1" ref="G202" ca="1">_xlfn.TEXTJOIN("",TRUE,IFERROR((MID(F202,ROW(INDIRECT("1:"&amp;LEN(F202))),1)*1),""))</f>
        <v>2015</v>
      </c>
      <c r="H202" t="str">
        <f t="shared" si="14"/>
        <v>SP, MG, PR</v>
      </c>
    </row>
    <row r="203" spans="1:8">
      <c r="A203" t="s">
        <v>29</v>
      </c>
      <c r="B203" t="s">
        <v>32</v>
      </c>
      <c r="C203" t="s">
        <v>630</v>
      </c>
      <c r="D203" t="str">
        <f t="shared" si="12"/>
        <v>barretti</v>
      </c>
      <c r="E203" t="str">
        <f t="shared" si="15"/>
        <v xml:space="preserve">Alves &amp; Freitas, 2015 (mf) </v>
      </c>
      <c r="F203" t="str">
        <f t="shared" si="13"/>
        <v>Alves &amp; Freitas, 2015</v>
      </c>
      <c r="G203" s="2" t="str" cm="1">
        <f t="array" aca="1" ref="G203" ca="1">_xlfn.TEXTJOIN("",TRUE,IFERROR((MID(F203,ROW(INDIRECT("1:"&amp;LEN(F203))),1)*1),""))</f>
        <v>2015</v>
      </c>
      <c r="H203" t="str">
        <f t="shared" si="14"/>
        <v>AM</v>
      </c>
    </row>
    <row r="204" spans="1:8">
      <c r="A204" t="s">
        <v>29</v>
      </c>
      <c r="B204" t="s">
        <v>32</v>
      </c>
      <c r="C204" t="s">
        <v>520</v>
      </c>
      <c r="D204" t="str">
        <f t="shared" si="12"/>
        <v>bigeniculata</v>
      </c>
      <c r="E204" t="str">
        <f t="shared" si="15"/>
        <v xml:space="preserve">(Floch &amp; Abonnenc, 1941) (mf)10 </v>
      </c>
      <c r="F204" t="str">
        <f t="shared" si="13"/>
        <v>(Floch &amp; Abonnenc, 1941)</v>
      </c>
      <c r="G204" s="2" t="str" cm="1">
        <f t="array" aca="1" ref="G204" ca="1">_xlfn.TEXTJOIN("",TRUE,IFERROR((MID(F204,ROW(INDIRECT("1:"&amp;LEN(F204))),1)*1),""))</f>
        <v>1941</v>
      </c>
      <c r="H204" t="str">
        <f t="shared" si="14"/>
        <v>AP, AM, PA, AC, RO, TO?, MA?, PI?, CE?, RN?, PB? PE?, BA, SP, ES, RJ?, MG, MS, MT GO?, DF, PR?, SC?, RS, MS</v>
      </c>
    </row>
    <row r="205" spans="1:8">
      <c r="A205" t="s">
        <v>29</v>
      </c>
      <c r="B205" t="s">
        <v>32</v>
      </c>
      <c r="C205" t="s">
        <v>521</v>
      </c>
      <c r="D205" t="str">
        <f t="shared" si="12"/>
        <v>campbelli</v>
      </c>
      <c r="E205" t="str">
        <f t="shared" si="15"/>
        <v xml:space="preserve">(Damasceno, Causey &amp; Arouck, 1945) (mf) </v>
      </c>
      <c r="F205" t="str">
        <f t="shared" si="13"/>
        <v>(Damasceno, Causey &amp; Arouck, 1945)</v>
      </c>
      <c r="G205" s="2" t="str" cm="1">
        <f t="array" aca="1" ref="G205" ca="1">_xlfn.TEXTJOIN("",TRUE,IFERROR((MID(F205,ROW(INDIRECT("1:"&amp;LEN(F205))),1)*1),""))</f>
        <v>1945</v>
      </c>
      <c r="H205" t="str">
        <f t="shared" si="14"/>
        <v>RR, AM, PA, AC,RO, TO, MT, MS, GO</v>
      </c>
    </row>
    <row r="206" spans="1:8">
      <c r="A206" t="s">
        <v>29</v>
      </c>
      <c r="B206" t="s">
        <v>32</v>
      </c>
      <c r="C206" t="s">
        <v>522</v>
      </c>
      <c r="D206" t="str">
        <f t="shared" si="12"/>
        <v>dasymera</v>
      </c>
      <c r="E206" t="str">
        <f t="shared" si="15"/>
        <v xml:space="preserve">(Fairchild &amp; Hertig, 1961) (mfL) </v>
      </c>
      <c r="F206" t="str">
        <f t="shared" si="13"/>
        <v>(Fairchild &amp; Hertig, 1961)</v>
      </c>
      <c r="G206" s="2" t="str" cm="1">
        <f t="array" aca="1" ref="G206" ca="1">_xlfn.TEXTJOIN("",TRUE,IFERROR((MID(F206,ROW(INDIRECT("1:"&amp;LEN(F206))),1)*1),""))</f>
        <v>1961</v>
      </c>
      <c r="H206" t="str">
        <f t="shared" si="14"/>
        <v>AM, RO, TO, MT</v>
      </c>
    </row>
    <row r="207" spans="1:8">
      <c r="A207" t="s">
        <v>29</v>
      </c>
      <c r="B207" t="s">
        <v>32</v>
      </c>
      <c r="C207" t="s">
        <v>523</v>
      </c>
      <c r="D207" t="str">
        <f t="shared" si="12"/>
        <v>dendrophyla</v>
      </c>
      <c r="E207" t="str">
        <f t="shared" si="15"/>
        <v xml:space="preserve">(Mangabeira, 1942) (mfOLP) </v>
      </c>
      <c r="F207" t="str">
        <f t="shared" si="13"/>
        <v>(Mangabeira, 1942)</v>
      </c>
      <c r="G207" s="2" t="str" cm="1">
        <f t="array" aca="1" ref="G207" ca="1">_xlfn.TEXTJOIN("",TRUE,IFERROR((MID(F207,ROW(INDIRECT("1:"&amp;LEN(F207))),1)*1),""))</f>
        <v>1942</v>
      </c>
      <c r="H207" t="str">
        <f t="shared" si="14"/>
        <v>RR, AP, AM, PA, AC, RO,TO, MA, MT, MG</v>
      </c>
    </row>
    <row r="208" spans="1:8">
      <c r="A208" t="s">
        <v>29</v>
      </c>
      <c r="B208" t="s">
        <v>32</v>
      </c>
      <c r="C208" t="s">
        <v>524</v>
      </c>
      <c r="D208" t="str">
        <f t="shared" si="12"/>
        <v>limai</v>
      </c>
      <c r="E208" t="str">
        <f t="shared" si="15"/>
        <v xml:space="preserve">(Fonseca, 1935) mfOLP) </v>
      </c>
      <c r="F208" t="s">
        <v>63</v>
      </c>
      <c r="G208" s="2" t="str" cm="1">
        <f t="array" aca="1" ref="G208" ca="1">_xlfn.TEXTJOIN("",TRUE,IFERROR((MID(F208,ROW(INDIRECT("1:"&amp;LEN(F208))),1)*1),""))</f>
        <v>1942</v>
      </c>
      <c r="H208" t="str">
        <f t="shared" si="14"/>
        <v>MG, ES, SP</v>
      </c>
    </row>
    <row r="209" spans="1:8">
      <c r="A209" t="s">
        <v>29</v>
      </c>
      <c r="B209" t="s">
        <v>32</v>
      </c>
      <c r="C209" t="s">
        <v>525</v>
      </c>
      <c r="D209" t="str">
        <f t="shared" si="12"/>
        <v>punctigeniculata</v>
      </c>
      <c r="E209" t="str">
        <f t="shared" si="15"/>
        <v xml:space="preserve">(Floch &amp; Abonnenc, 1944) (mf) </v>
      </c>
      <c r="F209" t="str">
        <f t="shared" si="13"/>
        <v>(Floch &amp; Abonnenc, 1944)</v>
      </c>
      <c r="G209" s="2" t="str" cm="1">
        <f t="array" aca="1" ref="G209" ca="1">_xlfn.TEXTJOIN("",TRUE,IFERROR((MID(F209,ROW(INDIRECT("1:"&amp;LEN(F209))),1)*1),""))</f>
        <v>1944</v>
      </c>
      <c r="H209" t="str">
        <f t="shared" si="14"/>
        <v>RR, AM, PA, AC, RO, TO, MA, MT, MS, GO, SP</v>
      </c>
    </row>
    <row r="210" spans="1:8">
      <c r="A210" t="s">
        <v>29</v>
      </c>
      <c r="B210" t="s">
        <v>32</v>
      </c>
      <c r="C210" t="s">
        <v>526</v>
      </c>
      <c r="D210" t="str">
        <f t="shared" si="12"/>
        <v>ribeirensis</v>
      </c>
      <c r="E210" t="str">
        <f t="shared" si="15"/>
        <v xml:space="preserve">Sábio, Andrade &amp; Galati, 2014 (mf) </v>
      </c>
      <c r="F210" t="str">
        <f t="shared" si="13"/>
        <v>Sábio, Andrade &amp; Galati, 2014</v>
      </c>
      <c r="G210" s="2" t="str" cm="1">
        <f t="array" aca="1" ref="G210" ca="1">_xlfn.TEXTJOIN("",TRUE,IFERROR((MID(F210,ROW(INDIRECT("1:"&amp;LEN(F210))),1)*1),""))</f>
        <v>2014</v>
      </c>
      <c r="H210" t="str">
        <f t="shared" si="14"/>
        <v>SP</v>
      </c>
    </row>
    <row r="211" spans="1:8">
      <c r="A211" t="s">
        <v>29</v>
      </c>
      <c r="B211" t="s">
        <v>32</v>
      </c>
      <c r="C211" t="s">
        <v>527</v>
      </c>
      <c r="D211" t="str">
        <f t="shared" si="12"/>
        <v>scaffi</v>
      </c>
      <c r="E211" t="str">
        <f t="shared" si="15"/>
        <v xml:space="preserve">(Damasceno &amp; Arouck, 1956) (mfOLP)-CO, </v>
      </c>
      <c r="F211" t="str">
        <f t="shared" si="13"/>
        <v>(Damasceno &amp; Arouck, 1956)</v>
      </c>
      <c r="G211" s="2" t="str" cm="1">
        <f t="array" aca="1" ref="G211" ca="1">_xlfn.TEXTJOIN("",TRUE,IFERROR((MID(F211,ROW(INDIRECT("1:"&amp;LEN(F211))),1)*1),""))</f>
        <v>1956</v>
      </c>
      <c r="H211" t="str">
        <f t="shared" si="14"/>
        <v>RR, AP, AM, PA, AC, RO, MA, MT</v>
      </c>
    </row>
    <row r="212" spans="1:8">
      <c r="A212" t="s">
        <v>29</v>
      </c>
      <c r="B212" t="s">
        <v>32</v>
      </c>
      <c r="C212" t="s">
        <v>528</v>
      </c>
      <c r="D212" t="str">
        <f t="shared" si="12"/>
        <v>souzacastroi</v>
      </c>
      <c r="E212" t="str">
        <f t="shared" si="15"/>
        <v xml:space="preserve">(Damasceno &amp; Causey, 1944) (m) </v>
      </c>
      <c r="F212" t="str">
        <f t="shared" si="13"/>
        <v>(Damasceno &amp; Causey, 1944)</v>
      </c>
      <c r="G212" s="2" t="str" cm="1">
        <f t="array" aca="1" ref="G212" ca="1">_xlfn.TEXTJOIN("",TRUE,IFERROR((MID(F212,ROW(INDIRECT("1:"&amp;LEN(F212))),1)*1),""))</f>
        <v>1944</v>
      </c>
      <c r="H212" t="str">
        <f t="shared" si="14"/>
        <v>AM</v>
      </c>
    </row>
    <row r="213" spans="1:8">
      <c r="A213" t="s">
        <v>29</v>
      </c>
      <c r="B213" t="s">
        <v>21</v>
      </c>
      <c r="C213" t="s">
        <v>529</v>
      </c>
      <c r="D213" t="str">
        <f t="shared" si="12"/>
        <v>pifanoi</v>
      </c>
      <c r="E213" t="str">
        <f t="shared" si="15"/>
        <v xml:space="preserve">(Ortiz, 1972) (mf) </v>
      </c>
      <c r="F213" t="str">
        <f t="shared" si="13"/>
        <v>(Ortiz, 1972)</v>
      </c>
      <c r="G213" s="2" t="str" cm="1">
        <f t="array" aca="1" ref="G213" ca="1">_xlfn.TEXTJOIN("",TRUE,IFERROR((MID(F213,ROW(INDIRECT("1:"&amp;LEN(F213))),1)*1),""))</f>
        <v>1972</v>
      </c>
      <c r="H213" t="str">
        <f t="shared" si="14"/>
        <v>AM, PA, AC</v>
      </c>
    </row>
    <row r="214" spans="1:8">
      <c r="A214" t="s">
        <v>33</v>
      </c>
      <c r="C214" t="s">
        <v>530</v>
      </c>
      <c r="D214" t="str">
        <f t="shared" si="12"/>
        <v>caprina</v>
      </c>
      <c r="E214" t="str">
        <f t="shared" si="15"/>
        <v xml:space="preserve">(Osorno-Mesa, </v>
      </c>
      <c r="F214" t="s">
        <v>65</v>
      </c>
      <c r="G214" s="2" t="str" cm="1">
        <f t="array" aca="1" ref="G214" ca="1">_xlfn.TEXTJOIN("",TRUE,IFERROR((MID(F214,ROW(INDIRECT("1:"&amp;LEN(F214))),1)*1),""))</f>
        <v>1972</v>
      </c>
      <c r="H214" t="str">
        <f t="shared" si="14"/>
        <v>RO</v>
      </c>
    </row>
    <row r="215" spans="1:8">
      <c r="A215" t="s">
        <v>33</v>
      </c>
      <c r="C215" t="s">
        <v>531</v>
      </c>
      <c r="D215" t="str">
        <f t="shared" si="12"/>
        <v>fariasi</v>
      </c>
      <c r="E215" t="str">
        <f t="shared" si="15"/>
        <v xml:space="preserve">(Damasceno, Causey &amp; Arouck, 1945) (m) </v>
      </c>
      <c r="F215" t="str">
        <f t="shared" si="13"/>
        <v>(Damasceno, Causey &amp; Arouck, 1945)</v>
      </c>
      <c r="G215" s="2" t="str" cm="1">
        <f t="array" aca="1" ref="G215" ca="1">_xlfn.TEXTJOIN("",TRUE,IFERROR((MID(F215,ROW(INDIRECT("1:"&amp;LEN(F215))),1)*1),""))</f>
        <v>1945</v>
      </c>
      <c r="H215" t="str">
        <f t="shared" si="14"/>
        <v>AM, PA</v>
      </c>
    </row>
    <row r="216" spans="1:8">
      <c r="A216" t="s">
        <v>33</v>
      </c>
      <c r="C216" t="s">
        <v>532</v>
      </c>
      <c r="D216" t="str">
        <f t="shared" si="12"/>
        <v>furcata</v>
      </c>
      <c r="E216" t="str">
        <f t="shared" si="15"/>
        <v xml:space="preserve">(Mangabeira, 1941) (mfOLP) </v>
      </c>
      <c r="F216" t="str">
        <f t="shared" si="13"/>
        <v>(Mangabeira, 1941)</v>
      </c>
      <c r="G216" s="2" t="str" cm="1">
        <f t="array" aca="1" ref="G216" ca="1">_xlfn.TEXTJOIN("",TRUE,IFERROR((MID(F216,ROW(INDIRECT("1:"&amp;LEN(F216))),1)*1),""))</f>
        <v>1941</v>
      </c>
      <c r="H216" t="str">
        <f t="shared" si="14"/>
        <v>RR, AP, AM, PA, AC, RO, TO, MA, PE, BA, MT, MS</v>
      </c>
    </row>
    <row r="217" spans="1:8">
      <c r="A217" t="s">
        <v>33</v>
      </c>
      <c r="C217" t="s">
        <v>533</v>
      </c>
      <c r="D217" t="str">
        <f t="shared" si="12"/>
        <v>tuberculata</v>
      </c>
      <c r="E217" t="str">
        <f t="shared" si="15"/>
        <v xml:space="preserve">(Mangabeira, 1941) (mf) </v>
      </c>
      <c r="F217" t="str">
        <f t="shared" si="13"/>
        <v>(Mangabeira, 1941)</v>
      </c>
      <c r="G217" s="2" t="str" cm="1">
        <f t="array" aca="1" ref="G217" ca="1">_xlfn.TEXTJOIN("",TRUE,IFERROR((MID(F217,ROW(INDIRECT("1:"&amp;LEN(F217))),1)*1),""))</f>
        <v>1941</v>
      </c>
      <c r="H217" t="str">
        <f t="shared" si="14"/>
        <v>RR, AP, AM, PA, AC, RO, TO, MA, PE, BA, MT</v>
      </c>
    </row>
    <row r="218" spans="1:8">
      <c r="A218" t="s">
        <v>34</v>
      </c>
      <c r="C218" t="s">
        <v>534</v>
      </c>
      <c r="D218" t="str">
        <f t="shared" si="12"/>
        <v>alphabetica</v>
      </c>
      <c r="E218" t="str">
        <f t="shared" si="15"/>
        <v xml:space="preserve">(Fonseca, 1936) (mfOLP) </v>
      </c>
      <c r="F218" t="str">
        <f t="shared" si="13"/>
        <v>(Fonseca, 1936)</v>
      </c>
      <c r="G218" s="2" t="str" cm="1">
        <f t="array" aca="1" ref="G218" ca="1">_xlfn.TEXTJOIN("",TRUE,IFERROR((MID(F218,ROW(INDIRECT("1:"&amp;LEN(F218))),1)*1),""))</f>
        <v>1936</v>
      </c>
      <c r="H218" t="str">
        <f t="shared" si="14"/>
        <v>SP, PR, SC, RS</v>
      </c>
    </row>
    <row r="219" spans="1:8">
      <c r="A219" t="s">
        <v>34</v>
      </c>
      <c r="C219" t="s">
        <v>535</v>
      </c>
      <c r="D219" t="str">
        <f t="shared" si="12"/>
        <v>brisolai</v>
      </c>
      <c r="E219" t="str">
        <f t="shared" si="15"/>
        <v xml:space="preserve">(Le Pont &amp; Desjeux, 1987) (mf) </v>
      </c>
      <c r="F219" t="str">
        <f t="shared" si="13"/>
        <v>(Le Pont &amp; Desjeux, 1987)</v>
      </c>
      <c r="G219" s="2" t="str" cm="1">
        <f t="array" aca="1" ref="G219" ca="1">_xlfn.TEXTJOIN("",TRUE,IFERROR((MID(F219,ROW(INDIRECT("1:"&amp;LEN(F219))),1)*1),""))</f>
        <v>1987</v>
      </c>
      <c r="H219" t="str">
        <f t="shared" si="14"/>
        <v>MT</v>
      </c>
    </row>
    <row r="220" spans="1:8">
      <c r="A220" t="s">
        <v>34</v>
      </c>
      <c r="C220" t="s">
        <v>631</v>
      </c>
      <c r="D220" t="str">
        <f t="shared" si="12"/>
        <v>minasensis</v>
      </c>
      <c r="E220" t="str">
        <f t="shared" si="15"/>
        <v xml:space="preserve">(Mangabeira, 1942) (mf) </v>
      </c>
      <c r="F220" t="str">
        <f t="shared" si="13"/>
        <v>(Mangabeira, 1942)</v>
      </c>
      <c r="G220" s="2" t="str" cm="1">
        <f t="array" aca="1" ref="G220" ca="1">_xlfn.TEXTJOIN("",TRUE,IFERROR((MID(F220,ROW(INDIRECT("1:"&amp;LEN(F220))),1)*1),""))</f>
        <v>1942</v>
      </c>
      <c r="H220" t="str">
        <f t="shared" si="14"/>
        <v>TO, MG, RJ</v>
      </c>
    </row>
    <row r="221" spans="1:8">
      <c r="A221" t="s">
        <v>34</v>
      </c>
      <c r="C221" t="s">
        <v>536</v>
      </c>
      <c r="D221" t="str">
        <f t="shared" si="12"/>
        <v>oliveirai</v>
      </c>
      <c r="E221" t="str">
        <f t="shared" si="15"/>
        <v xml:space="preserve">(Martins, Silva &amp; Falcão, 1970) (mf) </v>
      </c>
      <c r="F221" t="str">
        <f t="shared" si="13"/>
        <v>(Martins, Silva &amp; Falcão, 1970)</v>
      </c>
      <c r="G221" s="2" t="str" cm="1">
        <f t="array" aca="1" ref="G221" ca="1">_xlfn.TEXTJOIN("",TRUE,IFERROR((MID(F221,ROW(INDIRECT("1:"&amp;LEN(F221))),1)*1),""))</f>
        <v>1970</v>
      </c>
      <c r="H221" t="str">
        <f t="shared" si="14"/>
        <v>PA, TO, MA, PI, MG, GO, MT, MS</v>
      </c>
    </row>
    <row r="222" spans="1:8">
      <c r="A222" t="s">
        <v>34</v>
      </c>
      <c r="C222" t="s">
        <v>537</v>
      </c>
      <c r="D222" t="str">
        <f t="shared" si="12"/>
        <v>reginae</v>
      </c>
      <c r="E222" t="str">
        <f t="shared" si="15"/>
        <v xml:space="preserve">Carvalho, Brazil, Sanguinette &amp; Andrade Filho, 2010 (mf) </v>
      </c>
      <c r="F222" t="str">
        <f t="shared" si="13"/>
        <v>Carvalho, Brazil, Sanguinette &amp; Andrade Filho, 2010</v>
      </c>
      <c r="G222" s="2" t="str" cm="1">
        <f t="array" aca="1" ref="G222" ca="1">_xlfn.TEXTJOIN("",TRUE,IFERROR((MID(F222,ROW(INDIRECT("1:"&amp;LEN(F222))),1)*1),""))</f>
        <v>2010</v>
      </c>
      <c r="H222" t="str">
        <f t="shared" si="14"/>
        <v>TO</v>
      </c>
    </row>
    <row r="223" spans="1:8">
      <c r="A223" t="s">
        <v>34</v>
      </c>
      <c r="C223" t="s">
        <v>538</v>
      </c>
      <c r="D223" t="str">
        <f t="shared" si="12"/>
        <v>waltoni</v>
      </c>
      <c r="E223" t="str">
        <f t="shared" si="15"/>
        <v xml:space="preserve">(Arias, Freitas &amp; Barrett, 1984) (mf) </v>
      </c>
      <c r="F223" t="str">
        <f t="shared" si="13"/>
        <v>(Arias, Freitas &amp; Barrett, 1984)</v>
      </c>
      <c r="G223" s="2" t="str" cm="1">
        <f t="array" aca="1" ref="G223" ca="1">_xlfn.TEXTJOIN("",TRUE,IFERROR((MID(F223,ROW(INDIRECT("1:"&amp;LEN(F223))),1)*1),""))</f>
        <v>1984</v>
      </c>
      <c r="H223" t="str">
        <f t="shared" si="14"/>
        <v>RO</v>
      </c>
    </row>
    <row r="224" spans="1:8">
      <c r="A224" t="s">
        <v>34</v>
      </c>
      <c r="C224" t="s">
        <v>539</v>
      </c>
      <c r="D224" t="str">
        <f t="shared" si="12"/>
        <v>cipoensis</v>
      </c>
      <c r="E224" t="str">
        <f t="shared" si="15"/>
        <v xml:space="preserve">(Martins, Falcão &amp; Silva, 1964) (mf) </v>
      </c>
      <c r="F224" t="str">
        <f t="shared" si="13"/>
        <v>(Martins, Falcão &amp; Silva, 1964)</v>
      </c>
      <c r="G224" s="2" t="str" cm="1">
        <f t="array" aca="1" ref="G224" ca="1">_xlfn.TEXTJOIN("",TRUE,IFERROR((MID(F224,ROW(INDIRECT("1:"&amp;LEN(F224))),1)*1),""))</f>
        <v>1964</v>
      </c>
      <c r="H224" t="str">
        <f t="shared" si="14"/>
        <v>MG</v>
      </c>
    </row>
    <row r="225" spans="1:8">
      <c r="A225" t="s">
        <v>34</v>
      </c>
      <c r="C225" t="s">
        <v>540</v>
      </c>
      <c r="D225" t="str">
        <f t="shared" si="12"/>
        <v>gasparviannai</v>
      </c>
      <c r="E225" t="str">
        <f t="shared" si="15"/>
        <v xml:space="preserve">(Martins, Godoy &amp; Silva, 1962) (mf) </v>
      </c>
      <c r="F225" t="str">
        <f t="shared" si="13"/>
        <v>(Martins, Godoy &amp; Silva, 1962)</v>
      </c>
      <c r="G225" s="2" t="str" cm="1">
        <f t="array" aca="1" ref="G225" ca="1">_xlfn.TEXTJOIN("",TRUE,IFERROR((MID(F225,ROW(INDIRECT("1:"&amp;LEN(F225))),1)*1),""))</f>
        <v>1962</v>
      </c>
      <c r="H225" t="str">
        <f t="shared" si="14"/>
        <v>BA, MG, ES, RJ</v>
      </c>
    </row>
    <row r="226" spans="1:8">
      <c r="A226" t="s">
        <v>35</v>
      </c>
      <c r="C226" t="s">
        <v>632</v>
      </c>
      <c r="D226" t="str">
        <f t="shared" si="12"/>
        <v>flaviscutellata</v>
      </c>
      <c r="E226" t="str">
        <f t="shared" si="15"/>
        <v xml:space="preserve">(Mangabeira, 1942) (mfOLP) </v>
      </c>
      <c r="F226" t="str">
        <f t="shared" si="13"/>
        <v>(Mangabeira, 1942)</v>
      </c>
      <c r="G226" s="2" t="str" cm="1">
        <f t="array" aca="1" ref="G226" ca="1">_xlfn.TEXTJOIN("",TRUE,IFERROR((MID(F226,ROW(INDIRECT("1:"&amp;LEN(F226))),1)*1),""))</f>
        <v>1942</v>
      </c>
      <c r="H226" t="str">
        <f t="shared" si="14"/>
        <v>RR, AP, AM, PA, AC, RO, TO, MA, CE,SE, BA, ES, RJ, SP, MG, MS, MT, GO, DF</v>
      </c>
    </row>
    <row r="227" spans="1:8">
      <c r="A227" t="s">
        <v>35</v>
      </c>
      <c r="C227" t="s">
        <v>541</v>
      </c>
      <c r="D227" t="str">
        <f t="shared" si="12"/>
        <v>inornata</v>
      </c>
      <c r="E227" t="str">
        <f t="shared" si="15"/>
        <v xml:space="preserve">(Martins, Falcão &amp; Silva, 1965) (m) </v>
      </c>
      <c r="F227" t="str">
        <f t="shared" si="13"/>
        <v>(Martins, Falcão &amp; Silva, 1965)</v>
      </c>
      <c r="G227" s="2" t="str" cm="1">
        <f t="array" aca="1" ref="G227" ca="1">_xlfn.TEXTJOIN("",TRUE,IFERROR((MID(F227,ROW(INDIRECT("1:"&amp;LEN(F227))),1)*1),""))</f>
        <v>1965</v>
      </c>
      <c r="H227" t="str">
        <f t="shared" si="14"/>
        <v>AM, RO, MA</v>
      </c>
    </row>
    <row r="228" spans="1:8">
      <c r="A228" t="s">
        <v>35</v>
      </c>
      <c r="C228" t="s">
        <v>633</v>
      </c>
      <c r="D228" t="s">
        <v>41</v>
      </c>
      <c r="E228" t="str">
        <f t="shared" si="15"/>
        <v xml:space="preserve">bicolor (Fairchild &amp; Theodor, 1971) (mfOLP) </v>
      </c>
      <c r="F228" t="s">
        <v>66</v>
      </c>
      <c r="G228" s="2" t="str" cm="1">
        <f t="array" aca="1" ref="G228" ca="1">_xlfn.TEXTJOIN("",TRUE,IFERROR((MID(F228,ROW(INDIRECT("1:"&amp;LEN(F228))),1)*1),""))</f>
        <v>1971</v>
      </c>
      <c r="H228" t="str">
        <f t="shared" si="14"/>
        <v>RR, AM, PA, AC, MT</v>
      </c>
    </row>
    <row r="229" spans="1:8">
      <c r="A229" t="s">
        <v>35</v>
      </c>
      <c r="C229" t="s">
        <v>542</v>
      </c>
      <c r="D229" t="s">
        <v>42</v>
      </c>
      <c r="E229" t="str">
        <f t="shared" si="15"/>
        <v xml:space="preserve">nociva (Young &amp; Arias, 1982) (mfO) </v>
      </c>
      <c r="F229" t="s">
        <v>67</v>
      </c>
      <c r="G229" s="2" t="str" cm="1">
        <f t="array" aca="1" ref="G229" ca="1">_xlfn.TEXTJOIN("",TRUE,IFERROR((MID(F229,ROW(INDIRECT("1:"&amp;LEN(F229))),1)*1),""))</f>
        <v>1982</v>
      </c>
      <c r="H229" t="str">
        <f t="shared" si="14"/>
        <v>AM, PA, RO, MA, MT</v>
      </c>
    </row>
    <row r="230" spans="1:8">
      <c r="A230" t="s">
        <v>35</v>
      </c>
      <c r="C230" t="s">
        <v>543</v>
      </c>
      <c r="D230" t="str">
        <f t="shared" si="12"/>
        <v>reducta</v>
      </c>
      <c r="E230" t="str">
        <f t="shared" si="15"/>
        <v xml:space="preserve">(Feliciangeli, Ramirez Pérez &amp; Ramirez, 1988) (mf) </v>
      </c>
      <c r="F230" t="str">
        <f t="shared" si="13"/>
        <v>(Feliciangeli, Ramirez Pérez &amp; Ramirez, 1988)</v>
      </c>
      <c r="G230" s="2" t="str" cm="1">
        <f t="array" aca="1" ref="G230" ca="1">_xlfn.TEXTJOIN("",TRUE,IFERROR((MID(F230,ROW(INDIRECT("1:"&amp;LEN(F230))),1)*1),""))</f>
        <v>1988</v>
      </c>
      <c r="H230" t="str">
        <f t="shared" si="14"/>
        <v>AM, AC, RO</v>
      </c>
    </row>
    <row r="231" spans="1:8">
      <c r="A231" t="s">
        <v>36</v>
      </c>
      <c r="C231" t="s">
        <v>544</v>
      </c>
      <c r="D231" t="str">
        <f t="shared" si="12"/>
        <v>arthuri</v>
      </c>
      <c r="E231" t="str">
        <f t="shared" si="15"/>
        <v xml:space="preserve">(Fonseca, 1936) (mfOLP) </v>
      </c>
      <c r="F231" t="str">
        <f t="shared" si="13"/>
        <v>(Fonseca, 1936)</v>
      </c>
      <c r="G231" s="2" t="str" cm="1">
        <f t="array" aca="1" ref="G231" ca="1">_xlfn.TEXTJOIN("",TRUE,IFERROR((MID(F231,ROW(INDIRECT("1:"&amp;LEN(F231))),1)*1),""))</f>
        <v>1936</v>
      </c>
      <c r="H231" t="str">
        <f t="shared" si="14"/>
        <v>MA, RJ, SP</v>
      </c>
    </row>
    <row r="232" spans="1:8">
      <c r="A232" t="s">
        <v>36</v>
      </c>
      <c r="C232" t="s">
        <v>545</v>
      </c>
      <c r="D232" t="str">
        <f t="shared" si="12"/>
        <v>lloydi</v>
      </c>
      <c r="E232" t="str">
        <f t="shared" si="15"/>
        <v xml:space="preserve">(Antunes, 1937) (mf) </v>
      </c>
      <c r="F232" t="str">
        <f t="shared" si="13"/>
        <v>(Antunes, 1937)</v>
      </c>
      <c r="G232" s="2" t="str" cm="1">
        <f t="array" aca="1" ref="G232" ca="1">_xlfn.TEXTJOIN("",TRUE,IFERROR((MID(F232,ROW(INDIRECT("1:"&amp;LEN(F232))),1)*1),""))</f>
        <v>1937</v>
      </c>
      <c r="H232" t="str">
        <f t="shared" si="14"/>
        <v xml:space="preserve"> MA, MG, RJ, SP, PR</v>
      </c>
    </row>
    <row r="233" spans="1:8">
      <c r="A233" t="s">
        <v>36</v>
      </c>
      <c r="C233" t="s">
        <v>546</v>
      </c>
      <c r="D233" t="str">
        <f t="shared" si="12"/>
        <v>matosi</v>
      </c>
      <c r="E233" t="str">
        <f t="shared" si="15"/>
        <v xml:space="preserve">(Barretto &amp; Zago, 1956) (mf) </v>
      </c>
      <c r="F233" t="str">
        <f t="shared" si="13"/>
        <v>(Barretto &amp; Zago, 1956)</v>
      </c>
      <c r="G233" s="2" t="str" cm="1">
        <f t="array" aca="1" ref="G233" ca="1">_xlfn.TEXTJOIN("",TRUE,IFERROR((MID(F233,ROW(INDIRECT("1:"&amp;LEN(F233))),1)*1),""))</f>
        <v>1956</v>
      </c>
      <c r="H233" t="str">
        <f t="shared" si="14"/>
        <v>BA, MG, ES, RJ</v>
      </c>
    </row>
    <row r="234" spans="1:8">
      <c r="A234" t="s">
        <v>36</v>
      </c>
      <c r="C234" t="s">
        <v>547</v>
      </c>
      <c r="D234" t="str">
        <f t="shared" si="12"/>
        <v>amazonensis</v>
      </c>
      <c r="E234" t="str">
        <f t="shared" si="15"/>
        <v xml:space="preserve">(Root, 1934) (mf) </v>
      </c>
      <c r="F234" t="str">
        <f t="shared" si="13"/>
        <v>(Root, 1934)</v>
      </c>
      <c r="G234" s="2" t="str" cm="1">
        <f t="array" aca="1" ref="G234" ca="1">_xlfn.TEXTJOIN("",TRUE,IFERROR((MID(F234,ROW(INDIRECT("1:"&amp;LEN(F234))),1)*1),""))</f>
        <v>1934</v>
      </c>
      <c r="H234" t="str">
        <f t="shared" si="14"/>
        <v>RR, AP, AM, PA, AC, RO, MA, MT, PE, SE</v>
      </c>
    </row>
    <row r="235" spans="1:8">
      <c r="A235" t="s">
        <v>36</v>
      </c>
      <c r="C235" t="s">
        <v>634</v>
      </c>
      <c r="D235" t="str">
        <f t="shared" si="12"/>
        <v>claustrei</v>
      </c>
      <c r="E235" t="str">
        <f t="shared" si="15"/>
        <v xml:space="preserve">(Abonnenc, Léger &amp; Fauran, 1979) (mf) </v>
      </c>
      <c r="F235" t="str">
        <f t="shared" si="13"/>
        <v>(Abonnenc, Léger &amp; Fauran, 1979)</v>
      </c>
      <c r="G235" s="2" t="str" cm="1">
        <f t="array" aca="1" ref="G235" ca="1">_xlfn.TEXTJOIN("",TRUE,IFERROR((MID(F235,ROW(INDIRECT("1:"&amp;LEN(F235))),1)*1),""))</f>
        <v>1979</v>
      </c>
      <c r="H235" t="str">
        <f t="shared" si="14"/>
        <v>RR, AP, AM, PA, RO, TO, MA, PE, MT, MS</v>
      </c>
    </row>
    <row r="236" spans="1:8">
      <c r="A236" t="s">
        <v>36</v>
      </c>
      <c r="C236" t="s">
        <v>548</v>
      </c>
      <c r="D236" t="str">
        <f t="shared" si="12"/>
        <v>davisi</v>
      </c>
      <c r="E236" t="str">
        <f t="shared" si="15"/>
        <v xml:space="preserve">(Root, 1934) (mfOL) </v>
      </c>
      <c r="F236" t="str">
        <f t="shared" si="13"/>
        <v>(Root, 1934)</v>
      </c>
      <c r="G236" s="2" t="str" cm="1">
        <f t="array" aca="1" ref="G236" ca="1">_xlfn.TEXTJOIN("",TRUE,IFERROR((MID(F236,ROW(INDIRECT("1:"&amp;LEN(F236))),1)*1),""))</f>
        <v>1934</v>
      </c>
      <c r="H236" t="str">
        <f t="shared" si="14"/>
        <v>RR, AP, AM, PA, AC, RO, MA, SE, BA, MG, ES, RJ, GO, MS, MT</v>
      </c>
    </row>
    <row r="237" spans="1:8">
      <c r="A237" t="s">
        <v>36</v>
      </c>
      <c r="C237" t="s">
        <v>635</v>
      </c>
      <c r="D237" t="str">
        <f t="shared" si="12"/>
        <v>ayrozai</v>
      </c>
      <c r="E237" t="str">
        <f t="shared" si="15"/>
        <v xml:space="preserve">(Barretto &amp; Coutinho, 1940) (mf) </v>
      </c>
      <c r="F237" t="str">
        <f t="shared" si="13"/>
        <v>(Barretto &amp; Coutinho, 1940)</v>
      </c>
      <c r="G237" s="2" t="str" cm="1">
        <f t="array" aca="1" ref="G237" ca="1">_xlfn.TEXTJOIN("",TRUE,IFERROR((MID(F237,ROW(INDIRECT("1:"&amp;LEN(F237))),1)*1),""))</f>
        <v>1940</v>
      </c>
      <c r="H237" t="str">
        <f t="shared" si="14"/>
        <v>RR, AP, AM, PA, AC, RO, MA,CE, PE, SE, BA, MG, ES, RJ, SP, PR, SC, MT</v>
      </c>
    </row>
    <row r="238" spans="1:8">
      <c r="A238" t="s">
        <v>36</v>
      </c>
      <c r="C238" t="s">
        <v>549</v>
      </c>
      <c r="D238" t="s">
        <v>68</v>
      </c>
      <c r="E238" t="str">
        <f t="shared" si="15"/>
        <v xml:space="preserve">carrerai (Barretto, 1946) (mfOL) </v>
      </c>
      <c r="F238" t="s">
        <v>69</v>
      </c>
      <c r="G238" s="2" t="str" cm="1">
        <f t="array" aca="1" ref="G238" ca="1">_xlfn.TEXTJOIN("",TRUE,IFERROR((MID(F238,ROW(INDIRECT("1:"&amp;LEN(F238))),1)*1),""))</f>
        <v>1946</v>
      </c>
      <c r="H238" t="str">
        <f t="shared" si="14"/>
        <v>RR, AM, PA, AC, RO, MA, MT, BA, MG, RJ</v>
      </c>
    </row>
    <row r="239" spans="1:8">
      <c r="A239" t="s">
        <v>36</v>
      </c>
      <c r="C239" t="s">
        <v>550</v>
      </c>
      <c r="D239" t="str">
        <f t="shared" si="12"/>
        <v>fairchildi</v>
      </c>
      <c r="E239" t="str">
        <f t="shared" si="15"/>
        <v xml:space="preserve">(Barretto, 1966) (mf) </v>
      </c>
      <c r="F239" t="str">
        <f t="shared" si="13"/>
        <v>(Barretto, 1966)</v>
      </c>
      <c r="G239" s="2" t="str" cm="1">
        <f t="array" aca="1" ref="G239" ca="1">_xlfn.TEXTJOIN("",TRUE,IFERROR((MID(F239,ROW(INDIRECT("1:"&amp;LEN(F239))),1)*1),""))</f>
        <v>1966</v>
      </c>
      <c r="H239" t="str">
        <f t="shared" si="14"/>
        <v>MG, ES, RJ</v>
      </c>
    </row>
    <row r="240" spans="1:8">
      <c r="A240" t="s">
        <v>36</v>
      </c>
      <c r="C240" t="s">
        <v>551</v>
      </c>
      <c r="D240" t="s">
        <v>43</v>
      </c>
      <c r="E240" t="str">
        <f t="shared" si="15"/>
        <v xml:space="preserve">hirsutus (Mangabeira, 1942) (mf) </v>
      </c>
      <c r="F240" t="s">
        <v>63</v>
      </c>
      <c r="G240" s="2" t="str" cm="1">
        <f t="array" aca="1" ref="G240" ca="1">_xlfn.TEXTJOIN("",TRUE,IFERROR((MID(F240,ROW(INDIRECT("1:"&amp;LEN(F240))),1)*1),""))</f>
        <v>1942</v>
      </c>
      <c r="H240" t="str">
        <f t="shared" si="14"/>
        <v>RR, AP, AM, PA, AC, RO, MA, BA, MG, ES, RJ, SP, MT</v>
      </c>
    </row>
    <row r="241" spans="1:8">
      <c r="A241" t="s">
        <v>36</v>
      </c>
      <c r="C241" t="s">
        <v>552</v>
      </c>
      <c r="D241" t="s">
        <v>44</v>
      </c>
      <c r="E241" t="str">
        <f t="shared" si="15"/>
        <v xml:space="preserve">nicaraguensis (Fairchild &amp; Hertig, 1961) (mf) </v>
      </c>
      <c r="F241" t="s">
        <v>70</v>
      </c>
      <c r="G241" s="2" t="str" cm="1">
        <f t="array" aca="1" ref="G241" ca="1">_xlfn.TEXTJOIN("",TRUE,IFERROR((MID(F241,ROW(INDIRECT("1:"&amp;LEN(F241))),1)*1),""))</f>
        <v>1961</v>
      </c>
      <c r="H241" t="str">
        <f t="shared" si="14"/>
        <v>MT?</v>
      </c>
    </row>
    <row r="242" spans="1:8">
      <c r="A242" t="s">
        <v>36</v>
      </c>
      <c r="C242" t="s">
        <v>553</v>
      </c>
      <c r="D242" t="str">
        <f t="shared" si="12"/>
        <v>llanosmartinsi</v>
      </c>
      <c r="E242" t="str">
        <f t="shared" si="15"/>
        <v xml:space="preserve">Fraiha &amp; Ward, 1980 (mf) </v>
      </c>
      <c r="F242" t="str">
        <f t="shared" si="13"/>
        <v>Fraiha &amp; Ward, 1980</v>
      </c>
      <c r="G242" s="2" t="str" cm="1">
        <f t="array" aca="1" ref="G242" ca="1">_xlfn.TEXTJOIN("",TRUE,IFERROR((MID(F242,ROW(INDIRECT("1:"&amp;LEN(F242))),1)*1),""))</f>
        <v>1980</v>
      </c>
      <c r="H242" t="str">
        <f t="shared" si="14"/>
        <v>AM, AC, RO, MT</v>
      </c>
    </row>
    <row r="243" spans="1:8">
      <c r="A243" t="s">
        <v>36</v>
      </c>
      <c r="C243" t="s">
        <v>554</v>
      </c>
      <c r="D243" t="str">
        <f t="shared" si="12"/>
        <v>panamensis</v>
      </c>
      <c r="E243" t="str">
        <f t="shared" si="15"/>
        <v xml:space="preserve">(Shannon, 1926) (mfOLP) </v>
      </c>
      <c r="F243" t="str">
        <f t="shared" si="13"/>
        <v>(Shannon, 1926)</v>
      </c>
      <c r="G243" s="2" t="str" cm="1">
        <f t="array" aca="1" ref="G243" ca="1">_xlfn.TEXTJOIN("",TRUE,IFERROR((MID(F243,ROW(INDIRECT("1:"&amp;LEN(F243))),1)*1),""))</f>
        <v>1926</v>
      </c>
      <c r="H243" t="str">
        <f t="shared" si="14"/>
        <v>RR</v>
      </c>
    </row>
    <row r="244" spans="1:8">
      <c r="A244" t="s">
        <v>36</v>
      </c>
      <c r="C244" t="s">
        <v>555</v>
      </c>
      <c r="D244" t="str">
        <f t="shared" si="12"/>
        <v>paraensis</v>
      </c>
      <c r="E244" t="str">
        <f t="shared" si="15"/>
        <v xml:space="preserve">(Costa Lima, 1941) (mfOL) </v>
      </c>
      <c r="F244" t="str">
        <f t="shared" si="13"/>
        <v>(Costa Lima, 1941)</v>
      </c>
      <c r="G244" s="2" t="str" cm="1">
        <f t="array" aca="1" ref="G244" ca="1">_xlfn.TEXTJOIN("",TRUE,IFERROR((MID(F244,ROW(INDIRECT("1:"&amp;LEN(F244))),1)*1),""))</f>
        <v>1941</v>
      </c>
      <c r="H244" t="str">
        <f t="shared" si="14"/>
        <v>RR, AP, AM, PA, AC, RO, MA, RJ?, MT</v>
      </c>
    </row>
    <row r="245" spans="1:8">
      <c r="A245" t="s">
        <v>36</v>
      </c>
      <c r="C245" t="s">
        <v>636</v>
      </c>
      <c r="D245" t="str">
        <f t="shared" si="12"/>
        <v>yucumensis</v>
      </c>
      <c r="E245" t="str">
        <f t="shared" si="15"/>
        <v xml:space="preserve">(Le Pont, Caillard, Tibayrenc &amp; Desjeux, 1986) (mf) </v>
      </c>
      <c r="F245" t="str">
        <f t="shared" si="13"/>
        <v>(Le Pont, Caillard, Tibayrenc &amp; Desjeux, 1986)</v>
      </c>
      <c r="G245" s="2" t="str" cm="1">
        <f t="array" aca="1" ref="G245" ca="1">_xlfn.TEXTJOIN("",TRUE,IFERROR((MID(F245,ROW(INDIRECT("1:"&amp;LEN(F245))),1)*1),""))</f>
        <v>1986</v>
      </c>
      <c r="H245" t="str">
        <f t="shared" si="14"/>
        <v>AC, RO</v>
      </c>
    </row>
    <row r="246" spans="1:8">
      <c r="A246" t="s">
        <v>36</v>
      </c>
      <c r="C246" t="s">
        <v>556</v>
      </c>
      <c r="D246" t="str">
        <f t="shared" si="12"/>
        <v>corossoniensis</v>
      </c>
      <c r="E246" t="str">
        <f t="shared" si="15"/>
        <v xml:space="preserve">(Le Pont &amp; Pajot, 1978) (mf) </v>
      </c>
      <c r="F246" t="str">
        <f t="shared" si="13"/>
        <v>(Le Pont &amp; Pajot, 1978)</v>
      </c>
      <c r="G246" s="2" t="str" cm="1">
        <f t="array" aca="1" ref="G246" ca="1">_xlfn.TEXTJOIN("",TRUE,IFERROR((MID(F246,ROW(INDIRECT("1:"&amp;LEN(F246))),1)*1),""))</f>
        <v>1978</v>
      </c>
      <c r="H246" t="str">
        <f t="shared" si="14"/>
        <v>AM, PA, AC, RO, MA</v>
      </c>
    </row>
    <row r="247" spans="1:8">
      <c r="A247" t="s">
        <v>36</v>
      </c>
      <c r="C247" t="s">
        <v>557</v>
      </c>
      <c r="D247" t="str">
        <f t="shared" si="12"/>
        <v>dorlinsis</v>
      </c>
      <c r="E247" t="str">
        <f t="shared" si="15"/>
        <v xml:space="preserve">(Le Pont &amp; Desjeux, 1982) (m) </v>
      </c>
      <c r="F247" t="str">
        <f t="shared" si="13"/>
        <v>(Le Pont &amp; Desjeux, 1982)</v>
      </c>
      <c r="G247" s="2" t="str" cm="1">
        <f t="array" aca="1" ref="G247" ca="1">_xlfn.TEXTJOIN("",TRUE,IFERROR((MID(F247,ROW(INDIRECT("1:"&amp;LEN(F247))),1)*1),""))</f>
        <v>1982</v>
      </c>
      <c r="H247" t="str">
        <f t="shared" si="14"/>
        <v>AC</v>
      </c>
    </row>
    <row r="248" spans="1:8">
      <c r="A248" t="s">
        <v>36</v>
      </c>
      <c r="C248" t="s">
        <v>558</v>
      </c>
      <c r="D248" t="str">
        <f t="shared" si="12"/>
        <v>francoisleponti</v>
      </c>
      <c r="E248" t="str">
        <f t="shared" si="15"/>
        <v xml:space="preserve">Zapata, Depaquit &amp; León 2012 (mf) </v>
      </c>
      <c r="F248" t="str">
        <f t="shared" si="13"/>
        <v>Zapata, Depaquit &amp; León 2012</v>
      </c>
      <c r="G248" s="2" t="str" cm="1">
        <f t="array" aca="1" ref="G248" ca="1">_xlfn.TEXTJOIN("",TRUE,IFERROR((MID(F248,ROW(INDIRECT("1:"&amp;LEN(F248))),1)*1),""))</f>
        <v>2012</v>
      </c>
      <c r="H248" t="str">
        <f t="shared" si="14"/>
        <v>AC, RO</v>
      </c>
    </row>
    <row r="249" spans="1:8">
      <c r="A249" t="s">
        <v>36</v>
      </c>
      <c r="C249" t="s">
        <v>559</v>
      </c>
      <c r="D249" t="str">
        <f t="shared" si="12"/>
        <v>geniculatus</v>
      </c>
      <c r="E249" t="str">
        <f t="shared" si="15"/>
        <v xml:space="preserve">(Mangabeira,1941) (mfL) </v>
      </c>
      <c r="F249" t="str">
        <f t="shared" si="13"/>
        <v>(Mangabeira,1941)</v>
      </c>
      <c r="G249" s="2" t="str" cm="1">
        <f t="array" aca="1" ref="G249" ca="1">_xlfn.TEXTJOIN("",TRUE,IFERROR((MID(F249,ROW(INDIRECT("1:"&amp;LEN(F249))),1)*1),""))</f>
        <v>1941</v>
      </c>
      <c r="H249" t="str">
        <f t="shared" si="14"/>
        <v>AP, AM, PA, AC, RO, MA, MT, ES, RJ, SP, PR</v>
      </c>
    </row>
    <row r="250" spans="1:8">
      <c r="A250" t="s">
        <v>36</v>
      </c>
      <c r="C250" t="s">
        <v>560</v>
      </c>
      <c r="D250" t="str">
        <f t="shared" si="12"/>
        <v>guyanensis</v>
      </c>
      <c r="E250" t="str">
        <f t="shared" si="15"/>
        <v xml:space="preserve">(Floch &amp; Abonnenc, 1941) (f) </v>
      </c>
      <c r="F250" t="str">
        <f t="shared" si="13"/>
        <v>(Floch &amp; Abonnenc, 1941)</v>
      </c>
      <c r="G250" s="2" t="str" cm="1">
        <f t="array" aca="1" ref="G250" ca="1">_xlfn.TEXTJOIN("",TRUE,IFERROR((MID(F250,ROW(INDIRECT("1:"&amp;LEN(F250))),1)*1),""))</f>
        <v>1941</v>
      </c>
      <c r="H250" t="str">
        <f t="shared" si="14"/>
        <v>AC, RO, MT</v>
      </c>
    </row>
    <row r="251" spans="1:8">
      <c r="A251" t="s">
        <v>36</v>
      </c>
      <c r="C251" t="s">
        <v>561</v>
      </c>
      <c r="D251" t="str">
        <f t="shared" si="12"/>
        <v>lainsoni</v>
      </c>
      <c r="E251" t="str">
        <f t="shared" si="15"/>
        <v xml:space="preserve">Fraiha &amp; Ward, 1974 (mfOL) </v>
      </c>
      <c r="F251" t="str">
        <f t="shared" si="13"/>
        <v>Fraiha &amp; Ward, 1974</v>
      </c>
      <c r="G251" s="2" t="str" cm="1">
        <f t="array" aca="1" ref="G251" ca="1">_xlfn.TEXTJOIN("",TRUE,IFERROR((MID(F251,ROW(INDIRECT("1:"&amp;LEN(F251))),1)*1),""))</f>
        <v>1974</v>
      </c>
      <c r="H251" t="str">
        <f t="shared" si="14"/>
        <v>PA, AC, RO, MT, GO</v>
      </c>
    </row>
    <row r="252" spans="1:8">
      <c r="A252" t="s">
        <v>36</v>
      </c>
      <c r="C252" t="s">
        <v>637</v>
      </c>
      <c r="D252" t="str">
        <f t="shared" si="12"/>
        <v>bernalei</v>
      </c>
      <c r="E252" t="str">
        <f t="shared" si="15"/>
        <v xml:space="preserve">(Osorno-Mesa, </v>
      </c>
      <c r="F252" t="s">
        <v>71</v>
      </c>
      <c r="G252" s="2" t="str" cm="1">
        <f t="array" aca="1" ref="G252" ca="1">_xlfn.TEXTJOIN("",TRUE,IFERROR((MID(F252,ROW(INDIRECT("1:"&amp;LEN(F252))),1)*1),""))</f>
        <v>1967</v>
      </c>
      <c r="H252" t="str">
        <f t="shared" si="14"/>
        <v>AM</v>
      </c>
    </row>
    <row r="253" spans="1:8">
      <c r="A253" t="s">
        <v>36</v>
      </c>
      <c r="C253" t="s">
        <v>562</v>
      </c>
      <c r="D253" t="str">
        <f t="shared" si="12"/>
        <v>chagasi</v>
      </c>
      <c r="E253" t="str">
        <f t="shared" si="15"/>
        <v xml:space="preserve">(Costa Lima, 1941) (mf) </v>
      </c>
      <c r="F253" t="str">
        <f t="shared" si="13"/>
        <v>(Costa Lima, 1941)</v>
      </c>
      <c r="G253" s="2" t="str" cm="1">
        <f t="array" aca="1" ref="G253" ca="1">_xlfn.TEXTJOIN("",TRUE,IFERROR((MID(F253,ROW(INDIRECT("1:"&amp;LEN(F253))),1)*1),""))</f>
        <v>1941</v>
      </c>
      <c r="H253" t="str">
        <f t="shared" si="14"/>
        <v>AP, RR, AM, PA, AC, RO, MT</v>
      </c>
    </row>
    <row r="254" spans="1:8">
      <c r="A254" t="s">
        <v>36</v>
      </c>
      <c r="C254" t="s">
        <v>563</v>
      </c>
      <c r="D254" t="str">
        <f t="shared" si="12"/>
        <v>complexus</v>
      </c>
      <c r="E254" t="str">
        <f t="shared" si="15"/>
        <v xml:space="preserve">(Mangabeira, 1941) (mfOL) </v>
      </c>
      <c r="F254" t="str">
        <f t="shared" si="13"/>
        <v>(Mangabeira, 1941)</v>
      </c>
      <c r="G254" s="2" t="str" cm="1">
        <f t="array" aca="1" ref="G254" ca="1">_xlfn.TEXTJOIN("",TRUE,IFERROR((MID(F254,ROW(INDIRECT("1:"&amp;LEN(F254))),1)*1),""))</f>
        <v>1941</v>
      </c>
      <c r="H254" t="str">
        <f t="shared" si="14"/>
        <v>AM, PA, RO, MA, PE, MT</v>
      </c>
    </row>
    <row r="255" spans="1:8">
      <c r="A255" t="s">
        <v>36</v>
      </c>
      <c r="C255" t="s">
        <v>564</v>
      </c>
      <c r="D255" t="str">
        <f t="shared" si="12"/>
        <v>douradoi</v>
      </c>
      <c r="E255" t="str">
        <f t="shared" si="15"/>
        <v xml:space="preserve">(Fé, Freitas &amp; Barrett, 1998) (mf) </v>
      </c>
      <c r="F255" t="str">
        <f t="shared" si="13"/>
        <v>(Fé, Freitas &amp; Barrett, 1998)</v>
      </c>
      <c r="G255" s="2" t="str" cm="1">
        <f t="array" aca="1" ref="G255" ca="1">_xlfn.TEXTJOIN("",TRUE,IFERROR((MID(F255,ROW(INDIRECT("1:"&amp;LEN(F255))),1)*1),""))</f>
        <v>1998</v>
      </c>
      <c r="H255" t="str">
        <f t="shared" si="14"/>
        <v xml:space="preserve"> AM</v>
      </c>
    </row>
    <row r="256" spans="1:8">
      <c r="A256" t="s">
        <v>36</v>
      </c>
      <c r="C256" t="s">
        <v>565</v>
      </c>
      <c r="D256" t="str">
        <f t="shared" si="12"/>
        <v>leonidasdeanei</v>
      </c>
      <c r="E256" t="str">
        <f t="shared" si="15"/>
        <v xml:space="preserve">Fraiha, Ryan, Ward, Lainson &amp; Shaw, 1986 (mf) </v>
      </c>
      <c r="F256" t="str">
        <f t="shared" si="13"/>
        <v>Fraiha, Ryan, Ward, Lainson &amp; Shaw, 1986</v>
      </c>
      <c r="G256" s="2" t="str" cm="1">
        <f t="array" aca="1" ref="G256" ca="1">_xlfn.TEXTJOIN("",TRUE,IFERROR((MID(F256,ROW(INDIRECT("1:"&amp;LEN(F256))),1)*1),""))</f>
        <v>1986</v>
      </c>
      <c r="H256" t="str">
        <f t="shared" si="14"/>
        <v>PA, RO</v>
      </c>
    </row>
    <row r="257" spans="1:8">
      <c r="A257" t="s">
        <v>36</v>
      </c>
      <c r="C257" t="s">
        <v>566</v>
      </c>
      <c r="D257" t="s">
        <v>45</v>
      </c>
      <c r="E257" t="str">
        <f t="shared" si="15"/>
        <v xml:space="preserve">squamiventris (Lutz &amp; Neiva, 1912) (mf) </v>
      </c>
      <c r="F257" t="s">
        <v>72</v>
      </c>
      <c r="G257" s="2" t="str" cm="1">
        <f t="array" aca="1" ref="G257" ca="1">_xlfn.TEXTJOIN("",TRUE,IFERROR((MID(F257,ROW(INDIRECT("1:"&amp;LEN(F257))),1)*1),""))</f>
        <v>1912</v>
      </c>
      <c r="H257" t="str">
        <f t="shared" si="14"/>
        <v>RR, AM, PA, MA, MT</v>
      </c>
    </row>
    <row r="258" spans="1:8">
      <c r="A258" t="s">
        <v>36</v>
      </c>
      <c r="C258" t="s">
        <v>567</v>
      </c>
      <c r="D258" t="s">
        <v>46</v>
      </c>
      <c r="E258" t="str">
        <f t="shared" si="15"/>
        <v xml:space="preserve">maripaensis (Floch &amp; Abonnenc, 1946) (mf) </v>
      </c>
      <c r="F258" t="s">
        <v>73</v>
      </c>
      <c r="G258" s="2" t="str" cm="1">
        <f t="array" aca="1" ref="G258" ca="1">_xlfn.TEXTJOIN("",TRUE,IFERROR((MID(F258,ROW(INDIRECT("1:"&amp;LEN(F258))),1)*1),""))</f>
        <v>1946</v>
      </c>
      <c r="H258" t="str">
        <f t="shared" si="14"/>
        <v>AP, RR, AM, PA</v>
      </c>
    </row>
    <row r="259" spans="1:8">
      <c r="A259" t="s">
        <v>36</v>
      </c>
      <c r="C259" t="s">
        <v>568</v>
      </c>
      <c r="D259" t="str">
        <f t="shared" ref="D259:D302" si="16">LEFT(C259,SEARCH(" ",C259)-1)</f>
        <v>wellcomei</v>
      </c>
      <c r="E259" t="str">
        <f t="shared" si="15"/>
        <v xml:space="preserve">Fraiha, Shaw &amp; Lainson, 1971 (mfOLP) </v>
      </c>
      <c r="F259" t="str">
        <f t="shared" ref="F259:F302" si="17">LEFT(E259,SEARCH(" (",E259)-1)</f>
        <v>Fraiha, Shaw &amp; Lainson, 1971</v>
      </c>
      <c r="G259" s="2" t="str" cm="1">
        <f t="array" aca="1" ref="G259" ca="1">_xlfn.TEXTJOIN("",TRUE,IFERROR((MID(F259,ROW(INDIRECT("1:"&amp;LEN(F259))),1)*1),""))</f>
        <v>1971</v>
      </c>
      <c r="H259" t="str">
        <f t="shared" ref="H259:H302" si="18">MID(C259, FIND("BR(", C259) + 3, FIND(")", C259, FIND("BR(",C259)) - FIND("BR(", C259) - 3)</f>
        <v>AM, PA, MA, RN, CE, PE, SE</v>
      </c>
    </row>
    <row r="260" spans="1:8">
      <c r="A260" t="s">
        <v>36</v>
      </c>
      <c r="C260" t="s">
        <v>569</v>
      </c>
      <c r="D260" t="str">
        <f t="shared" si="16"/>
        <v>bispinosus</v>
      </c>
      <c r="E260" t="str">
        <f t="shared" ref="E260:E302" si="19">MID(C260,FIND(" ",C260)+1,FIND(" ",C260,FIND("-",C260)-1)-FIND(" ",C260))</f>
        <v xml:space="preserve">(Fairchild &amp; Hertig, 1951) (mf) </v>
      </c>
      <c r="F260" t="str">
        <f t="shared" si="17"/>
        <v>(Fairchild &amp; Hertig, 1951)</v>
      </c>
      <c r="G260" s="2" t="str" cm="1">
        <f t="array" aca="1" ref="G260" ca="1">_xlfn.TEXTJOIN("",TRUE,IFERROR((MID(F260,ROW(INDIRECT("1:"&amp;LEN(F260))),1)*1),""))</f>
        <v>1951</v>
      </c>
      <c r="H260" t="str">
        <f t="shared" si="18"/>
        <v>AP, AM, PA, AC, RO, BA, MT</v>
      </c>
    </row>
    <row r="261" spans="1:8">
      <c r="A261" t="s">
        <v>37</v>
      </c>
      <c r="C261" t="s">
        <v>570</v>
      </c>
      <c r="D261" t="str">
        <f t="shared" si="16"/>
        <v>anduzei</v>
      </c>
      <c r="E261" t="str">
        <f t="shared" si="19"/>
        <v xml:space="preserve">(Rozeboom, 1942) (mfL) </v>
      </c>
      <c r="F261" t="str">
        <f t="shared" si="17"/>
        <v>(Rozeboom, 1942)</v>
      </c>
      <c r="G261" s="2" t="str" cm="1">
        <f t="array" aca="1" ref="G261" ca="1">_xlfn.TEXTJOIN("",TRUE,IFERROR((MID(F261,ROW(INDIRECT("1:"&amp;LEN(F261))),1)*1),""))</f>
        <v>1942</v>
      </c>
      <c r="H261" t="str">
        <f t="shared" si="18"/>
        <v>RR, AP, AM, PA, AC, RO, MA, MT, BA</v>
      </c>
    </row>
    <row r="262" spans="1:8">
      <c r="A262" t="s">
        <v>37</v>
      </c>
      <c r="C262" t="s">
        <v>571</v>
      </c>
      <c r="D262" t="str">
        <f t="shared" si="16"/>
        <v>antunesi</v>
      </c>
      <c r="E262" t="str">
        <f t="shared" si="19"/>
        <v xml:space="preserve">(Coutinho, 1939) (mfOL) </v>
      </c>
      <c r="F262" t="str">
        <f t="shared" si="17"/>
        <v>(Coutinho, 1939)</v>
      </c>
      <c r="G262" s="2" t="str" cm="1">
        <f t="array" aca="1" ref="G262" ca="1">_xlfn.TEXTJOIN("",TRUE,IFERROR((MID(F262,ROW(INDIRECT("1:"&amp;LEN(F262))),1)*1),""))</f>
        <v>1939</v>
      </c>
      <c r="H262" t="str">
        <f t="shared" si="18"/>
        <v>RR, AP, AM, PA, AC, RO, TO, MA, MT, MS</v>
      </c>
    </row>
    <row r="263" spans="1:8">
      <c r="A263" t="s">
        <v>37</v>
      </c>
      <c r="C263" t="s">
        <v>572</v>
      </c>
      <c r="D263" t="str">
        <f t="shared" si="16"/>
        <v>delsionatali</v>
      </c>
      <c r="E263" t="str">
        <f t="shared" si="19"/>
        <v xml:space="preserve">Galati &amp; Galvis, 2012 </v>
      </c>
      <c r="F263" t="s">
        <v>74</v>
      </c>
      <c r="G263" s="2" t="str" cm="1">
        <f t="array" aca="1" ref="G263" ca="1">_xlfn.TEXTJOIN("",TRUE,IFERROR((MID(F263,ROW(INDIRECT("1:"&amp;LEN(F263))),1)*1),""))</f>
        <v>2012</v>
      </c>
      <c r="H263" t="str">
        <f t="shared" si="18"/>
        <v>RO, MT</v>
      </c>
    </row>
    <row r="264" spans="1:8">
      <c r="A264" t="s">
        <v>37</v>
      </c>
      <c r="C264" t="s">
        <v>573</v>
      </c>
      <c r="D264" t="str">
        <f t="shared" si="16"/>
        <v>fraihai</v>
      </c>
      <c r="E264" t="str">
        <f t="shared" si="19"/>
        <v xml:space="preserve">(Martins, Falcão &amp; Silva, 1979) (mfO)11 </v>
      </c>
      <c r="F264" t="str">
        <f t="shared" si="17"/>
        <v>(Martins, Falcão &amp; Silva, 1979)</v>
      </c>
      <c r="G264" s="2" t="str" cm="1">
        <f t="array" aca="1" ref="G264" ca="1">_xlfn.TEXTJOIN("",TRUE,IFERROR((MID(F264,ROW(INDIRECT("1:"&amp;LEN(F264))),1)*1),""))</f>
        <v>1979</v>
      </c>
      <c r="H264" t="str">
        <f t="shared" si="18"/>
        <v>RR?, AM, PA, RO, AC, MT?, BA, PE, ES, SP?</v>
      </c>
    </row>
    <row r="265" spans="1:8">
      <c r="A265" t="s">
        <v>37</v>
      </c>
      <c r="C265" t="s">
        <v>574</v>
      </c>
      <c r="D265" t="str">
        <f t="shared" si="16"/>
        <v>intermedia</v>
      </c>
      <c r="E265" t="str">
        <f t="shared" si="19"/>
        <v xml:space="preserve">(Lutz &amp; Neiva, 1912) (mfOLP) </v>
      </c>
      <c r="F265" t="str">
        <f t="shared" si="17"/>
        <v>(Lutz &amp; Neiva, 1912)</v>
      </c>
      <c r="G265" s="2" t="str" cm="1">
        <f t="array" aca="1" ref="G265" ca="1">_xlfn.TEXTJOIN("",TRUE,IFERROR((MID(F265,ROW(INDIRECT("1:"&amp;LEN(F265))),1)*1),""))</f>
        <v>1912</v>
      </c>
      <c r="H265" t="str">
        <f t="shared" si="18"/>
        <v>TO, MA, PI,CE, RN, PB, PE, AL, SE, BA, MG, ES, RJ, SP, PR, GO, MS, MT, DF</v>
      </c>
    </row>
    <row r="266" spans="1:8">
      <c r="A266" t="s">
        <v>37</v>
      </c>
      <c r="C266" t="s">
        <v>575</v>
      </c>
      <c r="D266" t="str">
        <f t="shared" si="16"/>
        <v>neivai</v>
      </c>
      <c r="E266" t="str">
        <f t="shared" si="19"/>
        <v xml:space="preserve">(Pinto, 1926) (mfO) (revalidado: Marcondes 1996) </v>
      </c>
      <c r="F266" t="str">
        <f t="shared" si="17"/>
        <v>(Pinto, 1926)</v>
      </c>
      <c r="G266" s="2" t="str" cm="1">
        <f t="array" aca="1" ref="G266" ca="1">_xlfn.TEXTJOIN("",TRUE,IFERROR((MID(F266,ROW(INDIRECT("1:"&amp;LEN(F266))),1)*1),""))</f>
        <v>1926</v>
      </c>
      <c r="H266" t="str">
        <f t="shared" si="18"/>
        <v>PA, SP, MG, PR, SC, RS, MS, GO, DF</v>
      </c>
    </row>
    <row r="267" spans="1:8">
      <c r="A267" t="s">
        <v>37</v>
      </c>
      <c r="C267" t="s">
        <v>576</v>
      </c>
      <c r="D267" t="str">
        <f t="shared" si="16"/>
        <v>richardwardi</v>
      </c>
      <c r="E267" t="str">
        <f t="shared" si="19"/>
        <v xml:space="preserve">(Ready &amp; Fraiha, 1981) (mfO) </v>
      </c>
      <c r="F267" t="str">
        <f t="shared" si="17"/>
        <v>(Ready &amp; Fraiha, 1981)</v>
      </c>
      <c r="G267" s="2" t="str" cm="1">
        <f t="array" aca="1" ref="G267" ca="1">_xlfn.TEXTJOIN("",TRUE,IFERROR((MID(F267,ROW(INDIRECT("1:"&amp;LEN(F267))),1)*1),""))</f>
        <v>1981</v>
      </c>
      <c r="H267" t="str">
        <f t="shared" si="18"/>
        <v>RR, AP, PA, AM, AC, RO, TO, MA, MT</v>
      </c>
    </row>
    <row r="268" spans="1:8">
      <c r="A268" t="s">
        <v>37</v>
      </c>
      <c r="C268" t="s">
        <v>577</v>
      </c>
      <c r="D268" t="str">
        <f t="shared" si="16"/>
        <v>shawi</v>
      </c>
      <c r="E268" t="str">
        <f t="shared" si="19"/>
        <v xml:space="preserve">(Fraiha, Ward &amp; Ready, 1981) (mfO) </v>
      </c>
      <c r="F268" t="str">
        <f t="shared" si="17"/>
        <v>(Fraiha, Ward &amp; Ready, 1981)</v>
      </c>
      <c r="G268" s="2" t="str" cm="1">
        <f t="array" aca="1" ref="G268" ca="1">_xlfn.TEXTJOIN("",TRUE,IFERROR((MID(F268,ROW(INDIRECT("1:"&amp;LEN(F268))),1)*1),""))</f>
        <v>1981</v>
      </c>
      <c r="H268" t="str">
        <f t="shared" si="18"/>
        <v>PA, AC, RO, MT</v>
      </c>
    </row>
    <row r="269" spans="1:8">
      <c r="A269" t="s">
        <v>37</v>
      </c>
      <c r="C269" t="s">
        <v>578</v>
      </c>
      <c r="D269" t="str">
        <f t="shared" si="16"/>
        <v>singularis</v>
      </c>
      <c r="E269" t="str">
        <f t="shared" si="19"/>
        <v xml:space="preserve">(Costa Lima, 1932) (f) </v>
      </c>
      <c r="F269" t="str">
        <f t="shared" si="17"/>
        <v>(Costa Lima, 1932)</v>
      </c>
      <c r="G269" s="2" t="str" cm="1">
        <f t="array" aca="1" ref="G269" ca="1">_xlfn.TEXTJOIN("",TRUE,IFERROR((MID(F269,ROW(INDIRECT("1:"&amp;LEN(F269))),1)*1),""))</f>
        <v>1932</v>
      </c>
      <c r="H269" t="str">
        <f t="shared" si="18"/>
        <v>SP</v>
      </c>
    </row>
    <row r="270" spans="1:8">
      <c r="A270" t="s">
        <v>37</v>
      </c>
      <c r="C270" t="s">
        <v>579</v>
      </c>
      <c r="D270" t="str">
        <f t="shared" si="16"/>
        <v>sylvicola</v>
      </c>
      <c r="E270" t="str">
        <f t="shared" si="19"/>
        <v xml:space="preserve">(Floch &amp; Abonnenc, 1945) (m) </v>
      </c>
      <c r="F270" t="str">
        <f t="shared" si="17"/>
        <v>(Floch &amp; Abonnenc, 1945)</v>
      </c>
      <c r="G270" s="2" t="str" cm="1">
        <f t="array" aca="1" ref="G270" ca="1">_xlfn.TEXTJOIN("",TRUE,IFERROR((MID(F270,ROW(INDIRECT("1:"&amp;LEN(F270))),1)*1),""))</f>
        <v>1945</v>
      </c>
      <c r="H270" t="str">
        <f t="shared" si="18"/>
        <v>PA, AC</v>
      </c>
    </row>
    <row r="271" spans="1:8">
      <c r="A271" t="s">
        <v>37</v>
      </c>
      <c r="C271" t="s">
        <v>580</v>
      </c>
      <c r="D271" t="str">
        <f t="shared" si="16"/>
        <v>umbratilis</v>
      </c>
      <c r="E271" t="str">
        <f t="shared" si="19"/>
        <v xml:space="preserve">(Ward &amp; Fraiha, 1977) (mfOLP) </v>
      </c>
      <c r="F271" t="str">
        <f t="shared" si="17"/>
        <v>(Ward &amp; Fraiha, 1977)</v>
      </c>
      <c r="G271" s="2" t="str" cm="1">
        <f t="array" aca="1" ref="G271" ca="1">_xlfn.TEXTJOIN("",TRUE,IFERROR((MID(F271,ROW(INDIRECT("1:"&amp;LEN(F271))),1)*1),""))</f>
        <v>1977</v>
      </c>
      <c r="H271" t="str">
        <f t="shared" si="18"/>
        <v>RR, AP, AM, PA, AC, RO, MA, CE, PE, AL, MT</v>
      </c>
    </row>
    <row r="272" spans="1:8">
      <c r="A272" t="s">
        <v>37</v>
      </c>
      <c r="C272" t="s">
        <v>581</v>
      </c>
      <c r="D272" t="str">
        <f t="shared" si="16"/>
        <v>urbinattii</v>
      </c>
      <c r="E272" t="str">
        <f t="shared" si="19"/>
        <v xml:space="preserve">Galati &amp; Galvis, 2012 (mf) </v>
      </c>
      <c r="F272" t="str">
        <f t="shared" si="17"/>
        <v>Galati &amp; Galvis, 2012</v>
      </c>
      <c r="G272" s="2" t="str" cm="1">
        <f t="array" aca="1" ref="G272" ca="1">_xlfn.TEXTJOIN("",TRUE,IFERROR((MID(F272,ROW(INDIRECT("1:"&amp;LEN(F272))),1)*1),""))</f>
        <v>2012</v>
      </c>
      <c r="H272" t="str">
        <f t="shared" si="18"/>
        <v>PA, RO, MT</v>
      </c>
    </row>
    <row r="273" spans="1:8">
      <c r="A273" t="s">
        <v>37</v>
      </c>
      <c r="C273" t="s">
        <v>582</v>
      </c>
      <c r="D273" t="str">
        <f t="shared" si="16"/>
        <v>whitmani</v>
      </c>
      <c r="E273" t="str">
        <f t="shared" si="19"/>
        <v xml:space="preserve">(Antunes &amp; Coutinho, 1939) (mfOLP) </v>
      </c>
      <c r="F273" t="str">
        <f t="shared" si="17"/>
        <v>(Antunes &amp; Coutinho, 1939)</v>
      </c>
      <c r="G273" s="2" t="str" cm="1">
        <f t="array" aca="1" ref="G273" ca="1">_xlfn.TEXTJOIN("",TRUE,IFERROR((MID(F273,ROW(INDIRECT("1:"&amp;LEN(F273))),1)*1),""))</f>
        <v>1939</v>
      </c>
      <c r="H273" t="str">
        <f t="shared" si="18"/>
        <v>RR, AP, AM, PA, AC, RO, TO, MA, PI, CE, RN, PB, PE, AL, SE, BA, MG, ES, RJ, SP, PR, GO, DF, MT, MS</v>
      </c>
    </row>
    <row r="274" spans="1:8">
      <c r="A274" t="s">
        <v>37</v>
      </c>
      <c r="C274" t="s">
        <v>583</v>
      </c>
      <c r="D274" t="s">
        <v>47</v>
      </c>
      <c r="E274" t="str">
        <f t="shared" si="19"/>
        <v xml:space="preserve">pajoti (Abonnenc, Léger&amp; Fauran 1979) (mf) </v>
      </c>
      <c r="F274" t="s">
        <v>75</v>
      </c>
      <c r="G274" s="2" t="str" cm="1">
        <f t="array" aca="1" ref="G274" ca="1">_xlfn.TEXTJOIN("",TRUE,IFERROR((MID(F274,ROW(INDIRECT("1:"&amp;LEN(F274))),1)*1),""))</f>
        <v>1979</v>
      </c>
      <c r="H274" t="str">
        <f t="shared" si="18"/>
        <v>AP, PA, RO</v>
      </c>
    </row>
    <row r="275" spans="1:8">
      <c r="A275" t="s">
        <v>38</v>
      </c>
      <c r="C275" t="s">
        <v>584</v>
      </c>
      <c r="D275" t="str">
        <f t="shared" si="16"/>
        <v>adelsonsouzai</v>
      </c>
      <c r="E275" t="str">
        <f t="shared" si="19"/>
        <v xml:space="preserve">Santos, Silva, Barata, Andrade &amp; Galati, 2013 (mf) </v>
      </c>
      <c r="F275" t="str">
        <f t="shared" si="17"/>
        <v>Santos, Silva, Barata, Andrade &amp; Galati, 2013</v>
      </c>
      <c r="G275" s="2" t="str" cm="1">
        <f t="array" aca="1" ref="G275" ca="1">_xlfn.TEXTJOIN("",TRUE,IFERROR((MID(F275,ROW(INDIRECT("1:"&amp;LEN(F275))),1)*1),""))</f>
        <v>2013</v>
      </c>
      <c r="H275" t="str">
        <f t="shared" si="18"/>
        <v>PA</v>
      </c>
    </row>
    <row r="276" spans="1:8">
      <c r="A276" t="s">
        <v>38</v>
      </c>
      <c r="C276" t="s">
        <v>585</v>
      </c>
      <c r="D276" t="str">
        <f t="shared" si="16"/>
        <v>auraensis</v>
      </c>
      <c r="E276" t="str">
        <f t="shared" si="19"/>
        <v xml:space="preserve">(Mangabeira, 1942) (mf) </v>
      </c>
      <c r="F276" t="str">
        <f t="shared" si="17"/>
        <v>(Mangabeira, 1942)</v>
      </c>
      <c r="G276" s="2" t="str" cm="1">
        <f t="array" aca="1" ref="G276" ca="1">_xlfn.TEXTJOIN("",TRUE,IFERROR((MID(F276,ROW(INDIRECT("1:"&amp;LEN(F276))),1)*1),""))</f>
        <v>1942</v>
      </c>
      <c r="H276" t="str">
        <f t="shared" si="18"/>
        <v>AM, PA, AC, RO, MT</v>
      </c>
    </row>
    <row r="277" spans="1:8">
      <c r="A277" t="s">
        <v>38</v>
      </c>
      <c r="C277" t="s">
        <v>586</v>
      </c>
      <c r="D277" t="str">
        <f t="shared" si="16"/>
        <v>brachipyga</v>
      </c>
      <c r="E277" t="str">
        <f t="shared" si="19"/>
        <v xml:space="preserve">(Mangabeira, 1942) (mfOLP) </v>
      </c>
      <c r="F277" t="str">
        <f t="shared" si="17"/>
        <v>(Mangabeira, 1942)</v>
      </c>
      <c r="G277" s="2" t="str" cm="1">
        <f t="array" aca="1" ref="G277" ca="1">_xlfn.TEXTJOIN("",TRUE,IFERROR((MID(F277,ROW(INDIRECT("1:"&amp;LEN(F277))),1)*1),""))</f>
        <v>1942</v>
      </c>
      <c r="H277" t="str">
        <f t="shared" si="18"/>
        <v>RR, AP, AM, PA, AC, RO</v>
      </c>
    </row>
    <row r="278" spans="1:8">
      <c r="A278" t="s">
        <v>38</v>
      </c>
      <c r="C278" t="s">
        <v>587</v>
      </c>
      <c r="D278" t="str">
        <f t="shared" si="16"/>
        <v>castanheirai</v>
      </c>
      <c r="E278" t="str">
        <f t="shared" si="19"/>
        <v xml:space="preserve">(Damasceno, Causey &amp; Arouck, 1945) (mf) </v>
      </c>
      <c r="F278" t="str">
        <f t="shared" si="17"/>
        <v>(Damasceno, Causey &amp; Arouck, 1945)</v>
      </c>
      <c r="G278" s="2" t="str" cm="1">
        <f t="array" aca="1" ref="G278" ca="1">_xlfn.TEXTJOIN("",TRUE,IFERROR((MID(F278,ROW(INDIRECT("1:"&amp;LEN(F278))),1)*1),""))</f>
        <v>1945</v>
      </c>
      <c r="H278" t="str">
        <f t="shared" si="18"/>
        <v>AM, PA, RO</v>
      </c>
    </row>
    <row r="279" spans="1:8">
      <c r="A279" t="s">
        <v>38</v>
      </c>
      <c r="C279" t="s">
        <v>588</v>
      </c>
      <c r="D279" t="str">
        <f t="shared" si="16"/>
        <v>clitella</v>
      </c>
      <c r="E279" t="str">
        <f t="shared" si="19"/>
        <v xml:space="preserve">(Young &amp; Pérez, 1994) (m) </v>
      </c>
      <c r="F279" t="str">
        <f t="shared" si="17"/>
        <v>(Young &amp; Pérez, 1994)</v>
      </c>
      <c r="G279" s="2" t="str" cm="1">
        <f t="array" aca="1" ref="G279" ca="1">_xlfn.TEXTJOIN("",TRUE,IFERROR((MID(F279,ROW(INDIRECT("1:"&amp;LEN(F279))),1)*1),""))</f>
        <v>1994</v>
      </c>
      <c r="H279" t="str">
        <f t="shared" si="18"/>
        <v xml:space="preserve"> RO, MT</v>
      </c>
    </row>
    <row r="280" spans="1:8">
      <c r="A280" t="s">
        <v>38</v>
      </c>
      <c r="C280" t="s">
        <v>589</v>
      </c>
      <c r="D280" t="str">
        <f t="shared" si="16"/>
        <v>dunhami</v>
      </c>
      <c r="E280" t="str">
        <f t="shared" si="19"/>
        <v xml:space="preserve">(Causey &amp; Damasceno, 1945) (m) </v>
      </c>
      <c r="F280" t="str">
        <f t="shared" si="17"/>
        <v>(Causey &amp; Damasceno, 1945)</v>
      </c>
      <c r="G280" s="2" t="str" cm="1">
        <f t="array" aca="1" ref="G280" ca="1">_xlfn.TEXTJOIN("",TRUE,IFERROR((MID(F280,ROW(INDIRECT("1:"&amp;LEN(F280))),1)*1),""))</f>
        <v>1945</v>
      </c>
      <c r="H280" t="str">
        <f t="shared" si="18"/>
        <v>AM</v>
      </c>
    </row>
    <row r="281" spans="1:8">
      <c r="A281" t="s">
        <v>38</v>
      </c>
      <c r="C281" t="s">
        <v>590</v>
      </c>
      <c r="D281" t="str">
        <f t="shared" si="16"/>
        <v>eurypyga</v>
      </c>
      <c r="E281" t="str">
        <f t="shared" si="19"/>
        <v xml:space="preserve">(Martins, Falcão &amp; Silva, 1963) (mf) </v>
      </c>
      <c r="F281" t="str">
        <f t="shared" si="17"/>
        <v>(Martins, Falcão &amp; Silva, 1963)</v>
      </c>
      <c r="G281" s="2" t="str" cm="1">
        <f t="array" aca="1" ref="G281" ca="1">_xlfn.TEXTJOIN("",TRUE,IFERROR((MID(F281,ROW(INDIRECT("1:"&amp;LEN(F281))),1)*1),""))</f>
        <v>1963</v>
      </c>
      <c r="H281" t="str">
        <f t="shared" si="18"/>
        <v>RR, AM, PA, RO</v>
      </c>
    </row>
    <row r="282" spans="1:8">
      <c r="A282" t="s">
        <v>38</v>
      </c>
      <c r="C282" t="s">
        <v>591</v>
      </c>
      <c r="D282" t="str">
        <f t="shared" si="16"/>
        <v>flochi</v>
      </c>
      <c r="E282" t="str">
        <f t="shared" si="19"/>
        <v xml:space="preserve">(Abonnenc &amp; Chassignet, 1948) (m) </v>
      </c>
      <c r="F282" t="str">
        <f t="shared" si="17"/>
        <v>(Abonnenc &amp; Chassignet, 1948)</v>
      </c>
      <c r="G282" s="2" t="str" cm="1">
        <f t="array" aca="1" ref="G282" ca="1">_xlfn.TEXTJOIN("",TRUE,IFERROR((MID(F282,ROW(INDIRECT("1:"&amp;LEN(F282))),1)*1),""))</f>
        <v>1948</v>
      </c>
      <c r="H282" t="str">
        <f t="shared" si="18"/>
        <v>AM, AC, RO</v>
      </c>
    </row>
    <row r="283" spans="1:8">
      <c r="A283" t="s">
        <v>38</v>
      </c>
      <c r="C283" t="s">
        <v>592</v>
      </c>
      <c r="D283" t="str">
        <f t="shared" si="16"/>
        <v>gibba</v>
      </c>
      <c r="E283" t="str">
        <f t="shared" si="19"/>
        <v xml:space="preserve">(Young &amp; Arias, 1994) (m) </v>
      </c>
      <c r="F283" t="str">
        <f t="shared" si="17"/>
        <v>(Young &amp; Arias, 1994)</v>
      </c>
      <c r="G283" s="2" t="str" cm="1">
        <f t="array" aca="1" ref="G283" ca="1">_xlfn.TEXTJOIN("",TRUE,IFERROR((MID(F283,ROW(INDIRECT("1:"&amp;LEN(F283))),1)*1),""))</f>
        <v>1994</v>
      </c>
      <c r="H283" t="str">
        <f t="shared" si="18"/>
        <v>AM</v>
      </c>
    </row>
    <row r="284" spans="1:8">
      <c r="A284" t="s">
        <v>38</v>
      </c>
      <c r="C284" t="s">
        <v>593</v>
      </c>
      <c r="D284" t="str">
        <f t="shared" si="16"/>
        <v>howardi</v>
      </c>
      <c r="E284" t="str">
        <f t="shared" si="19"/>
        <v xml:space="preserve">(Young, 1979) (mf) </v>
      </c>
      <c r="F284" t="str">
        <f t="shared" si="17"/>
        <v>(Young, 1979)</v>
      </c>
      <c r="G284" s="2" t="str" cm="1">
        <f t="array" aca="1" ref="G284" ca="1">_xlfn.TEXTJOIN("",TRUE,IFERROR((MID(F284,ROW(INDIRECT("1:"&amp;LEN(F284))),1)*1),""))</f>
        <v>1979</v>
      </c>
      <c r="H284" t="str">
        <f t="shared" si="18"/>
        <v>MT</v>
      </c>
    </row>
    <row r="285" spans="1:8">
      <c r="A285" t="s">
        <v>38</v>
      </c>
      <c r="C285" t="s">
        <v>594</v>
      </c>
      <c r="D285" t="str">
        <f t="shared" si="16"/>
        <v>ininii</v>
      </c>
      <c r="E285" t="str">
        <f t="shared" si="19"/>
        <v xml:space="preserve">(Floch &amp; Abonnenc, 1943) (mf) </v>
      </c>
      <c r="F285" t="str">
        <f t="shared" si="17"/>
        <v>(Floch &amp; Abonnenc, 1943)</v>
      </c>
      <c r="G285" s="2" t="str" cm="1">
        <f t="array" aca="1" ref="G285" ca="1">_xlfn.TEXTJOIN("",TRUE,IFERROR((MID(F285,ROW(INDIRECT("1:"&amp;LEN(F285))),1)*1),""))</f>
        <v>1943</v>
      </c>
      <c r="H285" t="str">
        <f t="shared" si="18"/>
        <v>AP, PA, AC, RO</v>
      </c>
    </row>
    <row r="286" spans="1:8">
      <c r="A286" t="s">
        <v>38</v>
      </c>
      <c r="C286" s="1" t="s">
        <v>595</v>
      </c>
      <c r="D286" t="str">
        <f t="shared" si="16"/>
        <v>iorlandobaratai</v>
      </c>
      <c r="E286" t="str">
        <f t="shared" si="19"/>
        <v xml:space="preserve">Vasconcelos dos Santos, Santos Neto, Sánches-Uzcategui </v>
      </c>
      <c r="F286" t="s">
        <v>76</v>
      </c>
      <c r="G286" s="2" t="str" cm="1">
        <f t="array" aca="1" ref="G286" ca="1">_xlfn.TEXTJOIN("",TRUE,IFERROR((MID(F286,ROW(INDIRECT("1:"&amp;LEN(F286))),1)*1),""))</f>
        <v>2018</v>
      </c>
      <c r="H286" t="str">
        <f t="shared" si="18"/>
        <v>PA</v>
      </c>
    </row>
    <row r="287" spans="1:8">
      <c r="A287" t="s">
        <v>38</v>
      </c>
      <c r="C287" t="s">
        <v>596</v>
      </c>
      <c r="D287" t="str">
        <f t="shared" si="16"/>
        <v>lopesi</v>
      </c>
      <c r="E287" t="str">
        <f t="shared" si="19"/>
        <v xml:space="preserve">(Damasceno, Causey &amp; Arouck, 1945) (m) </v>
      </c>
      <c r="F287" t="str">
        <f t="shared" si="17"/>
        <v>(Damasceno, Causey &amp; Arouck, 1945)</v>
      </c>
      <c r="G287" s="2" t="str" cm="1">
        <f t="array" aca="1" ref="G287" ca="1">_xlfn.TEXTJOIN("",TRUE,IFERROR((MID(F287,ROW(INDIRECT("1:"&amp;LEN(F287))),1)*1),""))</f>
        <v>1945</v>
      </c>
      <c r="H287" t="str">
        <f t="shared" si="18"/>
        <v>AM</v>
      </c>
    </row>
    <row r="288" spans="1:8">
      <c r="A288" t="s">
        <v>38</v>
      </c>
      <c r="C288" t="s">
        <v>597</v>
      </c>
      <c r="D288" t="str">
        <f t="shared" si="16"/>
        <v>loretonensis</v>
      </c>
      <c r="E288" t="str">
        <f t="shared" si="19"/>
        <v xml:space="preserve">(Llanos, 1964) (m) </v>
      </c>
      <c r="F288" t="str">
        <f t="shared" si="17"/>
        <v>(Llanos, 1964)</v>
      </c>
      <c r="G288" s="2" t="str" cm="1">
        <f t="array" aca="1" ref="G288" ca="1">_xlfn.TEXTJOIN("",TRUE,IFERROR((MID(F288,ROW(INDIRECT("1:"&amp;LEN(F288))),1)*1),""))</f>
        <v>1964</v>
      </c>
      <c r="H288" t="str">
        <f t="shared" si="18"/>
        <v>RO</v>
      </c>
    </row>
    <row r="289" spans="1:8">
      <c r="A289" t="s">
        <v>38</v>
      </c>
      <c r="C289" t="s">
        <v>598</v>
      </c>
      <c r="D289" t="str">
        <f t="shared" si="16"/>
        <v>meirai</v>
      </c>
      <c r="E289" t="str">
        <f t="shared" si="19"/>
        <v xml:space="preserve">(Causey &amp; Damasceno, 1945) (m) </v>
      </c>
      <c r="F289" t="str">
        <f t="shared" si="17"/>
        <v>(Causey &amp; Damasceno, 1945)</v>
      </c>
      <c r="G289" s="2" t="str" cm="1">
        <f t="array" aca="1" ref="G289" ca="1">_xlfn.TEXTJOIN("",TRUE,IFERROR((MID(F289,ROW(INDIRECT("1:"&amp;LEN(F289))),1)*1),""))</f>
        <v>1945</v>
      </c>
      <c r="H289" t="str">
        <f t="shared" si="18"/>
        <v>AM</v>
      </c>
    </row>
    <row r="290" spans="1:8">
      <c r="A290" t="s">
        <v>38</v>
      </c>
      <c r="C290" t="s">
        <v>599</v>
      </c>
      <c r="D290" t="str">
        <f t="shared" si="16"/>
        <v>melloi</v>
      </c>
      <c r="E290" t="str">
        <f t="shared" si="19"/>
        <v xml:space="preserve">(Causey &amp; Damasceno, 1945) (m) </v>
      </c>
      <c r="F290" t="str">
        <f t="shared" si="17"/>
        <v>(Causey &amp; Damasceno, 1945)</v>
      </c>
      <c r="G290" s="2" t="str" cm="1">
        <f t="array" aca="1" ref="G290" ca="1">_xlfn.TEXTJOIN("",TRUE,IFERROR((MID(F290,ROW(INDIRECT("1:"&amp;LEN(F290))),1)*1),""))</f>
        <v>1945</v>
      </c>
      <c r="H290" t="str">
        <f t="shared" si="18"/>
        <v>AM, PA, AC</v>
      </c>
    </row>
    <row r="291" spans="1:8">
      <c r="A291" t="s">
        <v>38</v>
      </c>
      <c r="C291" t="s">
        <v>600</v>
      </c>
      <c r="D291" t="str">
        <f t="shared" si="16"/>
        <v>octavioi</v>
      </c>
      <c r="E291" t="str">
        <f t="shared" si="19"/>
        <v xml:space="preserve">(Vargas, 1949) (m) </v>
      </c>
      <c r="F291" t="str">
        <f t="shared" si="17"/>
        <v>(Vargas, 1949)</v>
      </c>
      <c r="G291" s="2" t="str" cm="1">
        <f t="array" aca="1" ref="G291" ca="1">_xlfn.TEXTJOIN("",TRUE,IFERROR((MID(F291,ROW(INDIRECT("1:"&amp;LEN(F291))),1)*1),""))</f>
        <v>1949</v>
      </c>
      <c r="H291" t="str">
        <f t="shared" si="18"/>
        <v>RR, AM, PA, AC, RO, MT</v>
      </c>
    </row>
    <row r="292" spans="1:8">
      <c r="A292" t="s">
        <v>38</v>
      </c>
      <c r="C292" t="s">
        <v>638</v>
      </c>
      <c r="D292" t="str">
        <f t="shared" si="16"/>
        <v>omagua</v>
      </c>
      <c r="E292" t="str">
        <f t="shared" si="19"/>
        <v xml:space="preserve">(Martins, Llanos &amp; Silva, 1976) (mf) </v>
      </c>
      <c r="F292" t="str">
        <f t="shared" si="17"/>
        <v>(Martins, Llanos &amp; Silva, 1976)</v>
      </c>
      <c r="G292" s="2" t="str" cm="1">
        <f t="array" aca="1" ref="G292" ca="1">_xlfn.TEXTJOIN("",TRUE,IFERROR((MID(F292,ROW(INDIRECT("1:"&amp;LEN(F292))),1)*1),""))</f>
        <v>1976</v>
      </c>
      <c r="H292" t="str">
        <f t="shared" si="18"/>
        <v>AC</v>
      </c>
    </row>
    <row r="293" spans="1:8">
      <c r="A293" t="s">
        <v>38</v>
      </c>
      <c r="C293" t="s">
        <v>601</v>
      </c>
      <c r="D293" t="str">
        <f t="shared" si="16"/>
        <v>readyi</v>
      </c>
      <c r="E293" t="str">
        <f t="shared" si="19"/>
        <v xml:space="preserve">(Ryan, 1986) (mf) </v>
      </c>
      <c r="F293" t="str">
        <f t="shared" si="17"/>
        <v>(Ryan, 1986)</v>
      </c>
      <c r="G293" s="2" t="str" cm="1">
        <f t="array" aca="1" ref="G293" ca="1">_xlfn.TEXTJOIN("",TRUE,IFERROR((MID(F293,ROW(INDIRECT("1:"&amp;LEN(F293))),1)*1),""))</f>
        <v>1986</v>
      </c>
      <c r="H293" t="str">
        <f t="shared" si="18"/>
        <v>AM, PA, RO</v>
      </c>
    </row>
    <row r="294" spans="1:8">
      <c r="A294" t="s">
        <v>38</v>
      </c>
      <c r="C294" t="s">
        <v>602</v>
      </c>
      <c r="D294" t="str">
        <f t="shared" si="16"/>
        <v>reburra</v>
      </c>
      <c r="E294" t="str">
        <f t="shared" si="19"/>
        <v xml:space="preserve">(Fairchild &amp; Hertig, 1961) (mf) </v>
      </c>
      <c r="F294" t="str">
        <f t="shared" si="17"/>
        <v>(Fairchild &amp; Hertig, 1961)</v>
      </c>
      <c r="G294" s="2" t="str" cm="1">
        <f t="array" aca="1" ref="G294" ca="1">_xlfn.TEXTJOIN("",TRUE,IFERROR((MID(F294,ROW(INDIRECT("1:"&amp;LEN(F294))),1)*1),""))</f>
        <v>1961</v>
      </c>
      <c r="H294" t="str">
        <f t="shared" si="18"/>
        <v>AC</v>
      </c>
    </row>
    <row r="295" spans="1:8">
      <c r="A295" t="s">
        <v>38</v>
      </c>
      <c r="C295" t="s">
        <v>603</v>
      </c>
      <c r="D295" t="str">
        <f t="shared" si="16"/>
        <v>reinerti</v>
      </c>
      <c r="E295" t="str">
        <f t="shared" si="19"/>
        <v xml:space="preserve">(Young &amp; Duncan, 1994) (m) </v>
      </c>
      <c r="F295" t="str">
        <f t="shared" si="17"/>
        <v>(Young &amp; Duncan, 1994)</v>
      </c>
      <c r="G295" s="2" t="str" cm="1">
        <f t="array" aca="1" ref="G295" ca="1">_xlfn.TEXTJOIN("",TRUE,IFERROR((MID(F295,ROW(INDIRECT("1:"&amp;LEN(F295))),1)*1),""))</f>
        <v>1994</v>
      </c>
      <c r="H295" t="str">
        <f t="shared" si="18"/>
        <v>PA</v>
      </c>
    </row>
    <row r="296" spans="1:8">
      <c r="A296" t="s">
        <v>38</v>
      </c>
      <c r="C296" t="s">
        <v>604</v>
      </c>
      <c r="D296" t="str">
        <f t="shared" si="16"/>
        <v>rostrans</v>
      </c>
      <c r="E296" t="str">
        <f t="shared" si="19"/>
        <v xml:space="preserve">(Summers, 1912) (mf) </v>
      </c>
      <c r="F296" t="str">
        <f t="shared" si="17"/>
        <v>(Summers, 1912)</v>
      </c>
      <c r="G296" s="2" t="str" cm="1">
        <f t="array" aca="1" ref="G296" ca="1">_xlfn.TEXTJOIN("",TRUE,IFERROR((MID(F296,ROW(INDIRECT("1:"&amp;LEN(F296))),1)*1),""))</f>
        <v>1912</v>
      </c>
      <c r="H296" t="str">
        <f t="shared" si="18"/>
        <v>AM</v>
      </c>
    </row>
    <row r="297" spans="1:8">
      <c r="A297" t="s">
        <v>38</v>
      </c>
      <c r="C297" t="s">
        <v>605</v>
      </c>
      <c r="D297" t="str">
        <f t="shared" si="16"/>
        <v>ruifreitasi</v>
      </c>
      <c r="E297" t="str">
        <f t="shared" si="19"/>
        <v xml:space="preserve">Oliveira, Teles, Medeiros, Camargo &amp; Pessoa 2015 (m) </v>
      </c>
      <c r="F297" t="str">
        <f t="shared" si="17"/>
        <v>Oliveira, Teles, Medeiros, Camargo &amp; Pessoa 2015</v>
      </c>
      <c r="G297" s="2" t="str" cm="1">
        <f t="array" aca="1" ref="G297" ca="1">_xlfn.TEXTJOIN("",TRUE,IFERROR((MID(F297,ROW(INDIRECT("1:"&amp;LEN(F297))),1)*1),""))</f>
        <v>2015</v>
      </c>
      <c r="H297" t="str">
        <f t="shared" si="18"/>
        <v>AC, RO</v>
      </c>
    </row>
    <row r="298" spans="1:8">
      <c r="A298" t="s">
        <v>38</v>
      </c>
      <c r="C298" t="s">
        <v>606</v>
      </c>
      <c r="D298" t="str">
        <f t="shared" si="16"/>
        <v>ruii</v>
      </c>
      <c r="E298" t="str">
        <f t="shared" si="19"/>
        <v xml:space="preserve">(Arias &amp; Young, 1982) (mf) </v>
      </c>
      <c r="F298" t="str">
        <f t="shared" si="17"/>
        <v>(Arias &amp; Young, 1982)</v>
      </c>
      <c r="G298" s="2" t="str" cm="1">
        <f t="array" aca="1" ref="G298" ca="1">_xlfn.TEXTJOIN("",TRUE,IFERROR((MID(F298,ROW(INDIRECT("1:"&amp;LEN(F298))),1)*1),""))</f>
        <v>1982</v>
      </c>
      <c r="H298" t="str">
        <f t="shared" si="18"/>
        <v>RR, AM, PA, RO, MT</v>
      </c>
    </row>
    <row r="299" spans="1:8">
      <c r="A299" t="s">
        <v>38</v>
      </c>
      <c r="C299" t="s">
        <v>607</v>
      </c>
      <c r="D299" t="str">
        <f t="shared" si="16"/>
        <v>ubiquitalis</v>
      </c>
      <c r="E299" t="str">
        <f t="shared" si="19"/>
        <v xml:space="preserve">(Mangabeira, 1942) (mf) </v>
      </c>
      <c r="F299" t="str">
        <f t="shared" si="17"/>
        <v>(Mangabeira, 1942)</v>
      </c>
      <c r="G299" s="2" t="str" cm="1">
        <f t="array" aca="1" ref="G299" ca="1">_xlfn.TEXTJOIN("",TRUE,IFERROR((MID(F299,ROW(INDIRECT("1:"&amp;LEN(F299))),1)*1),""))</f>
        <v>1942</v>
      </c>
      <c r="H299" t="str">
        <f t="shared" si="18"/>
        <v>RR, AP, AM, PA, AC, RO, TO, MA, MT</v>
      </c>
    </row>
    <row r="300" spans="1:8">
      <c r="A300" t="s">
        <v>38</v>
      </c>
      <c r="C300" t="s">
        <v>608</v>
      </c>
      <c r="D300" t="str">
        <f t="shared" si="16"/>
        <v>uniniensis</v>
      </c>
      <c r="E300" t="str">
        <f t="shared" si="19"/>
        <v xml:space="preserve">Ladeia-Andrade, </v>
      </c>
      <c r="F300" t="s">
        <v>77</v>
      </c>
      <c r="G300" s="2" t="str" cm="1">
        <f t="array" aca="1" ref="G300" ca="1">_xlfn.TEXTJOIN("",TRUE,IFERROR((MID(F300,ROW(INDIRECT("1:"&amp;LEN(F300))),1)*1),""))</f>
        <v>2014</v>
      </c>
      <c r="H300" t="str">
        <f t="shared" si="18"/>
        <v>AM</v>
      </c>
    </row>
    <row r="301" spans="1:8">
      <c r="A301" t="s">
        <v>38</v>
      </c>
      <c r="C301" t="s">
        <v>609</v>
      </c>
      <c r="D301" t="str">
        <f t="shared" si="16"/>
        <v>viannamartinsi</v>
      </c>
      <c r="E301" t="str">
        <f t="shared" si="19"/>
        <v xml:space="preserve">(Sherlock &amp; Guitton, 1970) (mf) </v>
      </c>
      <c r="F301" t="str">
        <f t="shared" si="17"/>
        <v>(Sherlock &amp; Guitton, 1970)</v>
      </c>
      <c r="G301" s="2" t="str" cm="1">
        <f t="array" aca="1" ref="G301" ca="1">_xlfn.TEXTJOIN("",TRUE,IFERROR((MID(F301,ROW(INDIRECT("1:"&amp;LEN(F301))),1)*1),""))</f>
        <v>1970</v>
      </c>
      <c r="H301" t="str">
        <f t="shared" si="18"/>
        <v>MA, PE, BA</v>
      </c>
    </row>
    <row r="302" spans="1:8">
      <c r="A302" t="s">
        <v>39</v>
      </c>
      <c r="C302" t="s">
        <v>610</v>
      </c>
      <c r="D302" t="str">
        <f t="shared" si="16"/>
        <v>piauiensis</v>
      </c>
      <c r="E302" t="str">
        <f t="shared" si="19"/>
        <v xml:space="preserve">Galati, Andrade Filho, Silva &amp; Falcão, 2003 (mf) </v>
      </c>
      <c r="F302" t="str">
        <f t="shared" si="17"/>
        <v>Galati, Andrade Filho, Silva &amp; Falcão, 2003</v>
      </c>
      <c r="G302" s="2" t="str" cm="1">
        <f t="array" aca="1" ref="G302" ca="1">_xlfn.TEXTJOIN("",TRUE,IFERROR((MID(F302,ROW(INDIRECT("1:"&amp;LEN(F302))),1)*1),""))</f>
        <v>2003</v>
      </c>
      <c r="H302" t="str">
        <f t="shared" si="18"/>
        <v>PA, PI</v>
      </c>
    </row>
  </sheetData>
  <pageMargins left="0.75" right="0.75" top="1" bottom="1" header="0.5" footer="0.5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40B8B-50E5-4B08-AA51-0DD7C618220B}">
  <dimension ref="A1"/>
  <sheetViews>
    <sheetView workbookViewId="0">
      <selection activeCell="E33" sqref="E33"/>
    </sheetView>
  </sheetViews>
  <sheetFormatPr defaultRowHeight="15"/>
  <sheetData>
    <row r="1" spans="1:1">
      <c r="A1" t="s">
        <v>1753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4576CA7-FD13-421B-857B-28AA68B9807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Planilha ajustada</vt:lpstr>
      <vt:lpstr>Referências</vt:lpstr>
      <vt:lpstr>Planilha</vt:lpstr>
      <vt:lpstr>códigos</vt:lpstr>
      <vt:lpstr>lookup formula referencia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Rodrigo Godoy</cp:lastModifiedBy>
  <dcterms:created xsi:type="dcterms:W3CDTF">2024-07-22T12:56:16Z</dcterms:created>
  <dcterms:modified xsi:type="dcterms:W3CDTF">2024-11-06T19:48:55Z</dcterms:modified>
</cp:coreProperties>
</file>