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642633\Documents\desenvolvimento\"/>
    </mc:Choice>
  </mc:AlternateContent>
  <bookViews>
    <workbookView xWindow="0" yWindow="0" windowWidth="20490" windowHeight="9045"/>
  </bookViews>
  <sheets>
    <sheet name="Plan2" sheetId="4" r:id="rId1"/>
    <sheet name="Plan1" sheetId="3" r:id="rId2"/>
  </sheets>
  <definedNames>
    <definedName name="_xlnm._FilterDatabase" localSheetId="1" hidden="1">Plan1!$A$1:$AC$22</definedName>
    <definedName name="lista">Plan2!$D$4:$D$12</definedName>
  </definedNames>
  <calcPr calcId="152511"/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2" i="4"/>
  <c r="A25" i="4"/>
  <c r="A26" i="4"/>
  <c r="A27" i="4"/>
  <c r="A28" i="4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" i="3"/>
  <c r="A3" i="3"/>
  <c r="A24" i="4" l="1"/>
  <c r="A20" i="4"/>
  <c r="A23" i="4"/>
  <c r="A19" i="4"/>
  <c r="A21" i="4"/>
  <c r="A22" i="4"/>
  <c r="A18" i="4"/>
</calcChain>
</file>

<file path=xl/sharedStrings.xml><?xml version="1.0" encoding="utf-8"?>
<sst xmlns="http://schemas.openxmlformats.org/spreadsheetml/2006/main" count="512" uniqueCount="123">
  <si>
    <t>numprocesso</t>
  </si>
  <si>
    <t>proctipo</t>
  </si>
  <si>
    <t>procnumero</t>
  </si>
  <si>
    <t>tipoprocesso</t>
  </si>
  <si>
    <t>dataprocesso</t>
  </si>
  <si>
    <t>horaprocesso</t>
  </si>
  <si>
    <t>codmaterial</t>
  </si>
  <si>
    <t>material</t>
  </si>
  <si>
    <t>lote</t>
  </si>
  <si>
    <t>qtd</t>
  </si>
  <si>
    <t>opstk</t>
  </si>
  <si>
    <t>qtdstk</t>
  </si>
  <si>
    <t>empresa</t>
  </si>
  <si>
    <t>codarmazem</t>
  </si>
  <si>
    <t>deposito</t>
  </si>
  <si>
    <t>centro</t>
  </si>
  <si>
    <t>usuariomovimento</t>
  </si>
  <si>
    <t>usuarioprocesso</t>
  </si>
  <si>
    <t>Servico</t>
  </si>
  <si>
    <t>macroatividade</t>
  </si>
  <si>
    <t>atividade</t>
  </si>
  <si>
    <t>segmento</t>
  </si>
  <si>
    <t>subsegmento</t>
  </si>
  <si>
    <t>cod_armReabastecimento</t>
  </si>
  <si>
    <t>armReabastecimento</t>
  </si>
  <si>
    <t>capexOpex</t>
  </si>
  <si>
    <t>centros_aplicacao</t>
  </si>
  <si>
    <t>depositos_aplicacao</t>
  </si>
  <si>
    <t>05-11-2019</t>
  </si>
  <si>
    <t>BACLK.009</t>
  </si>
  <si>
    <t>199380994503593</t>
  </si>
  <si>
    <t>REPARO VOZ</t>
  </si>
  <si>
    <t>04-11-2019</t>
  </si>
  <si>
    <t>09:35:59</t>
  </si>
  <si>
    <t>300641</t>
  </si>
  <si>
    <t>ESTICADOR FIO FE PLASTICO FIGURA-8</t>
  </si>
  <si>
    <t>TLM</t>
  </si>
  <si>
    <t>TR318432</t>
  </si>
  <si>
    <t>DT03</t>
  </si>
  <si>
    <t>RJI2</t>
  </si>
  <si>
    <t>AG.CLKBA</t>
  </si>
  <si>
    <t>VOZ</t>
  </si>
  <si>
    <t>REP</t>
  </si>
  <si>
    <t>Rede Externa</t>
  </si>
  <si>
    <t>Não definido</t>
  </si>
  <si>
    <t xml:space="preserve">RJ03                </t>
  </si>
  <si>
    <t>CA CAMPOS</t>
  </si>
  <si>
    <t>O</t>
  </si>
  <si>
    <t xml:space="preserve">?         </t>
  </si>
  <si>
    <t>?</t>
  </si>
  <si>
    <t>303249</t>
  </si>
  <si>
    <t>FIO TEL MET FE-AA-80-X (PRETO)</t>
  </si>
  <si>
    <t>312571</t>
  </si>
  <si>
    <t>CONECTOR FIO TEL IMPREGNADO FE-FI</t>
  </si>
  <si>
    <t>BACLK.228</t>
  </si>
  <si>
    <t>198087535503590</t>
  </si>
  <si>
    <t>INSTALAÇÃO BL E VOIP</t>
  </si>
  <si>
    <t>06:59:24</t>
  </si>
  <si>
    <t>313763</t>
  </si>
  <si>
    <t>PLAQUETA IDENTIFICACAO CABO OPTICO</t>
  </si>
  <si>
    <t>SMPE</t>
  </si>
  <si>
    <t>TR011715</t>
  </si>
  <si>
    <t>DT04</t>
  </si>
  <si>
    <t>65RS</t>
  </si>
  <si>
    <t>FTTH</t>
  </si>
  <si>
    <t>INST</t>
  </si>
  <si>
    <t>HomeNetwork</t>
  </si>
  <si>
    <t xml:space="preserve">RS04                </t>
  </si>
  <si>
    <t>CA CAXIAS DO SUL</t>
  </si>
  <si>
    <t>K</t>
  </si>
  <si>
    <t>BACLK.217</t>
  </si>
  <si>
    <t>198113049803590</t>
  </si>
  <si>
    <t>INSTALAÇÃO BL</t>
  </si>
  <si>
    <t>328411</t>
  </si>
  <si>
    <t>PARAFUSO ACO P/ROLDANA 10X70MM C/PORCA</t>
  </si>
  <si>
    <t>TSR</t>
  </si>
  <si>
    <t>TC01</t>
  </si>
  <si>
    <t>RSMS</t>
  </si>
  <si>
    <t>Material Serede</t>
  </si>
  <si>
    <t>Aplicação</t>
  </si>
  <si>
    <t>199028736403592</t>
  </si>
  <si>
    <t>07:31:31</t>
  </si>
  <si>
    <t>198420908203591</t>
  </si>
  <si>
    <t>BACLK.005</t>
  </si>
  <si>
    <t>198095771203590</t>
  </si>
  <si>
    <t>INSTALAÇÃO VOZ</t>
  </si>
  <si>
    <t>00:01:57</t>
  </si>
  <si>
    <t>328423</t>
  </si>
  <si>
    <t>GRAMPO FIXACAO P/ FIXAR FIO GRI 2</t>
  </si>
  <si>
    <t>TR450331</t>
  </si>
  <si>
    <t>MRSE</t>
  </si>
  <si>
    <t xml:space="preserve">RJ09                </t>
  </si>
  <si>
    <t>CA P. ALCANTARA</t>
  </si>
  <si>
    <t>319956</t>
  </si>
  <si>
    <t>CABO TEL OPT DROP-INT- BX/AT-1F-G657-A1</t>
  </si>
  <si>
    <t>DT06</t>
  </si>
  <si>
    <t>BACLK.207</t>
  </si>
  <si>
    <t>199571141303594</t>
  </si>
  <si>
    <t>REPARO FTTH</t>
  </si>
  <si>
    <t>13:51:54</t>
  </si>
  <si>
    <t>320485</t>
  </si>
  <si>
    <t>CABO TEL MET UTP-CAT5E  0,50MM 4P</t>
  </si>
  <si>
    <t>TR670052</t>
  </si>
  <si>
    <t>DT02</t>
  </si>
  <si>
    <t>65RJ</t>
  </si>
  <si>
    <t xml:space="preserve">RJ02                </t>
  </si>
  <si>
    <t>CA CABO FRIO</t>
  </si>
  <si>
    <t>9271</t>
  </si>
  <si>
    <t>MODEM VELOX WIFI 2X2 AMG1302-T15C ZYXEL</t>
  </si>
  <si>
    <t>Velox</t>
  </si>
  <si>
    <t>320490</t>
  </si>
  <si>
    <t>CONECTOR MACH PLUGRJ45MULTILANCAT5E</t>
  </si>
  <si>
    <t>300676</t>
  </si>
  <si>
    <t>CONECTOR FIO TEL IMPREGNADO FE-FE-AA-80</t>
  </si>
  <si>
    <t>318923</t>
  </si>
  <si>
    <t>FIXA CABO RG6 7MM PREGO DUPLO AÇO 25MM</t>
  </si>
  <si>
    <t>300879</t>
  </si>
  <si>
    <t>CABO TEL MET CCI 0,50MM 1P</t>
  </si>
  <si>
    <t>617396</t>
  </si>
  <si>
    <t>ONT 240W-C DUAL BAND NOKIA 2GHZ/5GHZ</t>
  </si>
  <si>
    <t>330207</t>
  </si>
  <si>
    <t>CONECTOR ANGULAR SC/APC P/CAMPO 2X3MM</t>
  </si>
  <si>
    <t>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</si>
</sst>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6" sqref="G6"/>
    </sheetView>
  </sheetViews>
  <sheetFormatPr defaultRowHeight="15" x14ac:dyDescent="0.25"/>
  <cols>
    <col min="1" max="1" width="41.85546875" customWidth="1"/>
    <col min="2" max="2" width="10.7109375" customWidth="1"/>
  </cols>
  <sheetData>
    <row r="1" spans="1:4" x14ac:dyDescent="0.25">
      <c r="A1">
        <v>14172639</v>
      </c>
    </row>
    <row r="2" spans="1:4" x14ac:dyDescent="0.25">
      <c r="A2" t="str">
        <f>IFERROR(VLOOKUP($A$1&amp;ROW()-1,Plan1!A:Z,9,FALSE),"")</f>
        <v>ESTICADOR FIO FE PLASTICO FIGURA-8</v>
      </c>
    </row>
    <row r="3" spans="1:4" x14ac:dyDescent="0.25">
      <c r="A3" t="str">
        <f>IFERROR(VLOOKUP($A$1&amp;ROW()-1,Plan1!A:Z,9,FALSE),"")</f>
        <v>FIO TEL MET FE-AA-80-X (PRETO)</v>
      </c>
    </row>
    <row r="4" spans="1:4" x14ac:dyDescent="0.25">
      <c r="A4" t="str">
        <f>IFERROR(VLOOKUP($A$1&amp;ROW()-1,Plan1!A:Z,9,FALSE),"")</f>
        <v>CONECTOR FIO TEL IMPREGNADO FE-FI</v>
      </c>
      <c r="D4">
        <v>14169454</v>
      </c>
    </row>
    <row r="5" spans="1:4" x14ac:dyDescent="0.25">
      <c r="A5" t="str">
        <f>IFERROR(VLOOKUP($A$1&amp;ROW()-1,Plan1!A:Z,9,FALSE),"")</f>
        <v>MODEM VELOX WIFI 2X2 AMG1302-T15C ZYXEL</v>
      </c>
      <c r="D5">
        <v>14169455</v>
      </c>
    </row>
    <row r="6" spans="1:4" x14ac:dyDescent="0.25">
      <c r="A6" t="str">
        <f>IFERROR(VLOOKUP($A$1&amp;ROW()-1,Plan1!A:Z,9,FALSE),"")</f>
        <v/>
      </c>
      <c r="D6">
        <v>14172639</v>
      </c>
    </row>
    <row r="7" spans="1:4" x14ac:dyDescent="0.25">
      <c r="A7" t="str">
        <f>IFERROR(VLOOKUP($A$1&amp;ROW()-1,Plan1!A:Z,9,FALSE),"")</f>
        <v/>
      </c>
      <c r="D7">
        <v>14181445</v>
      </c>
    </row>
    <row r="8" spans="1:4" x14ac:dyDescent="0.25">
      <c r="A8" t="str">
        <f>IFERROR(VLOOKUP($A$1&amp;ROW()-1,Plan1!A:Z,9,FALSE),"")</f>
        <v/>
      </c>
    </row>
    <row r="9" spans="1:4" x14ac:dyDescent="0.25">
      <c r="A9" t="str">
        <f>IFERROR(VLOOKUP($A$1&amp;ROW()-1,Plan1!A:Z,9,FALSE),"")</f>
        <v/>
      </c>
    </row>
    <row r="10" spans="1:4" x14ac:dyDescent="0.25">
      <c r="A10" t="str">
        <f>IFERROR(VLOOKUP($A$1&amp;ROW()-1,Plan1!A:Z,9,FALSE),"")</f>
        <v/>
      </c>
    </row>
    <row r="11" spans="1:4" x14ac:dyDescent="0.25">
      <c r="A11" t="str">
        <f>IFERROR(VLOOKUP($A$1&amp;ROW()-1,Plan1!A:Z,9,FALSE),"")</f>
        <v/>
      </c>
    </row>
    <row r="12" spans="1:4" x14ac:dyDescent="0.25">
      <c r="A12" t="str">
        <f>IFERROR(VLOOKUP($A$1&amp;ROW()-1,Plan1!A:Z,9,FALSE),"")</f>
        <v/>
      </c>
    </row>
    <row r="13" spans="1:4" x14ac:dyDescent="0.25">
      <c r="A13" t="str">
        <f>IFERROR(VLOOKUP($A$1&amp;ROW()-1,Plan1!A:Z,9,FALSE),"")</f>
        <v/>
      </c>
    </row>
    <row r="14" spans="1:4" x14ac:dyDescent="0.25">
      <c r="A14" t="str">
        <f>IFERROR(VLOOKUP($A$1&amp;ROW()-1,Plan1!A:Z,9,FALSE),"")</f>
        <v/>
      </c>
    </row>
    <row r="15" spans="1:4" x14ac:dyDescent="0.25">
      <c r="A15" t="str">
        <f>IFERROR(VLOOKUP($A$1&amp;ROW()-1,Plan1!A:Z,9,FALSE),"")</f>
        <v/>
      </c>
    </row>
    <row r="16" spans="1:4" x14ac:dyDescent="0.25">
      <c r="A16" t="str">
        <f>IFERROR(VLOOKUP($A$1&amp;ROW()-1,Plan1!A:Z,9,FALSE),"")</f>
        <v/>
      </c>
    </row>
    <row r="17" spans="1:1" x14ac:dyDescent="0.25">
      <c r="A17" t="str">
        <f>IFERROR(VLOOKUP($A$1&amp;ROW()-1,Plan1!A:Z,9,FALSE),"")</f>
        <v/>
      </c>
    </row>
    <row r="18" spans="1:1" x14ac:dyDescent="0.25">
      <c r="A18" t="str">
        <f>IFERROR(VLOOKUP($A$1&amp;ROW()-1,Plan1!A:T,9,FALSE),"")</f>
        <v/>
      </c>
    </row>
    <row r="19" spans="1:1" x14ac:dyDescent="0.25">
      <c r="A19" t="str">
        <f>IFERROR(VLOOKUP($A$1&amp;ROW()-1,Plan1!A:T,9,FALSE),"")</f>
        <v/>
      </c>
    </row>
    <row r="20" spans="1:1" x14ac:dyDescent="0.25">
      <c r="A20" t="str">
        <f>IFERROR(VLOOKUP($A$1&amp;ROW()-1,Plan1!A:T,9,FALSE),"")</f>
        <v/>
      </c>
    </row>
    <row r="21" spans="1:1" x14ac:dyDescent="0.25">
      <c r="A21" t="str">
        <f>IFERROR(VLOOKUP($A$1&amp;ROW()-1,Plan1!A:T,9,FALSE),"")</f>
        <v/>
      </c>
    </row>
    <row r="22" spans="1:1" x14ac:dyDescent="0.25">
      <c r="A22" t="str">
        <f>IFERROR(VLOOKUP($A$1&amp;ROW()-1,Plan1!A:T,9,FALSE),"")</f>
        <v/>
      </c>
    </row>
    <row r="23" spans="1:1" x14ac:dyDescent="0.25">
      <c r="A23" t="str">
        <f>IFERROR(VLOOKUP($A$1&amp;ROW()-1,Plan1!A:T,9,FALSE),"")</f>
        <v/>
      </c>
    </row>
    <row r="24" spans="1:1" x14ac:dyDescent="0.25">
      <c r="A24" t="str">
        <f>IFERROR(VLOOKUP($A$1&amp;ROW()-1,Plan1!A:T,9,FALSE),"")</f>
        <v/>
      </c>
    </row>
    <row r="25" spans="1:1" x14ac:dyDescent="0.25">
      <c r="A25" t="str">
        <f>IFERROR(VLOOKUP(#REF!,Plan1!A:T,9,FALSE),"")</f>
        <v/>
      </c>
    </row>
    <row r="26" spans="1:1" x14ac:dyDescent="0.25">
      <c r="A26" t="str">
        <f>IFERROR(VLOOKUP(#REF!,Plan1!A:T,9,FALSE),"")</f>
        <v/>
      </c>
    </row>
    <row r="27" spans="1:1" x14ac:dyDescent="0.25">
      <c r="A27" t="str">
        <f>IFERROR(VLOOKUP(#REF!,Plan1!A:T,9,FALSE),"")</f>
        <v/>
      </c>
    </row>
    <row r="28" spans="1:1" x14ac:dyDescent="0.25">
      <c r="A28" t="str">
        <f>IFERROR(VLOOKUP(#REF!,Plan1!A:T,9,FALSE),"")</f>
        <v/>
      </c>
    </row>
  </sheetData>
  <dataValidations count="1">
    <dataValidation type="list" allowBlank="1" showInputMessage="1" showErrorMessage="1" sqref="A1">
      <formula1>lista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workbookViewId="0">
      <selection activeCell="A7" sqref="A7"/>
    </sheetView>
  </sheetViews>
  <sheetFormatPr defaultRowHeight="15" x14ac:dyDescent="0.25"/>
  <cols>
    <col min="1" max="1" width="10" bestFit="1" customWidth="1"/>
  </cols>
  <sheetData>
    <row r="1" spans="1:29" x14ac:dyDescent="0.25">
      <c r="A1" t="s">
        <v>122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tr">
        <f>B2&amp;COUNTIF(B$2:B2,B2)</f>
        <v>141694531</v>
      </c>
      <c r="B2">
        <v>14169453</v>
      </c>
      <c r="C2" t="s">
        <v>54</v>
      </c>
      <c r="D2" t="s">
        <v>55</v>
      </c>
      <c r="E2" t="s">
        <v>56</v>
      </c>
      <c r="F2" t="s">
        <v>32</v>
      </c>
      <c r="G2" t="s">
        <v>57</v>
      </c>
      <c r="H2" t="s">
        <v>58</v>
      </c>
      <c r="I2" t="s">
        <v>59</v>
      </c>
      <c r="K2">
        <v>1</v>
      </c>
      <c r="L2">
        <v>-1</v>
      </c>
      <c r="M2">
        <v>-1</v>
      </c>
      <c r="N2" t="s">
        <v>60</v>
      </c>
      <c r="O2" t="s">
        <v>61</v>
      </c>
      <c r="P2" t="s">
        <v>62</v>
      </c>
      <c r="Q2" t="s">
        <v>63</v>
      </c>
      <c r="R2" t="s">
        <v>61</v>
      </c>
      <c r="S2" t="s">
        <v>40</v>
      </c>
      <c r="T2" t="s">
        <v>64</v>
      </c>
      <c r="U2" t="s">
        <v>65</v>
      </c>
      <c r="V2" t="s">
        <v>56</v>
      </c>
      <c r="W2" t="s">
        <v>66</v>
      </c>
      <c r="X2" t="s">
        <v>64</v>
      </c>
      <c r="Y2" t="s">
        <v>67</v>
      </c>
      <c r="Z2" t="s">
        <v>68</v>
      </c>
      <c r="AA2" t="s">
        <v>69</v>
      </c>
      <c r="AB2" t="s">
        <v>48</v>
      </c>
      <c r="AC2" t="s">
        <v>49</v>
      </c>
    </row>
    <row r="3" spans="1:29" x14ac:dyDescent="0.25">
      <c r="A3" t="str">
        <f>B3&amp;COUNTIF(B$2:B3,B3)</f>
        <v>141694541</v>
      </c>
      <c r="B3">
        <v>14169454</v>
      </c>
      <c r="C3" t="s">
        <v>70</v>
      </c>
      <c r="D3" t="s">
        <v>71</v>
      </c>
      <c r="E3" t="s">
        <v>72</v>
      </c>
      <c r="F3" t="s">
        <v>32</v>
      </c>
      <c r="G3" t="s">
        <v>57</v>
      </c>
      <c r="H3" t="s">
        <v>73</v>
      </c>
      <c r="I3" t="s">
        <v>74</v>
      </c>
      <c r="K3">
        <v>1</v>
      </c>
      <c r="L3">
        <v>-1</v>
      </c>
      <c r="M3">
        <v>-1</v>
      </c>
      <c r="N3" t="s">
        <v>75</v>
      </c>
      <c r="O3" t="s">
        <v>61</v>
      </c>
      <c r="P3" t="s">
        <v>76</v>
      </c>
      <c r="Q3" t="s">
        <v>77</v>
      </c>
      <c r="R3" t="s">
        <v>61</v>
      </c>
      <c r="S3" t="s">
        <v>40</v>
      </c>
      <c r="T3" t="s">
        <v>64</v>
      </c>
      <c r="U3" t="s">
        <v>65</v>
      </c>
      <c r="V3" t="s">
        <v>72</v>
      </c>
      <c r="W3" t="s">
        <v>78</v>
      </c>
      <c r="X3" t="s">
        <v>79</v>
      </c>
      <c r="Y3" t="s">
        <v>67</v>
      </c>
      <c r="Z3" t="s">
        <v>68</v>
      </c>
      <c r="AA3" t="s">
        <v>69</v>
      </c>
      <c r="AB3" t="s">
        <v>48</v>
      </c>
      <c r="AC3" t="s">
        <v>49</v>
      </c>
    </row>
    <row r="4" spans="1:29" x14ac:dyDescent="0.25">
      <c r="A4" t="str">
        <f>B4&amp;COUNTIF(B$2:B4,B4)</f>
        <v>141694551</v>
      </c>
      <c r="B4">
        <v>14169455</v>
      </c>
      <c r="C4" t="s">
        <v>70</v>
      </c>
      <c r="D4" t="s">
        <v>82</v>
      </c>
      <c r="E4" t="s">
        <v>72</v>
      </c>
      <c r="F4" t="s">
        <v>32</v>
      </c>
      <c r="G4" t="s">
        <v>57</v>
      </c>
      <c r="H4" t="s">
        <v>58</v>
      </c>
      <c r="I4" t="s">
        <v>59</v>
      </c>
      <c r="K4">
        <v>1</v>
      </c>
      <c r="L4">
        <v>-1</v>
      </c>
      <c r="M4">
        <v>-1</v>
      </c>
      <c r="N4" t="s">
        <v>60</v>
      </c>
      <c r="O4" t="s">
        <v>61</v>
      </c>
      <c r="P4" t="s">
        <v>62</v>
      </c>
      <c r="Q4" t="s">
        <v>63</v>
      </c>
      <c r="R4" t="s">
        <v>61</v>
      </c>
      <c r="S4" t="s">
        <v>40</v>
      </c>
      <c r="T4" t="s">
        <v>64</v>
      </c>
      <c r="U4" t="s">
        <v>65</v>
      </c>
      <c r="V4" t="s">
        <v>72</v>
      </c>
      <c r="W4" t="s">
        <v>66</v>
      </c>
      <c r="X4" t="s">
        <v>64</v>
      </c>
      <c r="Y4" t="s">
        <v>67</v>
      </c>
      <c r="Z4" t="s">
        <v>68</v>
      </c>
      <c r="AA4" t="s">
        <v>69</v>
      </c>
      <c r="AB4" t="s">
        <v>48</v>
      </c>
      <c r="AC4" t="s">
        <v>49</v>
      </c>
    </row>
    <row r="5" spans="1:29" x14ac:dyDescent="0.25">
      <c r="A5" t="str">
        <f>B5&amp;COUNTIF(B$2:B5,B5)</f>
        <v>141694552</v>
      </c>
      <c r="B5">
        <v>14169455</v>
      </c>
      <c r="C5" t="s">
        <v>70</v>
      </c>
      <c r="D5" t="s">
        <v>82</v>
      </c>
      <c r="E5" t="s">
        <v>72</v>
      </c>
      <c r="F5" t="s">
        <v>32</v>
      </c>
      <c r="G5" t="s">
        <v>57</v>
      </c>
      <c r="H5" t="s">
        <v>93</v>
      </c>
      <c r="I5" t="s">
        <v>94</v>
      </c>
      <c r="K5">
        <v>40</v>
      </c>
      <c r="L5">
        <v>-1</v>
      </c>
      <c r="M5">
        <v>-40</v>
      </c>
      <c r="N5" t="s">
        <v>60</v>
      </c>
      <c r="O5" t="s">
        <v>61</v>
      </c>
      <c r="P5" t="s">
        <v>62</v>
      </c>
      <c r="Q5" t="s">
        <v>63</v>
      </c>
      <c r="R5" t="s">
        <v>61</v>
      </c>
      <c r="S5" t="s">
        <v>40</v>
      </c>
      <c r="T5" t="s">
        <v>64</v>
      </c>
      <c r="U5" t="s">
        <v>65</v>
      </c>
      <c r="V5" t="s">
        <v>72</v>
      </c>
      <c r="W5" t="s">
        <v>66</v>
      </c>
      <c r="X5" t="s">
        <v>64</v>
      </c>
      <c r="Y5" t="s">
        <v>67</v>
      </c>
      <c r="Z5" t="s">
        <v>68</v>
      </c>
      <c r="AA5" t="s">
        <v>69</v>
      </c>
      <c r="AB5" t="s">
        <v>48</v>
      </c>
      <c r="AC5" t="s">
        <v>49</v>
      </c>
    </row>
    <row r="6" spans="1:29" x14ac:dyDescent="0.25">
      <c r="A6" t="str">
        <f>B6&amp;COUNTIF(B$2:B6,B6)</f>
        <v>141694553</v>
      </c>
      <c r="B6">
        <v>14169455</v>
      </c>
      <c r="C6" t="s">
        <v>70</v>
      </c>
      <c r="D6" t="s">
        <v>82</v>
      </c>
      <c r="E6" t="s">
        <v>72</v>
      </c>
      <c r="F6" t="s">
        <v>32</v>
      </c>
      <c r="G6" t="s">
        <v>57</v>
      </c>
      <c r="H6" t="s">
        <v>110</v>
      </c>
      <c r="I6" t="s">
        <v>111</v>
      </c>
      <c r="K6">
        <v>2</v>
      </c>
      <c r="L6">
        <v>-1</v>
      </c>
      <c r="M6">
        <v>-2</v>
      </c>
      <c r="N6" t="s">
        <v>60</v>
      </c>
      <c r="O6" t="s">
        <v>61</v>
      </c>
      <c r="P6" t="s">
        <v>62</v>
      </c>
      <c r="Q6" t="s">
        <v>63</v>
      </c>
      <c r="R6" t="s">
        <v>61</v>
      </c>
      <c r="S6" t="s">
        <v>40</v>
      </c>
      <c r="T6" t="s">
        <v>64</v>
      </c>
      <c r="U6" t="s">
        <v>65</v>
      </c>
      <c r="V6" t="s">
        <v>72</v>
      </c>
      <c r="W6" t="s">
        <v>66</v>
      </c>
      <c r="X6" t="s">
        <v>64</v>
      </c>
      <c r="Y6" t="s">
        <v>67</v>
      </c>
      <c r="Z6" t="s">
        <v>68</v>
      </c>
      <c r="AA6" t="s">
        <v>69</v>
      </c>
      <c r="AB6" t="s">
        <v>48</v>
      </c>
      <c r="AC6" t="s">
        <v>49</v>
      </c>
    </row>
    <row r="7" spans="1:29" x14ac:dyDescent="0.25">
      <c r="A7" t="str">
        <f>B7&amp;COUNTIF(B$2:B7,B7)</f>
        <v>141694554</v>
      </c>
      <c r="B7">
        <v>14169455</v>
      </c>
      <c r="C7" t="s">
        <v>70</v>
      </c>
      <c r="D7" t="s">
        <v>82</v>
      </c>
      <c r="E7" t="s">
        <v>72</v>
      </c>
      <c r="F7" t="s">
        <v>32</v>
      </c>
      <c r="G7" t="s">
        <v>57</v>
      </c>
      <c r="H7" t="s">
        <v>118</v>
      </c>
      <c r="I7" t="s">
        <v>119</v>
      </c>
      <c r="K7">
        <v>1</v>
      </c>
      <c r="L7">
        <v>-1</v>
      </c>
      <c r="M7">
        <v>-1</v>
      </c>
      <c r="N7" t="s">
        <v>60</v>
      </c>
      <c r="O7" t="s">
        <v>61</v>
      </c>
      <c r="P7" t="s">
        <v>62</v>
      </c>
      <c r="Q7" t="s">
        <v>63</v>
      </c>
      <c r="R7" t="s">
        <v>61</v>
      </c>
      <c r="S7" t="s">
        <v>40</v>
      </c>
      <c r="T7" t="s">
        <v>64</v>
      </c>
      <c r="U7" t="s">
        <v>65</v>
      </c>
      <c r="V7" t="s">
        <v>72</v>
      </c>
      <c r="W7" t="s">
        <v>66</v>
      </c>
      <c r="X7" t="s">
        <v>64</v>
      </c>
      <c r="Y7" t="s">
        <v>67</v>
      </c>
      <c r="Z7" t="s">
        <v>68</v>
      </c>
      <c r="AA7" t="s">
        <v>69</v>
      </c>
      <c r="AB7" t="s">
        <v>48</v>
      </c>
      <c r="AC7" t="s">
        <v>49</v>
      </c>
    </row>
    <row r="8" spans="1:29" x14ac:dyDescent="0.25">
      <c r="A8" t="str">
        <f>B8&amp;COUNTIF(B$2:B8,B8)</f>
        <v>141726391</v>
      </c>
      <c r="B8">
        <v>14172639</v>
      </c>
      <c r="C8" t="s">
        <v>29</v>
      </c>
      <c r="D8" t="s">
        <v>80</v>
      </c>
      <c r="E8" t="s">
        <v>31</v>
      </c>
      <c r="F8" t="s">
        <v>32</v>
      </c>
      <c r="G8" t="s">
        <v>81</v>
      </c>
      <c r="H8" t="s">
        <v>34</v>
      </c>
      <c r="I8" t="s">
        <v>35</v>
      </c>
      <c r="K8">
        <v>4</v>
      </c>
      <c r="L8">
        <v>-1</v>
      </c>
      <c r="M8">
        <v>-4</v>
      </c>
      <c r="N8" t="s">
        <v>36</v>
      </c>
      <c r="O8" t="s">
        <v>37</v>
      </c>
      <c r="P8" t="s">
        <v>38</v>
      </c>
      <c r="Q8" t="s">
        <v>39</v>
      </c>
      <c r="R8" t="s">
        <v>37</v>
      </c>
      <c r="S8" t="s">
        <v>40</v>
      </c>
      <c r="T8" t="s">
        <v>41</v>
      </c>
      <c r="U8" t="s">
        <v>42</v>
      </c>
      <c r="V8" t="s">
        <v>31</v>
      </c>
      <c r="W8" t="s">
        <v>43</v>
      </c>
      <c r="X8" t="s">
        <v>44</v>
      </c>
      <c r="Y8" t="s">
        <v>45</v>
      </c>
      <c r="Z8" t="s">
        <v>46</v>
      </c>
      <c r="AA8" t="s">
        <v>47</v>
      </c>
      <c r="AB8" t="s">
        <v>48</v>
      </c>
      <c r="AC8" t="s">
        <v>49</v>
      </c>
    </row>
    <row r="9" spans="1:29" x14ac:dyDescent="0.25">
      <c r="A9" t="str">
        <f>B9&amp;COUNTIF(B$2:B9,B9)</f>
        <v>141726392</v>
      </c>
      <c r="B9">
        <v>14172639</v>
      </c>
      <c r="C9" t="s">
        <v>29</v>
      </c>
      <c r="D9" t="s">
        <v>80</v>
      </c>
      <c r="E9" t="s">
        <v>31</v>
      </c>
      <c r="F9" t="s">
        <v>32</v>
      </c>
      <c r="G9" t="s">
        <v>81</v>
      </c>
      <c r="H9" t="s">
        <v>50</v>
      </c>
      <c r="I9" t="s">
        <v>51</v>
      </c>
      <c r="K9">
        <v>30</v>
      </c>
      <c r="L9">
        <v>-1</v>
      </c>
      <c r="M9">
        <v>-30</v>
      </c>
      <c r="N9" t="s">
        <v>36</v>
      </c>
      <c r="O9" t="s">
        <v>37</v>
      </c>
      <c r="P9" t="s">
        <v>38</v>
      </c>
      <c r="Q9" t="s">
        <v>39</v>
      </c>
      <c r="R9" t="s">
        <v>37</v>
      </c>
      <c r="S9" t="s">
        <v>40</v>
      </c>
      <c r="T9" t="s">
        <v>41</v>
      </c>
      <c r="U9" t="s">
        <v>42</v>
      </c>
      <c r="V9" t="s">
        <v>31</v>
      </c>
      <c r="W9" t="s">
        <v>43</v>
      </c>
      <c r="X9" t="s">
        <v>44</v>
      </c>
      <c r="Y9" t="s">
        <v>45</v>
      </c>
      <c r="Z9" t="s">
        <v>46</v>
      </c>
      <c r="AA9" t="s">
        <v>47</v>
      </c>
      <c r="AB9" t="s">
        <v>48</v>
      </c>
      <c r="AC9" t="s">
        <v>49</v>
      </c>
    </row>
    <row r="10" spans="1:29" x14ac:dyDescent="0.25">
      <c r="A10" t="str">
        <f>B10&amp;COUNTIF(B$2:B10,B10)</f>
        <v>141726393</v>
      </c>
      <c r="B10">
        <v>14172639</v>
      </c>
      <c r="C10" t="s">
        <v>29</v>
      </c>
      <c r="D10" t="s">
        <v>80</v>
      </c>
      <c r="E10" t="s">
        <v>31</v>
      </c>
      <c r="F10" t="s">
        <v>32</v>
      </c>
      <c r="G10" t="s">
        <v>81</v>
      </c>
      <c r="H10" t="s">
        <v>52</v>
      </c>
      <c r="I10" t="s">
        <v>53</v>
      </c>
      <c r="K10">
        <v>3</v>
      </c>
      <c r="L10">
        <v>-1</v>
      </c>
      <c r="M10">
        <v>-3</v>
      </c>
      <c r="N10" t="s">
        <v>36</v>
      </c>
      <c r="O10" t="s">
        <v>37</v>
      </c>
      <c r="P10" t="s">
        <v>38</v>
      </c>
      <c r="Q10" t="s">
        <v>39</v>
      </c>
      <c r="R10" t="s">
        <v>37</v>
      </c>
      <c r="S10" t="s">
        <v>40</v>
      </c>
      <c r="T10" t="s">
        <v>41</v>
      </c>
      <c r="U10" t="s">
        <v>42</v>
      </c>
      <c r="V10" t="s">
        <v>31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</row>
    <row r="11" spans="1:29" x14ac:dyDescent="0.25">
      <c r="A11" t="str">
        <f>B11&amp;COUNTIF(B$2:B11,B11)</f>
        <v>141726394</v>
      </c>
      <c r="B11">
        <v>14172639</v>
      </c>
      <c r="C11" t="s">
        <v>29</v>
      </c>
      <c r="D11" t="s">
        <v>80</v>
      </c>
      <c r="E11" t="s">
        <v>31</v>
      </c>
      <c r="F11" t="s">
        <v>32</v>
      </c>
      <c r="G11" t="s">
        <v>81</v>
      </c>
      <c r="H11" t="s">
        <v>107</v>
      </c>
      <c r="I11" t="s">
        <v>108</v>
      </c>
      <c r="K11">
        <v>1</v>
      </c>
      <c r="L11">
        <v>-1</v>
      </c>
      <c r="M11">
        <v>-1</v>
      </c>
      <c r="N11" t="s">
        <v>36</v>
      </c>
      <c r="O11" t="s">
        <v>37</v>
      </c>
      <c r="P11" t="s">
        <v>38</v>
      </c>
      <c r="Q11" t="s">
        <v>39</v>
      </c>
      <c r="R11" t="s">
        <v>37</v>
      </c>
      <c r="S11" t="s">
        <v>40</v>
      </c>
      <c r="T11" t="s">
        <v>41</v>
      </c>
      <c r="U11" t="s">
        <v>42</v>
      </c>
      <c r="V11" t="s">
        <v>31</v>
      </c>
      <c r="W11" t="s">
        <v>66</v>
      </c>
      <c r="X11" t="s">
        <v>109</v>
      </c>
      <c r="Y11" t="s">
        <v>45</v>
      </c>
      <c r="Z11" t="s">
        <v>46</v>
      </c>
      <c r="AA11" t="s">
        <v>47</v>
      </c>
      <c r="AB11" t="s">
        <v>48</v>
      </c>
      <c r="AC11" t="s">
        <v>49</v>
      </c>
    </row>
    <row r="12" spans="1:29" x14ac:dyDescent="0.25">
      <c r="A12" t="str">
        <f>B12&amp;COUNTIF(B$2:B12,B12)</f>
        <v>141814451</v>
      </c>
      <c r="B12">
        <v>14181445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K12">
        <v>3</v>
      </c>
      <c r="L12">
        <v>-1</v>
      </c>
      <c r="M12">
        <v>-3</v>
      </c>
      <c r="N12" t="s">
        <v>36</v>
      </c>
      <c r="O12" t="s">
        <v>37</v>
      </c>
      <c r="P12" t="s">
        <v>38</v>
      </c>
      <c r="Q12" t="s">
        <v>39</v>
      </c>
      <c r="R12" t="s">
        <v>37</v>
      </c>
      <c r="S12" t="s">
        <v>40</v>
      </c>
      <c r="T12" t="s">
        <v>41</v>
      </c>
      <c r="U12" t="s">
        <v>42</v>
      </c>
      <c r="V12" t="s">
        <v>31</v>
      </c>
      <c r="W12" t="s">
        <v>43</v>
      </c>
      <c r="X12" t="s">
        <v>44</v>
      </c>
      <c r="Y12" t="s">
        <v>45</v>
      </c>
      <c r="Z12" t="s">
        <v>46</v>
      </c>
      <c r="AA12" t="s">
        <v>47</v>
      </c>
      <c r="AB12" t="s">
        <v>48</v>
      </c>
      <c r="AC12" t="s">
        <v>49</v>
      </c>
    </row>
    <row r="13" spans="1:29" x14ac:dyDescent="0.25">
      <c r="A13" t="str">
        <f>B13&amp;COUNTIF(B$2:B13,B13)</f>
        <v>141814452</v>
      </c>
      <c r="B13">
        <v>14181445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50</v>
      </c>
      <c r="I13" t="s">
        <v>51</v>
      </c>
      <c r="K13">
        <v>30</v>
      </c>
      <c r="L13">
        <v>-1</v>
      </c>
      <c r="M13">
        <v>-30</v>
      </c>
      <c r="N13" t="s">
        <v>36</v>
      </c>
      <c r="O13" t="s">
        <v>37</v>
      </c>
      <c r="P13" t="s">
        <v>38</v>
      </c>
      <c r="Q13" t="s">
        <v>39</v>
      </c>
      <c r="R13" t="s">
        <v>37</v>
      </c>
      <c r="S13" t="s">
        <v>40</v>
      </c>
      <c r="T13" t="s">
        <v>41</v>
      </c>
      <c r="U13" t="s">
        <v>42</v>
      </c>
      <c r="V13" t="s">
        <v>31</v>
      </c>
      <c r="W13" t="s">
        <v>43</v>
      </c>
      <c r="X13" t="s">
        <v>44</v>
      </c>
      <c r="Y13" t="s">
        <v>45</v>
      </c>
      <c r="Z13" t="s">
        <v>46</v>
      </c>
      <c r="AA13" t="s">
        <v>47</v>
      </c>
      <c r="AB13" t="s">
        <v>48</v>
      </c>
      <c r="AC13" t="s">
        <v>49</v>
      </c>
    </row>
    <row r="14" spans="1:29" x14ac:dyDescent="0.25">
      <c r="A14" t="str">
        <f>B14&amp;COUNTIF(B$2:B14,B14)</f>
        <v>141814453</v>
      </c>
      <c r="B14">
        <v>14181445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52</v>
      </c>
      <c r="I14" t="s">
        <v>53</v>
      </c>
      <c r="K14">
        <v>2</v>
      </c>
      <c r="L14">
        <v>-1</v>
      </c>
      <c r="M14">
        <v>-2</v>
      </c>
      <c r="N14" t="s">
        <v>36</v>
      </c>
      <c r="O14" t="s">
        <v>37</v>
      </c>
      <c r="P14" t="s">
        <v>38</v>
      </c>
      <c r="Q14" t="s">
        <v>39</v>
      </c>
      <c r="R14" t="s">
        <v>37</v>
      </c>
      <c r="S14" t="s">
        <v>40</v>
      </c>
      <c r="T14" t="s">
        <v>41</v>
      </c>
      <c r="U14" t="s">
        <v>42</v>
      </c>
      <c r="V14" t="s">
        <v>31</v>
      </c>
      <c r="W14" t="s">
        <v>43</v>
      </c>
      <c r="X14" t="s">
        <v>44</v>
      </c>
      <c r="Y14" t="s">
        <v>45</v>
      </c>
      <c r="Z14" t="s">
        <v>46</v>
      </c>
      <c r="AA14" t="s">
        <v>47</v>
      </c>
      <c r="AB14" t="s">
        <v>48</v>
      </c>
      <c r="AC14" t="s">
        <v>49</v>
      </c>
    </row>
    <row r="15" spans="1:29" x14ac:dyDescent="0.25">
      <c r="A15" t="str">
        <f>B15&amp;COUNTIF(B$2:B15,B15)</f>
        <v>141904681</v>
      </c>
      <c r="B15">
        <v>14190468</v>
      </c>
      <c r="C15" t="s">
        <v>96</v>
      </c>
      <c r="D15" t="s">
        <v>97</v>
      </c>
      <c r="E15" t="s">
        <v>98</v>
      </c>
      <c r="F15" t="s">
        <v>32</v>
      </c>
      <c r="G15" t="s">
        <v>99</v>
      </c>
      <c r="H15" t="s">
        <v>100</v>
      </c>
      <c r="I15" t="s">
        <v>101</v>
      </c>
      <c r="K15">
        <v>5</v>
      </c>
      <c r="L15">
        <v>-1</v>
      </c>
      <c r="M15">
        <v>-5</v>
      </c>
      <c r="N15" t="s">
        <v>60</v>
      </c>
      <c r="O15" t="s">
        <v>102</v>
      </c>
      <c r="P15" t="s">
        <v>103</v>
      </c>
      <c r="Q15" t="s">
        <v>104</v>
      </c>
      <c r="R15" t="s">
        <v>102</v>
      </c>
      <c r="S15" t="s">
        <v>40</v>
      </c>
      <c r="T15" t="s">
        <v>64</v>
      </c>
      <c r="U15" t="s">
        <v>42</v>
      </c>
      <c r="V15" t="s">
        <v>98</v>
      </c>
      <c r="W15" t="s">
        <v>66</v>
      </c>
      <c r="X15" t="s">
        <v>64</v>
      </c>
      <c r="Y15" t="s">
        <v>105</v>
      </c>
      <c r="Z15" t="s">
        <v>106</v>
      </c>
      <c r="AA15" t="s">
        <v>69</v>
      </c>
      <c r="AB15" t="s">
        <v>48</v>
      </c>
      <c r="AC15" t="s">
        <v>49</v>
      </c>
    </row>
    <row r="16" spans="1:29" x14ac:dyDescent="0.25">
      <c r="A16" t="str">
        <f>B16&amp;COUNTIF(B$2:B16,B16)</f>
        <v>141904682</v>
      </c>
      <c r="B16">
        <v>14190468</v>
      </c>
      <c r="C16" t="s">
        <v>96</v>
      </c>
      <c r="D16" t="s">
        <v>97</v>
      </c>
      <c r="E16" t="s">
        <v>98</v>
      </c>
      <c r="F16" t="s">
        <v>32</v>
      </c>
      <c r="G16" t="s">
        <v>99</v>
      </c>
      <c r="H16" t="s">
        <v>114</v>
      </c>
      <c r="I16" t="s">
        <v>115</v>
      </c>
      <c r="K16">
        <v>5</v>
      </c>
      <c r="L16">
        <v>-1</v>
      </c>
      <c r="M16">
        <v>-5</v>
      </c>
      <c r="N16" t="s">
        <v>60</v>
      </c>
      <c r="O16" t="s">
        <v>102</v>
      </c>
      <c r="P16" t="s">
        <v>103</v>
      </c>
      <c r="Q16" t="s">
        <v>104</v>
      </c>
      <c r="R16" t="s">
        <v>102</v>
      </c>
      <c r="S16" t="s">
        <v>40</v>
      </c>
      <c r="T16" t="s">
        <v>64</v>
      </c>
      <c r="U16" t="s">
        <v>42</v>
      </c>
      <c r="V16" t="s">
        <v>98</v>
      </c>
      <c r="W16" t="s">
        <v>66</v>
      </c>
      <c r="X16" t="s">
        <v>64</v>
      </c>
      <c r="Y16" t="s">
        <v>105</v>
      </c>
      <c r="Z16" t="s">
        <v>106</v>
      </c>
      <c r="AA16" t="s">
        <v>69</v>
      </c>
      <c r="AB16" t="s">
        <v>48</v>
      </c>
      <c r="AC16" t="s">
        <v>49</v>
      </c>
    </row>
    <row r="17" spans="1:29" x14ac:dyDescent="0.25">
      <c r="A17" t="str">
        <f>B17&amp;COUNTIF(B$2:B17,B17)</f>
        <v>141904683</v>
      </c>
      <c r="B17">
        <v>14190468</v>
      </c>
      <c r="C17" t="s">
        <v>96</v>
      </c>
      <c r="D17" t="s">
        <v>97</v>
      </c>
      <c r="E17" t="s">
        <v>98</v>
      </c>
      <c r="F17" t="s">
        <v>32</v>
      </c>
      <c r="G17" t="s">
        <v>99</v>
      </c>
      <c r="H17" t="s">
        <v>110</v>
      </c>
      <c r="I17" t="s">
        <v>111</v>
      </c>
      <c r="K17">
        <v>2</v>
      </c>
      <c r="L17">
        <v>-1</v>
      </c>
      <c r="M17">
        <v>-2</v>
      </c>
      <c r="N17" t="s">
        <v>60</v>
      </c>
      <c r="O17" t="s">
        <v>102</v>
      </c>
      <c r="P17" t="s">
        <v>103</v>
      </c>
      <c r="Q17" t="s">
        <v>104</v>
      </c>
      <c r="R17" t="s">
        <v>102</v>
      </c>
      <c r="S17" t="s">
        <v>40</v>
      </c>
      <c r="T17" t="s">
        <v>64</v>
      </c>
      <c r="U17" t="s">
        <v>42</v>
      </c>
      <c r="V17" t="s">
        <v>98</v>
      </c>
      <c r="W17" t="s">
        <v>66</v>
      </c>
      <c r="X17" t="s">
        <v>64</v>
      </c>
      <c r="Y17" t="s">
        <v>105</v>
      </c>
      <c r="Z17" t="s">
        <v>106</v>
      </c>
      <c r="AA17" t="s">
        <v>69</v>
      </c>
      <c r="AB17" t="s">
        <v>48</v>
      </c>
      <c r="AC17" t="s">
        <v>49</v>
      </c>
    </row>
    <row r="18" spans="1:29" x14ac:dyDescent="0.25">
      <c r="A18" t="str">
        <f>B18&amp;COUNTIF(B$2:B18,B18)</f>
        <v>141904684</v>
      </c>
      <c r="B18">
        <v>14190468</v>
      </c>
      <c r="C18" t="s">
        <v>96</v>
      </c>
      <c r="D18" t="s">
        <v>97</v>
      </c>
      <c r="E18" t="s">
        <v>98</v>
      </c>
      <c r="F18" t="s">
        <v>32</v>
      </c>
      <c r="G18" t="s">
        <v>99</v>
      </c>
      <c r="H18" t="s">
        <v>120</v>
      </c>
      <c r="I18" t="s">
        <v>121</v>
      </c>
      <c r="K18">
        <v>1</v>
      </c>
      <c r="L18">
        <v>-1</v>
      </c>
      <c r="M18">
        <v>-1</v>
      </c>
      <c r="N18" t="s">
        <v>60</v>
      </c>
      <c r="O18" t="s">
        <v>102</v>
      </c>
      <c r="P18" t="s">
        <v>103</v>
      </c>
      <c r="Q18" t="s">
        <v>104</v>
      </c>
      <c r="R18" t="s">
        <v>102</v>
      </c>
      <c r="S18" t="s">
        <v>40</v>
      </c>
      <c r="T18" t="s">
        <v>64</v>
      </c>
      <c r="U18" t="s">
        <v>42</v>
      </c>
      <c r="V18" t="s">
        <v>98</v>
      </c>
      <c r="W18" t="s">
        <v>66</v>
      </c>
      <c r="X18" t="s">
        <v>64</v>
      </c>
      <c r="Y18" t="s">
        <v>105</v>
      </c>
      <c r="Z18" t="s">
        <v>106</v>
      </c>
      <c r="AA18" t="s">
        <v>69</v>
      </c>
      <c r="AB18" t="s">
        <v>48</v>
      </c>
      <c r="AC18" t="s">
        <v>49</v>
      </c>
    </row>
    <row r="19" spans="1:29" x14ac:dyDescent="0.25">
      <c r="A19" t="str">
        <f>B19&amp;COUNTIF(B$2:B19,B19)</f>
        <v>142021971</v>
      </c>
      <c r="B19">
        <v>14202197</v>
      </c>
      <c r="C19" t="s">
        <v>83</v>
      </c>
      <c r="D19" t="s">
        <v>84</v>
      </c>
      <c r="E19" t="s">
        <v>85</v>
      </c>
      <c r="F19" t="s">
        <v>28</v>
      </c>
      <c r="G19" t="s">
        <v>86</v>
      </c>
      <c r="H19" t="s">
        <v>87</v>
      </c>
      <c r="I19" t="s">
        <v>88</v>
      </c>
      <c r="K19">
        <v>6</v>
      </c>
      <c r="L19">
        <v>-1</v>
      </c>
      <c r="M19">
        <v>-6</v>
      </c>
      <c r="N19" t="s">
        <v>75</v>
      </c>
      <c r="O19" t="s">
        <v>89</v>
      </c>
      <c r="P19" t="s">
        <v>76</v>
      </c>
      <c r="Q19" t="s">
        <v>90</v>
      </c>
      <c r="R19" t="s">
        <v>89</v>
      </c>
      <c r="S19" t="s">
        <v>40</v>
      </c>
      <c r="T19" t="s">
        <v>41</v>
      </c>
      <c r="U19" t="s">
        <v>65</v>
      </c>
      <c r="V19" t="s">
        <v>85</v>
      </c>
      <c r="W19" t="s">
        <v>78</v>
      </c>
      <c r="X19" t="s">
        <v>79</v>
      </c>
      <c r="Y19" t="s">
        <v>91</v>
      </c>
      <c r="Z19" t="s">
        <v>92</v>
      </c>
      <c r="AA19" t="s">
        <v>69</v>
      </c>
      <c r="AB19" t="s">
        <v>48</v>
      </c>
      <c r="AC19" t="s">
        <v>49</v>
      </c>
    </row>
    <row r="20" spans="1:29" x14ac:dyDescent="0.25">
      <c r="A20" t="str">
        <f>B20&amp;COUNTIF(B$2:B20,B20)</f>
        <v>142021972</v>
      </c>
      <c r="B20">
        <v>14202197</v>
      </c>
      <c r="C20" t="s">
        <v>83</v>
      </c>
      <c r="D20" t="s">
        <v>84</v>
      </c>
      <c r="E20" t="s">
        <v>85</v>
      </c>
      <c r="F20" t="s">
        <v>28</v>
      </c>
      <c r="G20" t="s">
        <v>86</v>
      </c>
      <c r="H20" t="s">
        <v>34</v>
      </c>
      <c r="I20" t="s">
        <v>35</v>
      </c>
      <c r="K20">
        <v>6</v>
      </c>
      <c r="L20">
        <v>-1</v>
      </c>
      <c r="M20">
        <v>-6</v>
      </c>
      <c r="N20" t="s">
        <v>36</v>
      </c>
      <c r="O20" t="s">
        <v>89</v>
      </c>
      <c r="P20" t="s">
        <v>95</v>
      </c>
      <c r="Q20" t="s">
        <v>39</v>
      </c>
      <c r="R20" t="s">
        <v>89</v>
      </c>
      <c r="S20" t="s">
        <v>40</v>
      </c>
      <c r="T20" t="s">
        <v>41</v>
      </c>
      <c r="U20" t="s">
        <v>65</v>
      </c>
      <c r="V20" t="s">
        <v>85</v>
      </c>
      <c r="W20" t="s">
        <v>43</v>
      </c>
      <c r="X20" t="s">
        <v>44</v>
      </c>
      <c r="Y20" t="s">
        <v>91</v>
      </c>
      <c r="Z20" t="s">
        <v>92</v>
      </c>
      <c r="AA20" t="s">
        <v>69</v>
      </c>
      <c r="AB20" t="s">
        <v>48</v>
      </c>
      <c r="AC20" t="s">
        <v>49</v>
      </c>
    </row>
    <row r="21" spans="1:29" x14ac:dyDescent="0.25">
      <c r="A21" t="str">
        <f>B21&amp;COUNTIF(B$2:B21,B21)</f>
        <v>142021973</v>
      </c>
      <c r="B21">
        <v>14202197</v>
      </c>
      <c r="C21" t="s">
        <v>83</v>
      </c>
      <c r="D21" t="s">
        <v>84</v>
      </c>
      <c r="E21" t="s">
        <v>85</v>
      </c>
      <c r="F21" t="s">
        <v>28</v>
      </c>
      <c r="G21" t="s">
        <v>86</v>
      </c>
      <c r="H21" t="s">
        <v>112</v>
      </c>
      <c r="I21" t="s">
        <v>113</v>
      </c>
      <c r="K21">
        <v>1</v>
      </c>
      <c r="L21">
        <v>-1</v>
      </c>
      <c r="M21">
        <v>-1</v>
      </c>
      <c r="N21" t="s">
        <v>36</v>
      </c>
      <c r="O21" t="s">
        <v>89</v>
      </c>
      <c r="P21" t="s">
        <v>95</v>
      </c>
      <c r="Q21" t="s">
        <v>39</v>
      </c>
      <c r="R21" t="s">
        <v>89</v>
      </c>
      <c r="S21" t="s">
        <v>40</v>
      </c>
      <c r="T21" t="s">
        <v>41</v>
      </c>
      <c r="U21" t="s">
        <v>65</v>
      </c>
      <c r="V21" t="s">
        <v>85</v>
      </c>
      <c r="W21" t="s">
        <v>43</v>
      </c>
      <c r="X21" t="s">
        <v>44</v>
      </c>
      <c r="Y21" t="s">
        <v>91</v>
      </c>
      <c r="Z21" t="s">
        <v>92</v>
      </c>
      <c r="AA21" t="s">
        <v>69</v>
      </c>
      <c r="AB21" t="s">
        <v>48</v>
      </c>
      <c r="AC21" t="s">
        <v>49</v>
      </c>
    </row>
    <row r="22" spans="1:29" x14ac:dyDescent="0.25">
      <c r="A22" t="str">
        <f>B22&amp;COUNTIF(B$2:B22,B22)</f>
        <v>142021974</v>
      </c>
      <c r="B22">
        <v>14202197</v>
      </c>
      <c r="C22" t="s">
        <v>83</v>
      </c>
      <c r="D22" t="s">
        <v>84</v>
      </c>
      <c r="E22" t="s">
        <v>85</v>
      </c>
      <c r="F22" t="s">
        <v>28</v>
      </c>
      <c r="G22" t="s">
        <v>86</v>
      </c>
      <c r="H22" t="s">
        <v>116</v>
      </c>
      <c r="I22" t="s">
        <v>117</v>
      </c>
      <c r="K22">
        <v>10</v>
      </c>
      <c r="L22">
        <v>-1</v>
      </c>
      <c r="M22">
        <v>-10</v>
      </c>
      <c r="N22" t="s">
        <v>36</v>
      </c>
      <c r="O22" t="s">
        <v>89</v>
      </c>
      <c r="P22" t="s">
        <v>95</v>
      </c>
      <c r="Q22" t="s">
        <v>39</v>
      </c>
      <c r="R22" t="s">
        <v>89</v>
      </c>
      <c r="S22" t="s">
        <v>40</v>
      </c>
      <c r="T22" t="s">
        <v>41</v>
      </c>
      <c r="U22" t="s">
        <v>65</v>
      </c>
      <c r="V22" t="s">
        <v>85</v>
      </c>
      <c r="W22" t="s">
        <v>43</v>
      </c>
      <c r="X22" t="s">
        <v>44</v>
      </c>
      <c r="Y22" t="s">
        <v>91</v>
      </c>
      <c r="Z22" t="s">
        <v>92</v>
      </c>
      <c r="AA22" t="s">
        <v>69</v>
      </c>
      <c r="AB22" t="s">
        <v>48</v>
      </c>
      <c r="AC22" t="s">
        <v>49</v>
      </c>
    </row>
  </sheetData>
  <autoFilter ref="A1:AC22">
    <sortState ref="A2:AI22">
      <sortCondition ref="B1:B2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Plan2</vt:lpstr>
      <vt:lpstr>Plan1</vt:lpstr>
      <vt:lpstr>lista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Galvao Patriota</dc:creator>
  <cp:lastModifiedBy>Referencia</cp:lastModifiedBy>
  <dcterms:created xsi:type="dcterms:W3CDTF">2019-11-06T20:03:20Z</dcterms:created>
  <dcterms:modified xsi:type="dcterms:W3CDTF">2019-11-14T15:44:24Z</dcterms:modified>
</cp:coreProperties>
</file>