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LANGEBIO" sheetId="3" state="visible" r:id="rId4"/>
    <sheet name="INER" sheetId="4" state="visible" r:id="rId5"/>
    <sheet name="IB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<sst xmlns="http://schemas.openxmlformats.org/spreadsheetml/2006/main" count="289" uniqueCount="181">
  <si>
    <t xml:space="preserve">Lote de Vigilancia</t>
  </si>
  <si>
    <t xml:space="preserve">Instituto </t>
  </si>
  <si>
    <t xml:space="preserve">Genomas subidos a GISAID</t>
  </si>
  <si>
    <t xml:space="preserve">Archivos fastq antes de procesar</t>
  </si>
  <si>
    <t xml:space="preserve">Tablas de micro-variantes</t>
  </si>
  <si>
    <t xml:space="preserve">Carpeta</t>
  </si>
  <si>
    <t xml:space="preserve">P1000</t>
  </si>
  <si>
    <t xml:space="preserve">INER-IBT</t>
  </si>
  <si>
    <t xml:space="preserve">InDRE-IBT</t>
  </si>
  <si>
    <t xml:space="preserve">IBT-IMSS</t>
  </si>
  <si>
    <t xml:space="preserve">Lote</t>
  </si>
  <si>
    <t xml:space="preserve">Fecha</t>
  </si>
  <si>
    <t xml:space="preserve">Muestras Reportadas</t>
  </si>
  <si>
    <t xml:space="preserve">Archivos fastq antes de procesar </t>
  </si>
  <si>
    <t xml:space="preserve">IBT</t>
  </si>
  <si>
    <t xml:space="preserve">/share/DiskCoViGen/VAMIP/05_variants/01_IBT/Lote04_IBT_17Marzo2021/Lote01_IBT_17Febrero2021</t>
  </si>
  <si>
    <t xml:space="preserve">INER</t>
  </si>
  <si>
    <t xml:space="preserve">/share/DiskCoViGen/VAMIP/05_variants/02_INER/IMSS-1_2021-02-24</t>
  </si>
  <si>
    <t xml:space="preserve">LANGEBIO</t>
  </si>
  <si>
    <t xml:space="preserve">/share/DiskCoViGen/VAMIP/05_variants/03_LANGEBIO/Lote03_LANGEBIO_10Marzo2021/ &amp; /share/DiskCoViGen/VAMIP/05_variants/03_LANGEBIO/Lote03_LANGEBIO_10Marzo2021_P2</t>
  </si>
  <si>
    <t xml:space="preserve">/share/DiskCoViGen/VAMIP/05_variants/01_IBT/Lote04_IBT_17Marzo2021/</t>
  </si>
  <si>
    <t xml:space="preserve">CIAD</t>
  </si>
  <si>
    <t xml:space="preserve">/share/DiskCoViGen/VAMIP/05_variants/02_INER/IMSS-2_2021-03-24</t>
  </si>
  <si>
    <t xml:space="preserve">/share/DiskCoViGen/VAMIP/05_variants/03_LANGEBIO/Lote06_LANGEBIO_07Abril2021/</t>
  </si>
  <si>
    <t xml:space="preserve">/share/DiskCoViGen/VAMIP/05_variants/01_IBT/Lote07_IBT_14Abril2021/</t>
  </si>
  <si>
    <t xml:space="preserve">/share/DiskCoViGen/VAMIP/05_variants/02_INER/IMSS-3_2021-04-21</t>
  </si>
  <si>
    <t xml:space="preserve">/share/DiskCoViGen/VAMIP/05_variants/03_LANGEBIO/Lote09_LANGEBIO_05Mayo2021/</t>
  </si>
  <si>
    <t xml:space="preserve">2partes</t>
  </si>
  <si>
    <t xml:space="preserve">/share/DiskCoViGen/VAMIP/05_variants/01_IBT/Lote10_IBT_12Mayo2021/ &amp; /share/DiskCoViGen/VAMIP/05_variants/01_IBT/Lote10_IBT_12Mayo2021_P2/</t>
  </si>
  <si>
    <t xml:space="preserve">/share/DiskCoViGen/VAMIP/05_variants/02_INER/IMSS-4_2021-05-19</t>
  </si>
  <si>
    <t xml:space="preserve">/share/DiskCoViGen/VAMIP/05_variants/03_LANGEBIO/Lote12_LANGEBIO_02Junio2021/</t>
  </si>
  <si>
    <r>
      <rPr>
        <sz val="11"/>
        <color rgb="FF000000"/>
        <rFont val="Calibri"/>
        <family val="2"/>
        <charset val="1"/>
      </rPr>
      <t xml:space="preserve">IBT</t>
    </r>
    <r>
      <rPr>
        <sz val="11"/>
        <color rgb="FFC9211E"/>
        <rFont val="Calibri"/>
        <family val="2"/>
        <charset val="1"/>
      </rPr>
      <t xml:space="preserve">-CIAD</t>
    </r>
  </si>
  <si>
    <t xml:space="preserve">/share/DiskCoViGen/VAMIP/05_variants/01_IBT/Lote13_IBT_09Junio2021/</t>
  </si>
  <si>
    <t xml:space="preserve">/share/DiskCoViGen/VAMIP/05_variants/01_IBT/Lote14_IBT_16Junio2021/</t>
  </si>
  <si>
    <r>
      <rPr>
        <sz val="11"/>
        <color rgb="FF000000"/>
        <rFont val="Calibri"/>
        <family val="2"/>
        <charset val="1"/>
      </rPr>
      <t xml:space="preserve">LANGEBIO</t>
    </r>
    <r>
      <rPr>
        <sz val="11"/>
        <color rgb="FFC9211E"/>
        <rFont val="Calibri"/>
        <family val="2"/>
        <charset val="1"/>
      </rPr>
      <t xml:space="preserve">-CIAD</t>
    </r>
  </si>
  <si>
    <t xml:space="preserve">/share/DiskCoViGen/VAMIP/05_variants/03_LANGEBIO/Lote15_LANGEBIO_30Junio2021/</t>
  </si>
  <si>
    <t xml:space="preserve">/share/DiskCoViGen/VAMIP/05_variants/03_LANGEBIO/Lote16_LANGEBIO_07Julio2021/</t>
  </si>
  <si>
    <t xml:space="preserve">INER-CIAD</t>
  </si>
  <si>
    <t xml:space="preserve">/share/DiskCoViGen/VAMIP/05_variants/02_INER/IMSS-5_2021-07-14</t>
  </si>
  <si>
    <t xml:space="preserve">/share/DiskCoViGen/VAMIP/05_variants/01_IBT/Lote18_IBT_28Julio2021/</t>
  </si>
  <si>
    <t xml:space="preserve">/share/DiskCoViGen/VAMIP/05_variants/02_INER/IMSS-6_2021-08-04</t>
  </si>
  <si>
    <t xml:space="preserve">/share/DiskCoViGen/VAMIP/05_variants/03_LANGEBIO/Lote20_LANGEBIO_11Agosto2021/</t>
  </si>
  <si>
    <t xml:space="preserve">/share/DiskCoViGen/VAMIP/05_variants/01_IBT/Lote21_IBT_25Agosto2021/</t>
  </si>
  <si>
    <r>
      <rPr>
        <sz val="11"/>
        <color rgb="FF000000"/>
        <rFont val="Calibri"/>
        <family val="2"/>
        <charset val="1"/>
      </rPr>
      <t xml:space="preserve">INER</t>
    </r>
    <r>
      <rPr>
        <sz val="11"/>
        <color rgb="FFC9211E"/>
        <rFont val="Calibri"/>
        <family val="2"/>
        <charset val="1"/>
      </rPr>
      <t xml:space="preserve">-CIAD</t>
    </r>
  </si>
  <si>
    <t xml:space="preserve">/share/DiskCoViGen/VAMIP/05_variants/02_INER/IMSS-7_2021-09-01</t>
  </si>
  <si>
    <t xml:space="preserve">/share/DiskCoViGen/VAMIP/05_variants/03_LANGEBIO/Lote23_LANGEBIO_09Septiembre2021/</t>
  </si>
  <si>
    <t xml:space="preserve">/share/DiskCoViGen/VAMIP/05_variants/01_IBT/Lote24_IBT_22Septiembre2021/</t>
  </si>
  <si>
    <t xml:space="preserve">/share/DiskCoViGen/VAMIP/05_variants/02_INER/IMSS-8_2021-09-29</t>
  </si>
  <si>
    <t xml:space="preserve">/share/DiskCoViGen/VAMIP/05_variants/03_LANGEBIO/Lote26_LANGEBIO_06Octubre2021/</t>
  </si>
  <si>
    <t xml:space="preserve">/share/DiskCoViGen/VAMIP/05_variants/01_IBT/Lote27_IBT_20Octubre2021/</t>
  </si>
  <si>
    <t xml:space="preserve">/share/DiskCoViGen/VAMIP/05_variants/02_INER/IMSS-9_2021-10-27</t>
  </si>
  <si>
    <t xml:space="preserve">/share/DiskCoViGen/VAMIP/05_variants/03_LANGEBIO/Lote29_LANGEBIO_03Noviembre2021/</t>
  </si>
  <si>
    <t xml:space="preserve">/share/DiskCoViGen/VAMIP/05_variants/01_IBT/Lote30_IBT_17Noviembre2021/</t>
  </si>
  <si>
    <t xml:space="preserve">/share/DiskCoViGen/VAMIP/05_variants/02_INER/IMSS-10_2021-11-24/</t>
  </si>
  <si>
    <t xml:space="preserve">/share/DiskCoViGen/VAMIP/05_variants/03_LANGEBIO/Lote32_LANGEBIO_01Diciembre2021/</t>
  </si>
  <si>
    <t xml:space="preserve">/share/DiskCoViGen/VAMIP/05_variants/01_IBT/Lote33_IBT_08Diciembre2021/</t>
  </si>
  <si>
    <t xml:space="preserve">2021-12-15</t>
  </si>
  <si>
    <t xml:space="preserve">/share/DiskCoViGen/VAMIP/05_variants/03_LANGEBIO/Lote34_LANGEBIO_15Diciembre2021/</t>
  </si>
  <si>
    <r>
      <rPr>
        <sz val="11"/>
        <color rgb="FF000000"/>
        <rFont val="Calibri"/>
        <family val="2"/>
        <charset val="1"/>
      </rPr>
      <t xml:space="preserve">LANGEBIO</t>
    </r>
    <r>
      <rPr>
        <sz val="11"/>
        <color rgb="FFC9211E"/>
        <rFont val="Calibri"/>
        <family val="2"/>
        <charset val="1"/>
      </rPr>
      <t xml:space="preserve">-CIAD-INER</t>
    </r>
  </si>
  <si>
    <t xml:space="preserve">768</t>
  </si>
  <si>
    <t xml:space="preserve">383</t>
  </si>
  <si>
    <t xml:space="preserve">/share/DiskCoViGen/VAMIP/05_variants/03_LANGEBIO/Lote35_LANGEBIO_05Enero2022/</t>
  </si>
  <si>
    <t xml:space="preserve">/share/DiskCoViGen/VAMIP/05_variants/01_IBT/Lote36_IBT_08Diciembre2021/</t>
  </si>
  <si>
    <r>
      <rPr>
        <sz val="11"/>
        <color rgb="FF000000"/>
        <rFont val="Calibri"/>
        <family val="2"/>
        <charset val="1"/>
      </rPr>
      <t xml:space="preserve">IBT-</t>
    </r>
    <r>
      <rPr>
        <sz val="11"/>
        <color rgb="FFC9211E"/>
        <rFont val="Calibri"/>
        <family val="2"/>
        <charset val="1"/>
      </rPr>
      <t xml:space="preserve">CIAD</t>
    </r>
    <r>
      <rPr>
        <sz val="11"/>
        <color rgb="FF000000"/>
        <rFont val="Calibri"/>
        <family val="2"/>
        <charset val="1"/>
      </rPr>
      <t xml:space="preserve">-INER</t>
    </r>
  </si>
  <si>
    <t xml:space="preserve">/share/DiskCoViGen/VAMIP/05_variants/01_IBT/Lote37_IBT_12Enero2022/</t>
  </si>
  <si>
    <t xml:space="preserve">/share/DiskCoViGen/VAMIP/05_variants/03_LANGEBIO/Lote38_LANGEBIO_12Enero2022/</t>
  </si>
  <si>
    <t xml:space="preserve">/share/DiskCoViGen/VAMIP/05_variants/01_IBT/Lote39_IBT_19Enero2022/</t>
  </si>
  <si>
    <t xml:space="preserve">/share/DiskCoViGen/VAMIP/05_variants/03_LANGEBIO/Lote40_LANGEBIO_26Enero2022/</t>
  </si>
  <si>
    <t xml:space="preserve">/share/DiskCoViGen/VAMIP/05_variants/03_LANGEBIO/Lote41_LANGEBIO_02Febrero2022/</t>
  </si>
  <si>
    <r>
      <rPr>
        <sz val="11"/>
        <color rgb="FFC9211E"/>
        <rFont val="Calibri"/>
        <family val="2"/>
        <charset val="1"/>
      </rPr>
      <t xml:space="preserve">CIAD</t>
    </r>
    <r>
      <rPr>
        <sz val="11"/>
        <color rgb="FF000000"/>
        <rFont val="Calibri"/>
        <family val="2"/>
        <charset val="1"/>
      </rPr>
      <t xml:space="preserve">-INER</t>
    </r>
  </si>
  <si>
    <t xml:space="preserve">CIAD_ok, INER_pending</t>
  </si>
  <si>
    <t xml:space="preserve">Primero IMSS CIAD_34</t>
  </si>
  <si>
    <t xml:space="preserve">/share/DiskCoViGen/VAMIP/05_variants/01_IBT/Lote43_IBT_16Febreo2021/</t>
  </si>
  <si>
    <t xml:space="preserve"> </t>
  </si>
  <si>
    <t xml:space="preserve">/share/DiskCoViGen/VAMIP/05_variants/03_LANGEBIO/Lote45_LANGEBIO_02Marzo2022/</t>
  </si>
  <si>
    <t xml:space="preserve">/share/DiskCoViGen/VAMIP/05_variants/01_IBT/Lote46_IBT_09Marzo2022/</t>
  </si>
  <si>
    <t xml:space="preserve">/share/DiskCoViGen/VAMIP/05_variants/01_IBT/Lote47_IBT_23Marzo2022/</t>
  </si>
  <si>
    <t xml:space="preserve">CIAD-INER</t>
  </si>
  <si>
    <t xml:space="preserve">Lote48_30Marzo2022_CIAD_INER</t>
  </si>
  <si>
    <t xml:space="preserve">Lote49_13Abril2022_CIAD_INER_IBT</t>
  </si>
  <si>
    <t xml:space="preserve">/share/DiskCoViGen/VAMIP/05_variants/03_LANGEBIO/Lote50_LANGEBIO_20Abril2022/</t>
  </si>
  <si>
    <t xml:space="preserve">Lote51_27Abril2022_CIAD_EpiCoV</t>
  </si>
  <si>
    <t xml:space="preserve">Lote52_12Mayo2022_IBT_EpiCoV</t>
  </si>
  <si>
    <t xml:space="preserve">Lote53_18Mayo2022_CIAD_EpiCoV</t>
  </si>
  <si>
    <t xml:space="preserve">/share/DiskCoViGen/VAMIP/05_variants/03_LANGEBIO/Lote54_LANGEBIO_25Mayo2022</t>
  </si>
  <si>
    <t xml:space="preserve">/share/DiskCoViGen/VAMIP/05_variants/01_IBT/Lote55_08Junio2022_IBT</t>
  </si>
  <si>
    <t xml:space="preserve">Lote56_15Junio2022_CIAD</t>
  </si>
  <si>
    <t xml:space="preserve">/share/DiskCoViGen/VAMIP/05_variants/03_LANGEBIO/Lote57_22Junio2022_LANGEBIO</t>
  </si>
  <si>
    <t xml:space="preserve">AH1COV2SSr040</t>
  </si>
  <si>
    <t xml:space="preserve">Corrida21-Junio22-2022.tsv</t>
  </si>
  <si>
    <t xml:space="preserve">/share/DiskCoViGen/VAMIP/05_variants/01_IBT/Lote58_23Junio2022_IBT</t>
  </si>
  <si>
    <t xml:space="preserve">Lote59_28Junio2022_CIAD</t>
  </si>
  <si>
    <t xml:space="preserve">/share/DiskCoViGen/VAMIP/05_variants/03_LANGEBIO/Lote60_29Junio2022_LANGEBIO</t>
  </si>
  <si>
    <t xml:space="preserve">AH1COV2SSr041</t>
  </si>
  <si>
    <t xml:space="preserve">Corrida22-Junio30-2022.tsv</t>
  </si>
  <si>
    <t xml:space="preserve">Lote61_11Julio2022_CIAD</t>
  </si>
  <si>
    <t xml:space="preserve">/share/DiskCoViGen/VAMIP/05_variants/01_IBT/Lote62_19Julio2022_IBT</t>
  </si>
  <si>
    <t xml:space="preserve">/share/DiskCoViGen/VAMIP/05_variants/03_LANGEBIO/Lote63_26Julio2022_LANGEBIO</t>
  </si>
  <si>
    <t xml:space="preserve">AH1COV2SSr042</t>
  </si>
  <si>
    <t xml:space="preserve">/share/DiskCoViGen/VAMIP/05_variants/01_IBT/Lote64_02Agosto2022_IBT</t>
  </si>
  <si>
    <t xml:space="preserve">Lote65_09Agosto2022_CIAD</t>
  </si>
  <si>
    <t xml:space="preserve">/share/DiskCoViGen/VAMIP/05_variants/03_LANGEBIO/Lote66_16Agosto2022_LANGEBIO</t>
  </si>
  <si>
    <t xml:space="preserve">AH1COV2SSr043</t>
  </si>
  <si>
    <t xml:space="preserve">Corrida24-Agosto16-2022.tsv</t>
  </si>
  <si>
    <t xml:space="preserve">/share/DiskCoViGen/VAMIP/05_variants/01_IBT/Lote67_23Agosto2022_IBT</t>
  </si>
  <si>
    <t xml:space="preserve">Lote68_30Agosto2022_CIAD</t>
  </si>
  <si>
    <t xml:space="preserve">/share/DiskCoViGen/VAMIP/05_variants/03_LANGEBIO/Lote69_06Septiembre2022_LANGEBIO</t>
  </si>
  <si>
    <t xml:space="preserve">AH1COV2SSr044</t>
  </si>
  <si>
    <t xml:space="preserve">Corrida25-Septiembre15-2022.tsv</t>
  </si>
  <si>
    <t xml:space="preserve">/share/DiskCoViGen/VAMIP/05_variants/01_IBT/Lote70_20Septiembre2022_IBT</t>
  </si>
  <si>
    <t xml:space="preserve">Lote71_27Septiembre2022_CIAD</t>
  </si>
  <si>
    <t xml:space="preserve">/share/DiskCoViGen/VAMIP/05_variants/03_LANGEBIO/Lote72_04Octubre2022_LANGEBIO</t>
  </si>
  <si>
    <t xml:space="preserve">AH1COV2SSr045</t>
  </si>
  <si>
    <t xml:space="preserve">/share/DiskCoViGen/VAMIP/05_variants/01_IBT/Lote73_25Octubre2022_IBT</t>
  </si>
  <si>
    <t xml:space="preserve">Lote74_15Noviembre2022_CIAD</t>
  </si>
  <si>
    <t xml:space="preserve">/share/DiskCoViGen/VAMIP/05_variants/03_LANGEBIO/Lote75_LANGEBIO_20221212</t>
  </si>
  <si>
    <t xml:space="preserve">AH1COV2SSr048</t>
  </si>
  <si>
    <t xml:space="preserve">/share/DiskCoViGen/VAMIP/05_variants/01_IBT/Lote76_12Enero2023_IBT</t>
  </si>
  <si>
    <t xml:space="preserve">/share/DiskCoViGen/VAMIP/05_variants/03_LANGEBIO/Lote78_LANGEBIO_20230124</t>
  </si>
  <si>
    <t xml:space="preserve">AH1COV2SSr049</t>
  </si>
  <si>
    <t xml:space="preserve">/share/DiskCoViGen/VAMIP/05_variants/01_IBT/Lote79_30Enero2023_IBT</t>
  </si>
  <si>
    <t xml:space="preserve">/share/DiskCoViGen/VAMIP/05_variants/03_LANGEBIO/Lote80_LANGEBIO_20230207</t>
  </si>
  <si>
    <t xml:space="preserve">AH1COV2SSr050</t>
  </si>
  <si>
    <t xml:space="preserve">P1000-1</t>
  </si>
  <si>
    <t xml:space="preserve">/share/DiskCoViGen/VAMIP/05_variants/01_IBT/Lote36_IBT_08Diciembre2021/P1000_1</t>
  </si>
  <si>
    <t xml:space="preserve">P1000-2</t>
  </si>
  <si>
    <t xml:space="preserve">/share/DiskCoViGen/VAMIP/05_variants/01_IBT/Lote36_IBT_08Diciembre2021/P1000_2</t>
  </si>
  <si>
    <t xml:space="preserve">CIAD_Until28</t>
  </si>
  <si>
    <t xml:space="preserve">/share/DiskCoViGen/VAMIP/05_variants/04_CIAD/</t>
  </si>
  <si>
    <t xml:space="preserve">INER-CIENI</t>
  </si>
  <si>
    <t xml:space="preserve">/share/DiskCoViGen/VAMIP/05_variants/02_INER/CIENI</t>
  </si>
  <si>
    <t xml:space="preserve">INER-Cardio</t>
  </si>
  <si>
    <t xml:space="preserve">/share/DiskCoViGen/VAMIP/05_variants/02_INER/Cardio</t>
  </si>
  <si>
    <t xml:space="preserve">LANGEBIO-Nov25</t>
  </si>
  <si>
    <t xml:space="preserve">????</t>
  </si>
  <si>
    <t xml:space="preserve">CIAD-2022-04-22</t>
  </si>
  <si>
    <t xml:space="preserve">gene</t>
  </si>
  <si>
    <t xml:space="preserve">amino acid</t>
  </si>
  <si>
    <t xml:space="preserve">ORF1a</t>
  </si>
  <si>
    <t xml:space="preserve">A1306S</t>
  </si>
  <si>
    <t xml:space="preserve">P2046L</t>
  </si>
  <si>
    <t xml:space="preserve">P2287S</t>
  </si>
  <si>
    <t xml:space="preserve">A2529V</t>
  </si>
  <si>
    <t xml:space="preserve">V2930L</t>
  </si>
  <si>
    <t xml:space="preserve">T3255I</t>
  </si>
  <si>
    <t xml:space="preserve">T3646A</t>
  </si>
  <si>
    <t xml:space="preserve">ORF1b</t>
  </si>
  <si>
    <t xml:space="preserve">P314L</t>
  </si>
  <si>
    <t xml:space="preserve">G662S</t>
  </si>
  <si>
    <t xml:space="preserve">P1000L</t>
  </si>
  <si>
    <t xml:space="preserve">A1918V</t>
  </si>
  <si>
    <t xml:space="preserve">S</t>
  </si>
  <si>
    <t xml:space="preserve">T19R</t>
  </si>
  <si>
    <t xml:space="preserve">E156G</t>
  </si>
  <si>
    <t xml:space="preserve">del157/158</t>
  </si>
  <si>
    <t xml:space="preserve">L452R</t>
  </si>
  <si>
    <t xml:space="preserve">T478K</t>
  </si>
  <si>
    <t xml:space="preserve">D614G</t>
  </si>
  <si>
    <t xml:space="preserve">P681R</t>
  </si>
  <si>
    <t xml:space="preserve">D950N</t>
  </si>
  <si>
    <t xml:space="preserve">ORF3a</t>
  </si>
  <si>
    <t xml:space="preserve">S26L</t>
  </si>
  <si>
    <t xml:space="preserve">M</t>
  </si>
  <si>
    <t xml:space="preserve">I82T</t>
  </si>
  <si>
    <t xml:space="preserve">ORF7a</t>
  </si>
  <si>
    <t xml:space="preserve">V82A</t>
  </si>
  <si>
    <t xml:space="preserve">T120I</t>
  </si>
  <si>
    <t xml:space="preserve">ORF7b</t>
  </si>
  <si>
    <t xml:space="preserve">T40I</t>
  </si>
  <si>
    <t xml:space="preserve">ORF8</t>
  </si>
  <si>
    <t xml:space="preserve">D119I</t>
  </si>
  <si>
    <t xml:space="preserve">del120/121</t>
  </si>
  <si>
    <t xml:space="preserve">N</t>
  </si>
  <si>
    <t xml:space="preserve">D63G</t>
  </si>
  <si>
    <t xml:space="preserve">R203M</t>
  </si>
  <si>
    <t xml:space="preserve">G215C</t>
  </si>
  <si>
    <t xml:space="preserve">D377Y</t>
  </si>
  <si>
    <t xml:space="preserve">Total</t>
  </si>
  <si>
    <t xml:space="preserve">&gt;97%</t>
  </si>
  <si>
    <t xml:space="preserve">&gt;90%</t>
  </si>
  <si>
    <t xml:space="preserve">Totales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</si>
</sst>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80A]yyyy\-mm\-dd"/>
    <numFmt numFmtId="166" formatCode="yyyy\-mm\-dd"/>
    <numFmt numFmtId="167" formatCode="mm/dd/yy"/>
    <numFmt numFmtId="168" formatCode="d\-mmm\-yy"/>
    <numFmt numFmtId="169" formatCode="#,##0"/>
    <numFmt numFmtId="170" formatCode="d\-m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E79"/>
      <name val="Calibri"/>
      <family val="2"/>
      <charset val="1"/>
    </font>
    <font>
      <sz val="11"/>
      <color rgb="FF00A933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2F5597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FF000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00A933"/>
      <rgbColor rgb="FF003300"/>
      <rgbColor rgb="FF333300"/>
      <rgbColor rgb="FFC9211E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11"/>
  <sheetViews>
    <sheetView showFormulas="false" showGridLines="true" showRowColHeaders="true" showZeros="true" rightToLeft="false" tabSelected="true" showOutlineSymbols="true" defaultGridColor="true" view="normal" topLeftCell="A58" colorId="64" zoomScale="110" zoomScaleNormal="110" zoomScalePageLayoutView="100" workbookViewId="0">
      <selection pane="topLeft" activeCell="E85" activeCellId="0" sqref="E85"/>
    </sheetView>
  </sheetViews>
  <sheetFormatPr defaultColWidth="10.921875" defaultRowHeight="13.8" zeroHeight="false" outlineLevelRow="0" outlineLevelCol="0"/>
  <cols>
    <col collapsed="false" customWidth="true" hidden="false" outlineLevel="0" max="3" min="3" style="1" width="17.21"/>
    <col collapsed="false" customWidth="true" hidden="false" outlineLevel="0" max="4" min="4" style="1" width="16"/>
    <col collapsed="false" customWidth="true" hidden="false" outlineLevel="0" max="5" min="5" style="1" width="11.63"/>
    <col collapsed="false" customWidth="true" hidden="false" outlineLevel="0" max="6" min="6" style="1" width="11.21"/>
    <col collapsed="false" customWidth="true" hidden="false" outlineLevel="0" max="8" min="8" style="1" width="75.74"/>
    <col collapsed="false" customWidth="true" hidden="false" outlineLevel="0" max="9" min="9" style="1" width="14.67"/>
    <col collapsed="false" customWidth="true" hidden="false" outlineLevel="0" max="1024" min="1024" style="1" width="9.13"/>
  </cols>
  <sheetData>
    <row r="1" s="2" customFormat="true" ht="70.25" hidden="false" customHeight="true" outlineLevel="0" collapsed="false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AMJ1" s="1"/>
    </row>
    <row r="2" customFormat="false" ht="13.8" hidden="false" customHeight="false" outlineLevel="0" collapsed="false">
      <c r="C2" s="3" t="s">
        <v>6</v>
      </c>
      <c r="D2" s="4" t="s">
        <v>7</v>
      </c>
      <c r="E2" s="1" t="n">
        <v>221</v>
      </c>
    </row>
    <row r="3" customFormat="false" ht="13.8" hidden="false" customHeight="false" outlineLevel="0" collapsed="false">
      <c r="C3" s="3"/>
      <c r="D3" s="4" t="s">
        <v>8</v>
      </c>
      <c r="E3" s="1" t="n">
        <v>297</v>
      </c>
    </row>
    <row r="4" customFormat="false" ht="13.8" hidden="false" customHeight="false" outlineLevel="0" collapsed="false">
      <c r="C4" s="3"/>
      <c r="D4" s="4" t="s">
        <v>9</v>
      </c>
      <c r="E4" s="1" t="n">
        <f aca="false">184-48</f>
        <v>136</v>
      </c>
    </row>
    <row r="5" customFormat="false" ht="13.8" hidden="false" customHeight="false" outlineLevel="0" collapsed="false">
      <c r="C5" s="3"/>
      <c r="D5" s="4"/>
      <c r="E5" s="5"/>
      <c r="H5" s="6"/>
      <c r="I5" s="6"/>
      <c r="J5" s="6"/>
      <c r="K5" s="6"/>
      <c r="L5" s="6"/>
    </row>
    <row r="6" customFormat="false" ht="13.8" hidden="false" customHeight="false" outlineLevel="0" collapsed="false">
      <c r="D6" s="7"/>
      <c r="H6" s="6"/>
      <c r="I6" s="6"/>
      <c r="J6" s="6"/>
      <c r="K6" s="6"/>
      <c r="L6" s="6"/>
    </row>
    <row r="7" customFormat="false" ht="17.15" hidden="false" customHeight="true" outlineLevel="0" collapsed="false">
      <c r="D7" s="7"/>
      <c r="H7" s="6"/>
      <c r="I7" s="6"/>
      <c r="J7" s="6"/>
      <c r="K7" s="6"/>
      <c r="L7" s="6"/>
    </row>
    <row r="8" s="2" customFormat="true" ht="35.8" hidden="false" customHeight="true" outlineLevel="0" collapsed="false">
      <c r="B8" s="2" t="s">
        <v>10</v>
      </c>
      <c r="C8" s="2" t="s">
        <v>11</v>
      </c>
      <c r="D8" s="2" t="s">
        <v>1</v>
      </c>
      <c r="E8" s="2" t="s">
        <v>12</v>
      </c>
      <c r="F8" s="2" t="s">
        <v>13</v>
      </c>
      <c r="G8" s="2" t="s">
        <v>4</v>
      </c>
      <c r="H8" s="2" t="s">
        <v>5</v>
      </c>
      <c r="J8" s="6"/>
      <c r="K8" s="6"/>
      <c r="L8" s="6"/>
      <c r="M8" s="1"/>
      <c r="N8" s="1"/>
      <c r="AMJ8" s="1"/>
    </row>
    <row r="9" customFormat="false" ht="13.8" hidden="false" customHeight="false" outlineLevel="0" collapsed="false">
      <c r="B9" s="1" t="n">
        <v>1</v>
      </c>
      <c r="C9" s="8" t="n">
        <v>44244</v>
      </c>
      <c r="D9" s="4" t="s">
        <v>14</v>
      </c>
      <c r="E9" s="4" t="n">
        <v>396</v>
      </c>
      <c r="F9" s="4" t="n">
        <v>802</v>
      </c>
      <c r="G9" s="1" t="n">
        <v>400</v>
      </c>
      <c r="H9" s="5" t="s">
        <v>15</v>
      </c>
      <c r="I9" s="6"/>
      <c r="J9" s="6"/>
      <c r="K9" s="6"/>
      <c r="L9" s="6"/>
    </row>
    <row r="10" customFormat="false" ht="13.8" hidden="false" customHeight="false" outlineLevel="0" collapsed="false">
      <c r="B10" s="1" t="n">
        <v>2</v>
      </c>
      <c r="C10" s="8" t="n">
        <v>44252</v>
      </c>
      <c r="D10" s="4" t="s">
        <v>16</v>
      </c>
      <c r="E10" s="4" t="n">
        <v>369</v>
      </c>
      <c r="F10" s="4" t="n">
        <v>776</v>
      </c>
      <c r="G10" s="1" t="n">
        <v>388</v>
      </c>
      <c r="H10" s="5" t="s">
        <v>17</v>
      </c>
      <c r="I10" s="6"/>
      <c r="J10" s="6"/>
      <c r="K10" s="6"/>
      <c r="L10" s="6"/>
      <c r="O10" s="1" t="s">
        <v>16</v>
      </c>
      <c r="P10" s="1" t="n">
        <f aca="false">E10+E16+E19+E25+E27+E13+E2+E108+E30</f>
        <v>2579</v>
      </c>
    </row>
    <row r="11" customFormat="false" ht="13.8" hidden="false" customHeight="false" outlineLevel="0" collapsed="false">
      <c r="B11" s="1" t="n">
        <v>3</v>
      </c>
      <c r="C11" s="8" t="n">
        <v>44265</v>
      </c>
      <c r="D11" s="4" t="s">
        <v>18</v>
      </c>
      <c r="E11" s="4" t="n">
        <v>343</v>
      </c>
      <c r="F11" s="4" t="n">
        <v>848</v>
      </c>
      <c r="G11" s="1" t="n">
        <v>422</v>
      </c>
      <c r="H11" s="5" t="s">
        <v>19</v>
      </c>
      <c r="I11" s="6"/>
      <c r="J11" s="6"/>
      <c r="K11" s="6"/>
      <c r="L11" s="6"/>
      <c r="O11" s="1" t="s">
        <v>14</v>
      </c>
      <c r="P11" s="1" t="n">
        <f aca="false">E9+E12+E15+E18+E21+E22+E26+E2+E3+E4+E29+E32</f>
        <v>4137</v>
      </c>
    </row>
    <row r="12" customFormat="false" ht="13.8" hidden="false" customHeight="false" outlineLevel="0" collapsed="false">
      <c r="B12" s="1" t="n">
        <v>4</v>
      </c>
      <c r="C12" s="8" t="n">
        <v>44272</v>
      </c>
      <c r="D12" s="4" t="s">
        <v>14</v>
      </c>
      <c r="E12" s="4" t="n">
        <v>380</v>
      </c>
      <c r="F12" s="6" t="n">
        <v>810</v>
      </c>
      <c r="G12" s="1" t="n">
        <v>405</v>
      </c>
      <c r="H12" s="5" t="s">
        <v>20</v>
      </c>
      <c r="J12" s="6"/>
      <c r="K12" s="6"/>
      <c r="L12" s="6"/>
      <c r="O12" s="1" t="s">
        <v>21</v>
      </c>
      <c r="P12" s="1" t="n">
        <f aca="false">E92+E93+E94+E95+E96+E97+E100</f>
        <v>0</v>
      </c>
    </row>
    <row r="13" customFormat="false" ht="13.8" hidden="false" customHeight="false" outlineLevel="0" collapsed="false">
      <c r="B13" s="1" t="n">
        <v>5</v>
      </c>
      <c r="C13" s="8" t="n">
        <v>44279</v>
      </c>
      <c r="D13" s="4" t="s">
        <v>16</v>
      </c>
      <c r="E13" s="4" t="n">
        <v>304</v>
      </c>
      <c r="F13" s="6" t="n">
        <v>730</v>
      </c>
      <c r="G13" s="7" t="n">
        <v>364</v>
      </c>
      <c r="H13" s="5" t="s">
        <v>22</v>
      </c>
      <c r="J13" s="6"/>
      <c r="K13" s="6"/>
      <c r="L13" s="6"/>
      <c r="O13" s="1" t="s">
        <v>18</v>
      </c>
      <c r="P13" s="1" t="n">
        <f aca="false">E11+E14+E17+E20+E23+E24+E28+E31</f>
        <v>3124</v>
      </c>
    </row>
    <row r="14" customFormat="false" ht="13.8" hidden="false" customHeight="false" outlineLevel="0" collapsed="false">
      <c r="B14" s="1" t="n">
        <v>6</v>
      </c>
      <c r="C14" s="8" t="n">
        <v>44293</v>
      </c>
      <c r="D14" s="4" t="s">
        <v>18</v>
      </c>
      <c r="E14" s="4" t="n">
        <v>341</v>
      </c>
      <c r="F14" s="6" t="n">
        <v>768</v>
      </c>
      <c r="G14" s="1" t="n">
        <v>384</v>
      </c>
      <c r="H14" s="5" t="s">
        <v>23</v>
      </c>
      <c r="J14" s="6"/>
      <c r="K14" s="6"/>
      <c r="L14" s="6"/>
    </row>
    <row r="15" customFormat="false" ht="13.8" hidden="false" customHeight="false" outlineLevel="0" collapsed="false">
      <c r="B15" s="1" t="n">
        <v>7</v>
      </c>
      <c r="C15" s="8" t="n">
        <v>44300</v>
      </c>
      <c r="D15" s="4" t="s">
        <v>14</v>
      </c>
      <c r="E15" s="4" t="n">
        <v>182</v>
      </c>
      <c r="F15" s="6" t="n">
        <v>374</v>
      </c>
      <c r="G15" s="1" t="n">
        <v>187</v>
      </c>
      <c r="H15" s="5" t="s">
        <v>24</v>
      </c>
      <c r="J15" s="6"/>
      <c r="K15" s="6"/>
      <c r="L15" s="6"/>
    </row>
    <row r="16" customFormat="false" ht="13.8" hidden="false" customHeight="false" outlineLevel="0" collapsed="false">
      <c r="B16" s="1" t="n">
        <v>8</v>
      </c>
      <c r="C16" s="8" t="n">
        <v>44307</v>
      </c>
      <c r="D16" s="4" t="s">
        <v>16</v>
      </c>
      <c r="E16" s="4" t="n">
        <v>342</v>
      </c>
      <c r="F16" s="6" t="n">
        <v>694</v>
      </c>
      <c r="G16" s="1" t="n">
        <v>347</v>
      </c>
      <c r="H16" s="5" t="s">
        <v>25</v>
      </c>
      <c r="J16" s="6"/>
      <c r="K16" s="6"/>
      <c r="L16" s="6"/>
    </row>
    <row r="17" customFormat="false" ht="13.8" hidden="false" customHeight="false" outlineLevel="0" collapsed="false">
      <c r="B17" s="1" t="n">
        <v>9</v>
      </c>
      <c r="C17" s="8" t="n">
        <v>44321</v>
      </c>
      <c r="D17" s="4" t="s">
        <v>18</v>
      </c>
      <c r="E17" s="4" t="n">
        <v>369</v>
      </c>
      <c r="F17" s="6" t="n">
        <v>768</v>
      </c>
      <c r="G17" s="1" t="n">
        <v>384</v>
      </c>
      <c r="H17" s="5" t="s">
        <v>26</v>
      </c>
      <c r="J17" s="6"/>
      <c r="K17" s="6"/>
      <c r="L17" s="6"/>
    </row>
    <row r="18" customFormat="false" ht="13.8" hidden="false" customHeight="false" outlineLevel="0" collapsed="false">
      <c r="A18" s="1" t="s">
        <v>27</v>
      </c>
      <c r="B18" s="1" t="n">
        <v>10</v>
      </c>
      <c r="C18" s="8" t="n">
        <v>44328</v>
      </c>
      <c r="D18" s="4" t="s">
        <v>14</v>
      </c>
      <c r="E18" s="4" t="n">
        <v>311</v>
      </c>
      <c r="F18" s="6" t="n">
        <f aca="false">0+506+190</f>
        <v>696</v>
      </c>
      <c r="G18" s="1" t="n">
        <f aca="false">95+253</f>
        <v>348</v>
      </c>
      <c r="H18" s="5" t="s">
        <v>28</v>
      </c>
      <c r="J18" s="6"/>
      <c r="K18" s="6"/>
      <c r="L18" s="6"/>
    </row>
    <row r="19" customFormat="false" ht="13.8" hidden="false" customHeight="false" outlineLevel="0" collapsed="false">
      <c r="B19" s="1" t="n">
        <v>11</v>
      </c>
      <c r="C19" s="8" t="n">
        <v>44335</v>
      </c>
      <c r="D19" s="4" t="s">
        <v>16</v>
      </c>
      <c r="E19" s="4" t="n">
        <v>311</v>
      </c>
      <c r="F19" s="6" t="n">
        <v>658</v>
      </c>
      <c r="G19" s="1" t="n">
        <v>329</v>
      </c>
      <c r="H19" s="5" t="s">
        <v>29</v>
      </c>
      <c r="J19" s="6"/>
      <c r="K19" s="6"/>
      <c r="L19" s="6"/>
    </row>
    <row r="20" customFormat="false" ht="13.8" hidden="false" customHeight="false" outlineLevel="0" collapsed="false">
      <c r="B20" s="1" t="n">
        <v>12</v>
      </c>
      <c r="C20" s="8" t="n">
        <v>44349</v>
      </c>
      <c r="D20" s="4" t="s">
        <v>18</v>
      </c>
      <c r="E20" s="4" t="n">
        <v>377</v>
      </c>
      <c r="F20" s="6" t="n">
        <v>768</v>
      </c>
      <c r="G20" s="1" t="n">
        <v>384</v>
      </c>
      <c r="H20" s="5" t="s">
        <v>30</v>
      </c>
      <c r="J20" s="6"/>
      <c r="K20" s="6"/>
      <c r="L20" s="6"/>
    </row>
    <row r="21" customFormat="false" ht="14.2" hidden="false" customHeight="false" outlineLevel="0" collapsed="false">
      <c r="B21" s="1" t="n">
        <v>13</v>
      </c>
      <c r="C21" s="8" t="n">
        <v>44356</v>
      </c>
      <c r="D21" s="4" t="s">
        <v>31</v>
      </c>
      <c r="E21" s="4" t="n">
        <v>396</v>
      </c>
      <c r="F21" s="6" t="n">
        <v>818</v>
      </c>
      <c r="G21" s="1" t="n">
        <v>409</v>
      </c>
      <c r="H21" s="5" t="s">
        <v>32</v>
      </c>
      <c r="J21" s="6"/>
      <c r="K21" s="6"/>
      <c r="L21" s="6"/>
    </row>
    <row r="22" customFormat="false" ht="13.8" hidden="false" customHeight="false" outlineLevel="0" collapsed="false">
      <c r="B22" s="1" t="n">
        <v>14</v>
      </c>
      <c r="C22" s="8" t="n">
        <v>44363</v>
      </c>
      <c r="D22" s="4" t="s">
        <v>14</v>
      </c>
      <c r="E22" s="4" t="n">
        <v>395</v>
      </c>
      <c r="F22" s="6" t="n">
        <v>818</v>
      </c>
      <c r="G22" s="1" t="n">
        <v>409</v>
      </c>
      <c r="H22" s="5" t="s">
        <v>33</v>
      </c>
      <c r="J22" s="6"/>
      <c r="K22" s="6"/>
      <c r="L22" s="6"/>
    </row>
    <row r="23" customFormat="false" ht="14.3" hidden="false" customHeight="false" outlineLevel="0" collapsed="false">
      <c r="B23" s="1" t="n">
        <v>15</v>
      </c>
      <c r="C23" s="8" t="n">
        <v>44377</v>
      </c>
      <c r="D23" s="4" t="s">
        <v>34</v>
      </c>
      <c r="E23" s="4" t="n">
        <v>377</v>
      </c>
      <c r="F23" s="6" t="n">
        <v>768</v>
      </c>
      <c r="G23" s="1" t="n">
        <v>384</v>
      </c>
      <c r="H23" s="5" t="s">
        <v>35</v>
      </c>
      <c r="J23" s="6"/>
      <c r="K23" s="6"/>
      <c r="L23" s="6"/>
    </row>
    <row r="24" customFormat="false" ht="13.8" hidden="false" customHeight="false" outlineLevel="0" collapsed="false">
      <c r="B24" s="1" t="n">
        <v>16</v>
      </c>
      <c r="C24" s="8" t="n">
        <v>44386</v>
      </c>
      <c r="D24" s="4" t="s">
        <v>18</v>
      </c>
      <c r="E24" s="4" t="n">
        <v>375</v>
      </c>
      <c r="F24" s="6" t="n">
        <v>768</v>
      </c>
      <c r="G24" s="1" t="n">
        <v>384</v>
      </c>
      <c r="H24" s="5" t="s">
        <v>36</v>
      </c>
      <c r="J24" s="6"/>
      <c r="K24" s="6"/>
      <c r="L24" s="6"/>
    </row>
    <row r="25" customFormat="false" ht="13.8" hidden="false" customHeight="false" outlineLevel="0" collapsed="false">
      <c r="B25" s="9" t="n">
        <v>17</v>
      </c>
      <c r="C25" s="8" t="n">
        <v>44391</v>
      </c>
      <c r="D25" s="4" t="s">
        <v>37</v>
      </c>
      <c r="E25" s="4" t="n">
        <v>315</v>
      </c>
      <c r="F25" s="6" t="n">
        <v>854</v>
      </c>
      <c r="G25" s="10" t="n">
        <v>425</v>
      </c>
      <c r="H25" s="5" t="s">
        <v>38</v>
      </c>
      <c r="J25" s="6"/>
      <c r="K25" s="6"/>
      <c r="L25" s="6"/>
    </row>
    <row r="26" customFormat="false" ht="14.3" hidden="false" customHeight="false" outlineLevel="0" collapsed="false">
      <c r="B26" s="1" t="n">
        <v>18</v>
      </c>
      <c r="C26" s="8" t="n">
        <v>44405</v>
      </c>
      <c r="D26" s="4" t="s">
        <v>31</v>
      </c>
      <c r="E26" s="4" t="n">
        <v>444</v>
      </c>
      <c r="F26" s="6" t="n">
        <v>960</v>
      </c>
      <c r="G26" s="1" t="n">
        <v>480</v>
      </c>
      <c r="H26" s="5" t="s">
        <v>39</v>
      </c>
      <c r="J26" s="6"/>
      <c r="K26" s="6"/>
      <c r="L26" s="6"/>
    </row>
    <row r="27" customFormat="false" ht="13.8" hidden="false" customHeight="false" outlineLevel="0" collapsed="false">
      <c r="B27" s="1" t="n">
        <v>19</v>
      </c>
      <c r="C27" s="8" t="n">
        <v>44412</v>
      </c>
      <c r="D27" s="4" t="s">
        <v>16</v>
      </c>
      <c r="E27" s="4" t="n">
        <v>351</v>
      </c>
      <c r="F27" s="6" t="n">
        <v>742</v>
      </c>
      <c r="G27" s="1" t="n">
        <v>371</v>
      </c>
      <c r="H27" s="5" t="s">
        <v>40</v>
      </c>
      <c r="J27" s="6"/>
      <c r="K27" s="6"/>
      <c r="L27" s="6"/>
    </row>
    <row r="28" customFormat="false" ht="13.8" hidden="false" customHeight="false" outlineLevel="0" collapsed="false">
      <c r="B28" s="1" t="n">
        <v>20</v>
      </c>
      <c r="C28" s="8" t="n">
        <v>44419</v>
      </c>
      <c r="D28" s="4" t="s">
        <v>18</v>
      </c>
      <c r="E28" s="4" t="n">
        <v>475</v>
      </c>
      <c r="F28" s="6" t="n">
        <v>960</v>
      </c>
      <c r="G28" s="1" t="n">
        <v>480</v>
      </c>
      <c r="H28" s="5" t="s">
        <v>41</v>
      </c>
      <c r="J28" s="6"/>
      <c r="K28" s="6"/>
      <c r="L28" s="6"/>
    </row>
    <row r="29" customFormat="false" ht="13.8" hidden="false" customHeight="false" outlineLevel="0" collapsed="false">
      <c r="B29" s="1" t="n">
        <v>21</v>
      </c>
      <c r="C29" s="8" t="n">
        <v>44433</v>
      </c>
      <c r="D29" s="4" t="s">
        <v>14</v>
      </c>
      <c r="E29" s="4" t="n">
        <v>487</v>
      </c>
      <c r="F29" s="6" t="n">
        <v>992</v>
      </c>
      <c r="G29" s="1" t="n">
        <v>495</v>
      </c>
      <c r="H29" s="5" t="s">
        <v>42</v>
      </c>
      <c r="J29" s="6"/>
      <c r="K29" s="6"/>
      <c r="L29" s="6"/>
    </row>
    <row r="30" customFormat="false" ht="14.9" hidden="false" customHeight="false" outlineLevel="0" collapsed="false">
      <c r="B30" s="1" t="n">
        <v>22</v>
      </c>
      <c r="C30" s="8" t="n">
        <v>44440</v>
      </c>
      <c r="D30" s="4" t="s">
        <v>43</v>
      </c>
      <c r="E30" s="4" t="n">
        <v>366</v>
      </c>
      <c r="F30" s="6" t="n">
        <v>742</v>
      </c>
      <c r="G30" s="1" t="n">
        <v>369</v>
      </c>
      <c r="H30" s="5" t="s">
        <v>44</v>
      </c>
      <c r="J30" s="6"/>
      <c r="K30" s="6"/>
      <c r="L30" s="6"/>
    </row>
    <row r="31" customFormat="false" ht="14.9" hidden="false" customHeight="false" outlineLevel="0" collapsed="false">
      <c r="B31" s="1" t="n">
        <v>23</v>
      </c>
      <c r="C31" s="8" t="n">
        <v>44447</v>
      </c>
      <c r="D31" s="4" t="s">
        <v>34</v>
      </c>
      <c r="E31" s="4" t="n">
        <v>467</v>
      </c>
      <c r="F31" s="6" t="n">
        <v>960</v>
      </c>
      <c r="G31" s="1" t="n">
        <v>480</v>
      </c>
      <c r="H31" s="5" t="s">
        <v>45</v>
      </c>
      <c r="J31" s="6"/>
      <c r="K31" s="6"/>
      <c r="L31" s="6"/>
    </row>
    <row r="32" customFormat="false" ht="14.9" hidden="false" customHeight="false" outlineLevel="0" collapsed="false">
      <c r="B32" s="1" t="n">
        <v>24</v>
      </c>
      <c r="C32" s="8" t="n">
        <v>44461</v>
      </c>
      <c r="D32" s="4" t="s">
        <v>31</v>
      </c>
      <c r="E32" s="4" t="n">
        <v>492</v>
      </c>
      <c r="F32" s="6" t="n">
        <v>1004</v>
      </c>
      <c r="G32" s="1" t="n">
        <v>502</v>
      </c>
      <c r="H32" s="5" t="s">
        <v>46</v>
      </c>
      <c r="J32" s="6"/>
      <c r="K32" s="6"/>
      <c r="L32" s="6"/>
    </row>
    <row r="33" customFormat="false" ht="14.9" hidden="false" customHeight="false" outlineLevel="0" collapsed="false">
      <c r="B33" s="1" t="n">
        <v>25</v>
      </c>
      <c r="C33" s="8" t="n">
        <v>44468</v>
      </c>
      <c r="D33" s="4" t="s">
        <v>43</v>
      </c>
      <c r="E33" s="4" t="n">
        <v>386</v>
      </c>
      <c r="F33" s="6" t="n">
        <v>794</v>
      </c>
      <c r="G33" s="1" t="n">
        <v>397</v>
      </c>
      <c r="H33" s="5" t="s">
        <v>47</v>
      </c>
      <c r="J33" s="6"/>
      <c r="K33" s="6"/>
      <c r="L33" s="6"/>
    </row>
    <row r="34" customFormat="false" ht="13.8" hidden="false" customHeight="false" outlineLevel="0" collapsed="false">
      <c r="B34" s="1" t="n">
        <v>26</v>
      </c>
      <c r="C34" s="8" t="n">
        <v>44475</v>
      </c>
      <c r="D34" s="4" t="s">
        <v>18</v>
      </c>
      <c r="E34" s="6" t="n">
        <v>472</v>
      </c>
      <c r="F34" s="1" t="n">
        <v>956</v>
      </c>
      <c r="G34" s="7" t="n">
        <v>478</v>
      </c>
      <c r="H34" s="5" t="s">
        <v>48</v>
      </c>
      <c r="J34" s="6"/>
      <c r="K34" s="6"/>
      <c r="L34" s="6"/>
    </row>
    <row r="35" customFormat="false" ht="13.8" hidden="false" customHeight="false" outlineLevel="0" collapsed="false">
      <c r="B35" s="1" t="n">
        <v>27</v>
      </c>
      <c r="C35" s="8" t="n">
        <v>44489</v>
      </c>
      <c r="D35" s="4" t="s">
        <v>14</v>
      </c>
      <c r="E35" s="4" t="n">
        <v>500</v>
      </c>
      <c r="F35" s="6" t="n">
        <v>1000</v>
      </c>
      <c r="G35" s="1" t="n">
        <v>498</v>
      </c>
      <c r="H35" s="5" t="s">
        <v>49</v>
      </c>
      <c r="J35" s="6"/>
      <c r="K35" s="6"/>
      <c r="L35" s="6"/>
    </row>
    <row r="36" customFormat="false" ht="14.3" hidden="false" customHeight="false" outlineLevel="0" collapsed="false">
      <c r="B36" s="6" t="n">
        <v>28</v>
      </c>
      <c r="C36" s="11" t="n">
        <v>44496</v>
      </c>
      <c r="D36" s="4" t="s">
        <v>43</v>
      </c>
      <c r="E36" s="6" t="n">
        <v>388</v>
      </c>
      <c r="F36" s="1" t="n">
        <v>820</v>
      </c>
      <c r="G36" s="1" t="n">
        <v>410</v>
      </c>
      <c r="H36" s="5" t="s">
        <v>50</v>
      </c>
      <c r="J36" s="6"/>
      <c r="K36" s="6"/>
      <c r="L36" s="6"/>
    </row>
    <row r="37" customFormat="false" ht="13.8" hidden="false" customHeight="false" outlineLevel="0" collapsed="false">
      <c r="B37" s="1" t="n">
        <v>29</v>
      </c>
      <c r="C37" s="8" t="n">
        <v>44503</v>
      </c>
      <c r="D37" s="4" t="s">
        <v>18</v>
      </c>
      <c r="E37" s="4" t="n">
        <v>473</v>
      </c>
      <c r="F37" s="6" t="n">
        <v>956</v>
      </c>
      <c r="G37" s="1" t="n">
        <v>478</v>
      </c>
      <c r="H37" s="5" t="s">
        <v>51</v>
      </c>
      <c r="I37" s="6"/>
      <c r="J37" s="6"/>
      <c r="K37" s="6"/>
      <c r="L37" s="6"/>
    </row>
    <row r="38" customFormat="false" ht="13.8" hidden="false" customHeight="false" outlineLevel="0" collapsed="false">
      <c r="B38" s="1" t="n">
        <v>30</v>
      </c>
      <c r="C38" s="8" t="n">
        <v>44517</v>
      </c>
      <c r="D38" s="4" t="s">
        <v>14</v>
      </c>
      <c r="E38" s="4" t="n">
        <v>493</v>
      </c>
      <c r="F38" s="4" t="n">
        <v>1026</v>
      </c>
      <c r="G38" s="1" t="n">
        <v>513</v>
      </c>
      <c r="H38" s="5" t="s">
        <v>52</v>
      </c>
      <c r="I38" s="6"/>
      <c r="J38" s="6"/>
      <c r="K38" s="6"/>
      <c r="L38" s="6"/>
    </row>
    <row r="39" customFormat="false" ht="13.8" hidden="false" customHeight="false" outlineLevel="0" collapsed="false">
      <c r="B39" s="1" t="n">
        <v>31</v>
      </c>
      <c r="C39" s="8" t="n">
        <v>44524</v>
      </c>
      <c r="D39" s="1" t="s">
        <v>16</v>
      </c>
      <c r="E39" s="1" t="n">
        <v>352</v>
      </c>
      <c r="F39" s="1" t="n">
        <v>750</v>
      </c>
      <c r="G39" s="1" t="n">
        <v>375</v>
      </c>
      <c r="H39" s="5" t="s">
        <v>53</v>
      </c>
    </row>
    <row r="40" customFormat="false" ht="13.8" hidden="false" customHeight="false" outlineLevel="0" collapsed="false">
      <c r="B40" s="1" t="n">
        <v>32</v>
      </c>
      <c r="C40" s="8" t="n">
        <v>44531</v>
      </c>
      <c r="D40" s="1" t="s">
        <v>18</v>
      </c>
      <c r="E40" s="1" t="n">
        <v>472</v>
      </c>
      <c r="F40" s="1" t="n">
        <v>1002</v>
      </c>
      <c r="G40" s="1" t="n">
        <v>501</v>
      </c>
      <c r="H40" s="5" t="s">
        <v>54</v>
      </c>
    </row>
    <row r="41" customFormat="false" ht="13.8" hidden="false" customHeight="false" outlineLevel="0" collapsed="false">
      <c r="B41" s="1" t="n">
        <v>33</v>
      </c>
      <c r="C41" s="8" t="n">
        <v>44538</v>
      </c>
      <c r="D41" s="1" t="s">
        <v>14</v>
      </c>
      <c r="E41" s="1" t="n">
        <v>421</v>
      </c>
      <c r="F41" s="1" t="n">
        <v>856</v>
      </c>
      <c r="G41" s="1" t="n">
        <v>428</v>
      </c>
      <c r="H41" s="5" t="s">
        <v>55</v>
      </c>
    </row>
    <row r="42" customFormat="false" ht="13.8" hidden="false" customHeight="false" outlineLevel="0" collapsed="false">
      <c r="B42" s="1" t="n">
        <v>34</v>
      </c>
      <c r="C42" s="12" t="s">
        <v>56</v>
      </c>
      <c r="D42" s="1" t="s">
        <v>34</v>
      </c>
      <c r="E42" s="1" t="n">
        <v>480</v>
      </c>
      <c r="F42" s="1" t="n">
        <v>958</v>
      </c>
      <c r="G42" s="1" t="n">
        <v>478</v>
      </c>
      <c r="H42" s="5" t="s">
        <v>57</v>
      </c>
    </row>
    <row r="43" customFormat="false" ht="13.8" hidden="false" customHeight="false" outlineLevel="0" collapsed="false">
      <c r="B43" s="1" t="n">
        <v>35</v>
      </c>
      <c r="C43" s="8" t="n">
        <v>44566</v>
      </c>
      <c r="D43" s="1" t="s">
        <v>58</v>
      </c>
      <c r="E43" s="13" t="n">
        <v>384</v>
      </c>
      <c r="F43" s="14" t="s">
        <v>59</v>
      </c>
      <c r="G43" s="14" t="s">
        <v>60</v>
      </c>
      <c r="H43" s="5" t="s">
        <v>61</v>
      </c>
    </row>
    <row r="44" customFormat="false" ht="13.8" hidden="false" customHeight="false" outlineLevel="0" collapsed="false">
      <c r="B44" s="1" t="n">
        <v>36</v>
      </c>
      <c r="C44" s="8" t="n">
        <v>44567</v>
      </c>
      <c r="D44" s="1" t="s">
        <v>14</v>
      </c>
      <c r="E44" s="1" t="n">
        <v>498</v>
      </c>
      <c r="F44" s="1" t="n">
        <v>1012</v>
      </c>
      <c r="G44" s="1" t="n">
        <v>506</v>
      </c>
      <c r="H44" s="5" t="s">
        <v>62</v>
      </c>
    </row>
    <row r="45" customFormat="false" ht="13.8" hidden="false" customHeight="false" outlineLevel="0" collapsed="false">
      <c r="B45" s="1" t="n">
        <v>37</v>
      </c>
      <c r="C45" s="8" t="n">
        <v>44573</v>
      </c>
      <c r="D45" s="1" t="s">
        <v>63</v>
      </c>
      <c r="E45" s="1" t="n">
        <v>480</v>
      </c>
      <c r="F45" s="1" t="n">
        <v>998</v>
      </c>
      <c r="G45" s="1" t="n">
        <v>490</v>
      </c>
      <c r="H45" s="5" t="s">
        <v>64</v>
      </c>
    </row>
    <row r="46" customFormat="false" ht="13.8" hidden="false" customHeight="false" outlineLevel="0" collapsed="false">
      <c r="B46" s="1" t="n">
        <v>38</v>
      </c>
      <c r="C46" s="8" t="n">
        <v>44573</v>
      </c>
      <c r="D46" s="1" t="s">
        <v>18</v>
      </c>
      <c r="E46" s="1" t="n">
        <v>383</v>
      </c>
      <c r="F46" s="1" t="n">
        <v>766</v>
      </c>
      <c r="G46" s="1" t="n">
        <v>380</v>
      </c>
      <c r="H46" s="5" t="s">
        <v>65</v>
      </c>
    </row>
    <row r="47" customFormat="false" ht="13.8" hidden="false" customHeight="false" outlineLevel="0" collapsed="false">
      <c r="B47" s="1" t="n">
        <v>39</v>
      </c>
      <c r="C47" s="8" t="n">
        <v>44580</v>
      </c>
      <c r="D47" s="1" t="s">
        <v>14</v>
      </c>
      <c r="E47" s="1" t="n">
        <v>494</v>
      </c>
      <c r="F47" s="1" t="n">
        <v>968</v>
      </c>
      <c r="G47" s="1" t="n">
        <v>484</v>
      </c>
      <c r="H47" s="5" t="s">
        <v>66</v>
      </c>
    </row>
    <row r="48" customFormat="false" ht="13.8" hidden="false" customHeight="false" outlineLevel="0" collapsed="false">
      <c r="B48" s="1" t="n">
        <v>40</v>
      </c>
      <c r="C48" s="8" t="n">
        <v>44587</v>
      </c>
      <c r="D48" s="1" t="s">
        <v>18</v>
      </c>
      <c r="E48" s="1" t="n">
        <v>375</v>
      </c>
      <c r="F48" s="1" t="n">
        <v>756</v>
      </c>
      <c r="G48" s="1" t="n">
        <v>377</v>
      </c>
      <c r="H48" s="5" t="s">
        <v>67</v>
      </c>
    </row>
    <row r="49" customFormat="false" ht="13.8" hidden="false" customHeight="false" outlineLevel="0" collapsed="false">
      <c r="B49" s="1" t="n">
        <v>41</v>
      </c>
      <c r="C49" s="8" t="n">
        <v>44594</v>
      </c>
      <c r="D49" s="1" t="s">
        <v>18</v>
      </c>
      <c r="E49" s="1" t="n">
        <v>373</v>
      </c>
      <c r="F49" s="1" t="n">
        <v>760</v>
      </c>
      <c r="G49" s="1" t="n">
        <v>377</v>
      </c>
      <c r="H49" s="5" t="s">
        <v>68</v>
      </c>
    </row>
    <row r="50" customFormat="false" ht="13.8" hidden="false" customHeight="false" outlineLevel="0" collapsed="false">
      <c r="B50" s="1" t="n">
        <v>42</v>
      </c>
      <c r="C50" s="8" t="n">
        <v>44601</v>
      </c>
      <c r="D50" s="7" t="s">
        <v>69</v>
      </c>
      <c r="E50" s="1" t="n">
        <v>186</v>
      </c>
      <c r="H50" s="6" t="s">
        <v>70</v>
      </c>
      <c r="I50" s="7" t="s">
        <v>71</v>
      </c>
    </row>
    <row r="51" customFormat="false" ht="13.8" hidden="false" customHeight="false" outlineLevel="0" collapsed="false">
      <c r="B51" s="1" t="n">
        <v>43</v>
      </c>
      <c r="C51" s="8" t="n">
        <v>44608</v>
      </c>
      <c r="D51" s="1" t="s">
        <v>63</v>
      </c>
      <c r="E51" s="1" t="n">
        <v>308</v>
      </c>
      <c r="F51" s="1" t="n">
        <v>966</v>
      </c>
      <c r="G51" s="1" t="n">
        <v>484</v>
      </c>
      <c r="H51" s="5" t="s">
        <v>72</v>
      </c>
    </row>
    <row r="52" customFormat="false" ht="13.8" hidden="false" customHeight="false" outlineLevel="0" collapsed="false">
      <c r="B52" s="1" t="n">
        <v>44</v>
      </c>
      <c r="C52" s="8" t="n">
        <v>44615</v>
      </c>
      <c r="D52" s="7" t="s">
        <v>69</v>
      </c>
      <c r="E52" s="1" t="n">
        <v>70</v>
      </c>
      <c r="F52" s="1" t="s">
        <v>73</v>
      </c>
      <c r="H52" s="6" t="s">
        <v>70</v>
      </c>
    </row>
    <row r="53" customFormat="false" ht="13.8" hidden="false" customHeight="false" outlineLevel="0" collapsed="false">
      <c r="B53" s="1" t="n">
        <v>45</v>
      </c>
      <c r="C53" s="8" t="n">
        <v>44622</v>
      </c>
      <c r="D53" s="1" t="s">
        <v>18</v>
      </c>
      <c r="E53" s="1" t="n">
        <v>456</v>
      </c>
      <c r="F53" s="1" t="n">
        <v>962</v>
      </c>
      <c r="G53" s="1" t="n">
        <v>479</v>
      </c>
      <c r="H53" s="6" t="s">
        <v>74</v>
      </c>
    </row>
    <row r="54" customFormat="false" ht="13.8" hidden="false" customHeight="false" outlineLevel="0" collapsed="false">
      <c r="B54" s="1" t="n">
        <v>46</v>
      </c>
      <c r="C54" s="8" t="n">
        <v>44629</v>
      </c>
      <c r="D54" s="1" t="s">
        <v>14</v>
      </c>
      <c r="E54" s="1" t="n">
        <v>223</v>
      </c>
      <c r="F54" s="1" t="n">
        <v>464</v>
      </c>
      <c r="G54" s="1" t="n">
        <v>232</v>
      </c>
      <c r="H54" s="5" t="s">
        <v>75</v>
      </c>
    </row>
    <row r="55" customFormat="false" ht="13.8" hidden="false" customHeight="false" outlineLevel="0" collapsed="false">
      <c r="B55" s="1" t="n">
        <v>47</v>
      </c>
      <c r="C55" s="8" t="n">
        <v>44643</v>
      </c>
      <c r="D55" s="1" t="s">
        <v>14</v>
      </c>
      <c r="E55" s="1" t="n">
        <v>277</v>
      </c>
      <c r="F55" s="1" t="n">
        <v>610</v>
      </c>
      <c r="G55" s="1" t="n">
        <v>305</v>
      </c>
      <c r="H55" s="5" t="s">
        <v>76</v>
      </c>
    </row>
    <row r="56" customFormat="false" ht="13.8" hidden="false" customHeight="false" outlineLevel="0" collapsed="false">
      <c r="B56" s="1" t="n">
        <v>48</v>
      </c>
      <c r="C56" s="8" t="n">
        <v>44650</v>
      </c>
      <c r="D56" s="1" t="s">
        <v>77</v>
      </c>
      <c r="E56" s="1" t="n">
        <v>79</v>
      </c>
      <c r="H56" s="6" t="s">
        <v>78</v>
      </c>
    </row>
    <row r="57" customFormat="false" ht="13.8" hidden="false" customHeight="false" outlineLevel="0" collapsed="false">
      <c r="B57" s="1" t="n">
        <v>49</v>
      </c>
      <c r="C57" s="8" t="n">
        <v>44664</v>
      </c>
      <c r="D57" s="1" t="s">
        <v>14</v>
      </c>
      <c r="E57" s="1" t="n">
        <v>101</v>
      </c>
      <c r="F57" s="1" t="n">
        <v>208</v>
      </c>
      <c r="G57" s="1" t="n">
        <v>103</v>
      </c>
      <c r="H57" s="6" t="s">
        <v>79</v>
      </c>
    </row>
    <row r="58" customFormat="false" ht="13.8" hidden="false" customHeight="false" outlineLevel="0" collapsed="false">
      <c r="B58" s="1" t="n">
        <v>50</v>
      </c>
      <c r="C58" s="8" t="n">
        <v>44671</v>
      </c>
      <c r="D58" s="1" t="s">
        <v>18</v>
      </c>
      <c r="E58" s="1" t="n">
        <v>40</v>
      </c>
      <c r="F58" s="1" t="n">
        <v>84</v>
      </c>
      <c r="G58" s="1" t="n">
        <v>42</v>
      </c>
      <c r="H58" s="5" t="s">
        <v>80</v>
      </c>
    </row>
    <row r="59" customFormat="false" ht="13.8" hidden="false" customHeight="false" outlineLevel="0" collapsed="false">
      <c r="B59" s="1" t="n">
        <v>51</v>
      </c>
      <c r="C59" s="8" t="n">
        <v>44678</v>
      </c>
      <c r="D59" s="1" t="s">
        <v>21</v>
      </c>
      <c r="E59" s="1" t="n">
        <v>53</v>
      </c>
      <c r="H59" s="6" t="s">
        <v>81</v>
      </c>
    </row>
    <row r="60" customFormat="false" ht="13.8" hidden="false" customHeight="false" outlineLevel="0" collapsed="false">
      <c r="B60" s="1" t="n">
        <v>52</v>
      </c>
      <c r="C60" s="8" t="n">
        <v>44693</v>
      </c>
      <c r="D60" s="1" t="s">
        <v>14</v>
      </c>
      <c r="E60" s="1" t="n">
        <v>136</v>
      </c>
      <c r="F60" s="1" t="n">
        <v>296</v>
      </c>
      <c r="G60" s="1" t="n">
        <v>148</v>
      </c>
      <c r="H60" s="6" t="s">
        <v>82</v>
      </c>
    </row>
    <row r="61" customFormat="false" ht="13.8" hidden="false" customHeight="false" outlineLevel="0" collapsed="false">
      <c r="B61" s="1" t="n">
        <v>53</v>
      </c>
      <c r="C61" s="8" t="n">
        <v>44699</v>
      </c>
      <c r="D61" s="1" t="s">
        <v>21</v>
      </c>
      <c r="E61" s="1" t="n">
        <v>97</v>
      </c>
      <c r="H61" s="6" t="s">
        <v>83</v>
      </c>
    </row>
    <row r="62" customFormat="false" ht="13.8" hidden="false" customHeight="false" outlineLevel="0" collapsed="false">
      <c r="B62" s="1" t="n">
        <v>54</v>
      </c>
      <c r="C62" s="8" t="n">
        <v>44706</v>
      </c>
      <c r="D62" s="1" t="s">
        <v>18</v>
      </c>
      <c r="E62" s="1" t="n">
        <v>173</v>
      </c>
      <c r="F62" s="1" t="n">
        <v>364</v>
      </c>
      <c r="G62" s="1" t="n">
        <v>182</v>
      </c>
      <c r="H62" s="5" t="s">
        <v>84</v>
      </c>
    </row>
    <row r="63" customFormat="false" ht="13.8" hidden="false" customHeight="false" outlineLevel="0" collapsed="false">
      <c r="B63" s="1" t="n">
        <v>55</v>
      </c>
      <c r="C63" s="8" t="n">
        <v>44720</v>
      </c>
      <c r="D63" s="1" t="s">
        <v>14</v>
      </c>
      <c r="E63" s="1" t="n">
        <v>615</v>
      </c>
      <c r="F63" s="1" t="n">
        <v>1274</v>
      </c>
      <c r="G63" s="1" t="n">
        <v>637</v>
      </c>
      <c r="H63" s="5" t="s">
        <v>85</v>
      </c>
    </row>
    <row r="64" customFormat="false" ht="13.8" hidden="false" customHeight="false" outlineLevel="0" collapsed="false">
      <c r="B64" s="1" t="n">
        <v>56</v>
      </c>
      <c r="C64" s="8" t="n">
        <v>44727</v>
      </c>
      <c r="D64" s="1" t="s">
        <v>21</v>
      </c>
      <c r="E64" s="1" t="n">
        <v>154</v>
      </c>
      <c r="H64" s="6" t="s">
        <v>86</v>
      </c>
    </row>
    <row r="65" s="1" customFormat="true" ht="13.8" hidden="false" customHeight="false" outlineLevel="0" collapsed="false">
      <c r="B65" s="1" t="n">
        <v>57</v>
      </c>
      <c r="C65" s="8" t="n">
        <v>44734</v>
      </c>
      <c r="D65" s="1" t="s">
        <v>18</v>
      </c>
      <c r="E65" s="1" t="n">
        <v>436</v>
      </c>
      <c r="F65" s="1" t="n">
        <v>998</v>
      </c>
      <c r="G65" s="1" t="n">
        <v>449</v>
      </c>
      <c r="H65" s="5" t="s">
        <v>87</v>
      </c>
      <c r="I65" s="1" t="s">
        <v>88</v>
      </c>
      <c r="J65" s="1" t="s">
        <v>89</v>
      </c>
    </row>
    <row r="66" s="1" customFormat="true" ht="13.8" hidden="false" customHeight="false" outlineLevel="0" collapsed="false">
      <c r="B66" s="1" t="n">
        <v>58</v>
      </c>
      <c r="C66" s="8" t="n">
        <v>44735</v>
      </c>
      <c r="D66" s="1" t="s">
        <v>14</v>
      </c>
      <c r="E66" s="1" t="n">
        <v>486</v>
      </c>
      <c r="F66" s="1" t="n">
        <v>1020</v>
      </c>
      <c r="G66" s="1" t="n">
        <v>510</v>
      </c>
      <c r="H66" s="5" t="s">
        <v>90</v>
      </c>
    </row>
    <row r="67" s="1" customFormat="true" ht="13.8" hidden="false" customHeight="false" outlineLevel="0" collapsed="false">
      <c r="B67" s="1" t="n">
        <v>59</v>
      </c>
      <c r="C67" s="8" t="n">
        <v>44740</v>
      </c>
      <c r="D67" s="1" t="s">
        <v>21</v>
      </c>
      <c r="E67" s="1" t="n">
        <v>197</v>
      </c>
      <c r="H67" s="6" t="s">
        <v>91</v>
      </c>
    </row>
    <row r="68" s="1" customFormat="true" ht="13.8" hidden="false" customHeight="false" outlineLevel="0" collapsed="false">
      <c r="B68" s="1" t="n">
        <v>60</v>
      </c>
      <c r="C68" s="8" t="n">
        <v>44741</v>
      </c>
      <c r="D68" s="1" t="s">
        <v>18</v>
      </c>
      <c r="E68" s="1" t="n">
        <v>481</v>
      </c>
      <c r="F68" s="1" t="n">
        <v>998</v>
      </c>
      <c r="G68" s="1" t="n">
        <v>449</v>
      </c>
      <c r="H68" s="5" t="s">
        <v>92</v>
      </c>
      <c r="I68" s="1" t="s">
        <v>93</v>
      </c>
      <c r="J68" s="1" t="s">
        <v>94</v>
      </c>
    </row>
    <row r="69" s="1" customFormat="true" ht="13.8" hidden="false" customHeight="false" outlineLevel="0" collapsed="false">
      <c r="B69" s="1" t="n">
        <v>61</v>
      </c>
      <c r="C69" s="8" t="n">
        <v>44753</v>
      </c>
      <c r="D69" s="1" t="s">
        <v>21</v>
      </c>
      <c r="E69" s="1" t="n">
        <v>200</v>
      </c>
      <c r="H69" s="6" t="s">
        <v>95</v>
      </c>
    </row>
    <row r="70" s="1" customFormat="true" ht="13.8" hidden="false" customHeight="false" outlineLevel="0" collapsed="false">
      <c r="B70" s="1" t="n">
        <v>62</v>
      </c>
      <c r="C70" s="8" t="n">
        <v>44761</v>
      </c>
      <c r="D70" s="1" t="s">
        <v>14</v>
      </c>
      <c r="E70" s="1" t="n">
        <v>509</v>
      </c>
      <c r="F70" s="1" t="n">
        <v>1214</v>
      </c>
      <c r="G70" s="1" t="n">
        <v>607</v>
      </c>
      <c r="H70" s="5" t="s">
        <v>96</v>
      </c>
    </row>
    <row r="71" s="1" customFormat="true" ht="13.8" hidden="false" customHeight="false" outlineLevel="0" collapsed="false">
      <c r="B71" s="1" t="n">
        <v>63</v>
      </c>
      <c r="C71" s="8" t="n">
        <v>44768</v>
      </c>
      <c r="D71" s="1" t="s">
        <v>18</v>
      </c>
      <c r="E71" s="1" t="n">
        <v>594</v>
      </c>
      <c r="F71" s="1" t="n">
        <v>1200</v>
      </c>
      <c r="G71" s="1" t="n">
        <v>600</v>
      </c>
      <c r="H71" s="6" t="s">
        <v>97</v>
      </c>
      <c r="I71" s="6" t="s">
        <v>98</v>
      </c>
    </row>
    <row r="72" s="1" customFormat="true" ht="13.8" hidden="false" customHeight="false" outlineLevel="0" collapsed="false">
      <c r="B72" s="1" t="n">
        <v>64</v>
      </c>
      <c r="C72" s="8" t="n">
        <v>44775</v>
      </c>
      <c r="D72" s="1" t="s">
        <v>14</v>
      </c>
      <c r="E72" s="1" t="n">
        <v>588</v>
      </c>
      <c r="F72" s="1" t="n">
        <v>1200</v>
      </c>
      <c r="G72" s="1" t="n">
        <v>600</v>
      </c>
      <c r="H72" s="5" t="s">
        <v>99</v>
      </c>
    </row>
    <row r="73" s="1" customFormat="true" ht="13.8" hidden="false" customHeight="false" outlineLevel="0" collapsed="false">
      <c r="B73" s="1" t="n">
        <v>65</v>
      </c>
      <c r="C73" s="8" t="n">
        <v>44782</v>
      </c>
      <c r="D73" s="1" t="s">
        <v>21</v>
      </c>
      <c r="E73" s="1" t="n">
        <v>69</v>
      </c>
      <c r="H73" s="6" t="s">
        <v>100</v>
      </c>
    </row>
    <row r="74" s="1" customFormat="true" ht="13.8" hidden="false" customHeight="false" outlineLevel="0" collapsed="false">
      <c r="B74" s="1" t="n">
        <v>66</v>
      </c>
      <c r="C74" s="15" t="n">
        <v>44789</v>
      </c>
      <c r="D74" s="1" t="s">
        <v>18</v>
      </c>
      <c r="E74" s="1" t="n">
        <v>598</v>
      </c>
      <c r="F74" s="1" t="n">
        <v>1198</v>
      </c>
      <c r="G74" s="1" t="n">
        <v>599</v>
      </c>
      <c r="H74" s="5" t="s">
        <v>101</v>
      </c>
      <c r="I74" s="1" t="s">
        <v>102</v>
      </c>
      <c r="J74" s="1" t="s">
        <v>103</v>
      </c>
    </row>
    <row r="75" s="1" customFormat="true" ht="13.8" hidden="false" customHeight="false" outlineLevel="0" collapsed="false">
      <c r="B75" s="1" t="n">
        <v>67</v>
      </c>
      <c r="C75" s="8" t="n">
        <v>44796</v>
      </c>
      <c r="D75" s="1" t="s">
        <v>14</v>
      </c>
      <c r="E75" s="1" t="n">
        <v>577</v>
      </c>
      <c r="F75" s="1" t="n">
        <v>1214</v>
      </c>
      <c r="G75" s="1" t="n">
        <v>607</v>
      </c>
      <c r="H75" s="5" t="s">
        <v>104</v>
      </c>
    </row>
    <row r="76" s="1" customFormat="true" ht="13.8" hidden="false" customHeight="false" outlineLevel="0" collapsed="false">
      <c r="B76" s="1" t="n">
        <v>68</v>
      </c>
      <c r="C76" s="8" t="n">
        <v>44803</v>
      </c>
      <c r="D76" s="1" t="s">
        <v>21</v>
      </c>
      <c r="E76" s="1" t="n">
        <v>190</v>
      </c>
      <c r="H76" s="6" t="s">
        <v>105</v>
      </c>
    </row>
    <row r="77" s="1" customFormat="true" ht="13.8" hidden="false" customHeight="false" outlineLevel="0" collapsed="false">
      <c r="B77" s="1" t="n">
        <v>69</v>
      </c>
      <c r="C77" s="8" t="n">
        <v>44810</v>
      </c>
      <c r="D77" s="1" t="s">
        <v>18</v>
      </c>
      <c r="E77" s="1" t="n">
        <v>495</v>
      </c>
      <c r="F77" s="1" t="n">
        <v>1000</v>
      </c>
      <c r="G77" s="1" t="n">
        <v>500</v>
      </c>
      <c r="H77" s="5" t="s">
        <v>106</v>
      </c>
      <c r="I77" s="1" t="s">
        <v>107</v>
      </c>
      <c r="J77" s="1" t="s">
        <v>108</v>
      </c>
    </row>
    <row r="78" s="1" customFormat="true" ht="13.8" hidden="false" customHeight="false" outlineLevel="0" collapsed="false">
      <c r="B78" s="1" t="n">
        <v>70</v>
      </c>
      <c r="C78" s="8" t="n">
        <v>44824</v>
      </c>
      <c r="D78" s="1" t="s">
        <v>14</v>
      </c>
      <c r="E78" s="1" t="n">
        <v>288</v>
      </c>
      <c r="F78" s="1" t="n">
        <v>608</v>
      </c>
      <c r="G78" s="1" t="n">
        <v>304</v>
      </c>
      <c r="H78" s="5" t="s">
        <v>109</v>
      </c>
    </row>
    <row r="79" s="1" customFormat="true" ht="13.8" hidden="false" customHeight="false" outlineLevel="0" collapsed="false">
      <c r="B79" s="1" t="n">
        <v>71</v>
      </c>
      <c r="C79" s="8" t="n">
        <v>44824</v>
      </c>
      <c r="D79" s="1" t="s">
        <v>21</v>
      </c>
      <c r="E79" s="1" t="n">
        <v>131</v>
      </c>
      <c r="H79" s="6" t="s">
        <v>110</v>
      </c>
    </row>
    <row r="80" s="1" customFormat="true" ht="13.8" hidden="false" customHeight="false" outlineLevel="0" collapsed="false">
      <c r="B80" s="1" t="n">
        <v>72</v>
      </c>
      <c r="C80" s="8" t="n">
        <v>44838</v>
      </c>
      <c r="D80" s="1" t="s">
        <v>18</v>
      </c>
      <c r="E80" s="1" t="n">
        <v>391</v>
      </c>
      <c r="F80" s="1" t="n">
        <v>800</v>
      </c>
      <c r="G80" s="1" t="n">
        <v>399</v>
      </c>
      <c r="H80" s="6" t="s">
        <v>111</v>
      </c>
      <c r="I80" s="4" t="s">
        <v>112</v>
      </c>
    </row>
    <row r="81" s="1" customFormat="true" ht="13.8" hidden="false" customHeight="false" outlineLevel="0" collapsed="false">
      <c r="B81" s="1" t="n">
        <v>73</v>
      </c>
      <c r="C81" s="8" t="n">
        <v>44859</v>
      </c>
      <c r="D81" s="1" t="s">
        <v>14</v>
      </c>
      <c r="E81" s="1" t="n">
        <v>249</v>
      </c>
      <c r="F81" s="1" t="n">
        <v>548</v>
      </c>
      <c r="G81" s="1" t="n">
        <v>274</v>
      </c>
      <c r="H81" s="5" t="s">
        <v>113</v>
      </c>
    </row>
    <row r="82" s="1" customFormat="true" ht="13.8" hidden="false" customHeight="false" outlineLevel="0" collapsed="false">
      <c r="B82" s="1" t="n">
        <v>74</v>
      </c>
      <c r="C82" s="8" t="n">
        <v>44880</v>
      </c>
      <c r="D82" s="1" t="s">
        <v>21</v>
      </c>
      <c r="E82" s="1" t="n">
        <v>181</v>
      </c>
      <c r="H82" s="6" t="s">
        <v>114</v>
      </c>
    </row>
    <row r="83" s="1" customFormat="true" ht="13.8" hidden="false" customHeight="false" outlineLevel="0" collapsed="false">
      <c r="B83" s="1" t="n">
        <v>75</v>
      </c>
      <c r="C83" s="8" t="n">
        <v>44907</v>
      </c>
      <c r="D83" s="1" t="s">
        <v>18</v>
      </c>
      <c r="F83" s="1" t="n">
        <v>1008</v>
      </c>
      <c r="G83" s="1" t="n">
        <v>504</v>
      </c>
      <c r="H83" s="5" t="s">
        <v>115</v>
      </c>
      <c r="I83" s="1" t="s">
        <v>116</v>
      </c>
    </row>
    <row r="84" s="1" customFormat="true" ht="13.8" hidden="false" customHeight="false" outlineLevel="0" collapsed="false">
      <c r="B84" s="1" t="n">
        <v>76</v>
      </c>
      <c r="C84" s="8" t="n">
        <v>44938</v>
      </c>
      <c r="D84" s="1" t="s">
        <v>14</v>
      </c>
      <c r="F84" s="1" t="n">
        <v>1214</v>
      </c>
      <c r="G84" s="1" t="n">
        <v>607</v>
      </c>
      <c r="H84" s="5" t="s">
        <v>117</v>
      </c>
    </row>
    <row r="85" s="1" customFormat="true" ht="13.8" hidden="false" customHeight="false" outlineLevel="0" collapsed="false">
      <c r="B85" s="1" t="n">
        <v>77</v>
      </c>
      <c r="C85" s="8" t="n">
        <v>44942</v>
      </c>
      <c r="D85" s="1" t="s">
        <v>21</v>
      </c>
      <c r="E85" s="1" t="n">
        <v>135</v>
      </c>
    </row>
    <row r="86" s="1" customFormat="true" ht="13.8" hidden="false" customHeight="false" outlineLevel="0" collapsed="false">
      <c r="B86" s="1" t="n">
        <v>78</v>
      </c>
      <c r="C86" s="8" t="n">
        <v>44950</v>
      </c>
      <c r="D86" s="1" t="s">
        <v>18</v>
      </c>
      <c r="F86" s="1" t="n">
        <v>1198</v>
      </c>
      <c r="G86" s="1" t="n">
        <v>599</v>
      </c>
      <c r="H86" s="5" t="s">
        <v>118</v>
      </c>
      <c r="I86" s="1" t="s">
        <v>119</v>
      </c>
    </row>
    <row r="87" s="1" customFormat="true" ht="13.8" hidden="false" customHeight="false" outlineLevel="0" collapsed="false">
      <c r="B87" s="1" t="n">
        <v>79</v>
      </c>
      <c r="C87" s="8" t="n">
        <v>44956</v>
      </c>
      <c r="D87" s="1" t="s">
        <v>14</v>
      </c>
      <c r="F87" s="1" t="n">
        <v>1216</v>
      </c>
      <c r="G87" s="1" t="n">
        <v>608</v>
      </c>
      <c r="H87" s="5" t="s">
        <v>120</v>
      </c>
    </row>
    <row r="88" s="1" customFormat="true" ht="13.8" hidden="false" customHeight="false" outlineLevel="0" collapsed="false">
      <c r="B88" s="1" t="n">
        <v>80</v>
      </c>
      <c r="C88" s="8" t="n">
        <v>44964</v>
      </c>
      <c r="D88" s="1" t="s">
        <v>18</v>
      </c>
      <c r="F88" s="1" t="n">
        <v>1193</v>
      </c>
      <c r="G88" s="1" t="n">
        <v>600</v>
      </c>
      <c r="H88" s="5" t="s">
        <v>121</v>
      </c>
      <c r="I88" s="1" t="s">
        <v>122</v>
      </c>
    </row>
    <row r="89" customFormat="false" ht="13.8" hidden="false" customHeight="false" outlineLevel="0" collapsed="false">
      <c r="B89" s="1" t="n">
        <v>81</v>
      </c>
      <c r="C89" s="8"/>
      <c r="H89" s="6"/>
    </row>
    <row r="90" customFormat="false" ht="13.8" hidden="false" customHeight="false" outlineLevel="0" collapsed="false">
      <c r="B90" s="1" t="n">
        <v>82</v>
      </c>
      <c r="C90" s="16"/>
    </row>
    <row r="91" customFormat="false" ht="55.2" hidden="false" customHeight="false" outlineLevel="0" collapsed="false">
      <c r="C91" s="2"/>
      <c r="D91" s="2" t="s">
        <v>10</v>
      </c>
      <c r="E91" s="2" t="s">
        <v>2</v>
      </c>
      <c r="F91" s="2" t="s">
        <v>3</v>
      </c>
      <c r="G91" s="2" t="s">
        <v>4</v>
      </c>
      <c r="H91" s="6"/>
    </row>
    <row r="92" customFormat="false" ht="13.8" hidden="false" customHeight="false" outlineLevel="0" collapsed="false">
      <c r="C92" s="3"/>
      <c r="D92" s="4" t="s">
        <v>123</v>
      </c>
      <c r="F92" s="1" t="n">
        <v>954</v>
      </c>
      <c r="G92" s="1" t="n">
        <v>476</v>
      </c>
      <c r="H92" s="5" t="s">
        <v>124</v>
      </c>
      <c r="I92" s="17"/>
      <c r="K92" s="2"/>
      <c r="L92" s="2"/>
      <c r="M92" s="2"/>
      <c r="N92" s="2"/>
    </row>
    <row r="93" customFormat="false" ht="13.8" hidden="false" customHeight="false" outlineLevel="0" collapsed="false">
      <c r="C93" s="3"/>
      <c r="D93" s="4" t="s">
        <v>125</v>
      </c>
      <c r="F93" s="1" t="n">
        <v>796</v>
      </c>
      <c r="G93" s="1" t="n">
        <v>398</v>
      </c>
      <c r="H93" s="5" t="s">
        <v>126</v>
      </c>
    </row>
    <row r="94" customFormat="false" ht="13.8" hidden="false" customHeight="false" outlineLevel="0" collapsed="false">
      <c r="C94" s="3"/>
      <c r="D94" s="4" t="s">
        <v>127</v>
      </c>
      <c r="F94" s="1" t="n">
        <v>908</v>
      </c>
      <c r="G94" s="1" t="n">
        <v>403</v>
      </c>
      <c r="H94" s="5" t="s">
        <v>128</v>
      </c>
    </row>
    <row r="95" customFormat="false" ht="13.8" hidden="false" customHeight="false" outlineLevel="0" collapsed="false">
      <c r="C95" s="3"/>
      <c r="D95" s="4" t="s">
        <v>129</v>
      </c>
      <c r="F95" s="1" t="n">
        <v>1732</v>
      </c>
      <c r="G95" s="1" t="n">
        <v>866</v>
      </c>
      <c r="H95" s="5" t="s">
        <v>130</v>
      </c>
    </row>
    <row r="96" customFormat="false" ht="13.8" hidden="false" customHeight="false" outlineLevel="0" collapsed="false">
      <c r="C96" s="3"/>
      <c r="D96" s="4" t="s">
        <v>131</v>
      </c>
      <c r="F96" s="1" t="n">
        <v>114</v>
      </c>
      <c r="G96" s="1" t="n">
        <v>57</v>
      </c>
      <c r="H96" s="5" t="s">
        <v>132</v>
      </c>
    </row>
    <row r="97" customFormat="false" ht="14.9" hidden="false" customHeight="false" outlineLevel="0" collapsed="false">
      <c r="C97" s="3"/>
      <c r="D97" s="18" t="s">
        <v>133</v>
      </c>
      <c r="F97" s="1" t="n">
        <v>192</v>
      </c>
      <c r="G97" s="1" t="n">
        <v>96</v>
      </c>
      <c r="H97" s="1" t="s">
        <v>134</v>
      </c>
    </row>
    <row r="98" customFormat="false" ht="13.8" hidden="false" customHeight="false" outlineLevel="0" collapsed="false">
      <c r="C98" s="3"/>
    </row>
    <row r="99" customFormat="false" ht="13.8" hidden="false" customHeight="false" outlineLevel="0" collapsed="false">
      <c r="C99" s="3"/>
      <c r="D99" s="18"/>
    </row>
    <row r="100" customFormat="false" ht="13.8" hidden="false" customHeight="false" outlineLevel="0" collapsed="false">
      <c r="C100" s="3"/>
      <c r="D100" s="4" t="s">
        <v>135</v>
      </c>
      <c r="F100" s="18" t="n">
        <v>2285</v>
      </c>
      <c r="G100" s="18" t="n">
        <v>1139</v>
      </c>
    </row>
    <row r="101" customFormat="false" ht="13.8" hidden="false" customHeight="false" outlineLevel="0" collapsed="false">
      <c r="C101" s="3"/>
      <c r="D101" s="4"/>
    </row>
    <row r="102" customFormat="false" ht="13.8" hidden="false" customHeight="false" outlineLevel="0" collapsed="false">
      <c r="C102" s="3"/>
      <c r="D102" s="4"/>
    </row>
    <row r="103" customFormat="false" ht="13.8" hidden="false" customHeight="false" outlineLevel="0" collapsed="false">
      <c r="C103" s="3"/>
      <c r="D103" s="4"/>
    </row>
    <row r="104" customFormat="false" ht="13.8" hidden="false" customHeight="false" outlineLevel="0" collapsed="false">
      <c r="C104" s="3"/>
      <c r="D104" s="4"/>
    </row>
    <row r="105" customFormat="false" ht="13.8" hidden="false" customHeight="false" outlineLevel="0" collapsed="false">
      <c r="C105" s="3"/>
      <c r="D105" s="4"/>
    </row>
    <row r="106" customFormat="false" ht="13.8" hidden="false" customHeight="false" outlineLevel="0" collapsed="false">
      <c r="C106" s="3"/>
      <c r="D106" s="4"/>
    </row>
    <row r="107" customFormat="false" ht="13.8" hidden="false" customHeight="false" outlineLevel="0" collapsed="false">
      <c r="C107" s="3"/>
      <c r="D107" s="4"/>
    </row>
    <row r="108" customFormat="false" ht="13.8" hidden="false" customHeight="false" outlineLevel="0" collapsed="false">
      <c r="C108" s="3"/>
      <c r="D108" s="4"/>
    </row>
    <row r="109" customFormat="false" ht="13.8" hidden="false" customHeight="false" outlineLevel="0" collapsed="false">
      <c r="C109" s="3"/>
      <c r="D109" s="4"/>
    </row>
    <row r="110" customFormat="false" ht="13.8" hidden="false" customHeight="false" outlineLevel="0" collapsed="false">
      <c r="H110" s="19"/>
      <c r="I110" s="19"/>
      <c r="J110" s="19"/>
      <c r="K110" s="19"/>
      <c r="L110" s="19"/>
      <c r="M110" s="19"/>
      <c r="N110" s="19"/>
    </row>
    <row r="111" customFormat="false" ht="13.8" hidden="false" customHeight="false" outlineLevel="0" collapsed="false">
      <c r="H111" s="19"/>
      <c r="I111" s="19"/>
      <c r="J111" s="19"/>
      <c r="K111" s="19"/>
      <c r="L111" s="19"/>
      <c r="M111" s="19"/>
      <c r="N111" s="19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D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19" activeCellId="0" sqref="O19"/>
    </sheetView>
  </sheetViews>
  <sheetFormatPr defaultColWidth="10.921875" defaultRowHeight="13.8" zeroHeight="false" outlineLevelRow="0" outlineLevelCol="0"/>
  <sheetData>
    <row r="1" customFormat="false" ht="13.8" hidden="false" customHeight="false" outlineLevel="0" collapsed="false">
      <c r="C1" s="1" t="s">
        <v>136</v>
      </c>
      <c r="D1" s="1" t="s">
        <v>137</v>
      </c>
    </row>
    <row r="2" customFormat="false" ht="13.8" hidden="false" customHeight="false" outlineLevel="0" collapsed="false">
      <c r="C2" s="1" t="s">
        <v>138</v>
      </c>
      <c r="D2" s="1" t="s">
        <v>139</v>
      </c>
    </row>
    <row r="3" customFormat="false" ht="13.8" hidden="false" customHeight="false" outlineLevel="0" collapsed="false">
      <c r="C3" s="1" t="s">
        <v>138</v>
      </c>
      <c r="D3" s="1" t="s">
        <v>140</v>
      </c>
    </row>
    <row r="4" customFormat="false" ht="13.8" hidden="false" customHeight="false" outlineLevel="0" collapsed="false">
      <c r="C4" s="1" t="s">
        <v>138</v>
      </c>
      <c r="D4" s="1" t="s">
        <v>141</v>
      </c>
    </row>
    <row r="5" customFormat="false" ht="13.8" hidden="false" customHeight="false" outlineLevel="0" collapsed="false">
      <c r="C5" s="1" t="s">
        <v>138</v>
      </c>
      <c r="D5" s="1" t="s">
        <v>142</v>
      </c>
    </row>
    <row r="6" customFormat="false" ht="13.8" hidden="false" customHeight="false" outlineLevel="0" collapsed="false">
      <c r="C6" s="1" t="s">
        <v>138</v>
      </c>
      <c r="D6" s="1" t="s">
        <v>143</v>
      </c>
    </row>
    <row r="7" customFormat="false" ht="13.8" hidden="false" customHeight="false" outlineLevel="0" collapsed="false">
      <c r="C7" s="1" t="s">
        <v>138</v>
      </c>
      <c r="D7" s="1" t="s">
        <v>144</v>
      </c>
    </row>
    <row r="8" customFormat="false" ht="13.8" hidden="false" customHeight="false" outlineLevel="0" collapsed="false">
      <c r="C8" s="1" t="s">
        <v>138</v>
      </c>
      <c r="D8" s="1" t="s">
        <v>145</v>
      </c>
    </row>
    <row r="9" customFormat="false" ht="13.8" hidden="false" customHeight="false" outlineLevel="0" collapsed="false">
      <c r="C9" s="1" t="s">
        <v>146</v>
      </c>
      <c r="D9" s="1" t="s">
        <v>147</v>
      </c>
    </row>
    <row r="10" customFormat="false" ht="13.8" hidden="false" customHeight="false" outlineLevel="0" collapsed="false">
      <c r="C10" s="1" t="s">
        <v>146</v>
      </c>
      <c r="D10" s="1" t="s">
        <v>148</v>
      </c>
    </row>
    <row r="11" customFormat="false" ht="13.8" hidden="false" customHeight="false" outlineLevel="0" collapsed="false">
      <c r="C11" s="1" t="s">
        <v>146</v>
      </c>
      <c r="D11" s="1" t="s">
        <v>149</v>
      </c>
    </row>
    <row r="12" customFormat="false" ht="13.8" hidden="false" customHeight="false" outlineLevel="0" collapsed="false">
      <c r="C12" s="1" t="s">
        <v>146</v>
      </c>
      <c r="D12" s="1" t="s">
        <v>150</v>
      </c>
    </row>
    <row r="13" customFormat="false" ht="13.8" hidden="false" customHeight="false" outlineLevel="0" collapsed="false">
      <c r="C13" s="1" t="s">
        <v>151</v>
      </c>
      <c r="D13" s="1" t="s">
        <v>152</v>
      </c>
    </row>
    <row r="14" customFormat="false" ht="13.8" hidden="false" customHeight="false" outlineLevel="0" collapsed="false">
      <c r="C14" s="1" t="s">
        <v>151</v>
      </c>
      <c r="D14" s="1" t="s">
        <v>153</v>
      </c>
    </row>
    <row r="15" customFormat="false" ht="13.8" hidden="false" customHeight="false" outlineLevel="0" collapsed="false">
      <c r="C15" s="1" t="s">
        <v>151</v>
      </c>
      <c r="D15" s="1" t="s">
        <v>154</v>
      </c>
    </row>
    <row r="16" customFormat="false" ht="13.8" hidden="false" customHeight="false" outlineLevel="0" collapsed="false">
      <c r="C16" s="1" t="s">
        <v>151</v>
      </c>
      <c r="D16" s="1" t="s">
        <v>155</v>
      </c>
    </row>
    <row r="17" customFormat="false" ht="13.8" hidden="false" customHeight="false" outlineLevel="0" collapsed="false">
      <c r="C17" s="1" t="s">
        <v>151</v>
      </c>
      <c r="D17" s="1" t="s">
        <v>156</v>
      </c>
    </row>
    <row r="18" customFormat="false" ht="13.8" hidden="false" customHeight="false" outlineLevel="0" collapsed="false">
      <c r="C18" s="1" t="s">
        <v>151</v>
      </c>
      <c r="D18" s="1" t="s">
        <v>157</v>
      </c>
    </row>
    <row r="19" customFormat="false" ht="13.8" hidden="false" customHeight="false" outlineLevel="0" collapsed="false">
      <c r="C19" s="1" t="s">
        <v>151</v>
      </c>
      <c r="D19" s="1" t="s">
        <v>158</v>
      </c>
    </row>
    <row r="20" customFormat="false" ht="13.8" hidden="false" customHeight="false" outlineLevel="0" collapsed="false">
      <c r="C20" s="1" t="s">
        <v>151</v>
      </c>
      <c r="D20" s="1" t="s">
        <v>159</v>
      </c>
    </row>
    <row r="21" customFormat="false" ht="13.8" hidden="false" customHeight="false" outlineLevel="0" collapsed="false">
      <c r="C21" s="1" t="s">
        <v>160</v>
      </c>
      <c r="D21" s="1" t="s">
        <v>161</v>
      </c>
    </row>
    <row r="22" customFormat="false" ht="13.8" hidden="false" customHeight="false" outlineLevel="0" collapsed="false">
      <c r="C22" s="1" t="s">
        <v>162</v>
      </c>
      <c r="D22" s="1" t="s">
        <v>163</v>
      </c>
    </row>
    <row r="23" customFormat="false" ht="13.8" hidden="false" customHeight="false" outlineLevel="0" collapsed="false">
      <c r="C23" s="1" t="s">
        <v>164</v>
      </c>
      <c r="D23" s="1" t="s">
        <v>165</v>
      </c>
    </row>
    <row r="24" customFormat="false" ht="13.8" hidden="false" customHeight="false" outlineLevel="0" collapsed="false">
      <c r="C24" s="1" t="s">
        <v>164</v>
      </c>
      <c r="D24" s="1" t="s">
        <v>166</v>
      </c>
    </row>
    <row r="25" customFormat="false" ht="13.8" hidden="false" customHeight="false" outlineLevel="0" collapsed="false">
      <c r="C25" s="1" t="s">
        <v>167</v>
      </c>
      <c r="D25" s="1" t="s">
        <v>168</v>
      </c>
    </row>
    <row r="26" customFormat="false" ht="13.8" hidden="false" customHeight="false" outlineLevel="0" collapsed="false">
      <c r="C26" s="1" t="s">
        <v>169</v>
      </c>
      <c r="D26" s="1" t="s">
        <v>170</v>
      </c>
    </row>
    <row r="27" customFormat="false" ht="13.8" hidden="false" customHeight="false" outlineLevel="0" collapsed="false">
      <c r="C27" s="1" t="s">
        <v>169</v>
      </c>
      <c r="D27" s="1" t="s">
        <v>171</v>
      </c>
    </row>
    <row r="28" customFormat="false" ht="13.8" hidden="false" customHeight="false" outlineLevel="0" collapsed="false">
      <c r="C28" s="1" t="s">
        <v>172</v>
      </c>
      <c r="D28" s="1" t="s">
        <v>173</v>
      </c>
    </row>
    <row r="29" customFormat="false" ht="13.8" hidden="false" customHeight="false" outlineLevel="0" collapsed="false">
      <c r="C29" s="1" t="s">
        <v>172</v>
      </c>
      <c r="D29" s="1" t="s">
        <v>174</v>
      </c>
    </row>
    <row r="30" customFormat="false" ht="13.8" hidden="false" customHeight="false" outlineLevel="0" collapsed="false">
      <c r="C30" s="1" t="s">
        <v>172</v>
      </c>
      <c r="D30" s="1" t="s">
        <v>175</v>
      </c>
    </row>
    <row r="31" customFormat="false" ht="13.8" hidden="false" customHeight="false" outlineLevel="0" collapsed="false">
      <c r="C31" s="1" t="s">
        <v>172</v>
      </c>
      <c r="D31" s="1" t="s">
        <v>176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ColWidth="10.921875" defaultRowHeight="13.8" zeroHeight="false" outlineLevelRow="0" outlineLevelCol="0"/>
  <sheetData>
    <row r="1" customFormat="false" ht="15" hidden="false" customHeight="false" outlineLevel="0" collapsed="false">
      <c r="C1" s="20" t="s">
        <v>177</v>
      </c>
      <c r="D1" s="20" t="s">
        <v>178</v>
      </c>
      <c r="E1" s="20" t="s">
        <v>179</v>
      </c>
    </row>
    <row r="2" customFormat="false" ht="15" hidden="false" customHeight="false" outlineLevel="0" collapsed="false">
      <c r="B2" s="21" t="n">
        <v>44265</v>
      </c>
      <c r="C2" s="22" t="n">
        <v>343</v>
      </c>
      <c r="D2" s="22" t="n">
        <v>263</v>
      </c>
      <c r="E2" s="22" t="n">
        <v>80</v>
      </c>
    </row>
    <row r="3" customFormat="false" ht="15" hidden="false" customHeight="false" outlineLevel="0" collapsed="false">
      <c r="B3" s="21" t="n">
        <v>44293</v>
      </c>
      <c r="C3" s="22" t="n">
        <v>341</v>
      </c>
      <c r="D3" s="22" t="n">
        <v>265</v>
      </c>
      <c r="E3" s="22" t="n">
        <v>76</v>
      </c>
    </row>
    <row r="4" customFormat="false" ht="15" hidden="false" customHeight="false" outlineLevel="0" collapsed="false">
      <c r="B4" s="21" t="n">
        <v>44321</v>
      </c>
      <c r="C4" s="22" t="n">
        <v>369</v>
      </c>
      <c r="D4" s="22" t="n">
        <v>315</v>
      </c>
      <c r="E4" s="22" t="n">
        <v>54</v>
      </c>
    </row>
    <row r="5" customFormat="false" ht="15" hidden="false" customHeight="false" outlineLevel="0" collapsed="false">
      <c r="B5" s="21" t="n">
        <v>44349</v>
      </c>
      <c r="C5" s="22" t="n">
        <v>377</v>
      </c>
      <c r="D5" s="22" t="n">
        <v>346</v>
      </c>
      <c r="E5" s="22" t="n">
        <v>31</v>
      </c>
    </row>
    <row r="6" customFormat="false" ht="15" hidden="false" customHeight="false" outlineLevel="0" collapsed="false">
      <c r="B6" s="21" t="n">
        <v>44377</v>
      </c>
      <c r="C6" s="22" t="n">
        <v>377</v>
      </c>
      <c r="D6" s="22" t="n">
        <v>349</v>
      </c>
      <c r="E6" s="22" t="n">
        <v>28</v>
      </c>
    </row>
    <row r="7" customFormat="false" ht="15" hidden="false" customHeight="false" outlineLevel="0" collapsed="false">
      <c r="B7" s="21" t="n">
        <v>44384</v>
      </c>
      <c r="C7" s="22" t="n">
        <v>375</v>
      </c>
      <c r="D7" s="22" t="n">
        <v>362</v>
      </c>
      <c r="E7" s="22" t="n">
        <v>13</v>
      </c>
    </row>
    <row r="8" customFormat="false" ht="15" hidden="false" customHeight="false" outlineLevel="0" collapsed="false"/>
    <row r="9" customFormat="false" ht="15" hidden="false" customHeight="false" outlineLevel="0" collapsed="false"/>
    <row r="10" customFormat="false" ht="17.35" hidden="false" customHeight="false" outlineLevel="0" collapsed="false">
      <c r="B10" s="23" t="s">
        <v>180</v>
      </c>
      <c r="C10" s="24" t="n">
        <f aca="false">SUM(C2:C7)</f>
        <v>2182</v>
      </c>
      <c r="D10" s="24" t="n">
        <f aca="false">SUM(D2:D7)</f>
        <v>1900</v>
      </c>
      <c r="E10" s="24" t="n">
        <f aca="false">SUM(E2:E7)</f>
        <v>282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8" activeCellId="0" sqref="A8"/>
    </sheetView>
  </sheetViews>
  <sheetFormatPr defaultColWidth="10.921875" defaultRowHeight="13.8" zeroHeight="false" outlineLevelRow="0" outlineLevelCol="0"/>
  <sheetData>
    <row r="1" customFormat="false" ht="15" hidden="false" customHeight="false" outlineLevel="0" collapsed="false">
      <c r="C1" s="20" t="s">
        <v>177</v>
      </c>
      <c r="D1" s="20" t="s">
        <v>178</v>
      </c>
      <c r="E1" s="20"/>
    </row>
    <row r="2" customFormat="false" ht="13.8" hidden="false" customHeight="false" outlineLevel="0" collapsed="false">
      <c r="B2" s="19" t="n">
        <v>44251</v>
      </c>
      <c r="C2" s="1" t="n">
        <v>369</v>
      </c>
      <c r="D2" s="1" t="n">
        <v>369</v>
      </c>
    </row>
    <row r="3" customFormat="false" ht="13.8" hidden="false" customHeight="false" outlineLevel="0" collapsed="false">
      <c r="B3" s="19" t="n">
        <v>44279</v>
      </c>
      <c r="C3" s="1" t="n">
        <v>304</v>
      </c>
      <c r="D3" s="1" t="n">
        <v>304</v>
      </c>
    </row>
    <row r="4" customFormat="false" ht="13.8" hidden="false" customHeight="false" outlineLevel="0" collapsed="false">
      <c r="B4" s="19" t="n">
        <v>44307</v>
      </c>
      <c r="C4" s="1" t="n">
        <v>342</v>
      </c>
      <c r="D4" s="1" t="n">
        <v>342</v>
      </c>
    </row>
    <row r="5" customFormat="false" ht="13.8" hidden="false" customHeight="false" outlineLevel="0" collapsed="false">
      <c r="B5" s="25" t="n">
        <v>44335</v>
      </c>
      <c r="C5" s="1" t="n">
        <v>311</v>
      </c>
      <c r="D5" s="1" t="n">
        <v>311</v>
      </c>
    </row>
    <row r="6" customFormat="false" ht="13.8" hidden="false" customHeight="false" outlineLevel="0" collapsed="false">
      <c r="B6" s="19" t="n">
        <v>44391</v>
      </c>
      <c r="C6" s="1" t="n">
        <v>315</v>
      </c>
      <c r="D6" s="1" t="n">
        <v>315</v>
      </c>
    </row>
    <row r="7" customFormat="false" ht="13.8" hidden="false" customHeight="false" outlineLevel="0" collapsed="false">
      <c r="B7" s="19" t="n">
        <v>44412</v>
      </c>
      <c r="C7" s="1" t="n">
        <v>351</v>
      </c>
      <c r="D7" s="1" t="n">
        <v>351</v>
      </c>
    </row>
    <row r="9" customFormat="false" ht="17.35" hidden="false" customHeight="false" outlineLevel="0" collapsed="false">
      <c r="B9" s="23" t="s">
        <v>180</v>
      </c>
      <c r="C9" s="26" t="n">
        <f aca="false">SUM(C1:C8)</f>
        <v>1992</v>
      </c>
      <c r="D9" s="26" t="n">
        <f aca="false">SUM(D1:D8)</f>
        <v>1992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6" activeCellId="0" sqref="C26"/>
    </sheetView>
  </sheetViews>
  <sheetFormatPr defaultColWidth="10.921875" defaultRowHeight="13.8" zeroHeight="false" outlineLevelRow="0" outlineLevelCol="0"/>
  <sheetData>
    <row r="1" customFormat="false" ht="15" hidden="false" customHeight="false" outlineLevel="0" collapsed="false">
      <c r="C1" s="20" t="s">
        <v>177</v>
      </c>
      <c r="D1" s="20" t="s">
        <v>178</v>
      </c>
      <c r="E1" s="20" t="s">
        <v>179</v>
      </c>
    </row>
    <row r="2" customFormat="false" ht="13.8" hidden="false" customHeight="false" outlineLevel="0" collapsed="false">
      <c r="B2" s="19" t="n">
        <v>44244</v>
      </c>
      <c r="C2" s="1" t="n">
        <v>396</v>
      </c>
      <c r="D2" s="1" t="n">
        <v>396</v>
      </c>
      <c r="E2" s="1" t="n">
        <v>0</v>
      </c>
    </row>
    <row r="3" customFormat="false" ht="13.8" hidden="false" customHeight="false" outlineLevel="0" collapsed="false">
      <c r="B3" s="19" t="n">
        <v>44405</v>
      </c>
      <c r="C3" s="1" t="n">
        <v>444</v>
      </c>
      <c r="D3" s="1" t="n">
        <v>443</v>
      </c>
      <c r="E3" s="1" t="n">
        <v>1</v>
      </c>
    </row>
    <row r="4" customFormat="false" ht="13.8" hidden="false" customHeight="false" outlineLevel="0" collapsed="false">
      <c r="B4" s="19" t="n">
        <v>44405</v>
      </c>
      <c r="C4" s="1" t="n">
        <v>30</v>
      </c>
      <c r="D4" s="1" t="n">
        <v>30</v>
      </c>
      <c r="E4" s="1" t="n">
        <v>0</v>
      </c>
    </row>
    <row r="5" customFormat="false" ht="13.8" hidden="false" customHeight="false" outlineLevel="0" collapsed="false">
      <c r="B5" s="19" t="n">
        <v>44355</v>
      </c>
      <c r="C5" s="1" t="n">
        <v>395</v>
      </c>
      <c r="D5" s="1" t="n">
        <v>365</v>
      </c>
      <c r="E5" s="1" t="n">
        <v>30</v>
      </c>
    </row>
    <row r="6" customFormat="false" ht="13.8" hidden="false" customHeight="false" outlineLevel="0" collapsed="false">
      <c r="B6" s="19" t="n">
        <v>44363</v>
      </c>
      <c r="C6" s="1" t="n">
        <v>396</v>
      </c>
      <c r="D6" s="1" t="n">
        <v>352</v>
      </c>
      <c r="E6" s="1" t="n">
        <v>44</v>
      </c>
    </row>
    <row r="7" customFormat="false" ht="13.8" hidden="false" customHeight="false" outlineLevel="0" collapsed="false">
      <c r="B7" s="19" t="n">
        <v>44328</v>
      </c>
      <c r="C7" s="1" t="n">
        <v>311</v>
      </c>
      <c r="D7" s="1" t="n">
        <v>257</v>
      </c>
      <c r="E7" s="1" t="n">
        <v>54</v>
      </c>
    </row>
    <row r="8" customFormat="false" ht="13.8" hidden="false" customHeight="false" outlineLevel="0" collapsed="false">
      <c r="B8" s="19" t="n">
        <v>44300</v>
      </c>
      <c r="C8" s="1" t="n">
        <v>182</v>
      </c>
      <c r="D8" s="1" t="n">
        <v>176</v>
      </c>
      <c r="E8" s="1" t="n">
        <v>6</v>
      </c>
    </row>
    <row r="9" customFormat="false" ht="13.8" hidden="false" customHeight="false" outlineLevel="0" collapsed="false">
      <c r="B9" s="19" t="n">
        <v>44272</v>
      </c>
      <c r="C9" s="1" t="n">
        <v>380</v>
      </c>
      <c r="D9" s="1" t="n">
        <v>367</v>
      </c>
      <c r="E9" s="1" t="n">
        <v>13</v>
      </c>
    </row>
    <row r="12" customFormat="false" ht="17.35" hidden="false" customHeight="false" outlineLevel="0" collapsed="false">
      <c r="B12" s="23" t="s">
        <v>180</v>
      </c>
      <c r="C12" s="24" t="n">
        <f aca="false">SUM(C2:C9)</f>
        <v>2534</v>
      </c>
      <c r="D12" s="24" t="n">
        <f aca="false">SUM(D2:D9)</f>
        <v>2386</v>
      </c>
      <c r="E12" s="24" t="n">
        <f aca="false">SUM(E2:E9)</f>
        <v>148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11409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2021-06-24T22:07:09Z</dcterms:created>
  <dc:creator>BlancaT</dc:creator>
  <dc:description/>
  <dc:language>en-US</dc:language>
  <cp:lastModifiedBy>Rodrigo García-López</cp:lastModifiedBy>
  <dcterms:modified xsi:type="dcterms:W3CDTF">2023-03-15T14:06:16Z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