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btgpactual.sharepoint.com/sites/DreamTeamTeams/Documentos Compartilhados/General/Arquivos e Transmissões/Documentos/Kit CNAB/Febraban/Pagamento/Kit_CNAB_Pagamento/"/>
    </mc:Choice>
  </mc:AlternateContent>
  <xr:revisionPtr revIDLastSave="42" documentId="13_ncr:1_{D2351CE2-FFAC-44C1-965B-B32F8E5E3D92}" xr6:coauthVersionLast="47" xr6:coauthVersionMax="47" xr10:uidLastSave="{55B23BC6-625B-4784-AC89-A210286D1F68}"/>
  <bookViews>
    <workbookView xWindow="-120" yWindow="-120" windowWidth="29040" windowHeight="15720" xr2:uid="{092A2AC9-8989-4EC8-B309-29E6D797AA17}"/>
  </bookViews>
  <sheets>
    <sheet name="A" sheetId="1" r:id="rId1"/>
    <sheet name="B" sheetId="2" r:id="rId2"/>
    <sheet name="C" sheetId="3" r:id="rId3"/>
    <sheet name="J" sheetId="4" r:id="rId4"/>
    <sheet name="J52" sheetId="5" r:id="rId5"/>
    <sheet name="J52-PIX" sheetId="6" state="veryHidden" r:id="rId6"/>
    <sheet name="J52PIX" sheetId="10" r:id="rId7"/>
    <sheet name="O" sheetId="7" r:id="rId8"/>
    <sheet name="N2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0" l="1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B3" i="10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B3" i="8"/>
  <c r="B3" i="7"/>
  <c r="B3" i="6"/>
  <c r="B3" i="5"/>
  <c r="B3" i="4"/>
  <c r="B3" i="3"/>
  <c r="B3" i="2"/>
  <c r="F11" i="6" l="1"/>
  <c r="F10" i="6"/>
</calcChain>
</file>

<file path=xl/sharedStrings.xml><?xml version="1.0" encoding="utf-8"?>
<sst xmlns="http://schemas.openxmlformats.org/spreadsheetml/2006/main" count="427" uniqueCount="260">
  <si>
    <t>Tradutor CNAB</t>
  </si>
  <si>
    <t>Versão 1.0.20221130</t>
  </si>
  <si>
    <t>Segmento A</t>
  </si>
  <si>
    <t>Cole aqui a linha do arquivo correspondente a esse registro</t>
  </si>
  <si>
    <t>Código</t>
  </si>
  <si>
    <t>Campo</t>
  </si>
  <si>
    <t>De</t>
  </si>
  <si>
    <t>Até</t>
  </si>
  <si>
    <t>Valor Original</t>
  </si>
  <si>
    <t>Valor Formatado</t>
  </si>
  <si>
    <t>01.3A</t>
  </si>
  <si>
    <t>Código do Banco na Compensação</t>
  </si>
  <si>
    <t>02.3A</t>
  </si>
  <si>
    <t>Lote de Serviço</t>
  </si>
  <si>
    <t>03.3A</t>
  </si>
  <si>
    <t>Tipo de Registro</t>
  </si>
  <si>
    <t>04.3A</t>
  </si>
  <si>
    <t>Nº Seqüencial do Registro no Lote</t>
  </si>
  <si>
    <t>05.3A</t>
  </si>
  <si>
    <t>Código de Segmento do Reg. Detalhe</t>
  </si>
  <si>
    <t>06.3A</t>
  </si>
  <si>
    <t>Tipo de Movimento</t>
  </si>
  <si>
    <t>07.3A</t>
  </si>
  <si>
    <t>Código da Instrução p/ Movimento</t>
  </si>
  <si>
    <t>08.3A</t>
  </si>
  <si>
    <t>Código da Câmara Centralizadora</t>
  </si>
  <si>
    <t>09.3A</t>
  </si>
  <si>
    <t>Código do Banco do Favorecido</t>
  </si>
  <si>
    <t>10.3A</t>
  </si>
  <si>
    <t>Ag. Mantenedora da Cta do Favor.</t>
  </si>
  <si>
    <t>11.3A</t>
  </si>
  <si>
    <t>Dígito Verificador da Agência</t>
  </si>
  <si>
    <t>12.3A</t>
  </si>
  <si>
    <t>Número da Conta Corrente</t>
  </si>
  <si>
    <t>13.3A</t>
  </si>
  <si>
    <t>Dígito Verificador da Conta</t>
  </si>
  <si>
    <t>14.3A</t>
  </si>
  <si>
    <t>Dígito Verificador da AG/Conta</t>
  </si>
  <si>
    <t>15.3A</t>
  </si>
  <si>
    <t>Nome do Favorecido</t>
  </si>
  <si>
    <t>16.3A</t>
  </si>
  <si>
    <t>Nº do Docum. Atribuído p/ Empresa</t>
  </si>
  <si>
    <t>17.3A</t>
  </si>
  <si>
    <t>Data do Pagamento</t>
  </si>
  <si>
    <t>18.3A</t>
  </si>
  <si>
    <t>Tipo da Moeda</t>
  </si>
  <si>
    <t>19.3A</t>
  </si>
  <si>
    <t>Quantidade da Moeda</t>
  </si>
  <si>
    <t>20.3A</t>
  </si>
  <si>
    <t>Valor do Pagamento</t>
  </si>
  <si>
    <t>21.3A</t>
  </si>
  <si>
    <t>Nº do Docum. Atribuído pelo Banco</t>
  </si>
  <si>
    <t>22.3A</t>
  </si>
  <si>
    <t>Data Real da Efetivação Pagto</t>
  </si>
  <si>
    <t>23.3A</t>
  </si>
  <si>
    <t>Valor Real da Efetivação do Pagto</t>
  </si>
  <si>
    <t>24.3A</t>
  </si>
  <si>
    <t>Outras Informações – Vide formatação em G031 para identificação de Deposito Judicial , Pgto.Salários de servidores pelo SIAPE, ou PIX.</t>
  </si>
  <si>
    <t>25.3A</t>
  </si>
  <si>
    <t>Compl. Tipo Serviço</t>
  </si>
  <si>
    <t>26.3A</t>
  </si>
  <si>
    <t>Codigo finalidade da TED</t>
  </si>
  <si>
    <t>27.3A</t>
  </si>
  <si>
    <t>Complemento de finalidade pagto.</t>
  </si>
  <si>
    <t>28.3A</t>
  </si>
  <si>
    <t>Uso Exclusivo FEBRABAN/CNAB</t>
  </si>
  <si>
    <t>29.3A</t>
  </si>
  <si>
    <t>Aviso ao Favorecido</t>
  </si>
  <si>
    <t>Códigos das Ocorrências p/ Retorno</t>
  </si>
  <si>
    <t>Segmento B</t>
  </si>
  <si>
    <t>01.3B</t>
  </si>
  <si>
    <t>02.3B</t>
  </si>
  <si>
    <t>03.3B</t>
  </si>
  <si>
    <t>Tipo do Registro</t>
  </si>
  <si>
    <t>04.3B</t>
  </si>
  <si>
    <t>05.3B</t>
  </si>
  <si>
    <t>06.3B</t>
  </si>
  <si>
    <t>Forma de Iniciação</t>
  </si>
  <si>
    <t>07.3B</t>
  </si>
  <si>
    <t>Tipo de Inscrição do Favorecido</t>
  </si>
  <si>
    <t>08.3B</t>
  </si>
  <si>
    <t>Nº de Inscrição do Favorecido</t>
  </si>
  <si>
    <t>09.3B</t>
  </si>
  <si>
    <t>Informação 10</t>
  </si>
  <si>
    <t>10.3B</t>
  </si>
  <si>
    <t>Informação 11</t>
  </si>
  <si>
    <t>11.3B</t>
  </si>
  <si>
    <t>Informação 12</t>
  </si>
  <si>
    <t>12.3B</t>
  </si>
  <si>
    <t>Uso Exclusivo para o SIAPE</t>
  </si>
  <si>
    <t>13.3B</t>
  </si>
  <si>
    <t>Código ISPB</t>
  </si>
  <si>
    <t>Segmento C</t>
  </si>
  <si>
    <t>01.3C</t>
  </si>
  <si>
    <t>02.3C</t>
  </si>
  <si>
    <t>03.3C</t>
  </si>
  <si>
    <t>04.3C</t>
  </si>
  <si>
    <t>05.3C</t>
  </si>
  <si>
    <t>06.3C</t>
  </si>
  <si>
    <t>07.3C</t>
  </si>
  <si>
    <t>Valor do IR</t>
  </si>
  <si>
    <t>08.3C</t>
  </si>
  <si>
    <t>Valor do ISS</t>
  </si>
  <si>
    <t>09.3C</t>
  </si>
  <si>
    <t>Valor do IOF</t>
  </si>
  <si>
    <t>10.3C</t>
  </si>
  <si>
    <t>Valor Outras Deduções</t>
  </si>
  <si>
    <t>11.3C</t>
  </si>
  <si>
    <t>Valor Outros Acréscimos</t>
  </si>
  <si>
    <t>12.3C</t>
  </si>
  <si>
    <t>Agência do Favorecido</t>
  </si>
  <si>
    <t>13.3C</t>
  </si>
  <si>
    <t>14.3C</t>
  </si>
  <si>
    <t>Número Conta Corrente</t>
  </si>
  <si>
    <t>15.3C</t>
  </si>
  <si>
    <t>16.3C</t>
  </si>
  <si>
    <t>Dígito Verificador Agência/Conta</t>
  </si>
  <si>
    <t>17.3C</t>
  </si>
  <si>
    <t>Valor do INSS</t>
  </si>
  <si>
    <t>18.3C</t>
  </si>
  <si>
    <t>Número Conta Pagamento Creditada</t>
  </si>
  <si>
    <t>19.3C</t>
  </si>
  <si>
    <t>Segmento J</t>
  </si>
  <si>
    <t>01.3J</t>
  </si>
  <si>
    <t>Código no Banco da Compensação</t>
  </si>
  <si>
    <t>02.3J</t>
  </si>
  <si>
    <t>03.3J</t>
  </si>
  <si>
    <t>04.3J</t>
  </si>
  <si>
    <t>05.3J</t>
  </si>
  <si>
    <t>Código de Segmento no Reg. Detalhe</t>
  </si>
  <si>
    <t>06.3J</t>
  </si>
  <si>
    <t>07.3J</t>
  </si>
  <si>
    <t>08.3J</t>
  </si>
  <si>
    <t>Código de Barras</t>
  </si>
  <si>
    <t>09.3J</t>
  </si>
  <si>
    <t>Nome do Beneficiário</t>
  </si>
  <si>
    <t>10.3J</t>
  </si>
  <si>
    <t>Data do Vencimento (Nominal)</t>
  </si>
  <si>
    <t>11.3J</t>
  </si>
  <si>
    <t>Valor do Título (Nominal)</t>
  </si>
  <si>
    <t>12.3J</t>
  </si>
  <si>
    <t>Valor do Desconto + Abatimento</t>
  </si>
  <si>
    <t>13.3J</t>
  </si>
  <si>
    <t>Valor da Mora + Multa</t>
  </si>
  <si>
    <t>14.3J</t>
  </si>
  <si>
    <t>15.3J</t>
  </si>
  <si>
    <t>16.3J</t>
  </si>
  <si>
    <t>17.3J</t>
  </si>
  <si>
    <t>Nº do Docto Atribuído pela Empresa</t>
  </si>
  <si>
    <t>18.3J</t>
  </si>
  <si>
    <t>Nº do Docto Atribuído pelo Banco</t>
  </si>
  <si>
    <t>19.3J</t>
  </si>
  <si>
    <t>Código de Moeda</t>
  </si>
  <si>
    <t>20.3J</t>
  </si>
  <si>
    <t>21.3J</t>
  </si>
  <si>
    <t>Segmento J52</t>
  </si>
  <si>
    <t>01.4.J52</t>
  </si>
  <si>
    <t>02.4.J52</t>
  </si>
  <si>
    <t>03.4.J52</t>
  </si>
  <si>
    <t>04.4.J52</t>
  </si>
  <si>
    <t>Nº Sequencial do Registro no Lote</t>
  </si>
  <si>
    <t>05.4.J52</t>
  </si>
  <si>
    <t>Cód. Segmento do Registro Detalhe</t>
  </si>
  <si>
    <t>06.4.J52</t>
  </si>
  <si>
    <t>07.4.J52</t>
  </si>
  <si>
    <t>Código de Movimento Remessa</t>
  </si>
  <si>
    <t>08.4.J52</t>
  </si>
  <si>
    <t>Identificação Registro Opcional</t>
  </si>
  <si>
    <t>09.4.J52</t>
  </si>
  <si>
    <t>Tipo de Inscrição</t>
  </si>
  <si>
    <t>10.4.J52</t>
  </si>
  <si>
    <t>Número de Inscrição</t>
  </si>
  <si>
    <t>11.4.J52</t>
  </si>
  <si>
    <t>Nome</t>
  </si>
  <si>
    <t>12.4.J52</t>
  </si>
  <si>
    <t>13.4.J52</t>
  </si>
  <si>
    <t>14.4.J52</t>
  </si>
  <si>
    <t>15.4.J52</t>
  </si>
  <si>
    <t>16.4.J52</t>
  </si>
  <si>
    <t>17.4.J52</t>
  </si>
  <si>
    <t>18.4.J52</t>
  </si>
  <si>
    <t>Segmento J52-PIX</t>
  </si>
  <si>
    <t>J52Pix_CodBanco</t>
  </si>
  <si>
    <t>J52Pix_LoteServico</t>
  </si>
  <si>
    <t>J52Pix_TipoRegistro</t>
  </si>
  <si>
    <t>J52Pix_NumSeqLote</t>
  </si>
  <si>
    <t>J52Pix_CodSegmentoRegistro</t>
  </si>
  <si>
    <t>J52Pix_ESPACO</t>
  </si>
  <si>
    <t>J52Pix_CodMovimentoRemessa</t>
  </si>
  <si>
    <t>J52Pix_IdentificacaoRegistroOpcional</t>
  </si>
  <si>
    <t>J52Pix_DevedorTipoInscricao</t>
  </si>
  <si>
    <t>J52Pix_DevedorNumInscricao</t>
  </si>
  <si>
    <t>J52Pix_DevedorNome</t>
  </si>
  <si>
    <t>J52Pix_FavorecidoTipoInscricao</t>
  </si>
  <si>
    <t>J52Pix_FavorecidoNumInscricao</t>
  </si>
  <si>
    <t>J52Pix_FavorecidoNome</t>
  </si>
  <si>
    <t>J52Pix_ChaveEnderecamento</t>
  </si>
  <si>
    <t>J52Pix_CodIdentificacaoQRCode</t>
  </si>
  <si>
    <t>Segmento O</t>
  </si>
  <si>
    <t>01.3O</t>
  </si>
  <si>
    <t>02.3O</t>
  </si>
  <si>
    <t>03.3O</t>
  </si>
  <si>
    <t>Registro Detalhe de Lote</t>
  </si>
  <si>
    <t>04.3O</t>
  </si>
  <si>
    <t>05.3O</t>
  </si>
  <si>
    <t>06.3O</t>
  </si>
  <si>
    <t>07.3O</t>
  </si>
  <si>
    <t>Código da Instrução de Movimento</t>
  </si>
  <si>
    <t>08.3O</t>
  </si>
  <si>
    <t>09.3O</t>
  </si>
  <si>
    <t>Nome da Concessionária / Órgão Público</t>
  </si>
  <si>
    <t>10.3O</t>
  </si>
  <si>
    <t>11.3O</t>
  </si>
  <si>
    <t>12.3O</t>
  </si>
  <si>
    <t>13.3O</t>
  </si>
  <si>
    <t>14.3O</t>
  </si>
  <si>
    <t>15.3O</t>
  </si>
  <si>
    <t>16.3O</t>
  </si>
  <si>
    <t>Segmento N2 - DARF</t>
  </si>
  <si>
    <t>01.3N</t>
  </si>
  <si>
    <t>02.3N</t>
  </si>
  <si>
    <t>03.3N</t>
  </si>
  <si>
    <t>04.3N</t>
  </si>
  <si>
    <t>05.3N</t>
  </si>
  <si>
    <t>06.3N</t>
  </si>
  <si>
    <t>07.3N</t>
  </si>
  <si>
    <t>08.3N</t>
  </si>
  <si>
    <t>09.3N</t>
  </si>
  <si>
    <t>10.3N</t>
  </si>
  <si>
    <t>Nome do Contribuinte</t>
  </si>
  <si>
    <t>11.3N</t>
  </si>
  <si>
    <t>12.3N</t>
  </si>
  <si>
    <t>Valor do Total do Pagamento</t>
  </si>
  <si>
    <t>01.3.N2</t>
  </si>
  <si>
    <t>Código da Receita do Tributo</t>
  </si>
  <si>
    <t>02.3.N2</t>
  </si>
  <si>
    <t>Tipo de Identificação do Contribuinte</t>
  </si>
  <si>
    <t>03.3.N2</t>
  </si>
  <si>
    <t>Identificação do Contribuinte</t>
  </si>
  <si>
    <t>04.3.N2</t>
  </si>
  <si>
    <t>Código de Identificação do Tributo</t>
  </si>
  <si>
    <t>05.3.N2</t>
  </si>
  <si>
    <t>Período de Apuração</t>
  </si>
  <si>
    <t>06.3.N2</t>
  </si>
  <si>
    <t>Número de Referência</t>
  </si>
  <si>
    <t>07.3.N2</t>
  </si>
  <si>
    <t>Valor Principal</t>
  </si>
  <si>
    <t>08.3.N2</t>
  </si>
  <si>
    <t>Valor da Multa</t>
  </si>
  <si>
    <t>09.3.N2</t>
  </si>
  <si>
    <t>Valor dos Juros / Encargos</t>
  </si>
  <si>
    <t>10.3.N2</t>
  </si>
  <si>
    <t>Data de Vencimento</t>
  </si>
  <si>
    <t>11.3.N2</t>
  </si>
  <si>
    <t>14.3N</t>
  </si>
  <si>
    <t>URL/Chave de Endereçamento</t>
  </si>
  <si>
    <t>Código de Identificação do QR-Code</t>
  </si>
  <si>
    <t xml:space="preserve">2080001300001O00082680000026743400970910657729814219571318033GNRE ONLINE - SEFAZ/GO        0502202215092024000000000003800111111124                                                                                                             </t>
  </si>
  <si>
    <t xml:space="preserve">2080001300001J00020891976200000002000050011054458277103886850VECHI CONSULTORIA E PROJETOS L29062024000000000000200000000000000000000000000000000140620250000000000002000000000000000006d1711054458277     2106121711054458277109                </t>
  </si>
  <si>
    <t xml:space="preserve">2080001300001A00001820800050 0000003742605 VIAS TESTE             LTDA   1337013495          06092024BRL000000000000000000000000000010                   000000000000000000000000                                                    0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</si>
</sst>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1"/>
      <name val="Consolas"/>
      <family val="3"/>
    </font>
    <font>
      <sz val="11"/>
      <color theme="1"/>
      <name val="Consolas"/>
      <family val="3"/>
    </font>
    <font>
      <sz val="10"/>
      <color theme="1"/>
      <name val="Consolas"/>
      <family val="3"/>
    </font>
    <font>
      <sz val="8"/>
      <color theme="1"/>
      <name val="Consolas"/>
      <family val="3"/>
    </font>
    <font>
      <sz val="11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1" xfId="1"/>
    <xf numFmtId="0" fontId="4" fillId="0" borderId="0" xfId="0" applyFont="1"/>
    <xf numFmtId="0" fontId="5" fillId="0" borderId="0" xfId="0" applyFont="1"/>
    <xf numFmtId="0" fontId="6" fillId="3" borderId="0" xfId="0" applyFont="1" applyFill="1" applyAlignment="1" applyProtection="1">
      <alignment horizontal="left" vertical="center" shrinkToFit="1"/>
      <protection locked="0"/>
    </xf>
    <xf numFmtId="0" fontId="3" fillId="2" borderId="0" xfId="0" applyFont="1" applyFill="1" applyAlignment="1" applyProtection="1">
      <alignment horizontal="left" vertical="center" shrinkToFit="1"/>
      <protection locked="0"/>
    </xf>
  </cellXfs>
  <cellStyles count="2">
    <cellStyle name="Heading 3" xfId="1" builtinId="18"/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9525</xdr:colOff>
      <xdr:row>3</xdr:row>
      <xdr:rowOff>104074</xdr:rowOff>
    </xdr:to>
    <xdr:pic>
      <xdr:nvPicPr>
        <xdr:cNvPr id="3" name="Picture 1" descr="BTG Pactual Empresas é o novo parceiro do Aceleraí">
          <a:extLst>
            <a:ext uri="{FF2B5EF4-FFF2-40B4-BE49-F238E27FC236}">
              <a16:creationId xmlns:a16="http://schemas.microsoft.com/office/drawing/2014/main" id="{F878CB09-415F-4A8B-AB16-AFAFF2C51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238250" cy="532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9525</xdr:colOff>
      <xdr:row>3</xdr:row>
      <xdr:rowOff>101727</xdr:rowOff>
    </xdr:to>
    <xdr:pic>
      <xdr:nvPicPr>
        <xdr:cNvPr id="4" name="Picture 1" descr="BTG Pactual Empresas é o novo parceiro do Aceleraí">
          <a:extLst>
            <a:ext uri="{FF2B5EF4-FFF2-40B4-BE49-F238E27FC236}">
              <a16:creationId xmlns:a16="http://schemas.microsoft.com/office/drawing/2014/main" id="{EA27C8EC-DE39-4680-82C5-48846FBB5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238250" cy="530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9525</xdr:colOff>
      <xdr:row>3</xdr:row>
      <xdr:rowOff>101727</xdr:rowOff>
    </xdr:to>
    <xdr:pic>
      <xdr:nvPicPr>
        <xdr:cNvPr id="3" name="Picture 1" descr="BTG Pactual Empresas é o novo parceiro do Aceleraí">
          <a:extLst>
            <a:ext uri="{FF2B5EF4-FFF2-40B4-BE49-F238E27FC236}">
              <a16:creationId xmlns:a16="http://schemas.microsoft.com/office/drawing/2014/main" id="{29A90F75-E651-4B40-83DC-7F1452DDA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238250" cy="530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9525</xdr:colOff>
      <xdr:row>3</xdr:row>
      <xdr:rowOff>101727</xdr:rowOff>
    </xdr:to>
    <xdr:pic>
      <xdr:nvPicPr>
        <xdr:cNvPr id="3" name="Picture 1" descr="BTG Pactual Empresas é o novo parceiro do Aceleraí">
          <a:extLst>
            <a:ext uri="{FF2B5EF4-FFF2-40B4-BE49-F238E27FC236}">
              <a16:creationId xmlns:a16="http://schemas.microsoft.com/office/drawing/2014/main" id="{C8AD53DF-0DFC-436B-8D97-128451D38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238250" cy="530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9525</xdr:colOff>
      <xdr:row>3</xdr:row>
      <xdr:rowOff>101727</xdr:rowOff>
    </xdr:to>
    <xdr:pic>
      <xdr:nvPicPr>
        <xdr:cNvPr id="4" name="Picture 1" descr="BTG Pactual Empresas é o novo parceiro do Aceleraí">
          <a:extLst>
            <a:ext uri="{FF2B5EF4-FFF2-40B4-BE49-F238E27FC236}">
              <a16:creationId xmlns:a16="http://schemas.microsoft.com/office/drawing/2014/main" id="{DB95CE5E-7721-4802-844C-4F5C2A781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238250" cy="530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9525</xdr:colOff>
      <xdr:row>3</xdr:row>
      <xdr:rowOff>101727</xdr:rowOff>
    </xdr:to>
    <xdr:pic>
      <xdr:nvPicPr>
        <xdr:cNvPr id="3" name="Picture 1" descr="BTG Pactual Empresas é o novo parceiro do Aceleraí">
          <a:extLst>
            <a:ext uri="{FF2B5EF4-FFF2-40B4-BE49-F238E27FC236}">
              <a16:creationId xmlns:a16="http://schemas.microsoft.com/office/drawing/2014/main" id="{99B8D7DC-4FB7-4D85-9C12-629B4DDB9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238250" cy="530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9525</xdr:colOff>
      <xdr:row>3</xdr:row>
      <xdr:rowOff>101727</xdr:rowOff>
    </xdr:to>
    <xdr:pic>
      <xdr:nvPicPr>
        <xdr:cNvPr id="2" name="Picture 1" descr="BTG Pactual Empresas é o novo parceiro do Aceleraí">
          <a:extLst>
            <a:ext uri="{FF2B5EF4-FFF2-40B4-BE49-F238E27FC236}">
              <a16:creationId xmlns:a16="http://schemas.microsoft.com/office/drawing/2014/main" id="{565DDCC9-3205-4E86-B39B-891FC01F4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238250" cy="530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9525</xdr:colOff>
      <xdr:row>3</xdr:row>
      <xdr:rowOff>101727</xdr:rowOff>
    </xdr:to>
    <xdr:pic>
      <xdr:nvPicPr>
        <xdr:cNvPr id="3" name="Picture 1" descr="BTG Pactual Empresas é o novo parceiro do Aceleraí">
          <a:extLst>
            <a:ext uri="{FF2B5EF4-FFF2-40B4-BE49-F238E27FC236}">
              <a16:creationId xmlns:a16="http://schemas.microsoft.com/office/drawing/2014/main" id="{79A63AB2-79CE-4B2C-A143-9D0061C31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238250" cy="530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9525</xdr:colOff>
      <xdr:row>3</xdr:row>
      <xdr:rowOff>101727</xdr:rowOff>
    </xdr:to>
    <xdr:pic>
      <xdr:nvPicPr>
        <xdr:cNvPr id="3" name="Picture 1" descr="BTG Pactual Empresas é o novo parceiro do Aceleraí">
          <a:extLst>
            <a:ext uri="{FF2B5EF4-FFF2-40B4-BE49-F238E27FC236}">
              <a16:creationId xmlns:a16="http://schemas.microsoft.com/office/drawing/2014/main" id="{DC6FCD59-9445-4318-A1FA-D62BE225E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1238250" cy="530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2F72D2-95F8-4847-AB36-EBCD1958F4AA}" name="Tabela1" displayName="Tabela1" ref="B9:G39" totalsRowShown="0" headerRowDxfId="71" dataDxfId="70">
  <autoFilter ref="B9:G39" xr:uid="{A12F72D2-95F8-4847-AB36-EBCD1958F4AA}"/>
  <tableColumns count="6">
    <tableColumn id="1" xr3:uid="{6DF543C6-ABFC-42AD-AA8C-DA03294337F0}" name="Código" dataDxfId="69"/>
    <tableColumn id="2" xr3:uid="{2C747524-7B48-44CC-9AE1-EFB635E0C21B}" name="Campo" dataDxfId="68"/>
    <tableColumn id="3" xr3:uid="{DCB9BB2E-F46A-4BAE-B3D1-D84CC02794E9}" name="De" dataDxfId="67"/>
    <tableColumn id="4" xr3:uid="{5C6911E5-4F1C-4FE8-A5EF-AA113B17479F}" name="Até" dataDxfId="66"/>
    <tableColumn id="5" xr3:uid="{6002F663-7138-48DF-98A6-85AFB51DF2A9}" name="Valor Original" dataDxfId="65">
      <calculatedColumnFormula>IF($B$7="Cole aqui a linha do arquivo correspondente a esse registro","",MID($B$7,D10,E10-D10+1))</calculatedColumnFormula>
    </tableColumn>
    <tableColumn id="6" xr3:uid="{5B08C5AC-CED6-48EF-89D3-7B4A135DB1C8}" name="Valor Formatado" dataDxfId="6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5A14C6-9890-4BC2-A876-EBAE435B5EDB}" name="Tabela14" displayName="Tabela14" ref="B9:G22" totalsRowShown="0" headerRowDxfId="63" dataDxfId="62">
  <autoFilter ref="B9:G22" xr:uid="{BE5A14C6-9890-4BC2-A876-EBAE435B5EDB}"/>
  <tableColumns count="6">
    <tableColumn id="1" xr3:uid="{1BE4FB36-BAFD-49F0-A505-96C966171E0E}" name="Código" dataDxfId="61"/>
    <tableColumn id="2" xr3:uid="{762356DE-3300-4F0C-862A-883EC3C162E4}" name="Campo" dataDxfId="60"/>
    <tableColumn id="3" xr3:uid="{5CB8F679-27B0-4932-8506-ABC7CC052459}" name="De" dataDxfId="59"/>
    <tableColumn id="4" xr3:uid="{430D6A09-22AD-40EE-8E71-5369164B55D1}" name="Até" dataDxfId="58"/>
    <tableColumn id="5" xr3:uid="{91152C19-1786-4C7C-96D0-9258D665A786}" name="Valor Original" dataDxfId="57">
      <calculatedColumnFormula>IF($B$7="Cole aqui a linha do arquivo correspondente a esse registro","",MID($B$7,D10,E10-D10+1))</calculatedColumnFormula>
    </tableColumn>
    <tableColumn id="6" xr3:uid="{722F9F02-54FA-4F76-BC39-D213542DBF33}" name="Valor Formatado" dataDxfId="5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EBDC37-F09D-4E13-A56D-4364481D5B43}" name="Tabela145" displayName="Tabela145" ref="B9:G28" totalsRowShown="0" headerRowDxfId="55" dataDxfId="54">
  <autoFilter ref="B9:G28" xr:uid="{F8EBDC37-F09D-4E13-A56D-4364481D5B43}"/>
  <tableColumns count="6">
    <tableColumn id="1" xr3:uid="{E5533DB0-9CB6-4A23-98BD-E13C2B9EECD2}" name="Código" dataDxfId="53"/>
    <tableColumn id="2" xr3:uid="{A5E836F7-344D-44C3-B45B-E7057306B04E}" name="Campo" dataDxfId="52"/>
    <tableColumn id="3" xr3:uid="{7923752B-81AE-429A-8DC1-153C27763596}" name="De" dataDxfId="51"/>
    <tableColumn id="4" xr3:uid="{466D8DAA-34A0-40AF-B88D-29B5C34BB921}" name="Até" dataDxfId="50"/>
    <tableColumn id="5" xr3:uid="{2BADF7B0-EAAF-45A0-89BE-87A3C9A1D4E2}" name="Valor Original" dataDxfId="49">
      <calculatedColumnFormula>IF($B$7="Cole aqui a linha do arquivo correspondente a esse registro","",MID($B$7,D10,E10-D10+1))</calculatedColumnFormula>
    </tableColumn>
    <tableColumn id="6" xr3:uid="{0648E787-C6FB-47C5-B668-560AB7B0CA00}" name="Valor Formatado" dataDxfId="4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2048BA-9882-40EA-BEB0-AD5DDC264953}" name="Tabela146" displayName="Tabela146" ref="B9:G30" totalsRowShown="0" headerRowDxfId="47" dataDxfId="46">
  <autoFilter ref="B9:G30" xr:uid="{2E2048BA-9882-40EA-BEB0-AD5DDC264953}"/>
  <tableColumns count="6">
    <tableColumn id="1" xr3:uid="{F26E959D-65FA-44BA-8E68-F9189F538363}" name="Código" dataDxfId="45"/>
    <tableColumn id="2" xr3:uid="{EFC65102-6097-4EFB-A49B-3831325ACE80}" name="Campo" dataDxfId="44"/>
    <tableColumn id="3" xr3:uid="{27A6167B-BC58-4C9E-99B5-72004BF46D78}" name="De" dataDxfId="43"/>
    <tableColumn id="4" xr3:uid="{82E7008A-0E05-4F0F-9C9C-FF3549294462}" name="Até" dataDxfId="42"/>
    <tableColumn id="5" xr3:uid="{415A799C-A443-4D9A-983E-66D47BB5419C}" name="Valor Original" dataDxfId="41">
      <calculatedColumnFormula>IF($B$7="Cole aqui a linha do arquivo correspondente a esse registro","",MID($B$7,D10,E10-D10+1))</calculatedColumnFormula>
    </tableColumn>
    <tableColumn id="6" xr3:uid="{759B07B7-5769-4D78-A4D6-6DFB79A88496}" name="Valor Formatado" dataDxfId="4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919F5E-0849-42E2-AC79-F426D4297E19}" name="Tabela147" displayName="Tabela147" ref="B9:G27" totalsRowShown="0" headerRowDxfId="39" dataDxfId="38">
  <autoFilter ref="B9:G27" xr:uid="{68919F5E-0849-42E2-AC79-F426D4297E19}"/>
  <tableColumns count="6">
    <tableColumn id="1" xr3:uid="{0EB2BC31-E39D-40A9-ABFC-9E9C09F253D5}" name="Código" dataDxfId="37"/>
    <tableColumn id="2" xr3:uid="{CDD126EC-A10D-41BD-AFDB-FE7A92487EC8}" name="Campo" dataDxfId="36"/>
    <tableColumn id="3" xr3:uid="{6AC5E853-57C0-46BC-8E01-0C3731EFF725}" name="De" dataDxfId="35"/>
    <tableColumn id="4" xr3:uid="{BFA7DBCB-0729-495C-8967-D2BE3ED344CC}" name="Até" dataDxfId="34"/>
    <tableColumn id="5" xr3:uid="{26F3CBE5-335A-4B4B-8800-B0360F8CE32D}" name="Valor Original" dataDxfId="33">
      <calculatedColumnFormula>IF($B$7="Cole aqui a linha do arquivo correspondente a esse registro","",MID($B$7,D10,E10-D10+1))</calculatedColumnFormula>
    </tableColumn>
    <tableColumn id="6" xr3:uid="{4957C3AC-2EA5-4714-9BB4-F5D20E7841FE}" name="Valor Formatado" dataDxfId="3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CDF128-97B6-4520-A522-8C664FBDAA7E}" name="Tabela148" displayName="Tabela148" ref="B9:G25" totalsRowShown="0" headerRowDxfId="31" dataDxfId="30">
  <autoFilter ref="B9:G25" xr:uid="{81CDF128-97B6-4520-A522-8C664FBDAA7E}"/>
  <tableColumns count="6">
    <tableColumn id="1" xr3:uid="{99FF22E7-B7E4-4858-A158-0F188B8AD105}" name="Código" dataDxfId="29"/>
    <tableColumn id="2" xr3:uid="{4A28F0A3-A395-465D-B80B-2BDCB8CDA015}" name="Campo" dataDxfId="28"/>
    <tableColumn id="3" xr3:uid="{C91DBAE6-B3DE-4663-B93D-1247425FABA2}" name="De" dataDxfId="27"/>
    <tableColumn id="4" xr3:uid="{0ECBC340-A418-48C8-BE06-E838633ECB0B}" name="Até" dataDxfId="26"/>
    <tableColumn id="5" xr3:uid="{5CBC6E59-E294-4509-B0CF-DA30BD74C4E9}" name="Valor Original" dataDxfId="25">
      <calculatedColumnFormula>MID($B$7,D10,E10-D10+1)</calculatedColumnFormula>
    </tableColumn>
    <tableColumn id="6" xr3:uid="{4B1F50FE-1F4A-4EE9-95E6-2108C64D4984}" name="Valor Formatado" dataDxfId="24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1CD57-8DD4-4778-9944-AA6BF702179D}" name="Tabela1473" displayName="Tabela1473" ref="B9:G25" totalsRowShown="0" headerRowDxfId="23" dataDxfId="22">
  <autoFilter ref="B9:G25" xr:uid="{68919F5E-0849-42E2-AC79-F426D4297E19}"/>
  <tableColumns count="6">
    <tableColumn id="1" xr3:uid="{DB25A99A-B258-4BF2-A9FC-84F08FA445A8}" name="Código" dataDxfId="21"/>
    <tableColumn id="2" xr3:uid="{47E49E82-D960-4B46-B44B-97F21CB2A12D}" name="Campo" dataDxfId="20"/>
    <tableColumn id="3" xr3:uid="{7BAB6D77-07C4-45A4-B76F-2F047ECD13C0}" name="De" dataDxfId="19"/>
    <tableColumn id="4" xr3:uid="{4BCEBB22-D738-499D-AD1C-ADF30DA1D2B7}" name="Até" dataDxfId="18"/>
    <tableColumn id="5" xr3:uid="{D7346DCC-592D-4941-B87F-A45132FA4F28}" name="Valor Original" dataDxfId="17">
      <calculatedColumnFormula>IF($B$7="Cole aqui a linha do arquivo correspondente a esse registro","",MID($B$7,D10,E10-D10+1))</calculatedColumnFormula>
    </tableColumn>
    <tableColumn id="6" xr3:uid="{02DCB769-EB50-4829-BB86-B2060C6FCD07}" name="Valor Formatado" dataDxfId="16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E2BA8EF-D573-48F8-998F-5C77BEC698B8}" name="Tabela149" displayName="Tabela149" ref="B9:G25" totalsRowShown="0" headerRowDxfId="15" dataDxfId="14">
  <autoFilter ref="B9:G25" xr:uid="{7E2BA8EF-D573-48F8-998F-5C77BEC698B8}"/>
  <tableColumns count="6">
    <tableColumn id="1" xr3:uid="{8F8C6BAD-9687-4CC8-B7B5-09AB228EBDC7}" name="Código" dataDxfId="13"/>
    <tableColumn id="2" xr3:uid="{EAF9A560-AEA6-4349-8ABE-127896BC1D92}" name="Campo" dataDxfId="12"/>
    <tableColumn id="3" xr3:uid="{347197F9-64BC-4BB4-A6BF-D22564A743CE}" name="De" dataDxfId="11"/>
    <tableColumn id="4" xr3:uid="{09E735F6-1295-4A4E-B96A-DB1DAE1DE29C}" name="Até" dataDxfId="10"/>
    <tableColumn id="5" xr3:uid="{69960482-D9CC-472B-B60A-CA7B672692FD}" name="Valor Original" dataDxfId="9">
      <calculatedColumnFormula>IF($B$7="Cole aqui a linha do arquivo correspondente a esse registro","",MID($B$7,D10,E10-D10+1))</calculatedColumnFormula>
    </tableColumn>
    <tableColumn id="6" xr3:uid="{9FECDDE8-0617-4B12-9D8B-07C21E5060DF}" name="Valor Formatado" dataDxfId="8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F17B434-912C-4FC2-B16B-D43A6610C2AE}" name="Tabela1410" displayName="Tabela1410" ref="B9:G33" totalsRowShown="0" headerRowDxfId="7" dataDxfId="6">
  <autoFilter ref="B9:G33" xr:uid="{BF17B434-912C-4FC2-B16B-D43A6610C2AE}"/>
  <tableColumns count="6">
    <tableColumn id="1" xr3:uid="{A1F15C91-43C7-4BF9-9E77-1543F93DA1E3}" name="Código" dataDxfId="5"/>
    <tableColumn id="2" xr3:uid="{C5710581-5DE3-468B-8873-53DA35D50FEC}" name="Campo" dataDxfId="4"/>
    <tableColumn id="3" xr3:uid="{3AC22821-A0D5-472C-A428-75105BE4F534}" name="De" dataDxfId="3"/>
    <tableColumn id="4" xr3:uid="{1401A73E-869F-4005-B26B-67BB6A47489A}" name="Até" dataDxfId="2"/>
    <tableColumn id="5" xr3:uid="{760B6EF2-4FFA-4461-9454-284E7AEBE6F3}" name="Valor Original" dataDxfId="1">
      <calculatedColumnFormula>IF($B$7="Cole aqui a linha do arquivo correspondente a esse registro","",MID($B$7,D10,E10-D10+1))</calculatedColumnFormula>
    </tableColumn>
    <tableColumn id="6" xr3:uid="{0D0DE684-F1B3-4069-BE93-8D3377A19539}" name="Valor Formatad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2B9D-3F3F-47D6-B8D8-F19CE2E2396B}">
  <sheetPr codeName="Planilha1"/>
  <dimension ref="A2:H39"/>
  <sheetViews>
    <sheetView showGridLines="0" showRowColHeaders="0" tabSelected="1" workbookViewId="0">
      <pane ySplit="9" topLeftCell="A10" activePane="bottomLeft" state="frozen"/>
      <selection pane="bottomLeft" activeCell="F18" sqref="F18"/>
    </sheetView>
  </sheetViews>
  <sheetFormatPr defaultColWidth="0" defaultRowHeight="15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2" spans="2:7" ht="18.75" x14ac:dyDescent="0.3">
      <c r="B2" s="1" t="s">
        <v>0</v>
      </c>
    </row>
    <row r="3" spans="2:7" x14ac:dyDescent="0.25">
      <c r="B3" s="4" t="s">
        <v>1</v>
      </c>
    </row>
    <row r="5" spans="2:7" ht="15.75" thickBot="1" x14ac:dyDescent="0.3">
      <c r="B5" s="2" t="s">
        <v>2</v>
      </c>
      <c r="C5" s="2"/>
      <c r="D5" s="2"/>
      <c r="E5" s="2"/>
      <c r="F5" s="2"/>
      <c r="G5" s="2"/>
    </row>
    <row r="6" spans="2:7" ht="9.9499999999999993" customHeight="1" x14ac:dyDescent="0.25"/>
    <row r="7" spans="2:7" ht="24.95" customHeight="1" x14ac:dyDescent="0.25">
      <c r="B7" s="5" t="s">
        <v>259</v>
      </c>
      <c r="C7" s="5"/>
      <c r="D7" s="5"/>
      <c r="E7" s="5"/>
      <c r="F7" s="5"/>
      <c r="G7" s="5"/>
    </row>
    <row r="8" spans="2:7" ht="9.9499999999999993" customHeight="1" x14ac:dyDescent="0.25"/>
    <row r="9" spans="2:7" x14ac:dyDescent="0.25"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</row>
    <row r="10" spans="2:7" x14ac:dyDescent="0.25">
      <c r="B10" s="3" t="s">
        <v>10</v>
      </c>
      <c r="C10" t="s">
        <v>11</v>
      </c>
      <c r="D10" s="3">
        <v>1</v>
      </c>
      <c r="E10" s="3">
        <v>3</v>
      </c>
      <c r="F10" s="3" t="str">
        <f t="shared" ref="F10:F39" si="0">IF($B$7="Cole aqui a linha do arquivo correspondente a esse registro","",MID($B$7,D10,E10-D10+1))</f>
        <v>208</v>
      </c>
      <c r="G10" s="3"/>
    </row>
    <row r="11" spans="2:7" x14ac:dyDescent="0.25">
      <c r="B11" s="3" t="s">
        <v>12</v>
      </c>
      <c r="C11" t="s">
        <v>13</v>
      </c>
      <c r="D11" s="3">
        <v>4</v>
      </c>
      <c r="E11" s="3">
        <v>7</v>
      </c>
      <c r="F11" s="3" t="str">
        <f t="shared" si="0"/>
        <v>0001</v>
      </c>
      <c r="G11" s="3"/>
    </row>
    <row r="12" spans="2:7" x14ac:dyDescent="0.25">
      <c r="B12" s="3" t="s">
        <v>14</v>
      </c>
      <c r="C12" t="s">
        <v>15</v>
      </c>
      <c r="D12" s="3">
        <v>8</v>
      </c>
      <c r="E12" s="3">
        <v>8</v>
      </c>
      <c r="F12" s="3" t="str">
        <f t="shared" si="0"/>
        <v>3</v>
      </c>
      <c r="G12" s="3"/>
    </row>
    <row r="13" spans="2:7" x14ac:dyDescent="0.25">
      <c r="B13" s="3" t="s">
        <v>16</v>
      </c>
      <c r="C13" t="s">
        <v>17</v>
      </c>
      <c r="D13" s="3">
        <v>9</v>
      </c>
      <c r="E13" s="3">
        <v>13</v>
      </c>
      <c r="F13" s="3" t="str">
        <f t="shared" si="0"/>
        <v>00001</v>
      </c>
      <c r="G13" s="3"/>
    </row>
    <row r="14" spans="2:7" x14ac:dyDescent="0.25">
      <c r="B14" s="3" t="s">
        <v>18</v>
      </c>
      <c r="C14" t="s">
        <v>19</v>
      </c>
      <c r="D14" s="3">
        <v>14</v>
      </c>
      <c r="E14" s="3">
        <v>14</v>
      </c>
      <c r="F14" s="3" t="str">
        <f t="shared" si="0"/>
        <v>A</v>
      </c>
      <c r="G14" s="3"/>
    </row>
    <row r="15" spans="2:7" x14ac:dyDescent="0.25">
      <c r="B15" s="3" t="s">
        <v>20</v>
      </c>
      <c r="C15" t="s">
        <v>21</v>
      </c>
      <c r="D15" s="3">
        <v>15</v>
      </c>
      <c r="E15" s="3">
        <v>15</v>
      </c>
      <c r="F15" s="3" t="str">
        <f t="shared" si="0"/>
        <v>0</v>
      </c>
      <c r="G15" s="3"/>
    </row>
    <row r="16" spans="2:7" x14ac:dyDescent="0.25">
      <c r="B16" s="3" t="s">
        <v>22</v>
      </c>
      <c r="C16" t="s">
        <v>23</v>
      </c>
      <c r="D16" s="3">
        <v>16</v>
      </c>
      <c r="E16" s="3">
        <v>17</v>
      </c>
      <c r="F16" s="3" t="str">
        <f t="shared" si="0"/>
        <v>00</v>
      </c>
      <c r="G16" s="3"/>
    </row>
    <row r="17" spans="2:7" x14ac:dyDescent="0.25">
      <c r="B17" s="3" t="s">
        <v>24</v>
      </c>
      <c r="C17" t="s">
        <v>25</v>
      </c>
      <c r="D17" s="3">
        <v>18</v>
      </c>
      <c r="E17" s="3">
        <v>20</v>
      </c>
      <c r="F17" s="3" t="str">
        <f t="shared" si="0"/>
        <v>018</v>
      </c>
      <c r="G17" s="3"/>
    </row>
    <row r="18" spans="2:7" x14ac:dyDescent="0.25">
      <c r="B18" s="3" t="s">
        <v>26</v>
      </c>
      <c r="C18" t="s">
        <v>27</v>
      </c>
      <c r="D18" s="3">
        <v>21</v>
      </c>
      <c r="E18" s="3">
        <v>23</v>
      </c>
      <c r="F18" s="3" t="str">
        <f t="shared" si="0"/>
        <v>208</v>
      </c>
      <c r="G18" s="3"/>
    </row>
    <row r="19" spans="2:7" x14ac:dyDescent="0.25">
      <c r="B19" s="3" t="s">
        <v>28</v>
      </c>
      <c r="C19" t="s">
        <v>29</v>
      </c>
      <c r="D19" s="3">
        <v>24</v>
      </c>
      <c r="E19" s="3">
        <v>28</v>
      </c>
      <c r="F19" s="3" t="str">
        <f t="shared" si="0"/>
        <v>00050</v>
      </c>
      <c r="G19" s="3"/>
    </row>
    <row r="20" spans="2:7" x14ac:dyDescent="0.25">
      <c r="B20" s="3" t="s">
        <v>30</v>
      </c>
      <c r="C20" t="s">
        <v>31</v>
      </c>
      <c r="D20" s="3">
        <v>29</v>
      </c>
      <c r="E20" s="3">
        <v>29</v>
      </c>
      <c r="F20" s="3" t="str">
        <f t="shared" si="0"/>
        <v xml:space="preserve"> </v>
      </c>
      <c r="G20" s="3"/>
    </row>
    <row r="21" spans="2:7" x14ac:dyDescent="0.25">
      <c r="B21" s="3" t="s">
        <v>32</v>
      </c>
      <c r="C21" t="s">
        <v>33</v>
      </c>
      <c r="D21" s="3">
        <v>30</v>
      </c>
      <c r="E21" s="3">
        <v>41</v>
      </c>
      <c r="F21" s="3" t="str">
        <f t="shared" si="0"/>
        <v>000000374260</v>
      </c>
      <c r="G21" s="3"/>
    </row>
    <row r="22" spans="2:7" x14ac:dyDescent="0.25">
      <c r="B22" s="3" t="s">
        <v>34</v>
      </c>
      <c r="C22" t="s">
        <v>35</v>
      </c>
      <c r="D22" s="3">
        <v>42</v>
      </c>
      <c r="E22" s="3">
        <v>42</v>
      </c>
      <c r="F22" s="3" t="str">
        <f t="shared" si="0"/>
        <v>5</v>
      </c>
      <c r="G22" s="3"/>
    </row>
    <row r="23" spans="2:7" x14ac:dyDescent="0.25">
      <c r="B23" s="3" t="s">
        <v>36</v>
      </c>
      <c r="C23" t="s">
        <v>37</v>
      </c>
      <c r="D23" s="3">
        <v>43</v>
      </c>
      <c r="E23" s="3">
        <v>43</v>
      </c>
      <c r="F23" s="3" t="str">
        <f t="shared" si="0"/>
        <v xml:space="preserve"> </v>
      </c>
      <c r="G23" s="3"/>
    </row>
    <row r="24" spans="2:7" x14ac:dyDescent="0.25">
      <c r="B24" s="3" t="s">
        <v>38</v>
      </c>
      <c r="C24" t="s">
        <v>39</v>
      </c>
      <c r="D24" s="3">
        <v>44</v>
      </c>
      <c r="E24" s="3">
        <v>73</v>
      </c>
      <c r="F24" s="3" t="str">
        <f t="shared" si="0"/>
        <v xml:space="preserve">VIAS TESTE             LTDA   </v>
      </c>
      <c r="G24" s="3"/>
    </row>
    <row r="25" spans="2:7" x14ac:dyDescent="0.25">
      <c r="B25" s="3" t="s">
        <v>40</v>
      </c>
      <c r="C25" t="s">
        <v>41</v>
      </c>
      <c r="D25" s="3">
        <v>74</v>
      </c>
      <c r="E25" s="3">
        <v>93</v>
      </c>
      <c r="F25" s="3" t="str">
        <f t="shared" si="0"/>
        <v xml:space="preserve">1337013495          </v>
      </c>
      <c r="G25" s="3"/>
    </row>
    <row r="26" spans="2:7" x14ac:dyDescent="0.25">
      <c r="B26" s="3" t="s">
        <v>42</v>
      </c>
      <c r="C26" t="s">
        <v>43</v>
      </c>
      <c r="D26" s="3">
        <v>94</v>
      </c>
      <c r="E26" s="3">
        <v>101</v>
      </c>
      <c r="F26" s="3" t="str">
        <f t="shared" si="0"/>
        <v>06092024</v>
      </c>
      <c r="G26" s="3"/>
    </row>
    <row r="27" spans="2:7" x14ac:dyDescent="0.25">
      <c r="B27" s="3" t="s">
        <v>44</v>
      </c>
      <c r="C27" t="s">
        <v>45</v>
      </c>
      <c r="D27" s="3">
        <v>102</v>
      </c>
      <c r="E27" s="3">
        <v>104</v>
      </c>
      <c r="F27" s="3" t="str">
        <f t="shared" si="0"/>
        <v>BRL</v>
      </c>
      <c r="G27" s="3"/>
    </row>
    <row r="28" spans="2:7" x14ac:dyDescent="0.25">
      <c r="B28" s="3" t="s">
        <v>46</v>
      </c>
      <c r="C28" t="s">
        <v>47</v>
      </c>
      <c r="D28" s="3">
        <v>105</v>
      </c>
      <c r="E28" s="3">
        <v>119</v>
      </c>
      <c r="F28" s="3" t="str">
        <f t="shared" si="0"/>
        <v>000000000000000</v>
      </c>
      <c r="G28" s="3"/>
    </row>
    <row r="29" spans="2:7" x14ac:dyDescent="0.25">
      <c r="B29" s="3" t="s">
        <v>48</v>
      </c>
      <c r="C29" t="s">
        <v>49</v>
      </c>
      <c r="D29" s="3">
        <v>120</v>
      </c>
      <c r="E29" s="3">
        <v>134</v>
      </c>
      <c r="F29" s="3" t="str">
        <f t="shared" si="0"/>
        <v>000000000000010</v>
      </c>
      <c r="G29" s="3"/>
    </row>
    <row r="30" spans="2:7" x14ac:dyDescent="0.25">
      <c r="B30" s="3" t="s">
        <v>50</v>
      </c>
      <c r="C30" t="s">
        <v>51</v>
      </c>
      <c r="D30" s="3">
        <v>135</v>
      </c>
      <c r="E30" s="3">
        <v>154</v>
      </c>
      <c r="F30" s="3" t="str">
        <f t="shared" si="0"/>
        <v xml:space="preserve">                   0</v>
      </c>
      <c r="G30" s="3"/>
    </row>
    <row r="31" spans="2:7" x14ac:dyDescent="0.25">
      <c r="B31" s="3" t="s">
        <v>52</v>
      </c>
      <c r="C31" t="s">
        <v>53</v>
      </c>
      <c r="D31" s="3">
        <v>155</v>
      </c>
      <c r="E31" s="3">
        <v>162</v>
      </c>
      <c r="F31" s="3" t="str">
        <f t="shared" si="0"/>
        <v>00000000</v>
      </c>
      <c r="G31" s="3"/>
    </row>
    <row r="32" spans="2:7" x14ac:dyDescent="0.25">
      <c r="B32" s="3" t="s">
        <v>54</v>
      </c>
      <c r="C32" t="s">
        <v>55</v>
      </c>
      <c r="D32" s="3">
        <v>163</v>
      </c>
      <c r="E32" s="3">
        <v>177</v>
      </c>
      <c r="F32" s="3" t="str">
        <f t="shared" si="0"/>
        <v>000000000000000</v>
      </c>
      <c r="G32" s="3"/>
    </row>
    <row r="33" spans="2:7" x14ac:dyDescent="0.25">
      <c r="B33" s="3" t="s">
        <v>56</v>
      </c>
      <c r="C33" t="s">
        <v>57</v>
      </c>
      <c r="D33" s="3">
        <v>178</v>
      </c>
      <c r="E33" s="3">
        <v>217</v>
      </c>
      <c r="F33" s="3" t="str">
        <f t="shared" si="0"/>
        <v xml:space="preserve">                                        </v>
      </c>
      <c r="G33" s="3"/>
    </row>
    <row r="34" spans="2:7" x14ac:dyDescent="0.25">
      <c r="B34" s="3" t="s">
        <v>58</v>
      </c>
      <c r="C34" t="s">
        <v>59</v>
      </c>
      <c r="D34" s="3">
        <v>218</v>
      </c>
      <c r="E34" s="3">
        <v>219</v>
      </c>
      <c r="F34" s="3" t="str">
        <f t="shared" si="0"/>
        <v xml:space="preserve">  </v>
      </c>
      <c r="G34" s="3"/>
    </row>
    <row r="35" spans="2:7" x14ac:dyDescent="0.25">
      <c r="B35" s="3" t="s">
        <v>60</v>
      </c>
      <c r="C35" t="s">
        <v>61</v>
      </c>
      <c r="D35" s="3">
        <v>220</v>
      </c>
      <c r="E35" s="3">
        <v>224</v>
      </c>
      <c r="F35" s="3" t="str">
        <f t="shared" si="0"/>
        <v xml:space="preserve">     </v>
      </c>
      <c r="G35" s="3"/>
    </row>
    <row r="36" spans="2:7" x14ac:dyDescent="0.25">
      <c r="B36" s="3" t="s">
        <v>62</v>
      </c>
      <c r="C36" t="s">
        <v>63</v>
      </c>
      <c r="D36" s="3">
        <v>225</v>
      </c>
      <c r="E36" s="3">
        <v>226</v>
      </c>
      <c r="F36" s="3" t="str">
        <f t="shared" si="0"/>
        <v xml:space="preserve">  </v>
      </c>
      <c r="G36" s="3"/>
    </row>
    <row r="37" spans="2:7" x14ac:dyDescent="0.25">
      <c r="B37" s="3" t="s">
        <v>64</v>
      </c>
      <c r="C37" t="s">
        <v>65</v>
      </c>
      <c r="D37" s="3">
        <v>227</v>
      </c>
      <c r="E37" s="3">
        <v>229</v>
      </c>
      <c r="F37" s="3" t="str">
        <f t="shared" si="0"/>
        <v xml:space="preserve">   </v>
      </c>
      <c r="G37" s="3"/>
    </row>
    <row r="38" spans="2:7" x14ac:dyDescent="0.25">
      <c r="B38" s="3" t="s">
        <v>66</v>
      </c>
      <c r="C38" t="s">
        <v>67</v>
      </c>
      <c r="D38" s="3">
        <v>230</v>
      </c>
      <c r="E38" s="3">
        <v>230</v>
      </c>
      <c r="F38" s="3" t="str">
        <f t="shared" si="0"/>
        <v>0</v>
      </c>
      <c r="G38" s="3"/>
    </row>
    <row r="39" spans="2:7" x14ac:dyDescent="0.25">
      <c r="B39" s="3" t="s">
        <v>66</v>
      </c>
      <c r="C39" t="s">
        <v>68</v>
      </c>
      <c r="D39" s="3">
        <v>231</v>
      </c>
      <c r="E39" s="3">
        <v>240</v>
      </c>
      <c r="F39" s="3" t="str">
        <f t="shared" si="0"/>
        <v xml:space="preserve">          </v>
      </c>
      <c r="G39" s="3"/>
    </row>
  </sheetData>
  <sheetProtection algorithmName="SHA-512" hashValue="6JbpJC7HvIArtcCD5G+4Ah1EnR6obudXIdPXbrXzFutljgy0J7xSPVNZ12VmoWGsUWC7pddtTIlF+mCBbLXhzg==" saltValue="iFCgrcgn108YVKZKiOEiTg==" spinCount="100000" sheet="1" objects="1" scenarios="1"/>
  <mergeCells count="1">
    <mergeCell ref="B7:G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1C9E-8774-40EC-B879-E82108896BD0}">
  <sheetPr codeName="Planilha2"/>
  <dimension ref="A2:H22"/>
  <sheetViews>
    <sheetView showGridLines="0" showRowColHeaders="0" workbookViewId="0">
      <pane ySplit="9" topLeftCell="A10" activePane="bottomLeft" state="frozen"/>
      <selection pane="bottomLeft" activeCell="B7" sqref="B7:G7"/>
    </sheetView>
  </sheetViews>
  <sheetFormatPr defaultColWidth="0" defaultRowHeight="15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2" spans="2:7" ht="18.75" x14ac:dyDescent="0.3">
      <c r="B2" s="1" t="s">
        <v>0</v>
      </c>
    </row>
    <row r="3" spans="2:7" x14ac:dyDescent="0.25">
      <c r="B3" s="4" t="str">
        <f>A!B3</f>
        <v>Versão 1.0.20221130</v>
      </c>
    </row>
    <row r="5" spans="2:7" ht="15.75" thickBot="1" x14ac:dyDescent="0.3">
      <c r="B5" s="2" t="s">
        <v>69</v>
      </c>
      <c r="C5" s="2"/>
      <c r="D5" s="2"/>
      <c r="E5" s="2"/>
      <c r="F5" s="2"/>
      <c r="G5" s="2"/>
    </row>
    <row r="6" spans="2:7" ht="9.9499999999999993" customHeight="1" x14ac:dyDescent="0.25"/>
    <row r="7" spans="2:7" ht="24.95" customHeight="1" x14ac:dyDescent="0.25">
      <c r="B7" s="6" t="s">
        <v>3</v>
      </c>
      <c r="C7" s="6"/>
      <c r="D7" s="6"/>
      <c r="E7" s="6"/>
      <c r="F7" s="6"/>
      <c r="G7" s="6"/>
    </row>
    <row r="8" spans="2:7" ht="9.9499999999999993" customHeight="1" x14ac:dyDescent="0.25"/>
    <row r="9" spans="2:7" x14ac:dyDescent="0.25"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</row>
    <row r="10" spans="2:7" x14ac:dyDescent="0.25">
      <c r="B10" s="3" t="s">
        <v>70</v>
      </c>
      <c r="C10" t="s">
        <v>11</v>
      </c>
      <c r="D10" s="3">
        <v>1</v>
      </c>
      <c r="E10" s="3">
        <v>3</v>
      </c>
      <c r="F10" s="3" t="str">
        <f t="shared" ref="F10:F22" si="0">IF($B$7="Cole aqui a linha do arquivo correspondente a esse registro","",MID($B$7,D10,E10-D10+1))</f>
        <v/>
      </c>
      <c r="G10" s="3"/>
    </row>
    <row r="11" spans="2:7" x14ac:dyDescent="0.25">
      <c r="B11" s="3" t="s">
        <v>71</v>
      </c>
      <c r="C11" t="s">
        <v>13</v>
      </c>
      <c r="D11" s="3">
        <v>4</v>
      </c>
      <c r="E11" s="3">
        <v>7</v>
      </c>
      <c r="F11" s="3" t="str">
        <f t="shared" si="0"/>
        <v/>
      </c>
      <c r="G11" s="3"/>
    </row>
    <row r="12" spans="2:7" x14ac:dyDescent="0.25">
      <c r="B12" s="3" t="s">
        <v>72</v>
      </c>
      <c r="C12" t="s">
        <v>73</v>
      </c>
      <c r="D12" s="3">
        <v>8</v>
      </c>
      <c r="E12" s="3">
        <v>8</v>
      </c>
      <c r="F12" s="3" t="str">
        <f t="shared" si="0"/>
        <v/>
      </c>
      <c r="G12" s="3"/>
    </row>
    <row r="13" spans="2:7" x14ac:dyDescent="0.25">
      <c r="B13" s="3" t="s">
        <v>74</v>
      </c>
      <c r="C13" t="s">
        <v>17</v>
      </c>
      <c r="D13" s="3">
        <v>9</v>
      </c>
      <c r="E13" s="3">
        <v>13</v>
      </c>
      <c r="F13" s="3" t="str">
        <f t="shared" si="0"/>
        <v/>
      </c>
      <c r="G13" s="3"/>
    </row>
    <row r="14" spans="2:7" x14ac:dyDescent="0.25">
      <c r="B14" s="3" t="s">
        <v>75</v>
      </c>
      <c r="C14" t="s">
        <v>19</v>
      </c>
      <c r="D14" s="3">
        <v>14</v>
      </c>
      <c r="E14" s="3">
        <v>14</v>
      </c>
      <c r="F14" s="3" t="str">
        <f t="shared" si="0"/>
        <v/>
      </c>
      <c r="G14" s="3"/>
    </row>
    <row r="15" spans="2:7" x14ac:dyDescent="0.25">
      <c r="B15" s="3" t="s">
        <v>76</v>
      </c>
      <c r="C15" t="s">
        <v>77</v>
      </c>
      <c r="D15" s="3">
        <v>15</v>
      </c>
      <c r="E15" s="3">
        <v>17</v>
      </c>
      <c r="F15" s="3" t="str">
        <f t="shared" si="0"/>
        <v/>
      </c>
      <c r="G15" s="3"/>
    </row>
    <row r="16" spans="2:7" x14ac:dyDescent="0.25">
      <c r="B16" s="3" t="s">
        <v>78</v>
      </c>
      <c r="C16" t="s">
        <v>79</v>
      </c>
      <c r="D16" s="3">
        <v>18</v>
      </c>
      <c r="E16" s="3">
        <v>18</v>
      </c>
      <c r="F16" s="3" t="str">
        <f t="shared" si="0"/>
        <v/>
      </c>
      <c r="G16" s="3"/>
    </row>
    <row r="17" spans="2:7" x14ac:dyDescent="0.25">
      <c r="B17" s="3" t="s">
        <v>80</v>
      </c>
      <c r="C17" t="s">
        <v>81</v>
      </c>
      <c r="D17" s="3">
        <v>19</v>
      </c>
      <c r="E17" s="3">
        <v>32</v>
      </c>
      <c r="F17" s="3" t="str">
        <f t="shared" si="0"/>
        <v/>
      </c>
      <c r="G17" s="3"/>
    </row>
    <row r="18" spans="2:7" x14ac:dyDescent="0.25">
      <c r="B18" s="3" t="s">
        <v>82</v>
      </c>
      <c r="C18" t="s">
        <v>83</v>
      </c>
      <c r="D18" s="3">
        <v>33</v>
      </c>
      <c r="E18" s="3">
        <v>67</v>
      </c>
      <c r="F18" s="3" t="str">
        <f t="shared" si="0"/>
        <v/>
      </c>
      <c r="G18" s="3"/>
    </row>
    <row r="19" spans="2:7" x14ac:dyDescent="0.25">
      <c r="B19" s="3" t="s">
        <v>84</v>
      </c>
      <c r="C19" t="s">
        <v>85</v>
      </c>
      <c r="D19" s="3">
        <v>68</v>
      </c>
      <c r="E19" s="3">
        <v>127</v>
      </c>
      <c r="F19" s="3" t="str">
        <f t="shared" si="0"/>
        <v/>
      </c>
      <c r="G19" s="3"/>
    </row>
    <row r="20" spans="2:7" x14ac:dyDescent="0.25">
      <c r="B20" s="3" t="s">
        <v>86</v>
      </c>
      <c r="C20" t="s">
        <v>87</v>
      </c>
      <c r="D20" s="3">
        <v>128</v>
      </c>
      <c r="E20" s="3">
        <v>226</v>
      </c>
      <c r="F20" s="3" t="str">
        <f t="shared" si="0"/>
        <v/>
      </c>
      <c r="G20" s="3"/>
    </row>
    <row r="21" spans="2:7" x14ac:dyDescent="0.25">
      <c r="B21" s="3" t="s">
        <v>88</v>
      </c>
      <c r="C21" t="s">
        <v>89</v>
      </c>
      <c r="D21" s="3">
        <v>227</v>
      </c>
      <c r="E21" s="3">
        <v>232</v>
      </c>
      <c r="F21" s="3" t="str">
        <f t="shared" si="0"/>
        <v/>
      </c>
      <c r="G21" s="3"/>
    </row>
    <row r="22" spans="2:7" x14ac:dyDescent="0.25">
      <c r="B22" s="3" t="s">
        <v>90</v>
      </c>
      <c r="C22" t="s">
        <v>91</v>
      </c>
      <c r="D22" s="3">
        <v>233</v>
      </c>
      <c r="E22" s="3">
        <v>240</v>
      </c>
      <c r="F22" s="3" t="str">
        <f t="shared" si="0"/>
        <v/>
      </c>
      <c r="G22" s="3"/>
    </row>
  </sheetData>
  <sheetProtection algorithmName="SHA-512" hashValue="KZEexBInP+J+TwDTRk2E1SO2lT1HJsaOX1SCfYgt1YBEQ03O5yoxNKnxUL3tKoqovy/p+ii7s/rRsglrXIxE6Q==" saltValue="KKf7ZuEGExUgvmTagq6Ryw==" spinCount="100000" sheet="1" objects="1" scenarios="1"/>
  <mergeCells count="1">
    <mergeCell ref="B7:G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CB57-DFE6-4D32-9B51-146300DC78C5}">
  <sheetPr codeName="Planilha3"/>
  <dimension ref="A2:H28"/>
  <sheetViews>
    <sheetView showGridLines="0" showRowColHeaders="0" workbookViewId="0">
      <pane ySplit="9" topLeftCell="A10" activePane="bottomLeft" state="frozen"/>
      <selection pane="bottomLeft" activeCell="C10" sqref="C10"/>
    </sheetView>
  </sheetViews>
  <sheetFormatPr defaultColWidth="0" defaultRowHeight="15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2" spans="2:7" ht="18.75" x14ac:dyDescent="0.3">
      <c r="B2" s="1" t="s">
        <v>0</v>
      </c>
    </row>
    <row r="3" spans="2:7" x14ac:dyDescent="0.25">
      <c r="B3" s="4" t="str">
        <f>A!B3</f>
        <v>Versão 1.0.20221130</v>
      </c>
    </row>
    <row r="5" spans="2:7" ht="15.75" thickBot="1" x14ac:dyDescent="0.3">
      <c r="B5" s="2" t="s">
        <v>92</v>
      </c>
      <c r="C5" s="2"/>
      <c r="D5" s="2"/>
      <c r="E5" s="2"/>
      <c r="F5" s="2"/>
      <c r="G5" s="2"/>
    </row>
    <row r="6" spans="2:7" ht="9.9499999999999993" customHeight="1" x14ac:dyDescent="0.25"/>
    <row r="7" spans="2:7" ht="24.95" customHeight="1" x14ac:dyDescent="0.25">
      <c r="B7" s="6" t="s">
        <v>3</v>
      </c>
      <c r="C7" s="6"/>
      <c r="D7" s="6"/>
      <c r="E7" s="6"/>
      <c r="F7" s="6"/>
      <c r="G7" s="6"/>
    </row>
    <row r="8" spans="2:7" ht="9.9499999999999993" customHeight="1" x14ac:dyDescent="0.25"/>
    <row r="9" spans="2:7" x14ac:dyDescent="0.25"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</row>
    <row r="10" spans="2:7" x14ac:dyDescent="0.25">
      <c r="B10" s="3" t="s">
        <v>93</v>
      </c>
      <c r="C10" t="s">
        <v>11</v>
      </c>
      <c r="D10" s="3">
        <v>1</v>
      </c>
      <c r="E10" s="3">
        <v>3</v>
      </c>
      <c r="F10" s="3" t="str">
        <f t="shared" ref="F10:F28" si="0">IF($B$7="Cole aqui a linha do arquivo correspondente a esse registro","",MID($B$7,D10,E10-D10+1))</f>
        <v/>
      </c>
      <c r="G10" s="3"/>
    </row>
    <row r="11" spans="2:7" x14ac:dyDescent="0.25">
      <c r="B11" s="3" t="s">
        <v>94</v>
      </c>
      <c r="C11" t="s">
        <v>13</v>
      </c>
      <c r="D11" s="3">
        <v>4</v>
      </c>
      <c r="E11" s="3">
        <v>7</v>
      </c>
      <c r="F11" s="3" t="str">
        <f t="shared" si="0"/>
        <v/>
      </c>
      <c r="G11" s="3"/>
    </row>
    <row r="12" spans="2:7" x14ac:dyDescent="0.25">
      <c r="B12" s="3" t="s">
        <v>95</v>
      </c>
      <c r="C12" t="s">
        <v>15</v>
      </c>
      <c r="D12" s="3">
        <v>8</v>
      </c>
      <c r="E12" s="3">
        <v>8</v>
      </c>
      <c r="F12" s="3" t="str">
        <f t="shared" si="0"/>
        <v/>
      </c>
      <c r="G12" s="3"/>
    </row>
    <row r="13" spans="2:7" x14ac:dyDescent="0.25">
      <c r="B13" s="3" t="s">
        <v>96</v>
      </c>
      <c r="C13" t="s">
        <v>17</v>
      </c>
      <c r="D13" s="3">
        <v>9</v>
      </c>
      <c r="E13" s="3">
        <v>13</v>
      </c>
      <c r="F13" s="3" t="str">
        <f t="shared" si="0"/>
        <v/>
      </c>
      <c r="G13" s="3"/>
    </row>
    <row r="14" spans="2:7" x14ac:dyDescent="0.25">
      <c r="B14" s="3" t="s">
        <v>97</v>
      </c>
      <c r="C14" t="s">
        <v>19</v>
      </c>
      <c r="D14" s="3">
        <v>14</v>
      </c>
      <c r="E14" s="3">
        <v>14</v>
      </c>
      <c r="F14" s="3" t="str">
        <f t="shared" si="0"/>
        <v/>
      </c>
      <c r="G14" s="3"/>
    </row>
    <row r="15" spans="2:7" x14ac:dyDescent="0.25">
      <c r="B15" s="3" t="s">
        <v>98</v>
      </c>
      <c r="C15" t="s">
        <v>65</v>
      </c>
      <c r="D15" s="3">
        <v>15</v>
      </c>
      <c r="E15" s="3">
        <v>17</v>
      </c>
      <c r="F15" s="3" t="str">
        <f t="shared" si="0"/>
        <v/>
      </c>
      <c r="G15" s="3"/>
    </row>
    <row r="16" spans="2:7" x14ac:dyDescent="0.25">
      <c r="B16" s="3" t="s">
        <v>99</v>
      </c>
      <c r="C16" t="s">
        <v>100</v>
      </c>
      <c r="D16" s="3">
        <v>18</v>
      </c>
      <c r="E16" s="3">
        <v>32</v>
      </c>
      <c r="F16" s="3" t="str">
        <f t="shared" si="0"/>
        <v/>
      </c>
      <c r="G16" s="3"/>
    </row>
    <row r="17" spans="2:7" x14ac:dyDescent="0.25">
      <c r="B17" s="3" t="s">
        <v>101</v>
      </c>
      <c r="C17" t="s">
        <v>102</v>
      </c>
      <c r="D17" s="3">
        <v>33</v>
      </c>
      <c r="E17" s="3">
        <v>47</v>
      </c>
      <c r="F17" s="3" t="str">
        <f t="shared" si="0"/>
        <v/>
      </c>
      <c r="G17" s="3"/>
    </row>
    <row r="18" spans="2:7" x14ac:dyDescent="0.25">
      <c r="B18" s="3" t="s">
        <v>103</v>
      </c>
      <c r="C18" t="s">
        <v>104</v>
      </c>
      <c r="D18" s="3">
        <v>48</v>
      </c>
      <c r="E18" s="3">
        <v>62</v>
      </c>
      <c r="F18" s="3" t="str">
        <f t="shared" si="0"/>
        <v/>
      </c>
      <c r="G18" s="3"/>
    </row>
    <row r="19" spans="2:7" x14ac:dyDescent="0.25">
      <c r="B19" s="3" t="s">
        <v>105</v>
      </c>
      <c r="C19" t="s">
        <v>106</v>
      </c>
      <c r="D19" s="3">
        <v>63</v>
      </c>
      <c r="E19" s="3">
        <v>77</v>
      </c>
      <c r="F19" s="3" t="str">
        <f t="shared" si="0"/>
        <v/>
      </c>
      <c r="G19" s="3"/>
    </row>
    <row r="20" spans="2:7" x14ac:dyDescent="0.25">
      <c r="B20" s="3" t="s">
        <v>107</v>
      </c>
      <c r="C20" t="s">
        <v>108</v>
      </c>
      <c r="D20" s="3">
        <v>78</v>
      </c>
      <c r="E20" s="3">
        <v>92</v>
      </c>
      <c r="F20" s="3" t="str">
        <f t="shared" si="0"/>
        <v/>
      </c>
      <c r="G20" s="3"/>
    </row>
    <row r="21" spans="2:7" x14ac:dyDescent="0.25">
      <c r="B21" s="3" t="s">
        <v>109</v>
      </c>
      <c r="C21" t="s">
        <v>110</v>
      </c>
      <c r="D21" s="3">
        <v>93</v>
      </c>
      <c r="E21" s="3">
        <v>97</v>
      </c>
      <c r="F21" s="3" t="str">
        <f t="shared" si="0"/>
        <v/>
      </c>
      <c r="G21" s="3"/>
    </row>
    <row r="22" spans="2:7" x14ac:dyDescent="0.25">
      <c r="B22" s="3" t="s">
        <v>111</v>
      </c>
      <c r="C22" t="s">
        <v>31</v>
      </c>
      <c r="D22" s="3">
        <v>98</v>
      </c>
      <c r="E22" s="3">
        <v>98</v>
      </c>
      <c r="F22" s="3" t="str">
        <f t="shared" si="0"/>
        <v/>
      </c>
      <c r="G22" s="3"/>
    </row>
    <row r="23" spans="2:7" x14ac:dyDescent="0.25">
      <c r="B23" s="3" t="s">
        <v>112</v>
      </c>
      <c r="C23" t="s">
        <v>113</v>
      </c>
      <c r="D23" s="3">
        <v>99</v>
      </c>
      <c r="E23" s="3">
        <v>110</v>
      </c>
      <c r="F23" s="3" t="str">
        <f t="shared" si="0"/>
        <v/>
      </c>
      <c r="G23" s="3"/>
    </row>
    <row r="24" spans="2:7" x14ac:dyDescent="0.25">
      <c r="B24" s="3" t="s">
        <v>114</v>
      </c>
      <c r="C24" t="s">
        <v>35</v>
      </c>
      <c r="D24" s="3">
        <v>111</v>
      </c>
      <c r="E24" s="3">
        <v>111</v>
      </c>
      <c r="F24" s="3" t="str">
        <f t="shared" si="0"/>
        <v/>
      </c>
      <c r="G24" s="3"/>
    </row>
    <row r="25" spans="2:7" x14ac:dyDescent="0.25">
      <c r="B25" s="3" t="s">
        <v>115</v>
      </c>
      <c r="C25" t="s">
        <v>116</v>
      </c>
      <c r="D25" s="3">
        <v>112</v>
      </c>
      <c r="E25" s="3">
        <v>112</v>
      </c>
      <c r="F25" s="3" t="str">
        <f t="shared" si="0"/>
        <v/>
      </c>
      <c r="G25" s="3"/>
    </row>
    <row r="26" spans="2:7" x14ac:dyDescent="0.25">
      <c r="B26" s="3" t="s">
        <v>117</v>
      </c>
      <c r="C26" t="s">
        <v>118</v>
      </c>
      <c r="D26" s="3">
        <v>113</v>
      </c>
      <c r="E26" s="3">
        <v>127</v>
      </c>
      <c r="F26" s="3" t="str">
        <f t="shared" si="0"/>
        <v/>
      </c>
      <c r="G26" s="3"/>
    </row>
    <row r="27" spans="2:7" x14ac:dyDescent="0.25">
      <c r="B27" s="3" t="s">
        <v>119</v>
      </c>
      <c r="C27" t="s">
        <v>120</v>
      </c>
      <c r="D27" s="3">
        <v>128</v>
      </c>
      <c r="E27" s="3">
        <v>147</v>
      </c>
      <c r="F27" s="3" t="str">
        <f t="shared" si="0"/>
        <v/>
      </c>
      <c r="G27" s="3"/>
    </row>
    <row r="28" spans="2:7" x14ac:dyDescent="0.25">
      <c r="B28" s="3" t="s">
        <v>121</v>
      </c>
      <c r="C28" t="s">
        <v>65</v>
      </c>
      <c r="D28" s="3">
        <v>148</v>
      </c>
      <c r="E28" s="3">
        <v>240</v>
      </c>
      <c r="F28" s="3" t="str">
        <f t="shared" si="0"/>
        <v/>
      </c>
      <c r="G28" s="3"/>
    </row>
  </sheetData>
  <sheetProtection algorithmName="SHA-512" hashValue="M2zVPXfe4o0H/QwGLA8ZHY4vIj1Z52TH0rz1NHTddOZBtg1p+ZfzyZZzXLytAdhM1/CU4dZpKWAojLZu4nFBmw==" saltValue="jNSytj8sdwah/pvGjYdnwQ==" spinCount="100000" sheet="1" objects="1" scenarios="1"/>
  <mergeCells count="1">
    <mergeCell ref="B7:G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6B33-1386-4C9A-A7FE-0A151C62395D}">
  <sheetPr codeName="Planilha4"/>
  <dimension ref="A2:H30"/>
  <sheetViews>
    <sheetView showGridLines="0" showRowColHeaders="0" workbookViewId="0">
      <pane ySplit="9" topLeftCell="A10" activePane="bottomLeft" state="frozen"/>
      <selection pane="bottomLeft" activeCell="B8" sqref="B8"/>
    </sheetView>
  </sheetViews>
  <sheetFormatPr defaultColWidth="0" defaultRowHeight="15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2" spans="2:7" ht="18.75" x14ac:dyDescent="0.3">
      <c r="B2" s="1" t="s">
        <v>0</v>
      </c>
    </row>
    <row r="3" spans="2:7" x14ac:dyDescent="0.25">
      <c r="B3" s="4" t="str">
        <f>A!B3</f>
        <v>Versão 1.0.20221130</v>
      </c>
    </row>
    <row r="5" spans="2:7" ht="15.75" thickBot="1" x14ac:dyDescent="0.3">
      <c r="B5" s="2" t="s">
        <v>122</v>
      </c>
      <c r="C5" s="2"/>
      <c r="D5" s="2"/>
      <c r="E5" s="2"/>
      <c r="F5" s="2"/>
      <c r="G5" s="2"/>
    </row>
    <row r="6" spans="2:7" ht="9.9499999999999993" customHeight="1" x14ac:dyDescent="0.25"/>
    <row r="7" spans="2:7" ht="24.95" customHeight="1" x14ac:dyDescent="0.25">
      <c r="B7" s="6" t="s">
        <v>258</v>
      </c>
      <c r="C7" s="6"/>
      <c r="D7" s="6"/>
      <c r="E7" s="6"/>
      <c r="F7" s="6"/>
      <c r="G7" s="6"/>
    </row>
    <row r="8" spans="2:7" ht="9.9499999999999993" customHeight="1" x14ac:dyDescent="0.25"/>
    <row r="9" spans="2:7" x14ac:dyDescent="0.25"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</row>
    <row r="10" spans="2:7" x14ac:dyDescent="0.25">
      <c r="B10" s="3" t="s">
        <v>123</v>
      </c>
      <c r="C10" t="s">
        <v>124</v>
      </c>
      <c r="D10" s="3">
        <v>1</v>
      </c>
      <c r="E10" s="3">
        <v>3</v>
      </c>
      <c r="F10" s="3" t="str">
        <f t="shared" ref="F10:F30" si="0">IF($B$7="Cole aqui a linha do arquivo correspondente a esse registro","",MID($B$7,D10,E10-D10+1))</f>
        <v>208</v>
      </c>
      <c r="G10" s="3"/>
    </row>
    <row r="11" spans="2:7" x14ac:dyDescent="0.25">
      <c r="B11" s="3" t="s">
        <v>125</v>
      </c>
      <c r="C11" t="s">
        <v>13</v>
      </c>
      <c r="D11" s="3">
        <v>4</v>
      </c>
      <c r="E11" s="3">
        <v>7</v>
      </c>
      <c r="F11" s="3" t="str">
        <f t="shared" si="0"/>
        <v>0001</v>
      </c>
      <c r="G11" s="3"/>
    </row>
    <row r="12" spans="2:7" x14ac:dyDescent="0.25">
      <c r="B12" s="3" t="s">
        <v>126</v>
      </c>
      <c r="C12" t="s">
        <v>15</v>
      </c>
      <c r="D12" s="3">
        <v>8</v>
      </c>
      <c r="E12" s="3">
        <v>8</v>
      </c>
      <c r="F12" s="3" t="str">
        <f t="shared" si="0"/>
        <v>3</v>
      </c>
      <c r="G12" s="3"/>
    </row>
    <row r="13" spans="2:7" x14ac:dyDescent="0.25">
      <c r="B13" s="3" t="s">
        <v>127</v>
      </c>
      <c r="C13" t="s">
        <v>17</v>
      </c>
      <c r="D13" s="3">
        <v>9</v>
      </c>
      <c r="E13" s="3">
        <v>13</v>
      </c>
      <c r="F13" s="3" t="str">
        <f t="shared" si="0"/>
        <v>00001</v>
      </c>
      <c r="G13" s="3"/>
    </row>
    <row r="14" spans="2:7" x14ac:dyDescent="0.25">
      <c r="B14" s="3" t="s">
        <v>128</v>
      </c>
      <c r="C14" t="s">
        <v>129</v>
      </c>
      <c r="D14" s="3">
        <v>14</v>
      </c>
      <c r="E14" s="3">
        <v>14</v>
      </c>
      <c r="F14" s="3" t="str">
        <f t="shared" si="0"/>
        <v>J</v>
      </c>
      <c r="G14" s="3"/>
    </row>
    <row r="15" spans="2:7" x14ac:dyDescent="0.25">
      <c r="B15" s="3" t="s">
        <v>130</v>
      </c>
      <c r="C15" t="s">
        <v>21</v>
      </c>
      <c r="D15" s="3">
        <v>15</v>
      </c>
      <c r="E15" s="3">
        <v>15</v>
      </c>
      <c r="F15" s="3" t="str">
        <f t="shared" si="0"/>
        <v>0</v>
      </c>
      <c r="G15" s="3"/>
    </row>
    <row r="16" spans="2:7" x14ac:dyDescent="0.25">
      <c r="B16" s="3" t="s">
        <v>131</v>
      </c>
      <c r="C16" t="s">
        <v>23</v>
      </c>
      <c r="D16" s="3">
        <v>16</v>
      </c>
      <c r="E16" s="3">
        <v>17</v>
      </c>
      <c r="F16" s="3" t="str">
        <f t="shared" si="0"/>
        <v>00</v>
      </c>
      <c r="G16" s="3"/>
    </row>
    <row r="17" spans="2:7" x14ac:dyDescent="0.25">
      <c r="B17" s="3" t="s">
        <v>132</v>
      </c>
      <c r="C17" t="s">
        <v>133</v>
      </c>
      <c r="D17" s="3">
        <v>18</v>
      </c>
      <c r="E17" s="3">
        <v>61</v>
      </c>
      <c r="F17" s="3" t="str">
        <f t="shared" si="0"/>
        <v>20891976200000002000050011054458277103886850</v>
      </c>
      <c r="G17" s="3"/>
    </row>
    <row r="18" spans="2:7" x14ac:dyDescent="0.25">
      <c r="B18" s="3" t="s">
        <v>134</v>
      </c>
      <c r="C18" t="s">
        <v>135</v>
      </c>
      <c r="D18" s="3">
        <v>62</v>
      </c>
      <c r="E18" s="3">
        <v>91</v>
      </c>
      <c r="F18" s="3" t="str">
        <f t="shared" si="0"/>
        <v>VECHI CONSULTORIA E PROJETOS L</v>
      </c>
      <c r="G18" s="3"/>
    </row>
    <row r="19" spans="2:7" x14ac:dyDescent="0.25">
      <c r="B19" s="3" t="s">
        <v>136</v>
      </c>
      <c r="C19" t="s">
        <v>137</v>
      </c>
      <c r="D19" s="3">
        <v>92</v>
      </c>
      <c r="E19" s="3">
        <v>99</v>
      </c>
      <c r="F19" s="3" t="str">
        <f t="shared" si="0"/>
        <v>29062024</v>
      </c>
      <c r="G19" s="3"/>
    </row>
    <row r="20" spans="2:7" x14ac:dyDescent="0.25">
      <c r="B20" s="3" t="s">
        <v>138</v>
      </c>
      <c r="C20" t="s">
        <v>139</v>
      </c>
      <c r="D20" s="3">
        <v>100</v>
      </c>
      <c r="E20" s="3">
        <v>114</v>
      </c>
      <c r="F20" s="3" t="str">
        <f t="shared" si="0"/>
        <v>000000000000200</v>
      </c>
      <c r="G20" s="3"/>
    </row>
    <row r="21" spans="2:7" x14ac:dyDescent="0.25">
      <c r="B21" s="3" t="s">
        <v>140</v>
      </c>
      <c r="C21" t="s">
        <v>141</v>
      </c>
      <c r="D21" s="3">
        <v>115</v>
      </c>
      <c r="E21" s="3">
        <v>129</v>
      </c>
      <c r="F21" s="3" t="str">
        <f t="shared" si="0"/>
        <v>000000000000000</v>
      </c>
      <c r="G21" s="3"/>
    </row>
    <row r="22" spans="2:7" x14ac:dyDescent="0.25">
      <c r="B22" s="3" t="s">
        <v>142</v>
      </c>
      <c r="C22" t="s">
        <v>143</v>
      </c>
      <c r="D22" s="3">
        <v>130</v>
      </c>
      <c r="E22" s="3">
        <v>144</v>
      </c>
      <c r="F22" s="3" t="str">
        <f t="shared" si="0"/>
        <v>000000000000000</v>
      </c>
      <c r="G22" s="3"/>
    </row>
    <row r="23" spans="2:7" x14ac:dyDescent="0.25">
      <c r="B23" s="3" t="s">
        <v>144</v>
      </c>
      <c r="C23" t="s">
        <v>43</v>
      </c>
      <c r="D23" s="3">
        <v>145</v>
      </c>
      <c r="E23" s="3">
        <v>152</v>
      </c>
      <c r="F23" s="3" t="str">
        <f t="shared" si="0"/>
        <v>14062025</v>
      </c>
      <c r="G23" s="3"/>
    </row>
    <row r="24" spans="2:7" x14ac:dyDescent="0.25">
      <c r="B24" s="3" t="s">
        <v>145</v>
      </c>
      <c r="C24" t="s">
        <v>49</v>
      </c>
      <c r="D24" s="3">
        <v>153</v>
      </c>
      <c r="E24" s="3">
        <v>167</v>
      </c>
      <c r="F24" s="3" t="str">
        <f t="shared" si="0"/>
        <v>000000000000200</v>
      </c>
      <c r="G24" s="3"/>
    </row>
    <row r="25" spans="2:7" x14ac:dyDescent="0.25">
      <c r="B25" s="3" t="s">
        <v>146</v>
      </c>
      <c r="C25" t="s">
        <v>47</v>
      </c>
      <c r="D25" s="3">
        <v>168</v>
      </c>
      <c r="E25" s="3">
        <v>182</v>
      </c>
      <c r="F25" s="3" t="str">
        <f t="shared" si="0"/>
        <v>000000000000000</v>
      </c>
      <c r="G25" s="3"/>
    </row>
    <row r="26" spans="2:7" x14ac:dyDescent="0.25">
      <c r="B26" s="3" t="s">
        <v>147</v>
      </c>
      <c r="C26" t="s">
        <v>148</v>
      </c>
      <c r="D26" s="3">
        <v>183</v>
      </c>
      <c r="E26" s="3">
        <v>202</v>
      </c>
      <c r="F26" s="3" t="str">
        <f t="shared" si="0"/>
        <v xml:space="preserve">6d1711054458277     </v>
      </c>
      <c r="G26" s="3"/>
    </row>
    <row r="27" spans="2:7" x14ac:dyDescent="0.25">
      <c r="B27" s="3" t="s">
        <v>149</v>
      </c>
      <c r="C27" t="s">
        <v>150</v>
      </c>
      <c r="D27" s="3">
        <v>203</v>
      </c>
      <c r="E27" s="3">
        <v>222</v>
      </c>
      <c r="F27" s="3" t="str">
        <f t="shared" si="0"/>
        <v>21061217110544582771</v>
      </c>
      <c r="G27" s="3"/>
    </row>
    <row r="28" spans="2:7" x14ac:dyDescent="0.25">
      <c r="B28" s="3" t="s">
        <v>151</v>
      </c>
      <c r="C28" t="s">
        <v>152</v>
      </c>
      <c r="D28" s="3">
        <v>223</v>
      </c>
      <c r="E28" s="3">
        <v>224</v>
      </c>
      <c r="F28" s="3" t="str">
        <f t="shared" si="0"/>
        <v>09</v>
      </c>
      <c r="G28" s="3"/>
    </row>
    <row r="29" spans="2:7" x14ac:dyDescent="0.25">
      <c r="B29" s="3" t="s">
        <v>153</v>
      </c>
      <c r="C29" t="s">
        <v>65</v>
      </c>
      <c r="D29" s="3">
        <v>225</v>
      </c>
      <c r="E29" s="3">
        <v>230</v>
      </c>
      <c r="F29" s="3" t="str">
        <f t="shared" si="0"/>
        <v xml:space="preserve">      </v>
      </c>
      <c r="G29" s="3"/>
    </row>
    <row r="30" spans="2:7" x14ac:dyDescent="0.25">
      <c r="B30" s="3" t="s">
        <v>154</v>
      </c>
      <c r="C30" t="s">
        <v>68</v>
      </c>
      <c r="D30" s="3">
        <v>231</v>
      </c>
      <c r="E30" s="3">
        <v>240</v>
      </c>
      <c r="F30" s="3" t="str">
        <f t="shared" si="0"/>
        <v xml:space="preserve">          </v>
      </c>
      <c r="G30" s="3"/>
    </row>
  </sheetData>
  <sheetProtection algorithmName="SHA-512" hashValue="SWRzE4jGE2xWo4EcjURkTw+Q6/kvfAkRSzHNbrrqRYzUjJ7Uoxw5JecVGtgVOckIGwB4CJ6pvAJEND7+TXNE9Q==" saltValue="yluBj++qrQda3RAA0QLCJw==" spinCount="100000" sheet="1" objects="1" scenarios="1"/>
  <mergeCells count="1">
    <mergeCell ref="B7:G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21A9-6844-4C60-9857-F0BD18CCC63B}">
  <sheetPr codeName="Planilha5"/>
  <dimension ref="A2:H27"/>
  <sheetViews>
    <sheetView showGridLines="0" showRowColHeaders="0" workbookViewId="0">
      <pane ySplit="9" topLeftCell="A25" activePane="bottomLeft" state="frozen"/>
      <selection pane="bottomLeft" activeCell="C27" sqref="C27"/>
    </sheetView>
  </sheetViews>
  <sheetFormatPr defaultColWidth="0" defaultRowHeight="15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2" spans="2:7" ht="18.75" x14ac:dyDescent="0.3">
      <c r="B2" s="1" t="s">
        <v>0</v>
      </c>
    </row>
    <row r="3" spans="2:7" x14ac:dyDescent="0.25">
      <c r="B3" s="4" t="str">
        <f>A!B3</f>
        <v>Versão 1.0.20221130</v>
      </c>
    </row>
    <row r="5" spans="2:7" ht="15.75" thickBot="1" x14ac:dyDescent="0.3">
      <c r="B5" s="2" t="s">
        <v>155</v>
      </c>
      <c r="C5" s="2"/>
      <c r="D5" s="2"/>
      <c r="E5" s="2"/>
      <c r="F5" s="2"/>
      <c r="G5" s="2"/>
    </row>
    <row r="6" spans="2:7" ht="9.9499999999999993" customHeight="1" x14ac:dyDescent="0.25"/>
    <row r="7" spans="2:7" ht="24.95" customHeight="1" x14ac:dyDescent="0.25">
      <c r="B7" s="6" t="s">
        <v>3</v>
      </c>
      <c r="C7" s="6"/>
      <c r="D7" s="6"/>
      <c r="E7" s="6"/>
      <c r="F7" s="6"/>
      <c r="G7" s="6"/>
    </row>
    <row r="8" spans="2:7" ht="9.9499999999999993" customHeight="1" x14ac:dyDescent="0.25"/>
    <row r="9" spans="2:7" x14ac:dyDescent="0.25"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</row>
    <row r="10" spans="2:7" x14ac:dyDescent="0.25">
      <c r="B10" s="3" t="s">
        <v>156</v>
      </c>
      <c r="C10" t="s">
        <v>11</v>
      </c>
      <c r="D10" s="3">
        <v>1</v>
      </c>
      <c r="E10" s="3">
        <v>3</v>
      </c>
      <c r="F10" s="3" t="str">
        <f t="shared" ref="F10:F27" si="0">IF($B$7="Cole aqui a linha do arquivo correspondente a esse registro","",MID($B$7,D10,E10-D10+1))</f>
        <v/>
      </c>
      <c r="G10" s="3"/>
    </row>
    <row r="11" spans="2:7" x14ac:dyDescent="0.25">
      <c r="B11" s="3" t="s">
        <v>157</v>
      </c>
      <c r="C11" t="s">
        <v>13</v>
      </c>
      <c r="D11" s="3">
        <v>4</v>
      </c>
      <c r="E11" s="3">
        <v>7</v>
      </c>
      <c r="F11" s="3" t="str">
        <f t="shared" si="0"/>
        <v/>
      </c>
      <c r="G11" s="3"/>
    </row>
    <row r="12" spans="2:7" x14ac:dyDescent="0.25">
      <c r="B12" s="3" t="s">
        <v>158</v>
      </c>
      <c r="C12" t="s">
        <v>15</v>
      </c>
      <c r="D12" s="3">
        <v>8</v>
      </c>
      <c r="E12" s="3">
        <v>8</v>
      </c>
      <c r="F12" s="3" t="str">
        <f t="shared" si="0"/>
        <v/>
      </c>
      <c r="G12" s="3"/>
    </row>
    <row r="13" spans="2:7" x14ac:dyDescent="0.25">
      <c r="B13" s="3" t="s">
        <v>159</v>
      </c>
      <c r="C13" t="s">
        <v>160</v>
      </c>
      <c r="D13" s="3">
        <v>9</v>
      </c>
      <c r="E13" s="3">
        <v>13</v>
      </c>
      <c r="F13" s="3" t="str">
        <f t="shared" si="0"/>
        <v/>
      </c>
      <c r="G13" s="3"/>
    </row>
    <row r="14" spans="2:7" x14ac:dyDescent="0.25">
      <c r="B14" s="3" t="s">
        <v>161</v>
      </c>
      <c r="C14" t="s">
        <v>162</v>
      </c>
      <c r="D14" s="3">
        <v>14</v>
      </c>
      <c r="E14" s="3">
        <v>14</v>
      </c>
      <c r="F14" s="3" t="str">
        <f t="shared" si="0"/>
        <v/>
      </c>
      <c r="G14" s="3"/>
    </row>
    <row r="15" spans="2:7" x14ac:dyDescent="0.25">
      <c r="B15" s="3" t="s">
        <v>163</v>
      </c>
      <c r="C15" t="s">
        <v>65</v>
      </c>
      <c r="D15" s="3">
        <v>15</v>
      </c>
      <c r="E15" s="3">
        <v>15</v>
      </c>
      <c r="F15" s="3" t="str">
        <f t="shared" si="0"/>
        <v/>
      </c>
      <c r="G15" s="3"/>
    </row>
    <row r="16" spans="2:7" x14ac:dyDescent="0.25">
      <c r="B16" s="3" t="s">
        <v>164</v>
      </c>
      <c r="C16" t="s">
        <v>165</v>
      </c>
      <c r="D16" s="3">
        <v>16</v>
      </c>
      <c r="E16" s="3">
        <v>17</v>
      </c>
      <c r="F16" s="3" t="str">
        <f t="shared" si="0"/>
        <v/>
      </c>
      <c r="G16" s="3"/>
    </row>
    <row r="17" spans="2:7" x14ac:dyDescent="0.25">
      <c r="B17" s="3" t="s">
        <v>166</v>
      </c>
      <c r="C17" t="s">
        <v>167</v>
      </c>
      <c r="D17" s="3">
        <v>18</v>
      </c>
      <c r="E17" s="3">
        <v>19</v>
      </c>
      <c r="F17" s="3" t="str">
        <f t="shared" si="0"/>
        <v/>
      </c>
      <c r="G17" s="3"/>
    </row>
    <row r="18" spans="2:7" x14ac:dyDescent="0.25">
      <c r="B18" s="3" t="s">
        <v>168</v>
      </c>
      <c r="C18" t="s">
        <v>169</v>
      </c>
      <c r="D18" s="3">
        <v>20</v>
      </c>
      <c r="E18" s="3">
        <v>20</v>
      </c>
      <c r="F18" s="3" t="str">
        <f t="shared" si="0"/>
        <v/>
      </c>
      <c r="G18" s="3"/>
    </row>
    <row r="19" spans="2:7" x14ac:dyDescent="0.25">
      <c r="B19" s="3" t="s">
        <v>170</v>
      </c>
      <c r="C19" t="s">
        <v>171</v>
      </c>
      <c r="D19" s="3">
        <v>21</v>
      </c>
      <c r="E19" s="3">
        <v>35</v>
      </c>
      <c r="F19" s="3" t="str">
        <f t="shared" si="0"/>
        <v/>
      </c>
      <c r="G19" s="3"/>
    </row>
    <row r="20" spans="2:7" x14ac:dyDescent="0.25">
      <c r="B20" s="3" t="s">
        <v>172</v>
      </c>
      <c r="C20" t="s">
        <v>173</v>
      </c>
      <c r="D20" s="3">
        <v>36</v>
      </c>
      <c r="E20" s="3">
        <v>75</v>
      </c>
      <c r="F20" s="3" t="str">
        <f t="shared" si="0"/>
        <v/>
      </c>
      <c r="G20" s="3"/>
    </row>
    <row r="21" spans="2:7" x14ac:dyDescent="0.25">
      <c r="B21" s="3" t="s">
        <v>174</v>
      </c>
      <c r="C21" t="s">
        <v>169</v>
      </c>
      <c r="D21" s="3">
        <v>76</v>
      </c>
      <c r="E21" s="3">
        <v>76</v>
      </c>
      <c r="F21" s="3" t="str">
        <f t="shared" si="0"/>
        <v/>
      </c>
      <c r="G21" s="3"/>
    </row>
    <row r="22" spans="2:7" x14ac:dyDescent="0.25">
      <c r="B22" s="3" t="s">
        <v>175</v>
      </c>
      <c r="C22" t="s">
        <v>171</v>
      </c>
      <c r="D22" s="3">
        <v>77</v>
      </c>
      <c r="E22" s="3">
        <v>91</v>
      </c>
      <c r="F22" s="3" t="str">
        <f t="shared" si="0"/>
        <v/>
      </c>
      <c r="G22" s="3"/>
    </row>
    <row r="23" spans="2:7" x14ac:dyDescent="0.25">
      <c r="B23" s="3" t="s">
        <v>176</v>
      </c>
      <c r="C23" t="s">
        <v>173</v>
      </c>
      <c r="D23" s="3">
        <v>92</v>
      </c>
      <c r="E23" s="3">
        <v>131</v>
      </c>
      <c r="F23" s="3" t="str">
        <f t="shared" si="0"/>
        <v/>
      </c>
      <c r="G23" s="3"/>
    </row>
    <row r="24" spans="2:7" x14ac:dyDescent="0.25">
      <c r="B24" s="3" t="s">
        <v>177</v>
      </c>
      <c r="C24" t="s">
        <v>169</v>
      </c>
      <c r="D24" s="3">
        <v>132</v>
      </c>
      <c r="E24" s="3">
        <v>132</v>
      </c>
      <c r="F24" s="3" t="str">
        <f t="shared" si="0"/>
        <v/>
      </c>
      <c r="G24" s="3"/>
    </row>
    <row r="25" spans="2:7" x14ac:dyDescent="0.25">
      <c r="B25" s="3" t="s">
        <v>178</v>
      </c>
      <c r="C25" t="s">
        <v>171</v>
      </c>
      <c r="D25" s="3">
        <v>133</v>
      </c>
      <c r="E25" s="3">
        <v>147</v>
      </c>
      <c r="F25" s="3" t="str">
        <f t="shared" si="0"/>
        <v/>
      </c>
      <c r="G25" s="3"/>
    </row>
    <row r="26" spans="2:7" x14ac:dyDescent="0.25">
      <c r="B26" s="3" t="s">
        <v>179</v>
      </c>
      <c r="C26" t="s">
        <v>173</v>
      </c>
      <c r="D26" s="3">
        <v>148</v>
      </c>
      <c r="E26" s="3">
        <v>187</v>
      </c>
      <c r="F26" s="3" t="str">
        <f t="shared" si="0"/>
        <v/>
      </c>
      <c r="G26" s="3"/>
    </row>
    <row r="27" spans="2:7" x14ac:dyDescent="0.25">
      <c r="B27" s="3" t="s">
        <v>180</v>
      </c>
      <c r="C27" t="s">
        <v>65</v>
      </c>
      <c r="D27" s="3">
        <v>188</v>
      </c>
      <c r="E27" s="3">
        <v>240</v>
      </c>
      <c r="F27" s="3" t="str">
        <f t="shared" si="0"/>
        <v/>
      </c>
      <c r="G27" s="3"/>
    </row>
  </sheetData>
  <sheetProtection algorithmName="SHA-512" hashValue="tkAx8TPg6tdnmPK+mqkxxfK7xNUNMlo+vp2AVCbAcxy1DYkWBkjOmoC5mUUgeYDRj9Rr8BiWyjSOiXmb4SKikQ==" saltValue="LLKJkGZTkjJd+fPKZbF0Tg==" spinCount="100000" sheet="1" objects="1" scenarios="1"/>
  <mergeCells count="1">
    <mergeCell ref="B7:G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A91B-FD34-4035-874B-05805CCA53C1}">
  <sheetPr codeName="Planilha6"/>
  <dimension ref="A2:H25"/>
  <sheetViews>
    <sheetView showGridLines="0" showRowColHeaders="0" workbookViewId="0"/>
  </sheetViews>
  <sheetFormatPr defaultColWidth="0" defaultRowHeight="15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2" spans="2:7" ht="18.75" x14ac:dyDescent="0.3">
      <c r="B2" s="1" t="s">
        <v>0</v>
      </c>
    </row>
    <row r="3" spans="2:7" x14ac:dyDescent="0.25">
      <c r="B3" s="4" t="str">
        <f>A!B3</f>
        <v>Versão 1.0.20221130</v>
      </c>
    </row>
    <row r="5" spans="2:7" ht="15.75" thickBot="1" x14ac:dyDescent="0.3">
      <c r="B5" s="2" t="s">
        <v>181</v>
      </c>
      <c r="C5" s="2"/>
      <c r="D5" s="2"/>
      <c r="E5" s="2"/>
      <c r="F5" s="2"/>
      <c r="G5" s="2"/>
    </row>
    <row r="6" spans="2:7" ht="9.9499999999999993" customHeight="1" x14ac:dyDescent="0.25"/>
    <row r="7" spans="2:7" ht="24.95" customHeight="1" x14ac:dyDescent="0.25">
      <c r="B7" s="6"/>
      <c r="C7" s="6"/>
      <c r="D7" s="6"/>
      <c r="E7" s="6"/>
      <c r="F7" s="6"/>
      <c r="G7" s="6"/>
    </row>
    <row r="8" spans="2:7" ht="9.9499999999999993" customHeight="1" x14ac:dyDescent="0.25"/>
    <row r="9" spans="2:7" x14ac:dyDescent="0.25"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</row>
    <row r="10" spans="2:7" x14ac:dyDescent="0.25">
      <c r="B10" s="3" t="s">
        <v>156</v>
      </c>
      <c r="C10" s="3" t="s">
        <v>182</v>
      </c>
      <c r="D10" s="3">
        <v>1</v>
      </c>
      <c r="E10" s="3">
        <v>3</v>
      </c>
      <c r="F10" s="3" t="str">
        <f>MID($B$7,D10,E10-D10+1)</f>
        <v/>
      </c>
      <c r="G10" s="3"/>
    </row>
    <row r="11" spans="2:7" x14ac:dyDescent="0.25">
      <c r="B11" s="3" t="s">
        <v>157</v>
      </c>
      <c r="C11" s="3" t="s">
        <v>183</v>
      </c>
      <c r="D11" s="3">
        <v>4</v>
      </c>
      <c r="E11" s="3">
        <v>7</v>
      </c>
      <c r="F11" s="3" t="str">
        <f>MID($B$7,D11,E11-D11+1)</f>
        <v/>
      </c>
      <c r="G11" s="3"/>
    </row>
    <row r="12" spans="2:7" x14ac:dyDescent="0.25">
      <c r="B12" s="3" t="s">
        <v>158</v>
      </c>
      <c r="C12" s="3" t="s">
        <v>184</v>
      </c>
      <c r="D12" s="3">
        <v>8</v>
      </c>
      <c r="E12" s="3">
        <v>8</v>
      </c>
      <c r="F12" s="3" t="str">
        <f t="shared" ref="F12:F25" si="0">MID($B$7,D12,E12-D12+1)</f>
        <v/>
      </c>
      <c r="G12" s="3"/>
    </row>
    <row r="13" spans="2:7" x14ac:dyDescent="0.25">
      <c r="B13" s="3" t="s">
        <v>159</v>
      </c>
      <c r="C13" s="3" t="s">
        <v>185</v>
      </c>
      <c r="D13" s="3">
        <v>9</v>
      </c>
      <c r="E13" s="3">
        <v>13</v>
      </c>
      <c r="F13" s="3" t="str">
        <f t="shared" si="0"/>
        <v/>
      </c>
      <c r="G13" s="3"/>
    </row>
    <row r="14" spans="2:7" x14ac:dyDescent="0.25">
      <c r="B14" s="3" t="s">
        <v>161</v>
      </c>
      <c r="C14" s="3" t="s">
        <v>186</v>
      </c>
      <c r="D14" s="3">
        <v>14</v>
      </c>
      <c r="E14" s="3">
        <v>14</v>
      </c>
      <c r="F14" s="3" t="str">
        <f t="shared" si="0"/>
        <v/>
      </c>
      <c r="G14" s="3"/>
    </row>
    <row r="15" spans="2:7" x14ac:dyDescent="0.25">
      <c r="B15" s="3" t="s">
        <v>163</v>
      </c>
      <c r="C15" s="3" t="s">
        <v>187</v>
      </c>
      <c r="D15" s="3">
        <v>15</v>
      </c>
      <c r="E15" s="3">
        <v>15</v>
      </c>
      <c r="F15" s="3" t="str">
        <f t="shared" si="0"/>
        <v/>
      </c>
      <c r="G15" s="3"/>
    </row>
    <row r="16" spans="2:7" x14ac:dyDescent="0.25">
      <c r="B16" s="3" t="s">
        <v>164</v>
      </c>
      <c r="C16" s="3" t="s">
        <v>188</v>
      </c>
      <c r="D16" s="3">
        <v>16</v>
      </c>
      <c r="E16" s="3">
        <v>17</v>
      </c>
      <c r="F16" s="3" t="str">
        <f t="shared" si="0"/>
        <v/>
      </c>
      <c r="G16" s="3"/>
    </row>
    <row r="17" spans="2:7" x14ac:dyDescent="0.25">
      <c r="B17" s="3" t="s">
        <v>166</v>
      </c>
      <c r="C17" s="3" t="s">
        <v>189</v>
      </c>
      <c r="D17" s="3">
        <v>18</v>
      </c>
      <c r="E17" s="3">
        <v>19</v>
      </c>
      <c r="F17" s="3" t="str">
        <f t="shared" si="0"/>
        <v/>
      </c>
      <c r="G17" s="3"/>
    </row>
    <row r="18" spans="2:7" x14ac:dyDescent="0.25">
      <c r="B18" s="3" t="s">
        <v>168</v>
      </c>
      <c r="C18" s="3" t="s">
        <v>190</v>
      </c>
      <c r="D18" s="3">
        <v>20</v>
      </c>
      <c r="E18" s="3">
        <v>20</v>
      </c>
      <c r="F18" s="3" t="str">
        <f t="shared" si="0"/>
        <v/>
      </c>
      <c r="G18" s="3"/>
    </row>
    <row r="19" spans="2:7" x14ac:dyDescent="0.25">
      <c r="B19" s="3" t="s">
        <v>170</v>
      </c>
      <c r="C19" s="3" t="s">
        <v>191</v>
      </c>
      <c r="D19" s="3">
        <v>21</v>
      </c>
      <c r="E19" s="3">
        <v>35</v>
      </c>
      <c r="F19" s="3" t="str">
        <f t="shared" si="0"/>
        <v/>
      </c>
      <c r="G19" s="3"/>
    </row>
    <row r="20" spans="2:7" x14ac:dyDescent="0.25">
      <c r="B20" s="3" t="s">
        <v>172</v>
      </c>
      <c r="C20" s="3" t="s">
        <v>192</v>
      </c>
      <c r="D20" s="3">
        <v>36</v>
      </c>
      <c r="E20" s="3">
        <v>75</v>
      </c>
      <c r="F20" s="3" t="str">
        <f t="shared" si="0"/>
        <v/>
      </c>
      <c r="G20" s="3"/>
    </row>
    <row r="21" spans="2:7" x14ac:dyDescent="0.25">
      <c r="B21" s="3" t="s">
        <v>174</v>
      </c>
      <c r="C21" s="3" t="s">
        <v>193</v>
      </c>
      <c r="D21" s="3">
        <v>76</v>
      </c>
      <c r="E21" s="3">
        <v>76</v>
      </c>
      <c r="F21" s="3" t="str">
        <f t="shared" si="0"/>
        <v/>
      </c>
      <c r="G21" s="3"/>
    </row>
    <row r="22" spans="2:7" x14ac:dyDescent="0.25">
      <c r="B22" s="3" t="s">
        <v>175</v>
      </c>
      <c r="C22" s="3" t="s">
        <v>194</v>
      </c>
      <c r="D22" s="3">
        <v>77</v>
      </c>
      <c r="E22" s="3">
        <v>91</v>
      </c>
      <c r="F22" s="3" t="str">
        <f t="shared" si="0"/>
        <v/>
      </c>
      <c r="G22" s="3"/>
    </row>
    <row r="23" spans="2:7" x14ac:dyDescent="0.25">
      <c r="B23" s="3" t="s">
        <v>176</v>
      </c>
      <c r="C23" s="3" t="s">
        <v>195</v>
      </c>
      <c r="D23" s="3">
        <v>92</v>
      </c>
      <c r="E23" s="3">
        <v>131</v>
      </c>
      <c r="F23" s="3" t="str">
        <f t="shared" si="0"/>
        <v/>
      </c>
      <c r="G23" s="3"/>
    </row>
    <row r="24" spans="2:7" x14ac:dyDescent="0.25">
      <c r="B24" s="3" t="s">
        <v>177</v>
      </c>
      <c r="C24" s="3" t="s">
        <v>196</v>
      </c>
      <c r="D24" s="3">
        <v>132</v>
      </c>
      <c r="E24" s="3">
        <v>210</v>
      </c>
      <c r="F24" s="3" t="str">
        <f t="shared" si="0"/>
        <v/>
      </c>
      <c r="G24" s="3"/>
    </row>
    <row r="25" spans="2:7" x14ac:dyDescent="0.25">
      <c r="B25" s="3" t="s">
        <v>178</v>
      </c>
      <c r="C25" s="3" t="s">
        <v>197</v>
      </c>
      <c r="D25" s="3">
        <v>211</v>
      </c>
      <c r="E25" s="3">
        <v>240</v>
      </c>
      <c r="F25" s="3" t="str">
        <f t="shared" si="0"/>
        <v/>
      </c>
      <c r="G25" s="3"/>
    </row>
  </sheetData>
  <mergeCells count="1">
    <mergeCell ref="B7:G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3EC6-3A45-487C-BF12-4E4BA02870D8}">
  <dimension ref="A2:H25"/>
  <sheetViews>
    <sheetView showGridLines="0" showRowColHeaders="0" workbookViewId="0">
      <pane ySplit="9" topLeftCell="A10" activePane="bottomLeft" state="frozen"/>
      <selection pane="bottomLeft" activeCell="G19" sqref="G19"/>
    </sheetView>
  </sheetViews>
  <sheetFormatPr defaultColWidth="0" defaultRowHeight="15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2" spans="2:7" ht="18.75" x14ac:dyDescent="0.3">
      <c r="B2" s="1" t="s">
        <v>0</v>
      </c>
    </row>
    <row r="3" spans="2:7" x14ac:dyDescent="0.25">
      <c r="B3" s="4" t="str">
        <f>A!B3</f>
        <v>Versão 1.0.20221130</v>
      </c>
    </row>
    <row r="5" spans="2:7" ht="15.75" thickBot="1" x14ac:dyDescent="0.3">
      <c r="B5" s="2" t="s">
        <v>181</v>
      </c>
      <c r="C5" s="2"/>
      <c r="D5" s="2"/>
      <c r="E5" s="2"/>
      <c r="F5" s="2"/>
      <c r="G5" s="2"/>
    </row>
    <row r="6" spans="2:7" ht="9.9499999999999993" customHeight="1" x14ac:dyDescent="0.25"/>
    <row r="7" spans="2:7" ht="24.95" customHeight="1" x14ac:dyDescent="0.25">
      <c r="B7" s="6" t="s">
        <v>3</v>
      </c>
      <c r="C7" s="6"/>
      <c r="D7" s="6"/>
      <c r="E7" s="6"/>
      <c r="F7" s="6"/>
      <c r="G7" s="6"/>
    </row>
    <row r="8" spans="2:7" ht="9.9499999999999993" customHeight="1" x14ac:dyDescent="0.25"/>
    <row r="9" spans="2:7" x14ac:dyDescent="0.25"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</row>
    <row r="10" spans="2:7" x14ac:dyDescent="0.25">
      <c r="B10" s="3" t="s">
        <v>156</v>
      </c>
      <c r="C10" t="s">
        <v>11</v>
      </c>
      <c r="D10" s="3">
        <v>1</v>
      </c>
      <c r="E10" s="3">
        <v>3</v>
      </c>
      <c r="F10" s="3" t="str">
        <f t="shared" ref="F10:F25" si="0">IF($B$7="Cole aqui a linha do arquivo correspondente a esse registro","",MID($B$7,D10,E10-D10+1))</f>
        <v/>
      </c>
      <c r="G10" s="3"/>
    </row>
    <row r="11" spans="2:7" x14ac:dyDescent="0.25">
      <c r="B11" s="3" t="s">
        <v>157</v>
      </c>
      <c r="C11" t="s">
        <v>13</v>
      </c>
      <c r="D11" s="3">
        <v>4</v>
      </c>
      <c r="E11" s="3">
        <v>7</v>
      </c>
      <c r="F11" s="3" t="str">
        <f t="shared" si="0"/>
        <v/>
      </c>
      <c r="G11" s="3"/>
    </row>
    <row r="12" spans="2:7" x14ac:dyDescent="0.25">
      <c r="B12" s="3" t="s">
        <v>158</v>
      </c>
      <c r="C12" t="s">
        <v>15</v>
      </c>
      <c r="D12" s="3">
        <v>8</v>
      </c>
      <c r="E12" s="3">
        <v>8</v>
      </c>
      <c r="F12" s="3" t="str">
        <f t="shared" si="0"/>
        <v/>
      </c>
      <c r="G12" s="3"/>
    </row>
    <row r="13" spans="2:7" x14ac:dyDescent="0.25">
      <c r="B13" s="3" t="s">
        <v>159</v>
      </c>
      <c r="C13" t="s">
        <v>160</v>
      </c>
      <c r="D13" s="3">
        <v>9</v>
      </c>
      <c r="E13" s="3">
        <v>13</v>
      </c>
      <c r="F13" s="3" t="str">
        <f t="shared" si="0"/>
        <v/>
      </c>
      <c r="G13" s="3"/>
    </row>
    <row r="14" spans="2:7" x14ac:dyDescent="0.25">
      <c r="B14" s="3" t="s">
        <v>161</v>
      </c>
      <c r="C14" t="s">
        <v>162</v>
      </c>
      <c r="D14" s="3">
        <v>14</v>
      </c>
      <c r="E14" s="3">
        <v>14</v>
      </c>
      <c r="F14" s="3" t="str">
        <f t="shared" si="0"/>
        <v/>
      </c>
      <c r="G14" s="3"/>
    </row>
    <row r="15" spans="2:7" x14ac:dyDescent="0.25">
      <c r="B15" s="3" t="s">
        <v>163</v>
      </c>
      <c r="C15" t="s">
        <v>65</v>
      </c>
      <c r="D15" s="3">
        <v>15</v>
      </c>
      <c r="E15" s="3">
        <v>15</v>
      </c>
      <c r="F15" s="3" t="str">
        <f t="shared" si="0"/>
        <v/>
      </c>
      <c r="G15" s="3"/>
    </row>
    <row r="16" spans="2:7" x14ac:dyDescent="0.25">
      <c r="B16" s="3" t="s">
        <v>164</v>
      </c>
      <c r="C16" t="s">
        <v>165</v>
      </c>
      <c r="D16" s="3">
        <v>16</v>
      </c>
      <c r="E16" s="3">
        <v>17</v>
      </c>
      <c r="F16" s="3" t="str">
        <f t="shared" si="0"/>
        <v/>
      </c>
      <c r="G16" s="3"/>
    </row>
    <row r="17" spans="2:7" x14ac:dyDescent="0.25">
      <c r="B17" s="3" t="s">
        <v>166</v>
      </c>
      <c r="C17" t="s">
        <v>167</v>
      </c>
      <c r="D17" s="3">
        <v>18</v>
      </c>
      <c r="E17" s="3">
        <v>19</v>
      </c>
      <c r="F17" s="3" t="str">
        <f t="shared" si="0"/>
        <v/>
      </c>
      <c r="G17" s="3"/>
    </row>
    <row r="18" spans="2:7" x14ac:dyDescent="0.25">
      <c r="B18" s="3" t="s">
        <v>168</v>
      </c>
      <c r="C18" t="s">
        <v>169</v>
      </c>
      <c r="D18" s="3">
        <v>20</v>
      </c>
      <c r="E18" s="3">
        <v>20</v>
      </c>
      <c r="F18" s="3" t="str">
        <f t="shared" si="0"/>
        <v/>
      </c>
      <c r="G18" s="3"/>
    </row>
    <row r="19" spans="2:7" x14ac:dyDescent="0.25">
      <c r="B19" s="3" t="s">
        <v>170</v>
      </c>
      <c r="C19" t="s">
        <v>171</v>
      </c>
      <c r="D19" s="3">
        <v>21</v>
      </c>
      <c r="E19" s="3">
        <v>35</v>
      </c>
      <c r="F19" s="3" t="str">
        <f t="shared" si="0"/>
        <v/>
      </c>
      <c r="G19" s="3"/>
    </row>
    <row r="20" spans="2:7" x14ac:dyDescent="0.25">
      <c r="B20" s="3" t="s">
        <v>172</v>
      </c>
      <c r="C20" t="s">
        <v>173</v>
      </c>
      <c r="D20" s="3">
        <v>36</v>
      </c>
      <c r="E20" s="3">
        <v>75</v>
      </c>
      <c r="F20" s="3" t="str">
        <f t="shared" si="0"/>
        <v/>
      </c>
      <c r="G20" s="3"/>
    </row>
    <row r="21" spans="2:7" x14ac:dyDescent="0.25">
      <c r="B21" s="3" t="s">
        <v>174</v>
      </c>
      <c r="C21" t="s">
        <v>169</v>
      </c>
      <c r="D21" s="3">
        <v>76</v>
      </c>
      <c r="E21" s="3">
        <v>76</v>
      </c>
      <c r="F21" s="3" t="str">
        <f t="shared" si="0"/>
        <v/>
      </c>
      <c r="G21" s="3"/>
    </row>
    <row r="22" spans="2:7" x14ac:dyDescent="0.25">
      <c r="B22" s="3" t="s">
        <v>175</v>
      </c>
      <c r="C22" t="s">
        <v>171</v>
      </c>
      <c r="D22" s="3">
        <v>77</v>
      </c>
      <c r="E22" s="3">
        <v>91</v>
      </c>
      <c r="F22" s="3" t="str">
        <f t="shared" si="0"/>
        <v/>
      </c>
      <c r="G22" s="3"/>
    </row>
    <row r="23" spans="2:7" x14ac:dyDescent="0.25">
      <c r="B23" s="3" t="s">
        <v>176</v>
      </c>
      <c r="C23" t="s">
        <v>173</v>
      </c>
      <c r="D23" s="3">
        <v>92</v>
      </c>
      <c r="E23" s="3">
        <v>131</v>
      </c>
      <c r="F23" s="3" t="str">
        <f t="shared" si="0"/>
        <v/>
      </c>
      <c r="G23" s="3"/>
    </row>
    <row r="24" spans="2:7" x14ac:dyDescent="0.25">
      <c r="B24" s="3" t="s">
        <v>177</v>
      </c>
      <c r="C24" t="s">
        <v>255</v>
      </c>
      <c r="D24" s="3">
        <v>132</v>
      </c>
      <c r="E24" s="3">
        <v>210</v>
      </c>
      <c r="F24" s="3" t="str">
        <f t="shared" si="0"/>
        <v/>
      </c>
      <c r="G24" s="3"/>
    </row>
    <row r="25" spans="2:7" x14ac:dyDescent="0.25">
      <c r="B25" s="3" t="s">
        <v>178</v>
      </c>
      <c r="C25" t="s">
        <v>256</v>
      </c>
      <c r="D25" s="3">
        <v>211</v>
      </c>
      <c r="E25" s="3">
        <v>240</v>
      </c>
      <c r="F25" s="3" t="str">
        <f t="shared" si="0"/>
        <v/>
      </c>
      <c r="G25" s="3"/>
    </row>
  </sheetData>
  <sheetProtection algorithmName="SHA-512" hashValue="tXpFvEQRbOcjTxFGsMKabhGFVARVkhx8E5v5DjI0mWDTHX5cukwQ0xi/XD6hsG3DoucNaFzZnE3cJpSrMpPaRw==" saltValue="IukHVwas4cOPnOtQa+PWFw==" spinCount="100000" sheet="1" objects="1" scenarios="1"/>
  <mergeCells count="1">
    <mergeCell ref="B7:G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BBD2-C5EA-448F-A369-F90C45C15963}">
  <sheetPr codeName="Planilha7"/>
  <dimension ref="A2:H25"/>
  <sheetViews>
    <sheetView showGridLines="0" showRowColHeaders="0" workbookViewId="0">
      <pane ySplit="9" topLeftCell="A10" activePane="bottomLeft" state="frozen"/>
      <selection pane="bottomLeft" activeCell="B8" sqref="B8"/>
    </sheetView>
  </sheetViews>
  <sheetFormatPr defaultColWidth="0" defaultRowHeight="15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2" spans="2:7" ht="18.75" x14ac:dyDescent="0.3">
      <c r="B2" s="1" t="s">
        <v>0</v>
      </c>
    </row>
    <row r="3" spans="2:7" x14ac:dyDescent="0.25">
      <c r="B3" s="4" t="str">
        <f>A!B3</f>
        <v>Versão 1.0.20221130</v>
      </c>
    </row>
    <row r="5" spans="2:7" ht="15.75" thickBot="1" x14ac:dyDescent="0.3">
      <c r="B5" s="2" t="s">
        <v>198</v>
      </c>
      <c r="C5" s="2"/>
      <c r="D5" s="2"/>
      <c r="E5" s="2"/>
      <c r="F5" s="2"/>
      <c r="G5" s="2"/>
    </row>
    <row r="6" spans="2:7" ht="9.9499999999999993" customHeight="1" x14ac:dyDescent="0.25"/>
    <row r="7" spans="2:7" ht="24.95" customHeight="1" x14ac:dyDescent="0.25">
      <c r="B7" s="6" t="s">
        <v>257</v>
      </c>
      <c r="C7" s="6"/>
      <c r="D7" s="6"/>
      <c r="E7" s="6"/>
      <c r="F7" s="6"/>
      <c r="G7" s="6"/>
    </row>
    <row r="8" spans="2:7" ht="9.9499999999999993" customHeight="1" x14ac:dyDescent="0.25"/>
    <row r="9" spans="2:7" x14ac:dyDescent="0.25"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</row>
    <row r="10" spans="2:7" x14ac:dyDescent="0.25">
      <c r="B10" s="3" t="s">
        <v>199</v>
      </c>
      <c r="C10" t="s">
        <v>124</v>
      </c>
      <c r="D10" s="3">
        <v>1</v>
      </c>
      <c r="E10" s="3">
        <v>3</v>
      </c>
      <c r="F10" s="3" t="str">
        <f t="shared" ref="F10:F25" si="0">IF($B$7="Cole aqui a linha do arquivo correspondente a esse registro","",MID($B$7,D10,E10-D10+1))</f>
        <v>208</v>
      </c>
      <c r="G10" s="3"/>
    </row>
    <row r="11" spans="2:7" x14ac:dyDescent="0.25">
      <c r="B11" s="3" t="s">
        <v>200</v>
      </c>
      <c r="C11" t="s">
        <v>13</v>
      </c>
      <c r="D11" s="3">
        <v>4</v>
      </c>
      <c r="E11" s="3">
        <v>7</v>
      </c>
      <c r="F11" s="3" t="str">
        <f t="shared" si="0"/>
        <v>0001</v>
      </c>
      <c r="G11" s="3"/>
    </row>
    <row r="12" spans="2:7" x14ac:dyDescent="0.25">
      <c r="B12" s="3" t="s">
        <v>201</v>
      </c>
      <c r="C12" t="s">
        <v>202</v>
      </c>
      <c r="D12" s="3">
        <v>8</v>
      </c>
      <c r="E12" s="3">
        <v>8</v>
      </c>
      <c r="F12" s="3" t="str">
        <f t="shared" si="0"/>
        <v>3</v>
      </c>
      <c r="G12" s="3"/>
    </row>
    <row r="13" spans="2:7" x14ac:dyDescent="0.25">
      <c r="B13" s="3" t="s">
        <v>203</v>
      </c>
      <c r="C13" t="s">
        <v>17</v>
      </c>
      <c r="D13" s="3">
        <v>9</v>
      </c>
      <c r="E13" s="3">
        <v>13</v>
      </c>
      <c r="F13" s="3" t="str">
        <f t="shared" si="0"/>
        <v>00001</v>
      </c>
      <c r="G13" s="3"/>
    </row>
    <row r="14" spans="2:7" x14ac:dyDescent="0.25">
      <c r="B14" s="3" t="s">
        <v>204</v>
      </c>
      <c r="C14" t="s">
        <v>129</v>
      </c>
      <c r="D14" s="3">
        <v>14</v>
      </c>
      <c r="E14" s="3">
        <v>14</v>
      </c>
      <c r="F14" s="3" t="str">
        <f t="shared" si="0"/>
        <v>O</v>
      </c>
      <c r="G14" s="3"/>
    </row>
    <row r="15" spans="2:7" x14ac:dyDescent="0.25">
      <c r="B15" s="3" t="s">
        <v>205</v>
      </c>
      <c r="C15" t="s">
        <v>21</v>
      </c>
      <c r="D15" s="3">
        <v>15</v>
      </c>
      <c r="E15" s="3">
        <v>15</v>
      </c>
      <c r="F15" s="3" t="str">
        <f t="shared" si="0"/>
        <v>0</v>
      </c>
      <c r="G15" s="3"/>
    </row>
    <row r="16" spans="2:7" x14ac:dyDescent="0.25">
      <c r="B16" s="3" t="s">
        <v>206</v>
      </c>
      <c r="C16" t="s">
        <v>207</v>
      </c>
      <c r="D16" s="3">
        <v>16</v>
      </c>
      <c r="E16" s="3">
        <v>17</v>
      </c>
      <c r="F16" s="3" t="str">
        <f t="shared" si="0"/>
        <v>00</v>
      </c>
      <c r="G16" s="3"/>
    </row>
    <row r="17" spans="2:7" x14ac:dyDescent="0.25">
      <c r="B17" s="3" t="s">
        <v>208</v>
      </c>
      <c r="C17" t="s">
        <v>133</v>
      </c>
      <c r="D17" s="3">
        <v>18</v>
      </c>
      <c r="E17" s="3">
        <v>61</v>
      </c>
      <c r="F17" s="3" t="str">
        <f t="shared" si="0"/>
        <v>82680000026743400970910657729814219571318033</v>
      </c>
      <c r="G17" s="3"/>
    </row>
    <row r="18" spans="2:7" x14ac:dyDescent="0.25">
      <c r="B18" s="3" t="s">
        <v>209</v>
      </c>
      <c r="C18" t="s">
        <v>210</v>
      </c>
      <c r="D18" s="3">
        <v>62</v>
      </c>
      <c r="E18" s="3">
        <v>91</v>
      </c>
      <c r="F18" s="3" t="str">
        <f t="shared" si="0"/>
        <v xml:space="preserve">GNRE ONLINE - SEFAZ/GO        </v>
      </c>
      <c r="G18" s="3"/>
    </row>
    <row r="19" spans="2:7" x14ac:dyDescent="0.25">
      <c r="B19" s="3" t="s">
        <v>211</v>
      </c>
      <c r="C19" t="s">
        <v>137</v>
      </c>
      <c r="D19" s="3">
        <v>92</v>
      </c>
      <c r="E19" s="3">
        <v>99</v>
      </c>
      <c r="F19" s="3" t="str">
        <f t="shared" si="0"/>
        <v>05022022</v>
      </c>
      <c r="G19" s="3"/>
    </row>
    <row r="20" spans="2:7" x14ac:dyDescent="0.25">
      <c r="B20" s="3" t="s">
        <v>212</v>
      </c>
      <c r="C20" t="s">
        <v>43</v>
      </c>
      <c r="D20" s="3">
        <v>100</v>
      </c>
      <c r="E20" s="3">
        <v>107</v>
      </c>
      <c r="F20" s="3" t="str">
        <f t="shared" si="0"/>
        <v>15092024</v>
      </c>
      <c r="G20" s="3"/>
    </row>
    <row r="21" spans="2:7" x14ac:dyDescent="0.25">
      <c r="B21" s="3" t="s">
        <v>213</v>
      </c>
      <c r="C21" t="s">
        <v>49</v>
      </c>
      <c r="D21" s="3">
        <v>108</v>
      </c>
      <c r="E21" s="3">
        <v>122</v>
      </c>
      <c r="F21" s="3" t="str">
        <f t="shared" si="0"/>
        <v>000000000003800</v>
      </c>
      <c r="G21" s="3"/>
    </row>
    <row r="22" spans="2:7" x14ac:dyDescent="0.25">
      <c r="B22" s="3" t="s">
        <v>214</v>
      </c>
      <c r="C22" t="s">
        <v>148</v>
      </c>
      <c r="D22" s="3">
        <v>123</v>
      </c>
      <c r="E22" s="3">
        <v>142</v>
      </c>
      <c r="F22" s="3" t="str">
        <f t="shared" si="0"/>
        <v xml:space="preserve">111111124           </v>
      </c>
      <c r="G22" s="3"/>
    </row>
    <row r="23" spans="2:7" x14ac:dyDescent="0.25">
      <c r="B23" s="3" t="s">
        <v>215</v>
      </c>
      <c r="C23" t="s">
        <v>150</v>
      </c>
      <c r="D23" s="3">
        <v>143</v>
      </c>
      <c r="E23" s="3">
        <v>162</v>
      </c>
      <c r="F23" s="3" t="str">
        <f t="shared" si="0"/>
        <v xml:space="preserve">                    </v>
      </c>
      <c r="G23" s="3"/>
    </row>
    <row r="24" spans="2:7" x14ac:dyDescent="0.25">
      <c r="B24" s="3" t="s">
        <v>216</v>
      </c>
      <c r="C24" t="s">
        <v>65</v>
      </c>
      <c r="D24" s="3">
        <v>163</v>
      </c>
      <c r="E24" s="3">
        <v>230</v>
      </c>
      <c r="F24" s="3" t="str">
        <f t="shared" si="0"/>
        <v xml:space="preserve">                                                                    </v>
      </c>
      <c r="G24" s="3"/>
    </row>
    <row r="25" spans="2:7" x14ac:dyDescent="0.25">
      <c r="B25" s="3" t="s">
        <v>217</v>
      </c>
      <c r="C25" t="s">
        <v>68</v>
      </c>
      <c r="D25" s="3">
        <v>231</v>
      </c>
      <c r="E25" s="3">
        <v>240</v>
      </c>
      <c r="F25" s="3" t="str">
        <f t="shared" si="0"/>
        <v xml:space="preserve">          </v>
      </c>
      <c r="G25" s="3"/>
    </row>
  </sheetData>
  <sheetProtection algorithmName="SHA-512" hashValue="+nyYCrFeGQuHL1fBhkRBGXsVobrRVqXhCzeCX+b9J+c9Gj9ANi5L9UypA6HhyrS4Z/MzCDhkBMjCdvp42VYLjg==" saltValue="KOf9MxogGnhtFLxzxk0JxA==" spinCount="100000" sheet="1" objects="1" scenarios="1"/>
  <mergeCells count="1">
    <mergeCell ref="B7:G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&amp;L&amp;1#&amp;"Calibri"&amp;10&amp;K000000Internal Use Only</oddFooter>
  </headerFooter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1797-91AC-4213-A9B6-8638F53A35D5}">
  <sheetPr codeName="Planilha8"/>
  <dimension ref="A2:H33"/>
  <sheetViews>
    <sheetView showGridLines="0" showRowColHeaders="0" workbookViewId="0">
      <pane ySplit="9" topLeftCell="A10" activePane="bottomLeft" state="frozen"/>
      <selection pane="bottomLeft" activeCell="B7" sqref="B7:G7"/>
    </sheetView>
  </sheetViews>
  <sheetFormatPr defaultColWidth="0" defaultRowHeight="15" x14ac:dyDescent="0.25"/>
  <cols>
    <col min="1" max="1" width="3.7109375" customWidth="1"/>
    <col min="2" max="2" width="9.28515625" customWidth="1"/>
    <col min="3" max="3" width="59" bestFit="1" customWidth="1"/>
    <col min="4" max="4" width="5.28515625" bestFit="1" customWidth="1"/>
    <col min="5" max="5" width="6.28515625" bestFit="1" customWidth="1"/>
    <col min="6" max="6" width="42.140625" bestFit="1" customWidth="1"/>
    <col min="7" max="7" width="18.42578125" bestFit="1" customWidth="1"/>
    <col min="8" max="8" width="3.7109375" customWidth="1"/>
    <col min="9" max="16384" width="9.140625" hidden="1"/>
  </cols>
  <sheetData>
    <row r="2" spans="2:7" ht="18.75" x14ac:dyDescent="0.3">
      <c r="B2" s="1" t="s">
        <v>0</v>
      </c>
    </row>
    <row r="3" spans="2:7" x14ac:dyDescent="0.25">
      <c r="B3" s="4" t="str">
        <f>A!B3</f>
        <v>Versão 1.0.20221130</v>
      </c>
    </row>
    <row r="5" spans="2:7" ht="15.75" thickBot="1" x14ac:dyDescent="0.3">
      <c r="B5" s="2" t="s">
        <v>218</v>
      </c>
      <c r="C5" s="2"/>
      <c r="D5" s="2"/>
      <c r="E5" s="2"/>
      <c r="F5" s="2"/>
      <c r="G5" s="2"/>
    </row>
    <row r="6" spans="2:7" ht="9.9499999999999993" customHeight="1" x14ac:dyDescent="0.25"/>
    <row r="7" spans="2:7" ht="24.95" customHeight="1" x14ac:dyDescent="0.25">
      <c r="B7" s="6" t="s">
        <v>3</v>
      </c>
      <c r="C7" s="6"/>
      <c r="D7" s="6"/>
      <c r="E7" s="6"/>
      <c r="F7" s="6"/>
      <c r="G7" s="6"/>
    </row>
    <row r="8" spans="2:7" ht="9.9499999999999993" customHeight="1" x14ac:dyDescent="0.25"/>
    <row r="9" spans="2:7" x14ac:dyDescent="0.25"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</row>
    <row r="10" spans="2:7" x14ac:dyDescent="0.25">
      <c r="B10" s="3" t="s">
        <v>219</v>
      </c>
      <c r="C10" t="s">
        <v>124</v>
      </c>
      <c r="D10" s="3">
        <v>1</v>
      </c>
      <c r="E10" s="3">
        <v>3</v>
      </c>
      <c r="F10" s="3" t="str">
        <f t="shared" ref="F10:F33" si="0">IF($B$7="Cole aqui a linha do arquivo correspondente a esse registro","",MID($B$7,D10,E10-D10+1))</f>
        <v/>
      </c>
      <c r="G10" s="3"/>
    </row>
    <row r="11" spans="2:7" x14ac:dyDescent="0.25">
      <c r="B11" s="3" t="s">
        <v>220</v>
      </c>
      <c r="C11" t="s">
        <v>13</v>
      </c>
      <c r="D11" s="3">
        <v>4</v>
      </c>
      <c r="E11" s="3">
        <v>7</v>
      </c>
      <c r="F11" s="3" t="str">
        <f t="shared" si="0"/>
        <v/>
      </c>
      <c r="G11" s="3"/>
    </row>
    <row r="12" spans="2:7" x14ac:dyDescent="0.25">
      <c r="B12" s="3" t="s">
        <v>221</v>
      </c>
      <c r="C12" t="s">
        <v>202</v>
      </c>
      <c r="D12" s="3">
        <v>8</v>
      </c>
      <c r="E12" s="3">
        <v>8</v>
      </c>
      <c r="F12" s="3" t="str">
        <f t="shared" si="0"/>
        <v/>
      </c>
      <c r="G12" s="3"/>
    </row>
    <row r="13" spans="2:7" x14ac:dyDescent="0.25">
      <c r="B13" s="3" t="s">
        <v>222</v>
      </c>
      <c r="C13" t="s">
        <v>17</v>
      </c>
      <c r="D13" s="3">
        <v>9</v>
      </c>
      <c r="E13" s="3">
        <v>13</v>
      </c>
      <c r="F13" s="3" t="str">
        <f t="shared" si="0"/>
        <v/>
      </c>
      <c r="G13" s="3"/>
    </row>
    <row r="14" spans="2:7" x14ac:dyDescent="0.25">
      <c r="B14" s="3" t="s">
        <v>223</v>
      </c>
      <c r="C14" t="s">
        <v>129</v>
      </c>
      <c r="D14" s="3">
        <v>14</v>
      </c>
      <c r="E14" s="3">
        <v>14</v>
      </c>
      <c r="F14" s="3" t="str">
        <f t="shared" si="0"/>
        <v/>
      </c>
      <c r="G14" s="3"/>
    </row>
    <row r="15" spans="2:7" x14ac:dyDescent="0.25">
      <c r="B15" s="3" t="s">
        <v>224</v>
      </c>
      <c r="C15" t="s">
        <v>21</v>
      </c>
      <c r="D15" s="3">
        <v>15</v>
      </c>
      <c r="E15" s="3">
        <v>15</v>
      </c>
      <c r="F15" s="3" t="str">
        <f t="shared" si="0"/>
        <v/>
      </c>
      <c r="G15" s="3"/>
    </row>
    <row r="16" spans="2:7" x14ac:dyDescent="0.25">
      <c r="B16" s="3" t="s">
        <v>225</v>
      </c>
      <c r="C16" t="s">
        <v>207</v>
      </c>
      <c r="D16" s="3">
        <v>16</v>
      </c>
      <c r="E16" s="3">
        <v>17</v>
      </c>
      <c r="F16" s="3" t="str">
        <f t="shared" si="0"/>
        <v/>
      </c>
      <c r="G16" s="3"/>
    </row>
    <row r="17" spans="2:7" x14ac:dyDescent="0.25">
      <c r="B17" s="3" t="s">
        <v>226</v>
      </c>
      <c r="C17" t="s">
        <v>148</v>
      </c>
      <c r="D17" s="3">
        <v>18</v>
      </c>
      <c r="E17" s="3">
        <v>37</v>
      </c>
      <c r="F17" s="3" t="str">
        <f t="shared" si="0"/>
        <v/>
      </c>
      <c r="G17" s="3"/>
    </row>
    <row r="18" spans="2:7" x14ac:dyDescent="0.25">
      <c r="B18" s="3" t="s">
        <v>227</v>
      </c>
      <c r="C18" t="s">
        <v>150</v>
      </c>
      <c r="D18" s="3">
        <v>38</v>
      </c>
      <c r="E18" s="3">
        <v>57</v>
      </c>
      <c r="F18" s="3" t="str">
        <f t="shared" si="0"/>
        <v/>
      </c>
      <c r="G18" s="3"/>
    </row>
    <row r="19" spans="2:7" x14ac:dyDescent="0.25">
      <c r="B19" s="3" t="s">
        <v>228</v>
      </c>
      <c r="C19" t="s">
        <v>229</v>
      </c>
      <c r="D19" s="3">
        <v>58</v>
      </c>
      <c r="E19" s="3">
        <v>87</v>
      </c>
      <c r="F19" s="3" t="str">
        <f t="shared" si="0"/>
        <v/>
      </c>
      <c r="G19" s="3"/>
    </row>
    <row r="20" spans="2:7" x14ac:dyDescent="0.25">
      <c r="B20" s="3" t="s">
        <v>230</v>
      </c>
      <c r="C20" t="s">
        <v>43</v>
      </c>
      <c r="D20" s="3">
        <v>88</v>
      </c>
      <c r="E20" s="3">
        <v>95</v>
      </c>
      <c r="F20" s="3" t="str">
        <f t="shared" si="0"/>
        <v/>
      </c>
      <c r="G20" s="3"/>
    </row>
    <row r="21" spans="2:7" x14ac:dyDescent="0.25">
      <c r="B21" s="3" t="s">
        <v>231</v>
      </c>
      <c r="C21" t="s">
        <v>232</v>
      </c>
      <c r="D21" s="3">
        <v>96</v>
      </c>
      <c r="E21" s="3">
        <v>110</v>
      </c>
      <c r="F21" s="3" t="str">
        <f t="shared" si="0"/>
        <v/>
      </c>
      <c r="G21" s="3"/>
    </row>
    <row r="22" spans="2:7" x14ac:dyDescent="0.25">
      <c r="B22" s="3" t="s">
        <v>233</v>
      </c>
      <c r="C22" t="s">
        <v>234</v>
      </c>
      <c r="D22" s="3">
        <v>111</v>
      </c>
      <c r="E22" s="3">
        <v>116</v>
      </c>
      <c r="F22" s="3" t="str">
        <f t="shared" si="0"/>
        <v/>
      </c>
      <c r="G22" s="3"/>
    </row>
    <row r="23" spans="2:7" x14ac:dyDescent="0.25">
      <c r="B23" s="3" t="s">
        <v>235</v>
      </c>
      <c r="C23" t="s">
        <v>236</v>
      </c>
      <c r="D23" s="3">
        <v>117</v>
      </c>
      <c r="E23" s="3">
        <v>118</v>
      </c>
      <c r="F23" s="3" t="str">
        <f t="shared" si="0"/>
        <v/>
      </c>
      <c r="G23" s="3"/>
    </row>
    <row r="24" spans="2:7" x14ac:dyDescent="0.25">
      <c r="B24" s="3" t="s">
        <v>237</v>
      </c>
      <c r="C24" t="s">
        <v>238</v>
      </c>
      <c r="D24" s="3">
        <v>119</v>
      </c>
      <c r="E24" s="3">
        <v>132</v>
      </c>
      <c r="F24" s="3" t="str">
        <f t="shared" si="0"/>
        <v/>
      </c>
      <c r="G24" s="3"/>
    </row>
    <row r="25" spans="2:7" x14ac:dyDescent="0.25">
      <c r="B25" s="3" t="s">
        <v>239</v>
      </c>
      <c r="C25" t="s">
        <v>240</v>
      </c>
      <c r="D25" s="3">
        <v>133</v>
      </c>
      <c r="E25" s="3">
        <v>134</v>
      </c>
      <c r="F25" s="3" t="str">
        <f t="shared" si="0"/>
        <v/>
      </c>
      <c r="G25" s="3"/>
    </row>
    <row r="26" spans="2:7" x14ac:dyDescent="0.25">
      <c r="B26" s="3" t="s">
        <v>241</v>
      </c>
      <c r="C26" t="s">
        <v>242</v>
      </c>
      <c r="D26" s="3">
        <v>135</v>
      </c>
      <c r="E26" s="3">
        <v>142</v>
      </c>
      <c r="F26" s="3" t="str">
        <f t="shared" si="0"/>
        <v/>
      </c>
      <c r="G26" s="3"/>
    </row>
    <row r="27" spans="2:7" x14ac:dyDescent="0.25">
      <c r="B27" s="3" t="s">
        <v>243</v>
      </c>
      <c r="C27" t="s">
        <v>244</v>
      </c>
      <c r="D27" s="3">
        <v>143</v>
      </c>
      <c r="E27" s="3">
        <v>159</v>
      </c>
      <c r="F27" s="3" t="str">
        <f t="shared" si="0"/>
        <v/>
      </c>
      <c r="G27" s="3"/>
    </row>
    <row r="28" spans="2:7" x14ac:dyDescent="0.25">
      <c r="B28" s="3" t="s">
        <v>245</v>
      </c>
      <c r="C28" t="s">
        <v>246</v>
      </c>
      <c r="D28" s="3">
        <v>160</v>
      </c>
      <c r="E28" s="3">
        <v>174</v>
      </c>
      <c r="F28" s="3" t="str">
        <f t="shared" si="0"/>
        <v/>
      </c>
      <c r="G28" s="3"/>
    </row>
    <row r="29" spans="2:7" x14ac:dyDescent="0.25">
      <c r="B29" s="3" t="s">
        <v>247</v>
      </c>
      <c r="C29" t="s">
        <v>248</v>
      </c>
      <c r="D29" s="3">
        <v>175</v>
      </c>
      <c r="E29" s="3">
        <v>189</v>
      </c>
      <c r="F29" s="3" t="str">
        <f t="shared" si="0"/>
        <v/>
      </c>
      <c r="G29" s="3"/>
    </row>
    <row r="30" spans="2:7" x14ac:dyDescent="0.25">
      <c r="B30" s="3" t="s">
        <v>249</v>
      </c>
      <c r="C30" t="s">
        <v>250</v>
      </c>
      <c r="D30" s="3">
        <v>190</v>
      </c>
      <c r="E30" s="3">
        <v>204</v>
      </c>
      <c r="F30" s="3" t="str">
        <f t="shared" si="0"/>
        <v/>
      </c>
      <c r="G30" s="3"/>
    </row>
    <row r="31" spans="2:7" x14ac:dyDescent="0.25">
      <c r="B31" s="3" t="s">
        <v>251</v>
      </c>
      <c r="C31" t="s">
        <v>252</v>
      </c>
      <c r="D31" s="3">
        <v>205</v>
      </c>
      <c r="E31" s="3">
        <v>212</v>
      </c>
      <c r="F31" s="3" t="str">
        <f t="shared" si="0"/>
        <v/>
      </c>
      <c r="G31" s="3"/>
    </row>
    <row r="32" spans="2:7" x14ac:dyDescent="0.25">
      <c r="B32" s="3" t="s">
        <v>253</v>
      </c>
      <c r="C32" t="s">
        <v>65</v>
      </c>
      <c r="D32" s="3">
        <v>213</v>
      </c>
      <c r="E32" s="3">
        <v>230</v>
      </c>
      <c r="F32" s="3" t="str">
        <f t="shared" si="0"/>
        <v/>
      </c>
      <c r="G32" s="3"/>
    </row>
    <row r="33" spans="2:7" x14ac:dyDescent="0.25">
      <c r="B33" s="3" t="s">
        <v>254</v>
      </c>
      <c r="C33" t="s">
        <v>68</v>
      </c>
      <c r="D33" s="3">
        <v>231</v>
      </c>
      <c r="E33" s="3">
        <v>240</v>
      </c>
      <c r="F33" s="3" t="str">
        <f t="shared" si="0"/>
        <v/>
      </c>
      <c r="G33" s="3"/>
    </row>
  </sheetData>
  <sheetProtection algorithmName="SHA-512" hashValue="bVPBIwt48jLW70Ag5jMYr4GjdocoN+aglh2gg5h28Io7qxn74cpbb4M0iM3lj3fJHVadQunzOt1KlZlHOaq5qQ==" saltValue="qii0PH2/doSisP9IzVXn2g==" spinCount="100000" sheet="1" objects="1" scenarios="1"/>
  <mergeCells count="1">
    <mergeCell ref="B7:G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&amp;L&amp;1#&amp;"Calibri"&amp;10&amp;K000000Internal Use Only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36a527-e39f-47ee-9db9-a20740d34e39" xsi:nil="true"/>
    <lcf76f155ced4ddcb4097134ff3c332f xmlns="fcbf2d89-ce9d-4bbe-8922-6cf9cd32756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42DEAA73BD554594037CA22C04B274" ma:contentTypeVersion="14" ma:contentTypeDescription="Crie um novo documento." ma:contentTypeScope="" ma:versionID="b5107fdb2837f701ae9b29e980f5730d">
  <xsd:schema xmlns:xsd="http://www.w3.org/2001/XMLSchema" xmlns:xs="http://www.w3.org/2001/XMLSchema" xmlns:p="http://schemas.microsoft.com/office/2006/metadata/properties" xmlns:ns2="fcbf2d89-ce9d-4bbe-8922-6cf9cd327567" xmlns:ns3="6f36a527-e39f-47ee-9db9-a20740d34e39" targetNamespace="http://schemas.microsoft.com/office/2006/metadata/properties" ma:root="true" ma:fieldsID="18585c6c93e8f3576b52f07c08d00791" ns2:_="" ns3:_="">
    <xsd:import namespace="fcbf2d89-ce9d-4bbe-8922-6cf9cd327567"/>
    <xsd:import namespace="6f36a527-e39f-47ee-9db9-a20740d34e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bf2d89-ce9d-4bbe-8922-6cf9cd3275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7ce3933b-a88c-476e-8d62-9e46c87e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6a527-e39f-47ee-9db9-a20740d34e3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431405a1-ff2f-4e9f-8566-7d7910e2f4e0}" ma:internalName="TaxCatchAll" ma:showField="CatchAllData" ma:web="6f36a527-e39f-47ee-9db9-a20740d34e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A22D7F-B900-4856-B4A0-B450CEAE443D}">
  <ds:schemaRefs>
    <ds:schemaRef ds:uri="http://schemas.microsoft.com/office/2006/metadata/properties"/>
    <ds:schemaRef ds:uri="http://schemas.microsoft.com/office/infopath/2007/PartnerControls"/>
    <ds:schemaRef ds:uri="6f36a527-e39f-47ee-9db9-a20740d34e39"/>
    <ds:schemaRef ds:uri="fcbf2d89-ce9d-4bbe-8922-6cf9cd327567"/>
  </ds:schemaRefs>
</ds:datastoreItem>
</file>

<file path=customXml/itemProps2.xml><?xml version="1.0" encoding="utf-8"?>
<ds:datastoreItem xmlns:ds="http://schemas.openxmlformats.org/officeDocument/2006/customXml" ds:itemID="{4F897654-2AD2-49BB-9B02-99C6AD8B2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bf2d89-ce9d-4bbe-8922-6cf9cd327567"/>
    <ds:schemaRef ds:uri="6f36a527-e39f-47ee-9db9-a20740d34e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3FBA05-872E-4201-A0CD-8310D7A6AB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</vt:lpstr>
      <vt:lpstr>B</vt:lpstr>
      <vt:lpstr>C</vt:lpstr>
      <vt:lpstr>J</vt:lpstr>
      <vt:lpstr>J52</vt:lpstr>
      <vt:lpstr>J52PIX</vt:lpstr>
      <vt:lpstr>O</vt:lpstr>
      <vt:lpstr>N2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cardosth</dc:creator>
  <cp:keywords/>
  <dc:description/>
  <cp:lastModifiedBy>Pinto, Daniel</cp:lastModifiedBy>
  <cp:revision/>
  <dcterms:created xsi:type="dcterms:W3CDTF">2022-11-30T17:02:21Z</dcterms:created>
  <dcterms:modified xsi:type="dcterms:W3CDTF">2024-09-06T17:06:04Z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0x0101005542DEAA73BD554594037CA22C04B274</vt:lpwstr>
  </property>
  <property fmtid="{D5CDD505-2E9C-101B-9397-08002B2CF9AE}" pid="3" name="MediaServiceImageTags">
    <vt:lpwstr/>
  </property>
  <property fmtid="{D5CDD505-2E9C-101B-9397-08002B2CF9AE}" pid="4" name="MSIP_Label_38dfde47-f100-441b-b584-049a7fefba8a_Enabled">
    <vt:lpwstr>true</vt:lpwstr>
  </property>
  <property fmtid="{D5CDD505-2E9C-101B-9397-08002B2CF9AE}" pid="5" name="MSIP_Label_38dfde47-f100-441b-b584-049a7fefba8a_SetDate">
    <vt:lpwstr>2023-04-19T15:59:29Z</vt:lpwstr>
  </property>
  <property fmtid="{D5CDD505-2E9C-101B-9397-08002B2CF9AE}" pid="6" name="MSIP_Label_38dfde47-f100-441b-b584-049a7fefba8a_Method">
    <vt:lpwstr>Standard</vt:lpwstr>
  </property>
  <property fmtid="{D5CDD505-2E9C-101B-9397-08002B2CF9AE}" pid="7" name="MSIP_Label_38dfde47-f100-441b-b584-049a7fefba8a_Name">
    <vt:lpwstr>38dfde47-f100-441b-b584-049a7fefba8a</vt:lpwstr>
  </property>
  <property fmtid="{D5CDD505-2E9C-101B-9397-08002B2CF9AE}" pid="8" name="MSIP_Label_38dfde47-f100-441b-b584-049a7fefba8a_SiteId">
    <vt:lpwstr>16e7cf3f-6af4-4e76-941e-aecafb9704e9</vt:lpwstr>
  </property>
  <property fmtid="{D5CDD505-2E9C-101B-9397-08002B2CF9AE}" pid="9" name="MSIP_Label_38dfde47-f100-441b-b584-049a7fefba8a_ActionId">
    <vt:lpwstr>42a52293-f554-4687-8f49-346141e9b200</vt:lpwstr>
  </property>
  <property fmtid="{D5CDD505-2E9C-101B-9397-08002B2CF9AE}" pid="10" name="MSIP_Label_38dfde47-f100-441b-b584-049a7fefba8a_ContentBits">
    <vt:lpwstr>2</vt:lpwstr>
  </property>
</Properties>
</file>