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drawings/drawing2.xml" ContentType="application/vnd.openxmlformats-officedocument.drawing+xml"/>
  <Override PartName="/xl/comments1.xml" ContentType="application/vnd.openxmlformats-officedocument.spreadsheetml.comments+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drawings/drawing3.xml" ContentType="application/vnd.openxmlformats-officedocument.drawing+xml"/>
  <Override PartName="/xl/ink/ink2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34699\Documents\BME y Cursos\Cursos derivados\Excel y ejercicios varios\"/>
    </mc:Choice>
  </mc:AlternateContent>
  <xr:revisionPtr revIDLastSave="0" documentId="13_ncr:1_{7B005E0B-DED9-4E91-B2CB-68056A1CA199}" xr6:coauthVersionLast="45" xr6:coauthVersionMax="45" xr10:uidLastSave="{00000000-0000-0000-0000-000000000000}"/>
  <bookViews>
    <workbookView xWindow="-110" yWindow="-110" windowWidth="19420" windowHeight="10420" activeTab="1" xr2:uid="{2154940E-4947-4E1C-85F0-4D2DDF1AD832}"/>
  </bookViews>
  <sheets>
    <sheet name="Sheet1" sheetId="1" r:id="rId1"/>
    <sheet name="Hoja clase"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 i="3" l="1"/>
  <c r="M22" i="3"/>
  <c r="L22" i="3"/>
  <c r="N14" i="3"/>
  <c r="L14" i="3"/>
  <c r="F14" i="3"/>
  <c r="M14" i="3" s="1"/>
  <c r="N9" i="3"/>
  <c r="M9" i="3"/>
  <c r="L9" i="3"/>
  <c r="N8" i="3"/>
  <c r="L8" i="3"/>
  <c r="F8" i="3"/>
  <c r="M8" i="3" s="1"/>
  <c r="N7" i="3"/>
  <c r="M7" i="3"/>
  <c r="L7" i="3"/>
  <c r="N6" i="3"/>
  <c r="L6" i="3"/>
  <c r="F6" i="3"/>
  <c r="M6" i="3" s="1"/>
  <c r="M17" i="3" l="1"/>
  <c r="L17" i="3"/>
  <c r="N17" i="3"/>
  <c r="L20" i="2"/>
  <c r="L18" i="2"/>
  <c r="F21" i="2"/>
  <c r="K8" i="2" l="1"/>
  <c r="F8" i="2"/>
  <c r="O22" i="1" l="1"/>
  <c r="P22" i="1"/>
  <c r="N22" i="1"/>
  <c r="O7" i="1"/>
  <c r="O9" i="1"/>
  <c r="O14" i="1"/>
  <c r="N17" i="1"/>
  <c r="P14" i="1"/>
  <c r="N14" i="1"/>
  <c r="N7" i="1"/>
  <c r="P7" i="1"/>
  <c r="N8" i="1"/>
  <c r="P8" i="1"/>
  <c r="N9" i="1"/>
  <c r="P9" i="1"/>
  <c r="P6" i="1"/>
  <c r="P17" i="1" s="1"/>
  <c r="N6" i="1"/>
  <c r="H8" i="1"/>
  <c r="O8" i="1" s="1"/>
  <c r="H14" i="1"/>
  <c r="H6" i="1"/>
  <c r="O6" i="1" s="1"/>
  <c r="O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 garcia cervera</author>
  </authors>
  <commentList>
    <comment ref="P27" authorId="0" shapeId="0" xr:uid="{3838DADB-D271-4436-AC01-3B130A032E80}">
      <text>
        <r>
          <rPr>
            <b/>
            <sz val="9"/>
            <color indexed="81"/>
            <rFont val="Tahoma"/>
            <charset val="1"/>
          </rPr>
          <t>javier garcia cervera:</t>
        </r>
        <r>
          <rPr>
            <sz val="9"/>
            <color indexed="81"/>
            <rFont val="Tahoma"/>
            <charset val="1"/>
          </rPr>
          <t xml:space="preserve">
Realmente el arbitraje no esta terminado porque el dia del vencimiento tendremos que desahacer esa posicion de contado que tenemos en la media hora en la que se calcula el precio de liquidacion, ya que ahí dejara de existir el futuro pero la posicion de contado si no hacemos nada seguira siendo nuestra.
Por tanto existira todavia un riesgo de ejecucion en el momento del vencimiento. La otra posibilidad es que si en el mercado el roll over estuviera a nuestro favor podriamos mantener la posicion de contado traspasando al posicion a un vencimiento mas alejado.
Tambien podremos si apareciera deshacer la posicion con un arbitraje inverso si los precios estuvieran mal cotizados</t>
        </r>
      </text>
    </comment>
  </commentList>
</comments>
</file>

<file path=xl/sharedStrings.xml><?xml version="1.0" encoding="utf-8"?>
<sst xmlns="http://schemas.openxmlformats.org/spreadsheetml/2006/main" count="66" uniqueCount="27">
  <si>
    <t>Valor</t>
  </si>
  <si>
    <t>aaa</t>
  </si>
  <si>
    <t>bbb</t>
  </si>
  <si>
    <t>ccc</t>
  </si>
  <si>
    <t>ddd</t>
  </si>
  <si>
    <t>zzz</t>
  </si>
  <si>
    <t>Nº Acciones</t>
  </si>
  <si>
    <t>Demanda</t>
  </si>
  <si>
    <t>Oferta</t>
  </si>
  <si>
    <t>Total</t>
  </si>
  <si>
    <t>Cap Demanda</t>
  </si>
  <si>
    <t>Cap Oferta</t>
  </si>
  <si>
    <t>Ultimo</t>
  </si>
  <si>
    <t>Ibex Demanda</t>
  </si>
  <si>
    <t>Ibex Ultimo</t>
  </si>
  <si>
    <t>Ibex oferta</t>
  </si>
  <si>
    <t>Base</t>
  </si>
  <si>
    <t>Teorica</t>
  </si>
  <si>
    <t>Cotizacion real 1</t>
  </si>
  <si>
    <t>Cotizacion real 2</t>
  </si>
  <si>
    <t xml:space="preserve">  + C- F</t>
  </si>
  <si>
    <t>Capitalizacion D/O/U</t>
  </si>
  <si>
    <t>P*NºAcc</t>
  </si>
  <si>
    <t>Ibex D/O/U</t>
  </si>
  <si>
    <t>Base teorica</t>
  </si>
  <si>
    <t>+</t>
  </si>
  <si>
    <t>Futuro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</si>
</sst>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1" fillId="0" borderId="0" xfId="0" applyFont="1" applyAlignment="1">
      <alignment horizontal="center"/>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5.xml"/><Relationship Id="rId26" Type="http://schemas.openxmlformats.org/officeDocument/2006/relationships/image" Target="../media/image13.png"/><Relationship Id="rId21" Type="http://schemas.openxmlformats.org/officeDocument/2006/relationships/customXml" Target="../ink/ink7.xml"/><Relationship Id="rId7" Type="http://schemas.openxmlformats.org/officeDocument/2006/relationships/customXml" Target="../ink/ink3.xml"/><Relationship Id="rId12" Type="http://schemas.openxmlformats.org/officeDocument/2006/relationships/image" Target="../media/image6.png"/><Relationship Id="rId25" Type="http://schemas.openxmlformats.org/officeDocument/2006/relationships/customXml" Target="../ink/ink9.xml"/><Relationship Id="rId20" Type="http://schemas.openxmlformats.org/officeDocument/2006/relationships/image" Target="../media/image10.png"/><Relationship Id="rId1" Type="http://schemas.openxmlformats.org/officeDocument/2006/relationships/customXml" Target="../ink/ink1.xml"/><Relationship Id="rId6" Type="http://schemas.openxmlformats.org/officeDocument/2006/relationships/image" Target="../media/image3.png"/><Relationship Id="rId24" Type="http://schemas.openxmlformats.org/officeDocument/2006/relationships/image" Target="../media/image12.png"/><Relationship Id="rId5" Type="http://schemas.openxmlformats.org/officeDocument/2006/relationships/customXml" Target="../ink/ink2.xml"/><Relationship Id="rId15" Type="http://schemas.openxmlformats.org/officeDocument/2006/relationships/customXml" Target="../ink/ink6.xml"/><Relationship Id="rId23" Type="http://schemas.openxmlformats.org/officeDocument/2006/relationships/customXml" Target="../ink/ink8.xml"/><Relationship Id="rId4" Type="http://schemas.openxmlformats.org/officeDocument/2006/relationships/image" Target="../media/image2.png"/><Relationship Id="rId9" Type="http://schemas.openxmlformats.org/officeDocument/2006/relationships/customXml" Target="../ink/ink4.xml"/><Relationship Id="rId14" Type="http://schemas.openxmlformats.org/officeDocument/2006/relationships/image" Target="../media/image7.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16.xml"/><Relationship Id="rId18" Type="http://schemas.openxmlformats.org/officeDocument/2006/relationships/image" Target="../media/image9.png"/><Relationship Id="rId26" Type="http://schemas.openxmlformats.org/officeDocument/2006/relationships/image" Target="../media/image13.png"/><Relationship Id="rId3" Type="http://schemas.openxmlformats.org/officeDocument/2006/relationships/customXml" Target="../ink/ink11.xml"/><Relationship Id="rId21" Type="http://schemas.openxmlformats.org/officeDocument/2006/relationships/customXml" Target="../ink/ink20.xml"/><Relationship Id="rId7" Type="http://schemas.openxmlformats.org/officeDocument/2006/relationships/customXml" Target="../ink/ink13.xml"/><Relationship Id="rId12" Type="http://schemas.openxmlformats.org/officeDocument/2006/relationships/image" Target="../media/image6.png"/><Relationship Id="rId17" Type="http://schemas.openxmlformats.org/officeDocument/2006/relationships/customXml" Target="../ink/ink18.xml"/><Relationship Id="rId25" Type="http://schemas.openxmlformats.org/officeDocument/2006/relationships/customXml" Target="../ink/ink22.xml"/><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1" Type="http://schemas.openxmlformats.org/officeDocument/2006/relationships/customXml" Target="../ink/ink10.xml"/><Relationship Id="rId6" Type="http://schemas.openxmlformats.org/officeDocument/2006/relationships/image" Target="../media/image3.png"/><Relationship Id="rId11" Type="http://schemas.openxmlformats.org/officeDocument/2006/relationships/customXml" Target="../ink/ink15.xml"/><Relationship Id="rId24" Type="http://schemas.openxmlformats.org/officeDocument/2006/relationships/image" Target="../media/image12.png"/><Relationship Id="rId5" Type="http://schemas.openxmlformats.org/officeDocument/2006/relationships/customXml" Target="../ink/ink12.xml"/><Relationship Id="rId15" Type="http://schemas.openxmlformats.org/officeDocument/2006/relationships/customXml" Target="../ink/ink17.xml"/><Relationship Id="rId23" Type="http://schemas.openxmlformats.org/officeDocument/2006/relationships/customXml" Target="../ink/ink21.xml"/><Relationship Id="rId10" Type="http://schemas.openxmlformats.org/officeDocument/2006/relationships/image" Target="../media/image5.png"/><Relationship Id="rId19" Type="http://schemas.openxmlformats.org/officeDocument/2006/relationships/customXml" Target="../ink/ink19.xml"/><Relationship Id="rId4" Type="http://schemas.openxmlformats.org/officeDocument/2006/relationships/image" Target="../media/image2.png"/><Relationship Id="rId9" Type="http://schemas.openxmlformats.org/officeDocument/2006/relationships/customXml" Target="../ink/ink14.xml"/><Relationship Id="rId14" Type="http://schemas.openxmlformats.org/officeDocument/2006/relationships/image" Target="../media/image7.png"/><Relationship Id="rId22"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ustomXml" Target="../ink/ink23.xml"/></Relationships>
</file>

<file path=xl/drawings/drawing1.xml><?xml version="1.0" encoding="utf-8"?>
<xdr:wsDr xmlns:xdr="http://schemas.openxmlformats.org/drawingml/2006/spreadsheetDrawing" xmlns:a="http://schemas.openxmlformats.org/drawingml/2006/main">
  <xdr:twoCellAnchor editAs="oneCell">
    <xdr:from>
      <xdr:col>7</xdr:col>
      <xdr:colOff>166550</xdr:colOff>
      <xdr:row>22</xdr:row>
      <xdr:rowOff>132620</xdr:rowOff>
    </xdr:from>
    <xdr:to>
      <xdr:col>8</xdr:col>
      <xdr:colOff>342470</xdr:colOff>
      <xdr:row>25</xdr:row>
      <xdr:rowOff>144650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2" name="Ink 11">
              <a:extLst>
                <a:ext uri="{FF2B5EF4-FFF2-40B4-BE49-F238E27FC236}">
                  <a16:creationId xmlns:a16="http://schemas.microsoft.com/office/drawing/2014/main" id="{CB07B2A7-0090-49A5-AF87-5563A6A50001}"/>
                </a:ext>
              </a:extLst>
            </xdr14:cNvPr>
            <xdr14:cNvContentPartPr/>
          </xdr14:nvContentPartPr>
          <xdr14:nvPr macro=""/>
          <xdr14:xfrm>
            <a:off x="4046400" y="4183920"/>
            <a:ext cx="785520" cy="564480"/>
          </xdr14:xfrm>
        </xdr:contentPart>
      </mc:Choice>
      <mc:Fallback xmlns="">
        <xdr:pic>
          <xdr:nvPicPr>
            <xdr:cNvPr id="12" name="Ink 11">
              <a:extLst>
                <a:ext uri="{FF2B5EF4-FFF2-40B4-BE49-F238E27FC236}">
                  <a16:creationId xmlns:a16="http://schemas.microsoft.com/office/drawing/2014/main" id="{CB07B2A7-0090-49A5-AF87-5563A6A50001}"/>
                </a:ext>
              </a:extLst>
            </xdr:cNvPr>
            <xdr:cNvPicPr/>
          </xdr:nvPicPr>
          <xdr:blipFill>
            <a:blip xmlns:r="http://schemas.openxmlformats.org/officeDocument/2006/relationships" r:embed="rId4"/>
            <a:stretch>
              <a:fillRect/>
            </a:stretch>
          </xdr:blipFill>
          <xdr:spPr>
            <a:xfrm>
              <a:off x="4037404" y="4175274"/>
              <a:ext cx="803152" cy="582131"/>
            </a:xfrm>
            <a:prstGeom prst="rect">
              <a:avLst/>
            </a:prstGeom>
          </xdr:spPr>
        </xdr:pic>
      </mc:Fallback>
    </mc:AlternateContent>
    <xdr:clientData/>
  </xdr:twoCellAnchor>
  <xdr:twoCellAnchor editAs="oneCell">
    <xdr:from>
      <xdr:col>8</xdr:col>
      <xdr:colOff>379910</xdr:colOff>
      <xdr:row>19</xdr:row>
      <xdr:rowOff>15470</xdr:rowOff>
    </xdr:from>
    <xdr:to>
      <xdr:col>9</xdr:col>
      <xdr:colOff>659150</xdr:colOff>
      <xdr:row>25</xdr:row>
      <xdr:rowOff>1010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5" name="Ink 24">
              <a:extLst>
                <a:ext uri="{FF2B5EF4-FFF2-40B4-BE49-F238E27FC236}">
                  <a16:creationId xmlns:a16="http://schemas.microsoft.com/office/drawing/2014/main" id="{DE18C767-63F7-41B7-B547-B27BA3CE539C}"/>
                </a:ext>
              </a:extLst>
            </xdr14:cNvPr>
            <xdr14:cNvContentPartPr/>
          </xdr14:nvContentPartPr>
          <xdr14:nvPr macro=""/>
          <xdr14:xfrm>
            <a:off x="4869360" y="3514320"/>
            <a:ext cx="1574640" cy="1090440"/>
          </xdr14:xfrm>
        </xdr:contentPart>
      </mc:Choice>
      <mc:Fallback xmlns="">
        <xdr:pic>
          <xdr:nvPicPr>
            <xdr:cNvPr id="25" name="Ink 24">
              <a:extLst>
                <a:ext uri="{FF2B5EF4-FFF2-40B4-BE49-F238E27FC236}">
                  <a16:creationId xmlns:a16="http://schemas.microsoft.com/office/drawing/2014/main" id="{DE18C767-63F7-41B7-B547-B27BA3CE539C}"/>
                </a:ext>
              </a:extLst>
            </xdr:cNvPr>
            <xdr:cNvPicPr/>
          </xdr:nvPicPr>
          <xdr:blipFill>
            <a:blip xmlns:r="http://schemas.openxmlformats.org/officeDocument/2006/relationships" r:embed="rId6"/>
            <a:stretch>
              <a:fillRect/>
            </a:stretch>
          </xdr:blipFill>
          <xdr:spPr>
            <a:xfrm>
              <a:off x="4860360" y="3505317"/>
              <a:ext cx="1592280" cy="1108086"/>
            </a:xfrm>
            <a:prstGeom prst="rect">
              <a:avLst/>
            </a:prstGeom>
          </xdr:spPr>
        </xdr:pic>
      </mc:Fallback>
    </mc:AlternateContent>
    <xdr:clientData/>
  </xdr:twoCellAnchor>
  <xdr:twoCellAnchor editAs="oneCell">
    <xdr:from>
      <xdr:col>13</xdr:col>
      <xdr:colOff>347070</xdr:colOff>
      <xdr:row>16</xdr:row>
      <xdr:rowOff>102800</xdr:rowOff>
    </xdr:from>
    <xdr:to>
      <xdr:col>16</xdr:col>
      <xdr:colOff>259290</xdr:colOff>
      <xdr:row>20</xdr:row>
      <xdr:rowOff>67120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2" name="Ink 31">
              <a:extLst>
                <a:ext uri="{FF2B5EF4-FFF2-40B4-BE49-F238E27FC236}">
                  <a16:creationId xmlns:a16="http://schemas.microsoft.com/office/drawing/2014/main" id="{047A4723-D259-49F7-9C54-0456BD27B934}"/>
                </a:ext>
              </a:extLst>
            </xdr14:cNvPr>
            <xdr14:cNvContentPartPr/>
          </xdr14:nvContentPartPr>
          <xdr14:nvPr macro=""/>
          <xdr14:xfrm>
            <a:off x="8595720" y="3049200"/>
            <a:ext cx="2236320" cy="700920"/>
          </xdr14:xfrm>
        </xdr:contentPart>
      </mc:Choice>
      <mc:Fallback xmlns="">
        <xdr:pic>
          <xdr:nvPicPr>
            <xdr:cNvPr id="32" name="Ink 31">
              <a:extLst>
                <a:ext uri="{FF2B5EF4-FFF2-40B4-BE49-F238E27FC236}">
                  <a16:creationId xmlns:a16="http://schemas.microsoft.com/office/drawing/2014/main" id="{047A4723-D259-49F7-9C54-0456BD27B934}"/>
                </a:ext>
              </a:extLst>
            </xdr:cNvPr>
            <xdr:cNvPicPr/>
          </xdr:nvPicPr>
          <xdr:blipFill>
            <a:blip xmlns:r="http://schemas.openxmlformats.org/officeDocument/2006/relationships" r:embed="rId8"/>
            <a:stretch>
              <a:fillRect/>
            </a:stretch>
          </xdr:blipFill>
          <xdr:spPr>
            <a:xfrm>
              <a:off x="8586720" y="3040560"/>
              <a:ext cx="2253960" cy="718560"/>
            </a:xfrm>
            <a:prstGeom prst="rect">
              <a:avLst/>
            </a:prstGeom>
          </xdr:spPr>
        </xdr:pic>
      </mc:Fallback>
    </mc:AlternateContent>
    <xdr:clientData/>
  </xdr:twoCellAnchor>
  <xdr:twoCellAnchor editAs="oneCell">
    <xdr:from>
      <xdr:col>15</xdr:col>
      <xdr:colOff>287240</xdr:colOff>
      <xdr:row>16</xdr:row>
      <xdr:rowOff>129800</xdr:rowOff>
    </xdr:from>
    <xdr:to>
      <xdr:col>16</xdr:col>
      <xdr:colOff>321570</xdr:colOff>
      <xdr:row>20</xdr:row>
      <xdr:rowOff>121480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43" name="Ink 42">
              <a:extLst>
                <a:ext uri="{FF2B5EF4-FFF2-40B4-BE49-F238E27FC236}">
                  <a16:creationId xmlns:a16="http://schemas.microsoft.com/office/drawing/2014/main" id="{DF9D7CAA-CF89-4709-B2B5-73E3218A4B56}"/>
                </a:ext>
              </a:extLst>
            </xdr14:cNvPr>
            <xdr14:cNvContentPartPr/>
          </xdr14:nvContentPartPr>
          <xdr14:nvPr macro=""/>
          <xdr14:xfrm>
            <a:off x="10167840" y="3076200"/>
            <a:ext cx="726480" cy="728280"/>
          </xdr14:xfrm>
        </xdr:contentPart>
      </mc:Choice>
      <mc:Fallback xmlns="">
        <xdr:pic>
          <xdr:nvPicPr>
            <xdr:cNvPr id="43" name="Ink 42">
              <a:extLst>
                <a:ext uri="{FF2B5EF4-FFF2-40B4-BE49-F238E27FC236}">
                  <a16:creationId xmlns:a16="http://schemas.microsoft.com/office/drawing/2014/main" id="{DF9D7CAA-CF89-4709-B2B5-73E3218A4B56}"/>
                </a:ext>
              </a:extLst>
            </xdr:cNvPr>
            <xdr:cNvPicPr/>
          </xdr:nvPicPr>
          <xdr:blipFill>
            <a:blip xmlns:r="http://schemas.openxmlformats.org/officeDocument/2006/relationships" r:embed="rId12"/>
            <a:stretch>
              <a:fillRect/>
            </a:stretch>
          </xdr:blipFill>
          <xdr:spPr>
            <a:xfrm>
              <a:off x="10159200" y="3067200"/>
              <a:ext cx="744120" cy="745920"/>
            </a:xfrm>
            <a:prstGeom prst="rect">
              <a:avLst/>
            </a:prstGeom>
          </xdr:spPr>
        </xdr:pic>
      </mc:Fallback>
    </mc:AlternateContent>
    <xdr:clientData/>
  </xdr:twoCellAnchor>
  <xdr:twoCellAnchor editAs="oneCell">
    <xdr:from>
      <xdr:col>9</xdr:col>
      <xdr:colOff>81040</xdr:colOff>
      <xdr:row>11</xdr:row>
      <xdr:rowOff>152580</xdr:rowOff>
    </xdr:from>
    <xdr:to>
      <xdr:col>10</xdr:col>
      <xdr:colOff>402430</xdr:colOff>
      <xdr:row>13</xdr:row>
      <xdr:rowOff>110440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44" name="Ink 43">
              <a:extLst>
                <a:ext uri="{FF2B5EF4-FFF2-40B4-BE49-F238E27FC236}">
                  <a16:creationId xmlns:a16="http://schemas.microsoft.com/office/drawing/2014/main" id="{2F5D1A49-1A65-4403-81FA-4C8D7372676A}"/>
                </a:ext>
              </a:extLst>
            </xdr14:cNvPr>
            <xdr14:cNvContentPartPr/>
          </xdr14:nvContentPartPr>
          <xdr14:nvPr macro=""/>
          <xdr14:xfrm>
            <a:off x="5865890" y="2178230"/>
            <a:ext cx="1178640" cy="326160"/>
          </xdr14:xfrm>
        </xdr:contentPart>
      </mc:Choice>
      <mc:Fallback xmlns="">
        <xdr:pic>
          <xdr:nvPicPr>
            <xdr:cNvPr id="44" name="Ink 43">
              <a:extLst>
                <a:ext uri="{FF2B5EF4-FFF2-40B4-BE49-F238E27FC236}">
                  <a16:creationId xmlns:a16="http://schemas.microsoft.com/office/drawing/2014/main" id="{2F5D1A49-1A65-4403-81FA-4C8D7372676A}"/>
                </a:ext>
              </a:extLst>
            </xdr:cNvPr>
            <xdr:cNvPicPr/>
          </xdr:nvPicPr>
          <xdr:blipFill>
            <a:blip xmlns:r="http://schemas.openxmlformats.org/officeDocument/2006/relationships" r:embed="rId14"/>
            <a:stretch>
              <a:fillRect/>
            </a:stretch>
          </xdr:blipFill>
          <xdr:spPr>
            <a:xfrm>
              <a:off x="5857250" y="2169230"/>
              <a:ext cx="1196280" cy="343800"/>
            </a:xfrm>
            <a:prstGeom prst="rect">
              <a:avLst/>
            </a:prstGeom>
          </xdr:spPr>
        </xdr:pic>
      </mc:Fallback>
    </mc:AlternateContent>
    <xdr:clientData/>
  </xdr:twoCellAnchor>
  <xdr:twoCellAnchor editAs="oneCell">
    <xdr:from>
      <xdr:col>11</xdr:col>
      <xdr:colOff>407160</xdr:colOff>
      <xdr:row>17</xdr:row>
      <xdr:rowOff>53160</xdr:rowOff>
    </xdr:from>
    <xdr:to>
      <xdr:col>13</xdr:col>
      <xdr:colOff>302380</xdr:colOff>
      <xdr:row>23</xdr:row>
      <xdr:rowOff>104940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48" name="Ink 47">
              <a:extLst>
                <a:ext uri="{FF2B5EF4-FFF2-40B4-BE49-F238E27FC236}">
                  <a16:creationId xmlns:a16="http://schemas.microsoft.com/office/drawing/2014/main" id="{95BA4EAF-38FD-47DF-B097-306CDD1F2B3B}"/>
                </a:ext>
              </a:extLst>
            </xdr14:cNvPr>
            <xdr14:cNvContentPartPr/>
          </xdr14:nvContentPartPr>
          <xdr14:nvPr macro=""/>
          <xdr14:xfrm>
            <a:off x="7830310" y="3183710"/>
            <a:ext cx="720720" cy="1156680"/>
          </xdr14:xfrm>
        </xdr:contentPart>
      </mc:Choice>
      <mc:Fallback xmlns="">
        <xdr:pic>
          <xdr:nvPicPr>
            <xdr:cNvPr id="48" name="Ink 47">
              <a:extLst>
                <a:ext uri="{FF2B5EF4-FFF2-40B4-BE49-F238E27FC236}">
                  <a16:creationId xmlns:a16="http://schemas.microsoft.com/office/drawing/2014/main" id="{95BA4EAF-38FD-47DF-B097-306CDD1F2B3B}"/>
                </a:ext>
              </a:extLst>
            </xdr:cNvPr>
            <xdr:cNvPicPr/>
          </xdr:nvPicPr>
          <xdr:blipFill>
            <a:blip xmlns:r="http://schemas.openxmlformats.org/officeDocument/2006/relationships" r:embed="rId20"/>
            <a:stretch>
              <a:fillRect/>
            </a:stretch>
          </xdr:blipFill>
          <xdr:spPr>
            <a:xfrm>
              <a:off x="7821310" y="3175070"/>
              <a:ext cx="738360" cy="1174320"/>
            </a:xfrm>
            <a:prstGeom prst="rect">
              <a:avLst/>
            </a:prstGeom>
          </xdr:spPr>
        </xdr:pic>
      </mc:Fallback>
    </mc:AlternateContent>
    <xdr:clientData/>
  </xdr:twoCellAnchor>
  <xdr:twoCellAnchor editAs="oneCell">
    <xdr:from>
      <xdr:col>11</xdr:col>
      <xdr:colOff>264240</xdr:colOff>
      <xdr:row>13</xdr:row>
      <xdr:rowOff>160480</xdr:rowOff>
    </xdr:from>
    <xdr:to>
      <xdr:col>16</xdr:col>
      <xdr:colOff>293080</xdr:colOff>
      <xdr:row>28</xdr:row>
      <xdr:rowOff>103630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51" name="Ink 50">
              <a:extLst>
                <a:ext uri="{FF2B5EF4-FFF2-40B4-BE49-F238E27FC236}">
                  <a16:creationId xmlns:a16="http://schemas.microsoft.com/office/drawing/2014/main" id="{CFDD21B2-59BE-4C64-9091-831E7BB9CFB8}"/>
                </a:ext>
              </a:extLst>
            </xdr14:cNvPr>
            <xdr14:cNvContentPartPr/>
          </xdr14:nvContentPartPr>
          <xdr14:nvPr macro=""/>
          <xdr14:xfrm>
            <a:off x="7687390" y="2554430"/>
            <a:ext cx="3178440" cy="2705400"/>
          </xdr14:xfrm>
        </xdr:contentPart>
      </mc:Choice>
      <mc:Fallback xmlns="">
        <xdr:pic>
          <xdr:nvPicPr>
            <xdr:cNvPr id="51" name="Ink 50">
              <a:extLst>
                <a:ext uri="{FF2B5EF4-FFF2-40B4-BE49-F238E27FC236}">
                  <a16:creationId xmlns:a16="http://schemas.microsoft.com/office/drawing/2014/main" id="{CFDD21B2-59BE-4C64-9091-831E7BB9CFB8}"/>
                </a:ext>
              </a:extLst>
            </xdr:cNvPr>
            <xdr:cNvPicPr/>
          </xdr:nvPicPr>
          <xdr:blipFill>
            <a:blip xmlns:r="http://schemas.openxmlformats.org/officeDocument/2006/relationships" r:embed="rId22"/>
            <a:stretch>
              <a:fillRect/>
            </a:stretch>
          </xdr:blipFill>
          <xdr:spPr>
            <a:xfrm>
              <a:off x="7678750" y="2545430"/>
              <a:ext cx="3196080" cy="2723040"/>
            </a:xfrm>
            <a:prstGeom prst="rect">
              <a:avLst/>
            </a:prstGeom>
          </xdr:spPr>
        </xdr:pic>
      </mc:Fallback>
    </mc:AlternateContent>
    <xdr:clientData/>
  </xdr:twoCellAnchor>
  <xdr:twoCellAnchor editAs="oneCell">
    <xdr:from>
      <xdr:col>16</xdr:col>
      <xdr:colOff>192280</xdr:colOff>
      <xdr:row>11</xdr:row>
      <xdr:rowOff>31620</xdr:rowOff>
    </xdr:from>
    <xdr:to>
      <xdr:col>21</xdr:col>
      <xdr:colOff>242080</xdr:colOff>
      <xdr:row>23</xdr:row>
      <xdr:rowOff>72540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54" name="Ink 53">
              <a:extLst>
                <a:ext uri="{FF2B5EF4-FFF2-40B4-BE49-F238E27FC236}">
                  <a16:creationId xmlns:a16="http://schemas.microsoft.com/office/drawing/2014/main" id="{F6534E44-FC79-4F4B-B5ED-3446D01188BB}"/>
                </a:ext>
              </a:extLst>
            </xdr14:cNvPr>
            <xdr14:cNvContentPartPr/>
          </xdr14:nvContentPartPr>
          <xdr14:nvPr macro=""/>
          <xdr14:xfrm>
            <a:off x="10765030" y="2057270"/>
            <a:ext cx="3097800" cy="2250720"/>
          </xdr14:xfrm>
        </xdr:contentPart>
      </mc:Choice>
      <mc:Fallback xmlns="">
        <xdr:pic>
          <xdr:nvPicPr>
            <xdr:cNvPr id="54" name="Ink 53">
              <a:extLst>
                <a:ext uri="{FF2B5EF4-FFF2-40B4-BE49-F238E27FC236}">
                  <a16:creationId xmlns:a16="http://schemas.microsoft.com/office/drawing/2014/main" id="{F6534E44-FC79-4F4B-B5ED-3446D01188BB}"/>
                </a:ext>
              </a:extLst>
            </xdr:cNvPr>
            <xdr:cNvPicPr/>
          </xdr:nvPicPr>
          <xdr:blipFill>
            <a:blip xmlns:r="http://schemas.openxmlformats.org/officeDocument/2006/relationships" r:embed="rId24"/>
            <a:stretch>
              <a:fillRect/>
            </a:stretch>
          </xdr:blipFill>
          <xdr:spPr>
            <a:xfrm>
              <a:off x="10756030" y="2048270"/>
              <a:ext cx="3115440" cy="2268360"/>
            </a:xfrm>
            <a:prstGeom prst="rect">
              <a:avLst/>
            </a:prstGeom>
          </xdr:spPr>
        </xdr:pic>
      </mc:Fallback>
    </mc:AlternateContent>
    <xdr:clientData/>
  </xdr:twoCellAnchor>
  <xdr:twoCellAnchor editAs="oneCell">
    <xdr:from>
      <xdr:col>17</xdr:col>
      <xdr:colOff>590380</xdr:colOff>
      <xdr:row>17</xdr:row>
      <xdr:rowOff>81980</xdr:rowOff>
    </xdr:from>
    <xdr:to>
      <xdr:col>17</xdr:col>
      <xdr:colOff>590740</xdr:colOff>
      <xdr:row>17</xdr:row>
      <xdr:rowOff>82340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55" name="Ink 54">
              <a:extLst>
                <a:ext uri="{FF2B5EF4-FFF2-40B4-BE49-F238E27FC236}">
                  <a16:creationId xmlns:a16="http://schemas.microsoft.com/office/drawing/2014/main" id="{A038D5CB-49C4-4446-B376-383E17767BB6}"/>
                </a:ext>
              </a:extLst>
            </xdr14:cNvPr>
            <xdr14:cNvContentPartPr/>
          </xdr14:nvContentPartPr>
          <xdr14:nvPr macro=""/>
          <xdr14:xfrm>
            <a:off x="11772730" y="3212530"/>
            <a:ext cx="360" cy="360"/>
          </xdr14:xfrm>
        </xdr:contentPart>
      </mc:Choice>
      <mc:Fallback xmlns="">
        <xdr:pic>
          <xdr:nvPicPr>
            <xdr:cNvPr id="55" name="Ink 54">
              <a:extLst>
                <a:ext uri="{FF2B5EF4-FFF2-40B4-BE49-F238E27FC236}">
                  <a16:creationId xmlns:a16="http://schemas.microsoft.com/office/drawing/2014/main" id="{A038D5CB-49C4-4446-B376-383E17767BB6}"/>
                </a:ext>
              </a:extLst>
            </xdr:cNvPr>
            <xdr:cNvPicPr/>
          </xdr:nvPicPr>
          <xdr:blipFill>
            <a:blip xmlns:r="http://schemas.openxmlformats.org/officeDocument/2006/relationships" r:embed="rId26"/>
            <a:stretch>
              <a:fillRect/>
            </a:stretch>
          </xdr:blipFill>
          <xdr:spPr>
            <a:xfrm>
              <a:off x="11763730" y="320389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35</xdr:col>
      <xdr:colOff>280580</xdr:colOff>
      <xdr:row>3</xdr:row>
      <xdr:rowOff>143190</xdr:rowOff>
    </xdr:from>
    <xdr:to>
      <xdr:col>36</xdr:col>
      <xdr:colOff>281371</xdr:colOff>
      <xdr:row>11</xdr:row>
      <xdr:rowOff>134110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C7EED32-FCA3-4C34-A29D-CF447E7F17AD}"/>
                </a:ext>
              </a:extLst>
            </xdr14:cNvPr>
            <xdr14:cNvContentPartPr/>
          </xdr14:nvContentPartPr>
          <xdr14:nvPr macro=""/>
          <xdr14:xfrm>
            <a:off x="15730130" y="695640"/>
            <a:ext cx="610390" cy="1464120"/>
          </xdr14:xfrm>
        </xdr:contentPart>
      </mc:Choice>
      <mc:Fallback xmlns="">
        <xdr:pic>
          <xdr:nvPicPr>
            <xdr:cNvPr id="2" name="Ink 1">
              <a:extLst>
                <a:ext uri="{FF2B5EF4-FFF2-40B4-BE49-F238E27FC236}">
                  <a16:creationId xmlns:a16="http://schemas.microsoft.com/office/drawing/2014/main" id="{2182E26D-252F-4036-A3E0-99BEF8D407A8}"/>
                </a:ext>
              </a:extLst>
            </xdr:cNvPr>
            <xdr:cNvPicPr/>
          </xdr:nvPicPr>
          <xdr:blipFill>
            <a:blip xmlns:r="http://schemas.openxmlformats.org/officeDocument/2006/relationships" r:embed="rId2"/>
            <a:stretch>
              <a:fillRect/>
            </a:stretch>
          </xdr:blipFill>
          <xdr:spPr>
            <a:xfrm>
              <a:off x="3865680" y="534600"/>
              <a:ext cx="672480" cy="1481760"/>
            </a:xfrm>
            <a:prstGeom prst="rect">
              <a:avLst/>
            </a:prstGeom>
          </xdr:spPr>
        </xdr:pic>
      </mc:Fallback>
    </mc:AlternateContent>
    <xdr:clientData/>
  </xdr:twoCellAnchor>
  <xdr:twoCellAnchor editAs="oneCell">
    <xdr:from>
      <xdr:col>35</xdr:col>
      <xdr:colOff>198300</xdr:colOff>
      <xdr:row>8</xdr:row>
      <xdr:rowOff>43720</xdr:rowOff>
    </xdr:from>
    <xdr:to>
      <xdr:col>36</xdr:col>
      <xdr:colOff>221821</xdr:colOff>
      <xdr:row>11</xdr:row>
      <xdr:rowOff>55750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11">
              <a:extLst>
                <a:ext uri="{FF2B5EF4-FFF2-40B4-BE49-F238E27FC236}">
                  <a16:creationId xmlns:a16="http://schemas.microsoft.com/office/drawing/2014/main" id="{9FB20DA2-D123-4D10-B822-F23AF059B2F0}"/>
                </a:ext>
              </a:extLst>
            </xdr14:cNvPr>
            <xdr14:cNvContentPartPr/>
          </xdr14:nvContentPartPr>
          <xdr14:nvPr macro=""/>
          <xdr14:xfrm>
            <a:off x="15647850" y="1516920"/>
            <a:ext cx="633120" cy="564480"/>
          </xdr14:xfrm>
        </xdr:contentPart>
      </mc:Choice>
      <mc:Fallback xmlns="">
        <xdr:pic>
          <xdr:nvPicPr>
            <xdr:cNvPr id="12" name="Ink 11">
              <a:extLst>
                <a:ext uri="{FF2B5EF4-FFF2-40B4-BE49-F238E27FC236}">
                  <a16:creationId xmlns:a16="http://schemas.microsoft.com/office/drawing/2014/main" id="{CB07B2A7-0090-49A5-AF87-5563A6A50001}"/>
                </a:ext>
              </a:extLst>
            </xdr:cNvPr>
            <xdr:cNvPicPr/>
          </xdr:nvPicPr>
          <xdr:blipFill>
            <a:blip xmlns:r="http://schemas.openxmlformats.org/officeDocument/2006/relationships" r:embed="rId4"/>
            <a:stretch>
              <a:fillRect/>
            </a:stretch>
          </xdr:blipFill>
          <xdr:spPr>
            <a:xfrm>
              <a:off x="4037404" y="4175274"/>
              <a:ext cx="803152" cy="582131"/>
            </a:xfrm>
            <a:prstGeom prst="rect">
              <a:avLst/>
            </a:prstGeom>
          </xdr:spPr>
        </xdr:pic>
      </mc:Fallback>
    </mc:AlternateContent>
    <xdr:clientData/>
  </xdr:twoCellAnchor>
  <xdr:twoCellAnchor editAs="oneCell">
    <xdr:from>
      <xdr:col>33</xdr:col>
      <xdr:colOff>132260</xdr:colOff>
      <xdr:row>6</xdr:row>
      <xdr:rowOff>53570</xdr:rowOff>
    </xdr:from>
    <xdr:to>
      <xdr:col>35</xdr:col>
      <xdr:colOff>182900</xdr:colOff>
      <xdr:row>12</xdr:row>
      <xdr:rowOff>39110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24">
              <a:extLst>
                <a:ext uri="{FF2B5EF4-FFF2-40B4-BE49-F238E27FC236}">
                  <a16:creationId xmlns:a16="http://schemas.microsoft.com/office/drawing/2014/main" id="{69FC18E5-4A90-4BBD-90D1-9CD111978F0B}"/>
                </a:ext>
              </a:extLst>
            </xdr14:cNvPr>
            <xdr14:cNvContentPartPr/>
          </xdr14:nvContentPartPr>
          <xdr14:nvPr macro=""/>
          <xdr14:xfrm>
            <a:off x="14362610" y="1158470"/>
            <a:ext cx="1269840" cy="1090440"/>
          </xdr14:xfrm>
        </xdr:contentPart>
      </mc:Choice>
      <mc:Fallback xmlns="">
        <xdr:pic>
          <xdr:nvPicPr>
            <xdr:cNvPr id="25" name="Ink 24">
              <a:extLst>
                <a:ext uri="{FF2B5EF4-FFF2-40B4-BE49-F238E27FC236}">
                  <a16:creationId xmlns:a16="http://schemas.microsoft.com/office/drawing/2014/main" id="{DE18C767-63F7-41B7-B547-B27BA3CE539C}"/>
                </a:ext>
              </a:extLst>
            </xdr:cNvPr>
            <xdr:cNvPicPr/>
          </xdr:nvPicPr>
          <xdr:blipFill>
            <a:blip xmlns:r="http://schemas.openxmlformats.org/officeDocument/2006/relationships" r:embed="rId6"/>
            <a:stretch>
              <a:fillRect/>
            </a:stretch>
          </xdr:blipFill>
          <xdr:spPr>
            <a:xfrm>
              <a:off x="4860360" y="3505317"/>
              <a:ext cx="1592280" cy="1108086"/>
            </a:xfrm>
            <a:prstGeom prst="rect">
              <a:avLst/>
            </a:prstGeom>
          </xdr:spPr>
        </xdr:pic>
      </mc:Fallback>
    </mc:AlternateContent>
    <xdr:clientData/>
  </xdr:twoCellAnchor>
  <xdr:twoCellAnchor editAs="oneCell">
    <xdr:from>
      <xdr:col>32</xdr:col>
      <xdr:colOff>315320</xdr:colOff>
      <xdr:row>4</xdr:row>
      <xdr:rowOff>45650</xdr:rowOff>
    </xdr:from>
    <xdr:to>
      <xdr:col>35</xdr:col>
      <xdr:colOff>265639</xdr:colOff>
      <xdr:row>8</xdr:row>
      <xdr:rowOff>9970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31">
              <a:extLst>
                <a:ext uri="{FF2B5EF4-FFF2-40B4-BE49-F238E27FC236}">
                  <a16:creationId xmlns:a16="http://schemas.microsoft.com/office/drawing/2014/main" id="{16D09DCC-CC3B-4BB3-9803-94741F6BA66F}"/>
                </a:ext>
              </a:extLst>
            </xdr14:cNvPr>
            <xdr14:cNvContentPartPr/>
          </xdr14:nvContentPartPr>
          <xdr14:nvPr macro=""/>
          <xdr14:xfrm>
            <a:off x="13936070" y="782250"/>
            <a:ext cx="1779120" cy="700920"/>
          </xdr14:xfrm>
        </xdr:contentPart>
      </mc:Choice>
      <mc:Fallback xmlns="">
        <xdr:pic>
          <xdr:nvPicPr>
            <xdr:cNvPr id="32" name="Ink 31">
              <a:extLst>
                <a:ext uri="{FF2B5EF4-FFF2-40B4-BE49-F238E27FC236}">
                  <a16:creationId xmlns:a16="http://schemas.microsoft.com/office/drawing/2014/main" id="{047A4723-D259-49F7-9C54-0456BD27B934}"/>
                </a:ext>
              </a:extLst>
            </xdr:cNvPr>
            <xdr:cNvPicPr/>
          </xdr:nvPicPr>
          <xdr:blipFill>
            <a:blip xmlns:r="http://schemas.openxmlformats.org/officeDocument/2006/relationships" r:embed="rId8"/>
            <a:stretch>
              <a:fillRect/>
            </a:stretch>
          </xdr:blipFill>
          <xdr:spPr>
            <a:xfrm>
              <a:off x="8586720" y="3040560"/>
              <a:ext cx="2253960" cy="718560"/>
            </a:xfrm>
            <a:prstGeom prst="rect">
              <a:avLst/>
            </a:prstGeom>
          </xdr:spPr>
        </xdr:pic>
      </mc:Fallback>
    </mc:AlternateContent>
    <xdr:clientData/>
  </xdr:twoCellAnchor>
  <xdr:twoCellAnchor editAs="oneCell">
    <xdr:from>
      <xdr:col>32</xdr:col>
      <xdr:colOff>374380</xdr:colOff>
      <xdr:row>4</xdr:row>
      <xdr:rowOff>66080</xdr:rowOff>
    </xdr:from>
    <xdr:to>
      <xdr:col>35</xdr:col>
      <xdr:colOff>85059</xdr:colOff>
      <xdr:row>7</xdr:row>
      <xdr:rowOff>137150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41">
              <a:extLst>
                <a:ext uri="{FF2B5EF4-FFF2-40B4-BE49-F238E27FC236}">
                  <a16:creationId xmlns:a16="http://schemas.microsoft.com/office/drawing/2014/main" id="{E5FF5F56-FDA0-4B46-939A-F4B6C3FC2938}"/>
                </a:ext>
              </a:extLst>
            </xdr14:cNvPr>
            <xdr14:cNvContentPartPr/>
          </xdr14:nvContentPartPr>
          <xdr14:nvPr macro=""/>
          <xdr14:xfrm>
            <a:off x="13995130" y="802680"/>
            <a:ext cx="1539480" cy="623520"/>
          </xdr14:xfrm>
        </xdr:contentPart>
      </mc:Choice>
      <mc:Fallback xmlns="">
        <xdr:pic>
          <xdr:nvPicPr>
            <xdr:cNvPr id="42" name="Ink 41">
              <a:extLst>
                <a:ext uri="{FF2B5EF4-FFF2-40B4-BE49-F238E27FC236}">
                  <a16:creationId xmlns:a16="http://schemas.microsoft.com/office/drawing/2014/main" id="{11F3E8F3-7B16-4A75-A1D5-4558620C5C06}"/>
                </a:ext>
              </a:extLst>
            </xdr:cNvPr>
            <xdr:cNvPicPr/>
          </xdr:nvPicPr>
          <xdr:blipFill>
            <a:blip xmlns:r="http://schemas.openxmlformats.org/officeDocument/2006/relationships" r:embed="rId10"/>
            <a:stretch>
              <a:fillRect/>
            </a:stretch>
          </xdr:blipFill>
          <xdr:spPr>
            <a:xfrm>
              <a:off x="8506080" y="32040"/>
              <a:ext cx="1861920" cy="641160"/>
            </a:xfrm>
            <a:prstGeom prst="rect">
              <a:avLst/>
            </a:prstGeom>
          </xdr:spPr>
        </xdr:pic>
      </mc:Fallback>
    </mc:AlternateContent>
    <xdr:clientData/>
  </xdr:twoCellAnchor>
  <xdr:twoCellAnchor editAs="oneCell">
    <xdr:from>
      <xdr:col>33</xdr:col>
      <xdr:colOff>223740</xdr:colOff>
      <xdr:row>3</xdr:row>
      <xdr:rowOff>91700</xdr:rowOff>
    </xdr:from>
    <xdr:to>
      <xdr:col>34</xdr:col>
      <xdr:colOff>188220</xdr:colOff>
      <xdr:row>7</xdr:row>
      <xdr:rowOff>83380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42">
              <a:extLst>
                <a:ext uri="{FF2B5EF4-FFF2-40B4-BE49-F238E27FC236}">
                  <a16:creationId xmlns:a16="http://schemas.microsoft.com/office/drawing/2014/main" id="{FE402A97-5C6E-49C9-8A4F-BED79D40A0A2}"/>
                </a:ext>
              </a:extLst>
            </xdr14:cNvPr>
            <xdr14:cNvContentPartPr/>
          </xdr14:nvContentPartPr>
          <xdr14:nvPr macro=""/>
          <xdr14:xfrm>
            <a:off x="14454090" y="644150"/>
            <a:ext cx="574080" cy="728280"/>
          </xdr14:xfrm>
        </xdr:contentPart>
      </mc:Choice>
      <mc:Fallback xmlns="">
        <xdr:pic>
          <xdr:nvPicPr>
            <xdr:cNvPr id="43" name="Ink 42">
              <a:extLst>
                <a:ext uri="{FF2B5EF4-FFF2-40B4-BE49-F238E27FC236}">
                  <a16:creationId xmlns:a16="http://schemas.microsoft.com/office/drawing/2014/main" id="{DF9D7CAA-CF89-4709-B2B5-73E3218A4B56}"/>
                </a:ext>
              </a:extLst>
            </xdr:cNvPr>
            <xdr:cNvPicPr/>
          </xdr:nvPicPr>
          <xdr:blipFill>
            <a:blip xmlns:r="http://schemas.openxmlformats.org/officeDocument/2006/relationships" r:embed="rId12"/>
            <a:stretch>
              <a:fillRect/>
            </a:stretch>
          </xdr:blipFill>
          <xdr:spPr>
            <a:xfrm>
              <a:off x="10159200" y="3067200"/>
              <a:ext cx="744120" cy="745920"/>
            </a:xfrm>
            <a:prstGeom prst="rect">
              <a:avLst/>
            </a:prstGeom>
          </xdr:spPr>
        </xdr:pic>
      </mc:Fallback>
    </mc:AlternateContent>
    <xdr:clientData/>
  </xdr:twoCellAnchor>
  <xdr:twoCellAnchor editAs="oneCell">
    <xdr:from>
      <xdr:col>32</xdr:col>
      <xdr:colOff>258840</xdr:colOff>
      <xdr:row>9</xdr:row>
      <xdr:rowOff>38280</xdr:rowOff>
    </xdr:from>
    <xdr:to>
      <xdr:col>34</xdr:col>
      <xdr:colOff>65879</xdr:colOff>
      <xdr:row>10</xdr:row>
      <xdr:rowOff>180290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43">
              <a:extLst>
                <a:ext uri="{FF2B5EF4-FFF2-40B4-BE49-F238E27FC236}">
                  <a16:creationId xmlns:a16="http://schemas.microsoft.com/office/drawing/2014/main" id="{77C67F28-C52D-4511-B53F-74233B2A0F85}"/>
                </a:ext>
              </a:extLst>
            </xdr14:cNvPr>
            <xdr14:cNvContentPartPr/>
          </xdr14:nvContentPartPr>
          <xdr14:nvPr macro=""/>
          <xdr14:xfrm>
            <a:off x="13879590" y="1695630"/>
            <a:ext cx="1026240" cy="326160"/>
          </xdr14:xfrm>
        </xdr:contentPart>
      </mc:Choice>
      <mc:Fallback xmlns="">
        <xdr:pic>
          <xdr:nvPicPr>
            <xdr:cNvPr id="44" name="Ink 43">
              <a:extLst>
                <a:ext uri="{FF2B5EF4-FFF2-40B4-BE49-F238E27FC236}">
                  <a16:creationId xmlns:a16="http://schemas.microsoft.com/office/drawing/2014/main" id="{2F5D1A49-1A65-4403-81FA-4C8D7372676A}"/>
                </a:ext>
              </a:extLst>
            </xdr:cNvPr>
            <xdr:cNvPicPr/>
          </xdr:nvPicPr>
          <xdr:blipFill>
            <a:blip xmlns:r="http://schemas.openxmlformats.org/officeDocument/2006/relationships" r:embed="rId14"/>
            <a:stretch>
              <a:fillRect/>
            </a:stretch>
          </xdr:blipFill>
          <xdr:spPr>
            <a:xfrm>
              <a:off x="5857250" y="2169230"/>
              <a:ext cx="1196280" cy="343800"/>
            </a:xfrm>
            <a:prstGeom prst="rect">
              <a:avLst/>
            </a:prstGeom>
          </xdr:spPr>
        </xdr:pic>
      </mc:Fallback>
    </mc:AlternateContent>
    <xdr:clientData/>
  </xdr:twoCellAnchor>
  <xdr:twoCellAnchor editAs="oneCell">
    <xdr:from>
      <xdr:col>32</xdr:col>
      <xdr:colOff>86300</xdr:colOff>
      <xdr:row>2</xdr:row>
      <xdr:rowOff>136180</xdr:rowOff>
    </xdr:from>
    <xdr:to>
      <xdr:col>34</xdr:col>
      <xdr:colOff>111019</xdr:colOff>
      <xdr:row>10</xdr:row>
      <xdr:rowOff>170300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45">
              <a:extLst>
                <a:ext uri="{FF2B5EF4-FFF2-40B4-BE49-F238E27FC236}">
                  <a16:creationId xmlns:a16="http://schemas.microsoft.com/office/drawing/2014/main" id="{6BA0AE1B-669D-4B00-AE37-7569735E4606}"/>
                </a:ext>
              </a:extLst>
            </xdr14:cNvPr>
            <xdr14:cNvContentPartPr/>
          </xdr14:nvContentPartPr>
          <xdr14:nvPr macro=""/>
          <xdr14:xfrm>
            <a:off x="13707050" y="504480"/>
            <a:ext cx="1243920" cy="1507320"/>
          </xdr14:xfrm>
        </xdr:contentPart>
      </mc:Choice>
      <mc:Fallback xmlns="">
        <xdr:pic>
          <xdr:nvPicPr>
            <xdr:cNvPr id="46" name="Ink 45">
              <a:extLst>
                <a:ext uri="{FF2B5EF4-FFF2-40B4-BE49-F238E27FC236}">
                  <a16:creationId xmlns:a16="http://schemas.microsoft.com/office/drawing/2014/main" id="{B7704689-2C92-419B-B386-A14AA4A651FF}"/>
                </a:ext>
              </a:extLst>
            </xdr:cNvPr>
            <xdr:cNvPicPr/>
          </xdr:nvPicPr>
          <xdr:blipFill>
            <a:blip xmlns:r="http://schemas.openxmlformats.org/officeDocument/2006/relationships" r:embed="rId16"/>
            <a:stretch>
              <a:fillRect/>
            </a:stretch>
          </xdr:blipFill>
          <xdr:spPr>
            <a:xfrm>
              <a:off x="2147400" y="571682"/>
              <a:ext cx="1566360" cy="1524956"/>
            </a:xfrm>
            <a:prstGeom prst="rect">
              <a:avLst/>
            </a:prstGeom>
          </xdr:spPr>
        </xdr:pic>
      </mc:Fallback>
    </mc:AlternateContent>
    <xdr:clientData/>
  </xdr:twoCellAnchor>
  <xdr:twoCellAnchor editAs="oneCell">
    <xdr:from>
      <xdr:col>32</xdr:col>
      <xdr:colOff>202570</xdr:colOff>
      <xdr:row>5</xdr:row>
      <xdr:rowOff>50800</xdr:rowOff>
    </xdr:from>
    <xdr:to>
      <xdr:col>33</xdr:col>
      <xdr:colOff>7929</xdr:colOff>
      <xdr:row>8</xdr:row>
      <xdr:rowOff>155390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46">
              <a:extLst>
                <a:ext uri="{FF2B5EF4-FFF2-40B4-BE49-F238E27FC236}">
                  <a16:creationId xmlns:a16="http://schemas.microsoft.com/office/drawing/2014/main" id="{4DC32A5C-6D59-4EC8-A38D-F2409F848EB0}"/>
                </a:ext>
              </a:extLst>
            </xdr14:cNvPr>
            <xdr14:cNvContentPartPr/>
          </xdr14:nvContentPartPr>
          <xdr14:nvPr macro=""/>
          <xdr14:xfrm>
            <a:off x="13823320" y="971550"/>
            <a:ext cx="414960" cy="657040"/>
          </xdr14:xfrm>
        </xdr:contentPart>
      </mc:Choice>
      <mc:Fallback xmlns="">
        <xdr:pic>
          <xdr:nvPicPr>
            <xdr:cNvPr id="47" name="Ink 46">
              <a:extLst>
                <a:ext uri="{FF2B5EF4-FFF2-40B4-BE49-F238E27FC236}">
                  <a16:creationId xmlns:a16="http://schemas.microsoft.com/office/drawing/2014/main" id="{3F458806-B623-4807-A5A6-09298B330925}"/>
                </a:ext>
              </a:extLst>
            </xdr:cNvPr>
            <xdr:cNvPicPr/>
          </xdr:nvPicPr>
          <xdr:blipFill>
            <a:blip xmlns:r="http://schemas.openxmlformats.org/officeDocument/2006/relationships" r:embed="rId18"/>
            <a:stretch>
              <a:fillRect/>
            </a:stretch>
          </xdr:blipFill>
          <xdr:spPr>
            <a:xfrm>
              <a:off x="10214230" y="3083990"/>
              <a:ext cx="585000" cy="737640"/>
            </a:xfrm>
            <a:prstGeom prst="rect">
              <a:avLst/>
            </a:prstGeom>
          </xdr:spPr>
        </xdr:pic>
      </mc:Fallback>
    </mc:AlternateContent>
    <xdr:clientData/>
  </xdr:twoCellAnchor>
  <xdr:twoCellAnchor editAs="oneCell">
    <xdr:from>
      <xdr:col>33</xdr:col>
      <xdr:colOff>305560</xdr:colOff>
      <xdr:row>4</xdr:row>
      <xdr:rowOff>154760</xdr:rowOff>
    </xdr:from>
    <xdr:to>
      <xdr:col>34</xdr:col>
      <xdr:colOff>264280</xdr:colOff>
      <xdr:row>11</xdr:row>
      <xdr:rowOff>22390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47">
              <a:extLst>
                <a:ext uri="{FF2B5EF4-FFF2-40B4-BE49-F238E27FC236}">
                  <a16:creationId xmlns:a16="http://schemas.microsoft.com/office/drawing/2014/main" id="{04651B58-48BF-4E63-A196-08FD855B8A77}"/>
                </a:ext>
              </a:extLst>
            </xdr14:cNvPr>
            <xdr14:cNvContentPartPr/>
          </xdr14:nvContentPartPr>
          <xdr14:nvPr macro=""/>
          <xdr14:xfrm>
            <a:off x="14535910" y="891360"/>
            <a:ext cx="568320" cy="1156680"/>
          </xdr14:xfrm>
        </xdr:contentPart>
      </mc:Choice>
      <mc:Fallback xmlns="">
        <xdr:pic>
          <xdr:nvPicPr>
            <xdr:cNvPr id="48" name="Ink 47">
              <a:extLst>
                <a:ext uri="{FF2B5EF4-FFF2-40B4-BE49-F238E27FC236}">
                  <a16:creationId xmlns:a16="http://schemas.microsoft.com/office/drawing/2014/main" id="{95BA4EAF-38FD-47DF-B097-306CDD1F2B3B}"/>
                </a:ext>
              </a:extLst>
            </xdr:cNvPr>
            <xdr:cNvPicPr/>
          </xdr:nvPicPr>
          <xdr:blipFill>
            <a:blip xmlns:r="http://schemas.openxmlformats.org/officeDocument/2006/relationships" r:embed="rId20"/>
            <a:stretch>
              <a:fillRect/>
            </a:stretch>
          </xdr:blipFill>
          <xdr:spPr>
            <a:xfrm>
              <a:off x="7821310" y="3175070"/>
              <a:ext cx="738360" cy="1174320"/>
            </a:xfrm>
            <a:prstGeom prst="rect">
              <a:avLst/>
            </a:prstGeom>
          </xdr:spPr>
        </xdr:pic>
      </mc:Fallback>
    </mc:AlternateContent>
    <xdr:clientData/>
  </xdr:twoCellAnchor>
  <xdr:twoCellAnchor editAs="oneCell">
    <xdr:from>
      <xdr:col>31</xdr:col>
      <xdr:colOff>524590</xdr:colOff>
      <xdr:row>1</xdr:row>
      <xdr:rowOff>84280</xdr:rowOff>
    </xdr:from>
    <xdr:to>
      <xdr:col>36</xdr:col>
      <xdr:colOff>45430</xdr:colOff>
      <xdr:row>16</xdr:row>
      <xdr:rowOff>27430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Ink 50">
              <a:extLst>
                <a:ext uri="{FF2B5EF4-FFF2-40B4-BE49-F238E27FC236}">
                  <a16:creationId xmlns:a16="http://schemas.microsoft.com/office/drawing/2014/main" id="{C8980DB8-612E-4BDD-A59A-29BA0446E256}"/>
                </a:ext>
              </a:extLst>
            </xdr14:cNvPr>
            <xdr14:cNvContentPartPr/>
          </xdr14:nvContentPartPr>
          <xdr14:nvPr macro=""/>
          <xdr14:xfrm>
            <a:off x="13535740" y="268430"/>
            <a:ext cx="2568840" cy="2705400"/>
          </xdr14:xfrm>
        </xdr:contentPart>
      </mc:Choice>
      <mc:Fallback xmlns="">
        <xdr:pic>
          <xdr:nvPicPr>
            <xdr:cNvPr id="51" name="Ink 50">
              <a:extLst>
                <a:ext uri="{FF2B5EF4-FFF2-40B4-BE49-F238E27FC236}">
                  <a16:creationId xmlns:a16="http://schemas.microsoft.com/office/drawing/2014/main" id="{CFDD21B2-59BE-4C64-9091-831E7BB9CFB8}"/>
                </a:ext>
              </a:extLst>
            </xdr:cNvPr>
            <xdr:cNvPicPr/>
          </xdr:nvPicPr>
          <xdr:blipFill>
            <a:blip xmlns:r="http://schemas.openxmlformats.org/officeDocument/2006/relationships" r:embed="rId22"/>
            <a:stretch>
              <a:fillRect/>
            </a:stretch>
          </xdr:blipFill>
          <xdr:spPr>
            <a:xfrm>
              <a:off x="7678750" y="2545430"/>
              <a:ext cx="3196080" cy="2723040"/>
            </a:xfrm>
            <a:prstGeom prst="rect">
              <a:avLst/>
            </a:prstGeom>
          </xdr:spPr>
        </xdr:pic>
      </mc:Fallback>
    </mc:AlternateContent>
    <xdr:clientData/>
  </xdr:twoCellAnchor>
  <xdr:twoCellAnchor editAs="oneCell">
    <xdr:from>
      <xdr:col>31</xdr:col>
      <xdr:colOff>370080</xdr:colOff>
      <xdr:row>4</xdr:row>
      <xdr:rowOff>139570</xdr:rowOff>
    </xdr:from>
    <xdr:to>
      <xdr:col>35</xdr:col>
      <xdr:colOff>419879</xdr:colOff>
      <xdr:row>16</xdr:row>
      <xdr:rowOff>180490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 name="Ink 53">
              <a:extLst>
                <a:ext uri="{FF2B5EF4-FFF2-40B4-BE49-F238E27FC236}">
                  <a16:creationId xmlns:a16="http://schemas.microsoft.com/office/drawing/2014/main" id="{ABCDBF23-E2D2-4BE3-96EC-D7DFCAD5CF33}"/>
                </a:ext>
              </a:extLst>
            </xdr14:cNvPr>
            <xdr14:cNvContentPartPr/>
          </xdr14:nvContentPartPr>
          <xdr14:nvPr macro=""/>
          <xdr14:xfrm>
            <a:off x="13381230" y="876170"/>
            <a:ext cx="2488200" cy="2250720"/>
          </xdr14:xfrm>
        </xdr:contentPart>
      </mc:Choice>
      <mc:Fallback xmlns="">
        <xdr:pic>
          <xdr:nvPicPr>
            <xdr:cNvPr id="54" name="Ink 53">
              <a:extLst>
                <a:ext uri="{FF2B5EF4-FFF2-40B4-BE49-F238E27FC236}">
                  <a16:creationId xmlns:a16="http://schemas.microsoft.com/office/drawing/2014/main" id="{F6534E44-FC79-4F4B-B5ED-3446D01188BB}"/>
                </a:ext>
              </a:extLst>
            </xdr:cNvPr>
            <xdr:cNvPicPr/>
          </xdr:nvPicPr>
          <xdr:blipFill>
            <a:blip xmlns:r="http://schemas.openxmlformats.org/officeDocument/2006/relationships" r:embed="rId24"/>
            <a:stretch>
              <a:fillRect/>
            </a:stretch>
          </xdr:blipFill>
          <xdr:spPr>
            <a:xfrm>
              <a:off x="10756030" y="2048270"/>
              <a:ext cx="3115440" cy="2268360"/>
            </a:xfrm>
            <a:prstGeom prst="rect">
              <a:avLst/>
            </a:prstGeom>
          </xdr:spPr>
        </xdr:pic>
      </mc:Fallback>
    </mc:AlternateContent>
    <xdr:clientData/>
  </xdr:twoCellAnchor>
  <xdr:twoCellAnchor editAs="oneCell">
    <xdr:from>
      <xdr:col>15</xdr:col>
      <xdr:colOff>590380</xdr:colOff>
      <xdr:row>17</xdr:row>
      <xdr:rowOff>81980</xdr:rowOff>
    </xdr:from>
    <xdr:to>
      <xdr:col>15</xdr:col>
      <xdr:colOff>590740</xdr:colOff>
      <xdr:row>17</xdr:row>
      <xdr:rowOff>82340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 name="Ink 54">
              <a:extLst>
                <a:ext uri="{FF2B5EF4-FFF2-40B4-BE49-F238E27FC236}">
                  <a16:creationId xmlns:a16="http://schemas.microsoft.com/office/drawing/2014/main" id="{3BA05540-C341-4D77-A399-152B47CA3826}"/>
                </a:ext>
              </a:extLst>
            </xdr14:cNvPr>
            <xdr14:cNvContentPartPr/>
          </xdr14:nvContentPartPr>
          <xdr14:nvPr macro=""/>
          <xdr14:xfrm>
            <a:off x="11772730" y="3212530"/>
            <a:ext cx="360" cy="360"/>
          </xdr14:xfrm>
        </xdr:contentPart>
      </mc:Choice>
      <mc:Fallback xmlns="">
        <xdr:pic>
          <xdr:nvPicPr>
            <xdr:cNvPr id="55" name="Ink 54">
              <a:extLst>
                <a:ext uri="{FF2B5EF4-FFF2-40B4-BE49-F238E27FC236}">
                  <a16:creationId xmlns:a16="http://schemas.microsoft.com/office/drawing/2014/main" id="{A038D5CB-49C4-4446-B376-383E17767BB6}"/>
                </a:ext>
              </a:extLst>
            </xdr:cNvPr>
            <xdr:cNvPicPr/>
          </xdr:nvPicPr>
          <xdr:blipFill>
            <a:blip xmlns:r="http://schemas.openxmlformats.org/officeDocument/2006/relationships" r:embed="rId26"/>
            <a:stretch>
              <a:fillRect/>
            </a:stretch>
          </xdr:blipFill>
          <xdr:spPr>
            <a:xfrm>
              <a:off x="11763730" y="3203890"/>
              <a:ext cx="18000" cy="18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171220</xdr:colOff>
      <xdr:row>4</xdr:row>
      <xdr:rowOff>82040</xdr:rowOff>
    </xdr:from>
    <xdr:to>
      <xdr:col>15</xdr:col>
      <xdr:colOff>171580</xdr:colOff>
      <xdr:row>4</xdr:row>
      <xdr:rowOff>82400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D2D4C0B8-AC29-42F3-BF0F-E40AADD501E8}"/>
                </a:ext>
              </a:extLst>
            </xdr14:cNvPr>
            <xdr14:cNvContentPartPr/>
          </xdr14:nvContentPartPr>
          <xdr14:nvPr macro=""/>
          <xdr14:xfrm>
            <a:off x="9607320" y="818640"/>
            <a:ext cx="360" cy="360"/>
          </xdr14:xfrm>
        </xdr:contentPart>
      </mc:Choice>
      <mc:Fallback xmlns="">
        <xdr:pic>
          <xdr:nvPicPr>
            <xdr:cNvPr id="4" name="Ink 3">
              <a:extLst>
                <a:ext uri="{FF2B5EF4-FFF2-40B4-BE49-F238E27FC236}">
                  <a16:creationId xmlns:a16="http://schemas.microsoft.com/office/drawing/2014/main" id="{D2D4C0B8-AC29-42F3-BF0F-E40AADD501E8}"/>
                </a:ext>
              </a:extLst>
            </xdr:cNvPr>
            <xdr:cNvPicPr/>
          </xdr:nvPicPr>
          <xdr:blipFill>
            <a:blip xmlns:r="http://schemas.openxmlformats.org/officeDocument/2006/relationships" r:embed="rId2"/>
            <a:stretch>
              <a:fillRect/>
            </a:stretch>
          </xdr:blipFill>
          <xdr:spPr>
            <a:xfrm>
              <a:off x="9598680" y="81000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4:27.494"/>
    </inkml:context>
    <inkml:brush xml:id="br0">
      <inkml:brushProperty name="width" value="0.05" units="cm"/>
      <inkml:brushProperty name="height" value="0.05" units="cm"/>
      <inkml:brushProperty name="ignorePressure" value="1"/>
    </inkml:brush>
  </inkml:definitions>
  <inkml:trace contextRef="#ctx0" brushRef="#br0">454 338,'2'20,"0"12,2 1,1 0,1-1,2 0,1-1,12 27,26 39,4-2,9 5,-7-11,-17-29,49 88,6 28,-83-159</inkml:trace>
  <inkml:trace contextRef="#ctx0" brushRef="#br0" timeOffset="359.67">0 716,'0'0,"0"0,0-3,4-24,1 0,1 1,1 0,1 0,2 1,0 0,2 1,13-23,25-31,54-67,-98 138,6-9,136-169,-130 167,-7 8</inkml:trace>
  <inkml:trace contextRef="#ctx0" brushRef="#br0" timeOffset="778.02">797 1567,'62'-96,"-35"52,22-26,31-26,30-24,-30 36,49-70,-119 141,0-1,-1 1,-1-2,0 1,-1-1,-1 0,0-1,-1 0,-1 1,1-6,-1-12</inkml:trace>
  <inkml:trace contextRef="#ctx0" brushRef="#br0" timeOffset="1205.83">1642 497,'0'0,"0"0,0 0,0 0,0 0,22 14,13 13,5 10,-1 9,-5 9,-6 6,-7 1,-5-5,-6-8,-4-12,-2-11,-3-10</inkml:trace>
  <inkml:trace contextRef="#ctx0" brushRef="#br0" timeOffset="1815.89">1416 544,'1'-20,"0"5,1 0,1 1,0-1,1 1,0-1,1 1,1 0,0 1,1-1,0 1,1 1,1-1,0 1,0 1,2 0,-1 0,1 1,1 0,-1 1,11-5,-4 2,1 1,0 0,1 2,0 0,9-2,-17 7,0 1,0 1,0 0,1 0,-1 1,0 0,1 2,-1-1,0 1,6 2,44 9,16 8,-59-14,1 0,-2 2,1 0,-1 1,0 1,0 1,-13-7,1-1,-1 2,0-1,-1 1,1-1,-1 1,1 0,-2 1,1-1,0 1,-1 0,0 0,-1 0,1 0,-1 0,0 3,0 0,-1 0,0 0,0 0,-1 1,-1-1,1 0,-1 0,-1 0,0 1,-3 6,-4 9,-1 0,-1-1,-1-1,-1 0,-2 0,0-2,-12 14,-2 0,7-10,2 1,0 2,13-18,1 1,1-1,0 1,0 1,1-1,1 1,-2 5,2-3,1-3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34"/>
    </inkml:context>
    <inkml:brush xml:id="br0">
      <inkml:brushProperty name="width" value="0.05" units="cm"/>
      <inkml:brushProperty name="height" value="0.05" units="cm"/>
      <inkml:brushProperty name="ignorePressure" value="1"/>
    </inkml:brush>
  </inkml:definitions>
  <inkml:trace contextRef="#ctx0" brushRef="#br0">445 170,'0'0,"-1"3,-23 50,-3-1,-1-1,-16 21,-8 13,5-1,2 3,-1 16,24-51,4 1,2 0,2 1,-5 34,2 34,-1 124,12 126,5-322,1 35,6 443,1-373,8-1,15 60,-14-137,2 0,5-2,22 55,-3-30,5-2,25 35,-55-100,11 18,3-1,1-1,21 23,-42-59,0-1,2 0,-1 0,1-1,0-1,1 0,0-1,1-1,0 0,-1-1,1-1,1-1,0 0,2 0,-7-4,0 0,0 0,1-1,-1-1,0 0,0-1,0 0,1 0,-1-2,-1 1,4-3,21-10,1-2,18-13,-49 28,38-24,-1-1,11-11,-32 21,-1 0,-1-2,0 0,-1-1,2-5,12-21,-2-2,11-29,46-109,-75 159,35-76,-6-3,-4-1,-3-2,17-109,-22 33,-8 0,-3-116,-16 47,-22-167,9 297,-5 1,-5 1,-6 0,-4 3,-5 0,-15-21,9 41,-43-71,75 155,1 0,-1 1,-1 1,-1-1,-1 2,1 0,-2 1,1 0,-1 1,-1 1,0 0,0 1,-2 0,-4-1,0 2,-1 0,1 2,-1 0,0 1,0 2,-1 0,1 2,0 1,-3 0,-118 11,57-4</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35"/>
    </inkml:context>
    <inkml:brush xml:id="br0">
      <inkml:brushProperty name="width" value="0.05" units="cm"/>
      <inkml:brushProperty name="height" value="0.05" units="cm"/>
      <inkml:brushProperty name="ignorePressure" value="1"/>
    </inkml:brush>
  </inkml:definitions>
  <inkml:trace contextRef="#ctx0" brushRef="#br0">366 338,'1'20,"1"12,1 1,1 0,1-1,2 0,0-1,10 27,21 39,3-1,7 4,-5-11,-14-29,39 88,6 28,-68-159</inkml:trace>
  <inkml:trace contextRef="#ctx0" brushRef="#br0" timeOffset="1">0 716,'0'0,"0"0,0-3,3-24,1 0,1 1,1 0,0 0,2 1,0 0,2 1,10-23,20-31,44-67,-79 138,5-9,109-169,-105 167,-5 8</inkml:trace>
  <inkml:trace contextRef="#ctx0" brushRef="#br0" timeOffset="2">642 1568,'50'-96,"-28"52,17-26,26-26,23-24,-23 36,39-70,-96 141,0-1,-1 1,0-2,-1 1,0-1,-1 0,-1-1,0-1,0 2,0-6,-1-12</inkml:trace>
  <inkml:trace contextRef="#ctx0" brushRef="#br0" timeOffset="3">1323 497,'0'0,"0"0,0 0,0 0,0 0,18 14,10 13,4 10,0 9,-5 9,-4 6,-6 2,-5-6,-4-8,-3-12,-1-11,-4-10</inkml:trace>
  <inkml:trace contextRef="#ctx0" brushRef="#br0" timeOffset="4">1141 544,'1'-20,"0"5,0 0,2 1,-1-1,1 1,0-1,2 1,-1 0,1 1,1-1,-1 1,2 1,0-1,0 1,1 1,1 0,-1 0,0 1,2 0,-1 1,9-5,-4 2,2 1,-1 0,1 2,0 0,7-2,-13 7,0 1,-1 1,1 0,1 0,-2 1,1 0,0 2,0-1,0 1,4 2,36 9,13 8,-48-14,1 0,-1 2,0 0,0 1,-1 1,1 1,-11-7,1-1,-1 2,0-1,-1 1,1-1,-1 1,1 0,-1 1,0-1,0 1,-1 0,1 0,-1 0,0 0,0 0,-1 3,1 0,-1 0,-1 0,1 0,-1 1,-1-1,1 0,0 0,-2 0,0 1,-2 6,-3 9,-1 0,-1-1,-1-1,0 0,-2 0,0-2,-10 14,-1 0,5-10,2 1,0 2,10-17,1 0,1-1,0 1,0 1,1-1,1 1,-2 5,1-3,1-3</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40"/>
    </inkml:context>
    <inkml:brush xml:id="br0">
      <inkml:brushProperty name="width" value="0.05" units="cm"/>
      <inkml:brushProperty name="height" value="0.05" units="cm"/>
      <inkml:brushProperty name="ignorePressure" value="1"/>
    </inkml:brush>
  </inkml:definitions>
  <inkml:trace contextRef="#ctx0" brushRef="#br0">2048 1966,'0'0,"0"0,2 3,33 62,36 52,16 25,-44-53,-3 1,5 23,-36-93,0 1,0-2,2 0,2 3,0-2</inkml:trace>
  <inkml:trace contextRef="#ctx0" brushRef="#br0" timeOffset="1">1614 2601,'0'0,"0"0,0-4,7-34,2 0,0 0,3 2,0-1,2 2,2-4,38-74,16-18,-2 1,-26 47,-9 16,1 1,3 2,24-29,-16 36,2 3,2 2,46-37,-95 88,1 0,0 0,0 1,0-1,0 0,0 1,0-1,-1 0,2 1,-1-1,0 1,-1 0,2-1,-1 1,0 0,1 0,-2 1,1-1,0 1,-1-1,0 1,1 0,-1 0,1 0,0-1,-1 1,1 0,-1 0,0 0,0 0,0 0,0 0,1 0,-1 0,0-1,0 1,0 0,0 0,0 0,3 22</inkml:trace>
  <inkml:trace contextRef="#ctx0" brushRef="#br0" timeOffset="2">2381 3028,'0'0,"0"0,0 0,0 0,3-4,53-69,45-44,-37 44,26-40,-84 105,-1-1,0 1,0-2,0 1,-1 0,0-1,-1 0,1-4,2-10,-1-1,1-23,-4 40</inkml:trace>
  <inkml:trace contextRef="#ctx0" brushRef="#br0" timeOffset="3">3176 1785,'0'0,"0"0,0 0,0 3,-8 49,2 1,2 0,1 0,3 2,0-40,0 1,1-1,1 1,0-1,1 1,-1-1,2-1,0 1,4 9,-5-15,2-1,-1 0,0 0,0 0,1-1,1 0,0 0,-1-1,1 1,-1-1,2-1,-1 0,1 0,0 0,0-1,1 0,0 0,-1-1,1-1,-1 1,1-2,0 1,0-1,-1-1,1 1,0-2,-1 1,1-1,0-1,0 0,5-2,-7 1,0 0,0 0,0 0,-1-1,0 0,1 0,-1-1,0 0,-1 0,1-1,-1 1,0-1,0 0,0-1,0 1,-1-1,0 0,1-4,3-11,0-1,-2 0,-1 0,0 0,0-3,1-35,-1-24,-3 75,-1 1,-1-1,1 1,-1 0,0-1,-1 1,0 0,-1-6,0 10,2-1,-2 1,1 0,-1 0,0 0,0 0,0 0,0 1,-1 0,0 0,1 0,-1 0,-4-2,-7-4,0 0,1 2,-3 0,2 1,-16-4,-27-5,-4 3,12 2,-28-8,-27-13,42 7</inkml:trace>
  <inkml:trace contextRef="#ctx0" brushRef="#br0" timeOffset="4">160 521,'0'0,"0"0,18 15,6 7,-3 2,1 1,-1 1,10 18,68 121,-61-100,-20-33,2-1,1-2,23 26,-32-42,-1-1,2-1,-1-1,1 0,1-1,0 0,-1-2,2 0,3 1,17 3</inkml:trace>
  <inkml:trace contextRef="#ctx0" brushRef="#br0" timeOffset="5">0 988,'1'-3,"0"0,-1 0,0 0,2 0,-1 0,0 0,0 0,0 1,1-2,4-10,18-65,-13 42,0 1,1 1,14-26,3 10,2 2,1 1,24-26,-10 13,24-41,-57 80,-1-2,1 1,-3-2,1 0,-3 0,7-22,-11 31,1 0,0 1,1-1,4-5,-5 11</inkml:trace>
  <inkml:trace contextRef="#ctx0" brushRef="#br0" timeOffset="6">461 1787,'0'0,"0"0,10-13,-5 8,31-37,100-123,-102 119,-2-1,24-46,13-45,-46 86,3 1,1 1,3 2,10-11,-27 42</inkml:trace>
  <inkml:trace contextRef="#ctx0" brushRef="#br0" timeOffset="7">885 331,'0'0,"0"0,17 13,-14-10,58 42,51 51,-64-49,1-4,32 21,-60-49,1-2,1 0,-1-2,2-1,-1-2,0 0,23 2,-41-9,2 0,-1-1,1 1,-1-2,0 1,1-1,-1 0,2-2,-4 2,-2 0,1-1,0 1,0-1,-1 0,1 0,-1 0,1 0,-1-1,0 1,1-1,-1 0,0 0,0 0,-1 0,1 0,-1 0,1-1,4-13,1-1,-2 1,0-2,-1 1,1-15,-1-1,0-1,-1-25,-3 50,-1 0,0 0,0 1,-1-1,0 1,0-1,-1 1,0 0,0 0,0 0,-1 1,0-1,-1 1,0 0,0 1,0-1,0 1,-7-5,-11-12,-1 1,-2 1,0 2,-8-4,9 6,0 1,13 9,1 1,0-2,0 0,1 0,0-2,0 1,0-2,1-11,6 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48"/>
    </inkml:context>
    <inkml:brush xml:id="br0">
      <inkml:brushProperty name="width" value="0.05" units="cm"/>
      <inkml:brushProperty name="height" value="0.05" units="cm"/>
      <inkml:brushProperty name="ignorePressure" value="1"/>
    </inkml:brush>
  </inkml:definitions>
  <inkml:trace contextRef="#ctx0" brushRef="#br0">79 537,'0'0,"0"0,0 0,-1 3,-10 50,2 0,1 1,3 0,1 8,1 21,4-1,5 37,8 23,16 64,-8-54,-19-135,-3-17</inkml:trace>
  <inkml:trace contextRef="#ctx0" brushRef="#br0" timeOffset="1">0 513,'0'0,"0"0,2 0,56-15,1 3,13 2,18-3,508-62,-532 69,485-22,0 33,-450-3,866 52,-526-33,441-53,-853 29,-14 0,0 2,0 0,1 1,-1 1,0 0,14 5,-22-3,-2 0,1 1,0-1,0 1,0 1,-1 0,0 0,0 0,1 0,-2 1,2 2,8 14,1 0,5 15,10 21,-2 2,-4 1,7 21,54 195,-78-255,2 8,-2 1,0-1,-1 6,-4-24,-1 1,0-1,-1 0,0 1,-1-1,1 1,-2-1,0 1,-1 3,0-3,-1 0,0 0,-1 0,1-1,-2 0,0 0,0-1,0 0,-1 0,-1-1,1 0,-6 5,2-4,0-1,-1 0,0 0,0-2,-1 0,0 0,0-2,0 0,-8 1,-112 32,0-7,-73 2,-6-14,-54-11,-731-3,599-16,35 0,284 10,-623 17,265 7,264-21,-46 3,8-1,207-4,0-1,0 1,0 0,0 0,0 1,0 0,0-1,0 2,1-1,-1 0,1 1,0 0,0 0,-2 2,-12 13</inkml:trace>
  <inkml:trace contextRef="#ctx0" brushRef="#br0" timeOffset="2">928 316,'-16'5,"-1"-2,0-1,-3 0,-23 3,17 0,2 2,0 1,0 1,0 2,1 1,-2 2,-13 11,1 3,0 1,-4 7,-2 4,1 3,-22 29,48-52,1 1,1 1,0 1,0 0,3 1,-1 1,-3 16,7-18,0 0,2 0,0 1,2 0,0 0,1 0,1 1,0 0,2-1,0 1,2 0,0-1,1 1,1-1,0 0,2 0,0-1,7 16,-1-7,2-1,0-1,1-1,1-1,1 0,2-2,0-1,1 0,0-2,2-1,0-1,4 1,-7-7,1-1,1-1,0-1,-1-1,2-2,0-1,0 0,1-3,-1 0,1-1,-1-2,1-1,1-2,21-3,-22 0,0-2,0 0,-1-2,1-2,-1 0,-1-2,0 0,12-11,-16 9,1-1,-2-1,0-1,-1 0,0-2,-1 0,-1-1,0-1,8-19,-4 3,-1-1,-2-1,-1-1,-1 0,3-27,-3 7,-3-1,-2 0,1-39,-8 69,0 0,0 0,-3-1,0 1,-1 0,-2 1,0 0,-2 0,0 0,-1 1,2 13,1 0,-1 0,0 0,-1 1,-1 1,0 0,0 0,-2 1,1 1,-1 0,0 1,-1 0,0 1,0 1,-1 1,0 0,-11-5,1 4,0 0,0 2,0 1,-13 0,21 5,1 0,-1 1,0 1,1 1,0 1,0 0,-1 1,0 1,-12 6,1 2,0 1,-1 1,2 2,1 1,-8 8,14-8,0 0,0 2,1 0,1 2,0 0,1 1,-10 24,-2 7,2 2,2 1,2 1,-6 29,23-70,0 1,2 0,0 0,0 0,2 0,-1 0,2 1,0-1,1 0,1 0,-1-1,2 1,0-1,5 11,10 31,3-2,2 0,15 24,-37-75,6 10,2 1,-1-2,1 1,0-2,1 0,1 0,0-1,0-1,1-1,5 4,-7-7,1-1,-1 0,1-1,0-1,0 0,0-1,1-1,0 0,-1-2,0 1,1-2,0 0,0-1,-7 1,0-1,1-1,-1 1,0-1,0-1,0 1,0-1,-1-1,1 1,0-1,-1-1,1 1,-2-1,1 0,2-2,0-3,0 0,-1-1,1 0,-2 0,1-1,-1 0,-1-1,3-5,4-24,-2 0,-1-1,-1-1,1-32,-2 26,-3 14,0-1,-3 1,0-1,-1 0,-2 1,-1-1,-2-3,3 19</inkml:trace>
  <inkml:trace contextRef="#ctx0" brushRef="#br0" timeOffset="3">2450 1,'0'0,"-1"1,-48 15,1 2,1 4,1 1,-1 4,-26 22,52-32,-1 1,2 0,1 2,-1 1,3 1,-1 1,2 1,0 1,1 1,1 0,1 1,-3 12,1 4,2 0,2 0,0 1,3 1,1 0,2 1,-1 31,5-8,1-1,3 0,2 0,10 57,-7-77,2 0,1-1,2 0,13 33,-15-52,1 0,2-1,-1-1,2-1,1 0,0-1,19 20,-13-19,2-2,0 0,1-3,0 0,28 15,-34-25,0 0,1-2,0 0,0-2,0-1,1-1,0-1,20 0,-5-5,0-1,-1-3,0-1,19-9,10-7,60-32,-93 39,0-1,-1-2,-1-1,0-2,-2-2,17-18,-33 30,0 0,-1-1,1-1,-2 0,0-1,0-1,-2 1,1-2,-2 1,0-1,0 0,0-1,-2 0,0 0,-1 0,0-3,-2-1,0-1,-1 1,-2-1,0 1,0 0,-1 0,-2 0,0 0,-4-13,-2 1,-1 0,-1 1,-1 1,-2 1,-9-16,-28-40,-46-83,96 165,-38-73,-16-20,41 73,-1 2,0 0,-1 2,-1 0,-17-13,5 9,-2 1,0 3,0 1,-1 2,-1 2,-1 2,26 11,1 1,-1 1,1 0,-1 0,0 1,0 1,1 0,-1 0,1 2,-1-1,1 1,0 1,-1 0,-2 3,-20 12,0 2,1 1,-6 8,20-16,3-3,1 1,0 0,0 2,1-1,0 2,1 0,1 1,0 0,1 1,0 1,0-1,2 2,-1 4,-6 18,2 2,2-1,1 2,2-1,0 2,3-1,1 1,2-1,2 37,2-29,2 0,2 0,1-1,3 0,1 0,1-2,3 0,5 8,-16-42,2-1,1 1,-1-2,1 1,0-1,1-1,1 0,-1-1,2 0,0 0,-1-2,1 0,1 0,0-1,0-1,0-1,1 0,-1-1,1 0,1-1,0-1,16 3,1-2,-1-1,0-2,0-1,1-3,-1 0,0-3,0-1,0-2,-1-1,9-7,0-1,-3-2,1-2,-1-3,-1-1,0-2,-2-1,-1-3,9-13,-27 29,-1-1,-1-1,-1 0,1-1,-3-1,1 0,-1 0,-1-1,1 0,-3 0,0-1,-1 0,0 0,-2-1,1 1,-3-1,0 0,0 1,-3-19,0 16,-1 1,-2 0,1 1,-2-1,-6-14,-16-35,-3-1,19 46,-21-52,3 6,-19-29,39 83,-1 0,0 0,0 2,-2 0,0 1,-1 1,-1-1,2 6,-2 0,1 0,0 2,-1 0,0 2,-4-1,-26-9,-28-3,58 17,0 0,0 2,0 1,-1 0,1 1,0 2,0 0,1 1,-1 0,1 2,-1 1,1 0,1 1,-1 1,1 1,0 0,-7 9,1-1,1 1,0 2,2 0,0 2,1 0,1 1,0 1,1 1,2 0,1 2,-4 8,-2 17,1 1,2 2,2-1,2 2,2 0,2 0,2 1,2 0,2 0,2-1,2 1,2 0,2-1,2-1,1 0,8 13,-12-44,1 0,1-1,2-1,-1 0,2 0,0-1,1-1,1-1,1 0,2 1,-4-7,1 0,0-1,1-1,0 0,1-2,-1 0,1-1,0-1,1-1,0-1,0-1,9 1,2-2,1-1,0-2,-1-1,1-2,0-2,-1-1,0-2,5-3,0-2,0-1,0-3,0-1,-2-2,0-1,15-15,-32 23,1-1,-3-1,2 0,-2-1,0-1,-1 0,0-1,-2 0,1-1,0-1,-3 2,-1 0,0 0,-2 0,1-1,-1 0,-1 0,1 0,-3-1,1 1,-2-1,0-15,-2 2,-1 0,-1-1,-2 2,0-1,-2-1,-18-58,-4-2,25 79,-17-59,-6-43,17 61,-4 1,-1 1,-1 0,-3 0,14 37,-2 1,0 1,0 0,0 0,-2 1,1 0,-1 1,0 1,-1 0,-1 0,1 2,-1 0,0 0,0 1,-4 0,-35-15,-38-9,82 30,-4-2,-1 1,0 1,1 1,-1 0,0 1,1 0,-1 1,0 1,0 1,-7 2,4 0,0 1,1 1,0 0,0 2,0 0,2 0,-13 12,-15 20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52"/>
    </inkml:context>
    <inkml:brush xml:id="br0">
      <inkml:brushProperty name="width" value="0.05" units="cm"/>
      <inkml:brushProperty name="height" value="0.05" units="cm"/>
      <inkml:brushProperty name="ignorePressure" value="1"/>
    </inkml:brush>
  </inkml:definitions>
  <inkml:trace contextRef="#ctx0" brushRef="#br0">2361 318,'0'0,"0"0,0 4,-3 684,3-445,0-217</inkml:trace>
  <inkml:trace contextRef="#ctx0" brushRef="#br0" timeOffset="1">1964 959,'-8'79,"4"-1,2 1,6 44,-4-106,2 1,0-1,0 0,2 0,0 1,-3-11,1-1,1 0,-1 0,1 0,-1 0,1 0,1-1,-1 1,1-1,0 0,0 0,0-1,1 1,1 0,8 5,1-1,-1 0,2-2,-1 0,1-1,0-1,0-1,0 0,-1-2,2 0,-1-1,1-1,0-1,-3-1,0-1,-1-1,1 0,-1-2,0 0,0 0,-1-1,1-1,-1-1,-1 0,2-2,8-8,0-2,-1-1,0-1,-2-1,3-6,-15 23,-1-1,0 0,-1 0,0-1,0 1,-1-1,1 0,-2-1,1 1,-1 0,0-1,0-6,-1-17</inkml:trace>
  <inkml:trace contextRef="#ctx0" brushRef="#br0" timeOffset="2">126 572,'18'163,"7"-1,16 48,-16-109,5 0,20 82,-33-101,-3-9</inkml:trace>
  <inkml:trace contextRef="#ctx0" brushRef="#br0" timeOffset="3">0 1228,'20'64,"3"-1,2-1,1-2,4-1,19 30,-43-80,0 0,0 0,1 0,0-1,1 0,-1-1,2 0,-1 0,0-1,2-1,0 1,-2-2,0-1,2 0,-2-1,0 0,1 0,1-1,-2-1,1 0,-1 0,2-1,-1-1,6-1,9-4,-1-1,1-2,-1-1,0-1,-2-1,1-1,0-1,-2-2,0 0,-1-2,0-1,-1 0,-1-1,-1-2,-1 0,0-1,9-19,-21 35</inkml:trace>
  <inkml:trace contextRef="#ctx0" brushRef="#br0" timeOffset="4">3554 386,'0'0,"0"3,8 86,2 0,5-2,3 4,-12-62,50 230,-44-210,3 0,2-2,0 0,9 8,-21-44,0 0,1-1,0 0,1-1,0 0,0 0,4 3,-10-11,1 1,0 0,-1-1,1 1,1-1,-2 0,1 0,1 0,-2 0,2 0,-2 0,2-1,-1 1,0-1,0 0,0 0,1 0,-2 0,2 0,-1 0,0-1,1 1,-2-1,2 0,-2 1,2-1,-1-1,-1 1,2 0,-2 0,1-1,0 1,-1-1,1 0,0 0,0-1,19-26,-1-1,-1-1,-1-4,12-18,63-99,71-127,-134 221</inkml:trace>
  <inkml:trace contextRef="#ctx0" brushRef="#br0" timeOffset="5">3798 1,'0'0,"0"0,0 0,0 0,0 0,0 0,0 0,0 0,2 22,2 23,-1 15,0 8,1-2,5-7,7-8,0-12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58"/>
    </inkml:context>
    <inkml:brush xml:id="br0">
      <inkml:brushProperty name="width" value="0.05" units="cm"/>
      <inkml:brushProperty name="height" value="0.05" units="cm"/>
      <inkml:brushProperty name="ignorePressure" value="1"/>
    </inkml:brush>
  </inkml:definitions>
  <inkml:trace contextRef="#ctx0" brushRef="#br0">861 57,'-89'-23,"-58"-5,130 25,0 1,1 1,-2 1,2 1,-2 1,2 1,-1 1,1 0,-1 2,1 0,0 2,1 0,-1 1,1 1,-6 5,-2 4,0 0,2 2,0 0,-18 25,26-27,-1 0,1 1,2 1,0 1,0 0,2 1,-1 1,-10 39,2 1,2 1,-2 23,0 14,-3 90,16-131,3 0,1 0,3 1,2-1,4 19,-3-45,1 0,1-1,2 0,1 0,1-2,0 1,2-2,1 0,16 24,-9-20,1-2,1-1,1-1,2-1,0-2,2-2,10 8,-22-21,-1-2,2-1,-2 0,2-1,0-2,0 0,1-1,0-1,-1-1,1-1,0-2,0 0,0-1,0-1,1-1,8-4,-1-1,0-2,-1-2,1 0,-1-3,4-3,16-13,-2-2,36-35,-34 23,-1-3,-3-2,-1-2,34-56,-12 5,-4-4,14-39,-34 61,-1-4,-25 54,0-1,-2 0,-1-1,0-6,-7 31,0 0,-1-1,-1 1,1 0,-1-1,-1 1,1-1,-1 1,-1-1,0 1,-3-11,1 9,-1 0,0 0,-1 0,1 1,-2 0,0 1,0 0,0 0,-3-2,-33-38,-1 2,-2 3,-2 3,-1 2,-2 3,0 2,-14-3,48 29,-34-21,-2 3,0 3,-5 2,42 17,-1 1,0 1,0 1,0 1,-1 1,2 1,-1 1,-1 1,2 0,-2 2,2 1,-7 2,4 2,2 1,0 1,-1 0,2 2,0 1,0 0,1 1,0 1,-4 7,-24 36,1 1,-4 13,36-56,-17 26,3 1,1 2,1 1,2 1,2 1,-3 16,12-34,2 0,0 0,2 1,0 0,2 0,2 1,-1-1,3 0,0 1,1-1,3 11,1-10,1-1,1 1,1-1,1-1,1 0,2-1,0-1,1 0,2-1,10 15,-12-22,1-1,1 0,0-2,1 0,1-2,-1 0,2-1,0-2,0 0,1-2,0 0,1-2,6 1,4-1,0-3,0-1,1-2,-1-1,24-4,-5-3,-1-3,0-2,13-7,-26 4,-1-1,-1-3,0-1,0-2,-1-2,-2-2,12-12,-5 1,-1-2,-1-3,-2-1,-2-2,16-27,-25 32,-2-1,0-1,5-17,-16 31,0-1,-1 1,-2-2,1 1,-3-2,1-5,-6 25,1 0,-1 0,0 0,-1 0,1 0,-1 0,-1 0,1 0,-1 0,0 1,-1-1,0 1,0-1,-1 1,1 1,-3-4,-9-15,-2 0,0 1,-17-18,14 17,-23-28,-1 2,-19-15,39 45,-1 1,1 2,-1 1,-1 1,-28-12,-43-13,-15 0,67 28,1 2,-2 4,-34-2,39 8,-1 2,-22 5,41-1,0 1,0 1,0 1,1 2,-7 4,1 2,-1 2,2 1,0 2,1 1,0 2,-12 13,19-13,0 0,1 1,1 1,0 1,1 1,2 1,-11 27,12-22,1 0,1 1,2 1,-5 27,10-35,0 0,1-1,2 1,0 0,1 0,2 25,8 27,2 0,2-1,21 69,-28-122,0-1,2 0,-1-1,3 0,-1-1,2 0,0-1,5 6,-10-17,1-1,0 0,0 0,1-1,-1-1,1 0,0 0,1-1,-1 0,1-1,0-1,0 0,0 0,0-2,1 1,-1-2,4 1,5-2,-1-1,1 0,-1-2,0-1,1 0,3-4,11-4,-1-3,28-17,26-22</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59"/>
    </inkml:context>
    <inkml:brush xml:id="br0">
      <inkml:brushProperty name="width" value="0.05" units="cm"/>
      <inkml:brushProperty name="height" value="0.05" units="cm"/>
      <inkml:brushProperty name="ignorePressure" value="1"/>
    </inkml:brush>
  </inkml:definitions>
  <inkml:trace contextRef="#ctx0" brushRef="#br0">1 0,'0'0,"0"0,0 0,2 1,46 9,-1 2,-1 3,21 11,-39-13,440 191,-269-127,83 13,109 13,185 54,-408-107,284 80,-433-124,-14-4,1 0,1 0,-1-1,0 0,0 0,0 0,1-1,1 0,-18 1,-1-1,1 0,-1-1,2 0,-2-1,-8-3,-12-1,-73-13,1-6,-22-12,54 15,-1 2,0 5,-1 3,-65-1,136 13,1 1,-1-1,-1 0,2 0,-1-1,0 1,0 0,0-1,0 1,0-1,1 0,-1 0,0 1,0-1,1-1,-1 1,-2-3</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60"/>
    </inkml:context>
    <inkml:brush xml:id="br0">
      <inkml:brushProperty name="width" value="0.05" units="cm"/>
      <inkml:brushProperty name="height" value="0.05" units="cm"/>
      <inkml:brushProperty name="ignorePressure" value="1"/>
    </inkml:brush>
  </inkml:definitions>
  <inkml:trace contextRef="#ctx0" brushRef="#br0">392 104,'0'0,"0"3,0 5,0 3,-1-1,0 0,0 1,-1-1,1 0,-2 1,-7 22,0-1,-1-1,-14 27,-51 92,17-33,28-50,3 2,2 1,-1 12,11-28,3 0,1 1,4 1,-5 38,1 124,9 119,2-123,-1-68,3 609,2-685,2 0,3 0,7 29,-8-62,2 0,1-1,1-1,2 0,1-1,1-1,3 3,-2-5,2-2,1 0,1-2,1-1,2 0,-1-2,2-2,11 8,-2-5,1-1,2-2,0-3,0-1,2-2,3-1,-16-7,-1-1,1-1,1-2,-1-2,1 0,-1-2,0-2,1-1,-1-1,0-1,0-2,-1-1,1-2,-2-1,0-1,1-1,-2-2,0-1,18-17,-5-3,-1-1,-1-3,-2-1,-1-2,-2-2,-1-1,-3-1,0-2,-3-1,8-28,-10 20,-3-2,-2 0,-2-1,-3-1,-1 0,-1-18,-1-77,-8-144,-2 189,-4 0,-4 2,-4 0,-5 1,-2 1,-4 1,-19-43,-41-120,60 175,-14-86,28 110,-2 1,-4 1,12 45,-1 0,-1 1,-1 0,-1 0,-1 2,0-1,-4-4,-21-23,-24-23,35 44,2-1,0-2,1 0,2-3,-10-21,25 42,-2-1,1 1,-3-4,6 12,0 0,0 0,-1 1,0 0,1 0,-1 0,-1 0,2 1,-3-1,-9-3,-1 0,-15-4,-42-8</inkml:trace>
  <inkml:trace contextRef="#ctx0" brushRef="#br0" timeOffset="1">2305 178,'-46'45,"3"3,1 2,2 3,20-25,1 2,3 0,-1 1,1 2,3 0,-9 26,4-1,4 1,1 1,3 0,1 1,1 26,-9 313,17-377,3 1142,2-1002,6-1,17 83,-15-159,4-1,2-1,4-1,2-2,18 39,34 60,-61-147,2 0,0-2,2 0,5 3,-14-19,1-2,1 1,0-2,0 0,1-1,0-1,1-1,0 0,0-1,1-2,-1 1,1-2,0-1,0 0,0-2,1 0,-1-1,0-1,1-1,-1-1,0 0,1-2,9-4,-5 0,2-2,-1-1,-2-1,1-1,0-1,-2-2,12-10,-5 0,0-3,-1 0,-1-2,17-29,-2-4,-2-2,3-15,57-138,-95 214,51-121,-6-2,2-24,-25 66,-2-2,-4-1,7-79,-10 3,-2-149,-19-166,5 460,-3-117,-13-85,12 180,-2-1,-1 2,-1-1,-2 2,-1-1,-3 2,-5-13,-19-27,-4 3,-5-4,-39-70,70 121,-2 0,1 2,-2 0,-1 2,-1 1,0 1,-2 1,0 2,-13-8,21 15,-9-6,-1 2,-11-6,28 18,0 1,0 0,0 1,-1 0,1 1,0 1,-1-1,0 2,-5 0,-20 4,0 2,0 2,1 2,-4 3,-16 8</inkml:trace>
  <inkml:trace contextRef="#ctx0" brushRef="#br0" timeOffset="2">2707 2477,'-110'-3,"43"0,-58 6,121-2,1-1,-1 1,1 0,0 0,-1 0,1 0,-1 1,1 0,0 0,0 0,0 0,-1 1,2 0,-1-1,0 1,1 0,-1 1,-1 3,0 1,0-1,0 1,0 0,2 0,-1 0,0 0,1 3,-5 19,1 1,0 1,3 0,0-1,1 7,2 9,0-1,3 1,2 11,-1-30,2 0,0-1,1 0,1 0,1-1,0-1,2 0,0 0,12 17,-1-6,1-2,1-1,1-1,1-2,27 24,-35-37,1-2,0 0,1-2,0-1,1-1,1-1,-1-1,14 3,-19-7,1-1,0-2,0 0,0-1,0 0,0-2,-1-1,1 0,0-2,0 0,12-7,-17 6,-1-1,0-1,1 0,-2-1,1-1,-1 0,0 0,-1-1,0-1,5-6,-8 8,0 0,-1-1,1 0,-1-1,0 1,0-1,-2 0,1 0,-1-1,-1 1,1-1,-2 0,2-9,-2-11,-1-1,0 1,-3-1,-1-6,-22-130,13 93,6 36,-1 1,0 1,-14-37,16 60,1 0,-3 0,2 1,-2 0,0 0,-1 1,0 1,0 0,-1 0,-9-7,-44-36,-16-7,16 13,55 43,0 0,-1 1,1 0,-1 1,0 0,0 1,1 0,-2 1,1 0,-1 1,2 0,-2 1,1 0,0 1,0 0,-1 1,-2 0,-15 1,-1 1,2 2,-1 2,-3 2,23-6,-1-1,1 1,0 0,0 1,0 0,1 0,-1 1,1 0,0 0,0 1,1 0,0 0,0 1,0-1,1 1,-3 7,-1 5,1-1,1 1,0 1,1 0,1 0,1 0,1 0,0 0,0 18,2-23,1 1,0-1,1 0,0 0,1 0,0 0,1-1,1 1,-1-1,1 0,2-1,-1 0,2 3,5 4,1-2,0 1,1-2,1 0,0-2,9 8,4 0,1-1,0-2,20 9,-33-22,0-1,0 0,1-2,-2 0,2-1,0-2,-1 0,2-1,-1-1,-1-2,1 0,0-1,-1-1,0-1,1-1,-1-1,0 0,-1-2,3-3,-13 8,1-1,-1-1,0 0,-1 0,1 0,-1 0,0-1,0 0,-1-1,0 0,0 1,0-1,0-1,-1 1,0-1,-1 1,0-1,1-6,3-19,-1-1,-2 0,-1-1,-1-7,-1 40,0-11,0-1,0 1,-2 0,1 0,-1 0,0 0,-1 1,-1-1,0 1,0 0,-1 0,-1 0,0 1,1 0,-2 0,0 1,-1 0,1 1,-1 0,-1 0,0 1,0 1,0 0,-1 0,-7-4,-2 1,0 1,-1 1,0 1,0 1,-1 1,-3 1,10 3</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63"/>
    </inkml:context>
    <inkml:brush xml:id="br0">
      <inkml:brushProperty name="width" value="0.05" units="cm"/>
      <inkml:brushProperty name="height" value="0.05" units="cm"/>
      <inkml:brushProperty name="ignorePressure" value="1"/>
    </inkml:brush>
  </inkml:definitions>
  <inkml:trace contextRef="#ctx0" brushRef="#br0">793 1,'0'0,"0"0,0 0,-3 0,-10-1,-1 1,0 1,1 1,-1 0,-11 4,-67 25,75-25,-3 2,0 1,0 1,1 0,0 2,0 1,-6 7,-24 19,-33 17,-5 5,76-53,1 0,-1 1,2 0,-1 1,1 0,1 2,-1-1,1 1,1 1,0-1,0 1,1 0,-1 5,-12 34,2 2,3 1,1 1,-1 13,3 10,1 2,1 59,8-75,2-1,3 0,3 1,1-2,3 0,1-1,6 13,-13-59,-1-2,1 0,0 1,1-2,1 1,-1-1,2 0,-1-1,2 0,-1-1,1 0,0-1,1 0,0 0,0-1,1-1,0 0,0-1,1 0,0-2,4 2,7 2,1-1,0-3,1 1,-1-3,0-1,23-1,-4-4,0-1,0-3,19-8,-37 7,1-1,-1-2,0-2,-1-1,1 0,13-15,0-2,0-2,-1-4,10-13,-32 33,-1-2,0 1,-1-1,0-2,-1 1,-1-2,-1 0,0-1,-1 0,-2 0,0-1,0-1,-2 1,1-12,1-21,-1-1,-3 0,-2-23,-4-35,-5-22,6 115,0 1,-2 0,0-1,-1 2,-6-20,6 28,1 2,-2-2,1 2,-2-1,1 1,-1 0,0 1,-1 0,1 0,-5-2,-33-31,-45-30,65 53,12 12,1 0,-1 0,0 1,0 2,-1-1,-6-1,-23-3,-18-1,18 4,20 1,-1 2,0 2,-1 1,1 1,1 1,-1 1,-13 5,31-5,-32 7,1 3,1 1,-27 16,52-24,1 2,0-1,0 1,1 1,0 1,-1-1,2 1,0 1,0 0,0 1,1 0,0 0,1 1,-5 11,1 2,2 2,0 0,2-1,0 3,1-2,1 1,2 1,0 4,-1 53,4 1,3 1,-2-30,2 0,3 0,4 16,-7-53,1-1,1-1,0 1,1-1,0-1,1 1,1-1,0-1,2 1,8 11,0-5,0-2,1 0,1-1,1-2,5 3,-10-9,2-1,-1-1,0-1,1-2,0 0,0-1,5 0,-3-2,-1-2,-1 0,2-1,-1-1,0-2,0 0,0-2,0-1,0-1,0 0,-1-3,0 0,0-1,5-4,6-6,-1-1,0-2,-2-2,0 0,0-3,-2-1,-1-1,1-4,-14 16,2-2,-2 1,-1-1,-1-1,0 0,0-1,-2-1,0 1,0-1,-2-1,-1 0,0 1,-1-1,-1 0,-1-9,-1 6,0 0,-2-1,-1 2,0-2,-1 2,-1 0,-2 0,1 0,-3 0,1 2,-2 0,0 0,-1 0,-1 2,0 0,-9-9,-121-145,129 160,5 6,-1 1,1 0,-2 1,1-1,-1 2,0-1,-5 0,-17-7,-25-7,-4-1,8-4,32 15,-1 1,-12-4,20 13,0-1,0 1,0 0,1 2,-1 0,0 1,-11 4,2-2,21-3,-21 2,1 2,0 0,0 3,-2 1,17-7,0 2,1 0,-1 0,1 1,0-1,0 2,1-1,-1 1,1 0,0 1,0-1,0 1,1 1,0-1,0 2,-6 13,2 1,0 0,2 1,0 0,0 1,2-1,1 1,0-1,1 3,-1 59,6 85,-2-132,2 28,2 2,4 7,-3-40,0-1,2 1,1-1,10 24,18 32</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64"/>
    </inkml:context>
    <inkml:brush xml:id="br0">
      <inkml:brushProperty name="width" value="0.05" units="cm"/>
      <inkml:brushProperty name="height" value="0.05" units="cm"/>
      <inkml:brushProperty name="ignorePressure" value="1"/>
    </inkml:brush>
  </inkml:definitions>
  <inkml:trace contextRef="#ctx0" brushRef="#br0">237 628,'0'0,"0"0,-3 4,-9 18,-1 2,2 0,1 1,-1 0,3 1,-6 24,-5 29,-7 60,4 23,6 0,4 2,6 0,12 160,-3-265,3-1,1 0,1-1,4 0,-2-17,1 0,1-1,1-1,2-1,18 34,-13-32,1-2,2-1,1-1,0-1,3-2,24 25,-35-42,0-1,2-1,-1-1,1-1,0-1,3 0,-7-4,0-1,1-1,0 0,0-1,0-2,0 0,0 0,8-3,-10 0,0-1,0 0,0-2,0 0,-1-1,0 0,1-1,-1-1,-1 0,0-2,8-7,5-8,0-1,-1-2,-1-1,8-15,1-8,-1-3,-1 0,-3-3,-2-1,7-25,31-113,-6-9,-26 98,47-166,75-289,-120 421,-4 0,-6-2,-5-7,-12 104,-3-1,-1 0,-2-13,1 54,0-1,0 0,-2 1,1-1,0 1,-1 0,1-1,-2 1,1 0,-1 0,0 1,0-1,0 1,-1 0,0 0,0 0,0 1,0-1,0 1,-1 0,0 1,0 0,-4-3,-10-5,1 1,-1 1,-1 1,1 1,-1 1,0 2,-1 0,2 2,-2 1,1 1,-18 2,-33 6,0 3,-54 19,105-24,-36 9,1 3,-51 25,74-26,1 2,0 1,1 3,0 0,-16 19,-7 11,1 3,4 3,-42 61,62-76,1 2,2 1,1 1,2 2,2 1,-7 26,4 4,3 1,2 1,3 1,3 1,-1 69,7-18,4 1,5-1,8 39,-6-125,1 0,1 0,3 0,1-2,2 1,11 28,-14-49,1-1,1-1,1 0,0-1,1 0,1-2,1 0,1-1,0-2,1 0,17 14,-23-24,0 0,1-1,0-1,0 0,0-1,1-1,-1 0,1-2,12 2,-8-3,-1-1,1-2,0 0,0-1,0-1,-1-2,7-2,7-5,-1-2,0-2,0-1,-1-2,-1-2,0-1,-1-2,7-11,-1-1,-1-2,-2-2,-2-1,0-2,-2-1,-2-2,-2-1,12-30,5-30,-3-1,-4-2,9-60,-25 96,-1 1,-4-2,-2 1,1-54,-10 98,0-1,-1 1,-2-1,0 1,-1 0,-1 1,-1-1,-2 1,0 1,-2 0,0 0,-1 2,-3-5,3 12,0 0,-1 2,-1 0,1 1,-3 0,1 1,-31-28,-14-8,41 35,-34-27,-17-9,47 38,0 1,1 2,-2 0,-22-5,20 8,0 2,-1 1,1 2,-1 1,17 1,1 2,-2-1,2 2,-1-1,0 1,1 1,-1 0,1 1,-1 0,1 0,1 1,-1 0,-6 6,-3 6,0 1,2 1,0 0,-10 17,-50 91,64-108,-27 53,4 1,0 2,4 2,4 2,0 0,5 3,2 0,3 1,2 1,4 5,-3 47,5-1,5 1,4-1,6 22,-4-123,1-1,0 0,2 0,1 0,2-1,0-1,8 19,-9-29,2 0,0-2,0 1,2-2,0 0,0 0,2-2,-1 0,2-1,-1-1,5 2,-10-8,1-1,0-1,-1 0,2 0,0-1,-1-1,1 0,0-1,0-1,0 0,9 0,-5-3,1 0,0-1,-1 0,1-2,0 0,-1-2,12-6,2-3,-1-1,-1-2,20-17,4-10,13-15,-20 15,0-3,-3-3,-1-1,-2-3,-3-2,-1-2,27-62,-24 35,-3-2,12-50,-27 71,-3 0,-2-2,7-60,-17 90,-2 0,-1-1,-2 1,0 0,-2 0,-2-5,-5-17,-1 0,-3 1,-10-27,17 62,-2 0,-1 0,-1 1,0 1,-1 0,-1 1,-4-5,-5-3,-1 1,-1 2,-1 1,-14-11,26 24,-2 0,1 1,-2 1,1 1,-2 1,2 1,-2 0,0 2,-7-2,0 3,1 2,-1 2,0 0,0 2,0 1,0 2,1 0,-1 3,1 0,0 2,1 1,-10 6,-3 5,1 1,2 3,0 1,1 2,0 2,3 1,-1 2,3 2,0 1,2 1,1 2,1 1,2 1,1 1,2 1,-2 9,-3 20,3 1,2 2,2 0,3 2,3-1,1 38,3 22,4-1,6 1,7 35,-5-90,3-2,3 0,2 0,22 73,-24-114,0-1,2-1,1 0,17 26,-19-37,1-1,2-1,0-1,2-1,-1 0,16 12,-17-19,1-1,-1-1,2-1,0 0,0-2,0-1,1-1,0-1,0-2,0 0,0-1,1-2,-1-1,1 0,12-4,-8-1,0-1,1-1,-1-2,-1-1,1-2,-2-1,1-1,-1-2,-1 0,-1-2,1-2,0-2,0-2,0-2,-2-1,0-1,-1-1,-1-2,-1 0,3-10,-2-1,-2-2,0-1,-3-1,-1 0,2-15,-1-11,-3-2,-2 0,-2-14,-2-31,-6-71,-1 119,-3-1,-11-63,11 99,-2 1,-1 1,0 0,-2 1,-2 0,-11-22,-13-17,-47-66,29 56</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4:35"/>
    </inkml:context>
    <inkml:brush xml:id="br0">
      <inkml:brushProperty name="width" value="0.05" units="cm"/>
      <inkml:brushProperty name="height" value="0.05" units="cm"/>
      <inkml:brushProperty name="ignorePressure" value="1"/>
    </inkml:brush>
  </inkml:definitions>
  <inkml:trace contextRef="#ctx0" brushRef="#br0">2540 1966,'0'0,"0"0,2 3,41 62,46 52,18 25,-53-53,-4 1,5 23,-44-93,0 1,1-2,1 0,4 3,-1-2</inkml:trace>
  <inkml:trace contextRef="#ctx0" brushRef="#br0" timeOffset="523.16">2001 2601,'0'0,"0"0,0-4,9-34,2 0,1 0,2 2,1-1,2 2,4-4,45-74,21-18,-2 1,-33 47,-12 16,3 1,3 2,29-29,-19 36,2 3,3 2,57-37,-118 88,1 0,0 0,1 1,-1-1,0 0,0 1,0-1,0 0,1 1,-1-1,0 1,0 0,1-1,-1 1,0 0,2 0,-3 1,1-1,0 1,0-1,-1 1,1 0,-1 0,1 0,0-1,-1 1,1 0,-1 0,0 0,1 0,-1 0,0 0,1 0,-1 0,0-1,0 1,0 0,0 0,0 0,4 22</inkml:trace>
  <inkml:trace contextRef="#ctx0" brushRef="#br0" timeOffset="1032.58">2953 3028,'0'0,"0"0,0 0,0 0,3-4,67-69,55-44,-45 44,31-40,-104 105,0-1,-1 1,0-2,0 1,-1 0,0-1,-1 0,1-4,2-10,-1-1,2-23,-6 40</inkml:trace>
  <inkml:trace contextRef="#ctx0" brushRef="#br0" timeOffset="1799.66">3939 1785,'0'0,"0"0,0 0,-1 3,-9 49,3 1,2 0,2 0,3 2,0-40,0 1,1-1,1 1,1-1,0 1,0-1,2-1,0 1,5 9,-6-15,1-1,0 0,1 0,-1 0,1-1,1 0,0 0,0-1,0 1,0-1,1-1,0 0,0 0,1 0,0-1,1 0,-1 0,0-1,1-1,-1 1,1-2,-1 1,1-1,-1-1,1 1,0-2,-1 1,1-1,-1-1,1 0,7-2,-10 1,0 0,1 0,-1 0,0-1,-1 0,1 0,-1-1,0 0,0 0,0-1,-1 1,0-1,0 0,0-1,-1 1,0-1,0 0,1-4,4-11,-1-1,-2 0,0 0,-1 0,-1-3,3-35,-2-24,-4 75,-1 1,-1-1,1 1,-2 0,1-1,-1 1,-1 0,-1-6,1 10,1-1,-1 1,0 0,-1 0,1 0,-1 0,0 0,0 1,0 0,-1 0,1 0,-1 0,-5-2,-8-4,-1 0,1 2,-2 0,1 1,-20-4,-32-5,-6 3,15 2,-35-8,-33-13,51 7</inkml:trace>
  <inkml:trace contextRef="#ctx0" brushRef="#br0" timeOffset="7233.99">199 521,'0'0,"0"0,22 15,7 7,-2 2,0 1,-1 1,12 18,85 121,-76-100,-24-33,1-1,2-2,29 26,-40-42,-1-1,2-1,-1-1,1 0,1-1,0 0,0-2,1 0,4 1,22 3</inkml:trace>
  <inkml:trace contextRef="#ctx0" brushRef="#br0" timeOffset="7783.6">0 988,'1'-3,"0"0,-1 0,1 0,1 0,-1 0,0 0,1 0,-1 1,2-2,4-10,23-65,-17 42,1 1,1 1,17-26,4 10,2 2,2 1,30-26,-13 13,29-41,-70 80,0-2,-1 1,-2-2,0 0,-2 0,7-22,-13 31,1 0,1 1,0-1,5-5,-6 11</inkml:trace>
  <inkml:trace contextRef="#ctx0" brushRef="#br0" timeOffset="8204.4">572 1787,'0'0,"0"0,12-13,-6 8,39-37,124-123,-127 119,-2-1,29-46,16-45,-56 86,3 1,2 1,3 2,12-11,-32 42</inkml:trace>
  <inkml:trace contextRef="#ctx0" brushRef="#br0" timeOffset="9044.04">1097 331,'0'0,"0"0,21 13,-17-10,72 42,63 51,-80-49,2-4,40 21,-75-49,1-2,1 0,0-2,1-1,0-2,0 0,27 2,-49-9,1 0,0-1,0 1,0-2,0 1,0-1,-1 0,4-2,-7 2,-1 0,1-1,-1 1,1-1,-1 0,0 0,0 0,0 0,0-1,0 1,0-1,-1 0,1 0,-1 0,0 0,0 0,0 0,0-1,6-13,0-1,-2 1,0-2,-1 1,2-15,-2-1,-1-1,0-25,-4 50,-1 0,0 0,-1 1,0-1,0 1,-1-1,0 1,-1 0,0 0,0 0,-1 1,0-1,-1 1,0 0,0 1,0-1,-1 1,-7-5,-15-12,-1 1,-2 1,0 2,-10-4,11 6,0 1,16 9,1 1,0-2,1 0,0 0,1-2,-1 1,1-2,1-11,7 9</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65"/>
    </inkml:context>
    <inkml:brush xml:id="br0">
      <inkml:brushProperty name="width" value="0.05" units="cm"/>
      <inkml:brushProperty name="height" value="0.05" units="cm"/>
      <inkml:brushProperty name="ignorePressure" value="1"/>
    </inkml:brush>
  </inkml:definitions>
  <inkml:trace contextRef="#ctx0" brushRef="#br0">7043 2311,'0'0,"0"0,0 0,2-1,8-3,0-1,0 0,-1 0,7-6,-14 9,1 0,-1 0,1 0,-1 0,0-1,1 0,-2 1,2-1,-2 0,1 0,0-1,-1 1,1 0,-1-1,0 1,0-1,0 1,0-1,0-1,-1-7,1 0,-2 0,1-1,0 1,-2 0,0 0,0 0,-2-5,-7-26,-10-26,17 59,-100-309,86 269,-1 0,-3 1,-10-15,-80-133,60 108,2 1,-5 2,-1 4,-32-34,52 74,-1 2,-1 2,-2 2,-35-24,-208-117,173 114,-3 7,-1 6,-38-6,0 10,-2 8,-55 0,-86 5,-130 12,-299 37,202 29,373-21,1 8,-69 31,55-5,2 10,-80 52,123-51,1 5,4 7,-57 56,46-20,-75 98,152-163,20-23,-75 86,80-88,0 2,2 0,-6 13,18-29,2 0,-1 0,1 1,0 0,1 0,1 1,0-1,0 1,2 0,-1 0,1 0,1 0,0 0,0 0,2 0,0 0,2 13,1 0,-1-1,-2 1,0 0,-1 0,-2 0,1 1,-4 6,0-1,0 0,-3-1,-6 22,9-41,-1-1,0 0,0 0,-1 0,0-1,-2 0,1-1,0 0,-1 0,-2 0,-107 114,42-48,-1 10,20-17,3 3,-30 54,56-81,2 3,2 0,1 2,3 0,-4 17,0 14,4 2,3 0,3 1,-4 73,5 60,7 71,20 223,-3-342,8-1,6 0,28 101,64 196,-84-351,3-1,5-3,43 85,-51-128,2-2,4-2,0-2,4-2,1-2,18 14,5-4,2-3,2-5,3-3,2-3,25 9,2-5,94 34,-103-56,1-4,1-7,1-4,43-1,-19-11,0-6,1-7,49-13,-9-10,-1-9,-2-9,-3-8,79-44,7-21,-6-13,103-83,-191 110,-6-7,-2-8,-5-8,1-13,-88 88,112-126,-121 130,-2-3,28-47,-59 87,-1-1,0 0,-1 0,0-1,-1 0,0 0,2-8,-2-2,0 0,-1-1,0-22,-2 25,50-676,-51 691,0-1,1 0,1 0,-1 0,1 1,0-1,0 1,0 0,1-1,-1 1,2 1,-1-1,0 1,2-2,18-23,15-14,20-24,-58 66,0 2,1 0,-1-1,0 1,1 0,-1-1,0 1,1-1,-1 1,0 0,1-1,-1 1,0-1,0 1,0-1,0 1,1-1,-1 1,0-1,0 1,0-1,0 0,-1-2</inkml:trace>
  <inkml:trace contextRef="#ctx0" brushRef="#br0" timeOffset="1">5028 4942,'4'-30,"-4"23,0 1,0 0,1-1,0 1,1 0,-2 0,2 0,0 0,0 0,0 0,1 1,-1-1,2 1,0-3,25-23,22-18,12-11,39-56,-41 44,12-6,-19 24,2 3,2 4,51-32,-107 78,1-1,-1 0,1 1,-1 0,1 0,0 0,0 0,-1 0,2 1,-2 0,2-1,-3 2,0-1,0 1,0-1,0 1,0-1,0 1,0 0,0 0,0 0,0 0,0-1,0 2,0-1,-1 0,1 0,-1 0,1 0,0 0,-1 1,1-1,-1 0,1 1,-1-1,0 0,0 1,0-1,1 1,7 40,0 0,-2 1,-2 0,-1 4,1 173,-4-216,-10 430,10-432</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67"/>
    </inkml:context>
    <inkml:brush xml:id="br0">
      <inkml:brushProperty name="width" value="0.05" units="cm"/>
      <inkml:brushProperty name="height" value="0.05" units="cm"/>
      <inkml:brushProperty name="ignorePressure" value="1"/>
    </inkml:brush>
  </inkml:definitions>
  <inkml:trace contextRef="#ctx0" brushRef="#br0">0 2626,'6'-14,"0"1,0 0,2 0,-1 0,1 1,0 1,7-7,-1 0,79-100,5 6,3 5,7 4,339-274,-28 71,287-145,-324 239,6 21,79-8,-214 107,166-30,-214 78,2 11,66 6,-83 20,1 10,9 12,-81 0,0 7,-2 6,96 40,-132-36,-2 5,-1 4,-2 4,-1 4,-2 4,-2 4,47 50,-63-50,-1 2,-3 3,38 60,-64-83,-1 2,-2 0,-1 2,-2 1,-1 1,-2 0,7 32,-10-20,-2 0,-1 2,-3-1,-2 1,-1 29,-4-13,-3 0,-2 0,-3-1,-4 10,-10 27,-2-1,-5-2,-4-1,-4-2,-36 76,5-37,-59 96,-95 122,31-88,-9-10,-154 151,-476 420,713-727,-149 145,246-229,18-22</inkml:trace>
  <inkml:trace contextRef="#ctx0" brushRef="#br0" timeOffset="1">4395 5073,'-2'3,"-30"61,3 1,2 2,2 1,3 1,0 11,-17 58,-1-2,6 1,-2 28,36-163,-3 14,1 0,0 0,0 0,2 0,0 12,0-25,0 0,0 0,0 1,1-1,0 0,-1 0,1 0,0-1,0 1,0 0,0 0,0-1,1 1,0 0,-2-1,2 0,1 1,-2-1,1 0,-1 0,2 0,-2-1,2 1,-1 0,1-1,-2 0,2 0,-1 0,0 0,1 0,-1 0,3 0,18 1,-1 0,1-2,0-1,-1-1,5-2,38-10,7-5,-41 10,0-2,-1-1,-1-3,1 0,-2-3,13-10,-24 15,-1-1,0 0,-1-2,0-1,-1 0,0-1,-1-1,-1 0,0-1,8-20,-18 33,2 1,-2-1,0 0,0-1,0 1,-1 0,1-1,-1 1,0-1,-1 0,0 1,0-1,-1-6,-2-4,0 0,-1 1,-1-1,0 1,-2-3,-124-381,124 379,-1-1,-1 1,0 1,-2 0,1 1,-2 0,0 1,-2 1,0 1,0-1,13 17,0 0,0 1,1-1,-1 0,-1 0,1 1,1-1,-1 0,-1 1,1-1,1 1,-2 0,1 0,0-1,0 1,0 0,-1 0,2 0,-1 0,-1 0,1 1,0-1,0 0,0 1,0-1,0 1,0-1,0 1,0 0,0-1,0 1,0 0,0 0,0 0,-4 5,1-1,-1 1,1 1,0-1,-2 6,-3 3,-42 62,29-47,2 0,2 2,0 1,-6 16,10-12,1 0,-5 21,13-37,0 1,1 0,0 0,2 0,0 10,2-31,1 30,-1-31,0 1,0 0,0 0,0-1,0 1,0 0,0-1,1 1,-1 0,0-1,1 1,-1 0,0-1,1 1,-1-1,0 1,0 0,1-1,-1 1,1-1,-1 1,1-1,-1 0,1 1,0-1,-1 0,0 1,1-1,-1 0,1 0,0 1,0-1,-1 0,0 0,1 0,0 0,1-5,24-96,-3-2,8-74,-34 194,-1 0,-4 16,-1-1,-6 30,-31 130,37-146,2 0,1 0,1 12,5-58,-1 9,1 1,0-1,0 0,0 0,0 0,1 0,1 0,-1 0,1 0,2 5,-4-12,2 0,2-7,45-73,-2-3,-3-3,-4-1,25-72,-48 110,-12 26,2 1,1 0,0 1,1 0,1 0,4-5,-14 24,0-1,0 1,0 0,0-1,0 1,0-1,0 1,1 0,-1 0,0-1,1 1,-1 0,0-1,1 1,-1 0,0 0,1 0,-1-1,0 1,0 0,0 0,1 0,-1 0,0 0,1 0,-1 0,1 0,-1 0,0 0,1 0,-1 0,0 0,0 0,0 0,1 0,-1 0,1 0,-1 1,0-1,1 0,-1 0,0 0,1 1,-1-1,0 0,0 0,0 1,0-1,0 0,1 1,-1-1,0 0,0 1,0-1,1 1,-1-1,0 0,0 1,0-1,0 1,6 30,-6-22,13 102,-7-51,2 0,6 23,-10-71,-1-1,0 0,1 0,1 0,0 0,-1-1,2 0,1 0,-2-1,2 0,0 0,0-1,0 0,1-1,0 0,0 0,4 2,-11-9,3 2,-6-11,-37-77,-17-37,44 100,-1 1,0 0,-1 1,-3-1,11 15,1 0,-2 1,1 0,-1 0,1 1,-1 0,0 0,-2 0,6 3,0 1,0 0,0 0,-1 0,1 0,0 1,0-1,0 1,-1 0,1 0,0 1,1-1,-2 1,1 0,0 0,0 0,0 0,0 1,0 0,0-1,-2 3,-10 11,0 0,2 1,-1 1,2 1,0 0,0 1,-9 20,4-5</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10T15:23:01.569"/>
    </inkml:context>
    <inkml:brush xml:id="br0">
      <inkml:brushProperty name="width" value="0.05" units="cm"/>
      <inkml:brushProperty name="height" value="0.05" units="cm"/>
      <inkml:brushProperty name="ignorePressure" value="1"/>
    </inkml:brush>
  </inkml:definitions>
  <inkml:trace contextRef="#ctx0" brushRef="#br0">0 1,'0'0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59:36.968"/>
    </inkml:context>
    <inkml:brush xml:id="br0">
      <inkml:brushProperty name="width" value="0.05" units="cm"/>
      <inkml:brushProperty name="height" value="0.05" units="cm"/>
      <inkml:brushProperty name="ignorePressure" value="1"/>
    </inkml:brush>
  </inkml:definitions>
  <inkml:trace contextRef="#ctx0" brushRef="#br0">1 1</inkml:trace>
  <inkml:trace contextRef="#ctx0" brushRef="#br0" timeOffset="712.15">1 1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5:20.162"/>
    </inkml:context>
    <inkml:brush xml:id="br0">
      <inkml:brushProperty name="width" value="0.05" units="cm"/>
      <inkml:brushProperty name="height" value="0.05" units="cm"/>
      <inkml:brushProperty name="ignorePressure" value="1"/>
    </inkml:brush>
  </inkml:definitions>
  <inkml:trace contextRef="#ctx0" brushRef="#br0">99 537,'0'0,"0"0,0 0,-1 3,-13 50,3 0,1 1,4 0,1 8,1 21,5-1,6 37,11 23,20 64,-10-54,-25-135,-3-17</inkml:trace>
  <inkml:trace contextRef="#ctx0" brushRef="#br0" timeOffset="2048.35">0 513,'0'0,"0"0,3 0,69-15,2 3,17 2,22-3,639-62,-669 69,609-22,1 33,-566-3,1088 52,-660-33,553-53,-1071 29,-18 0,0 2,0 0,0 1,0 1,0 0,18 5,-29-3,-1 0,1 1,-1-1,0 1,1 1,-2 0,1 0,-1 0,1 0,-2 1,3 2,10 14,0 0,8 15,11 21,-2 2,-4 1,7 21,70 195,-100-255,3 8,-1 1,-2-1,0 6,-6-24,0 1,-1-1,-1 0,0 1,-1-1,0 1,-1-1,0 1,-2 3,0-3,-1 0,0 0,-1 0,0-1,-1 0,0 0,-1-1,0 0,-1 0,0-1,0 0,-7 5,2-4,0-1,-1 0,0 0,-1-2,0 0,0 0,0-2,-1 0,-9 1,-141 32,-1-7,-90 2,-9-14,-67-11,-920-3,754-16,44 0,356 10,-782 17,333 7,331-21,-57 3,10-1,260-4,0-1,0 1,0 0,0 0,0 1,0 0,0-1,0 2,1-1,-1 0,1 1,0 0,0 0,-2 2,-15 13</inkml:trace>
  <inkml:trace contextRef="#ctx0" brushRef="#br0" timeOffset="48634.66">1167 316,'-21'5,"0"-2,0-1,-5 0,-28 3,22 0,2 2,-1 1,1 1,0 2,1 1,-2 2,-17 11,1 3,1 1,-5 7,-3 4,1 3,-28 29,61-52,1 1,1 1,1 1,0 0,2 1,1 1,-6 16,10-18,1 0,1 0,1 1,1 0,1 0,1 0,2 1,0 0,2-1,0 1,2 0,1-1,0 1,2-1,1 0,1 0,1-1,8 16,-1-7,2-1,1-1,1-1,1-1,2 0,1-2,1-1,1 0,1-2,1-1,1-1,5 1,-9-7,1-1,1-1,0-1,0-1,1-2,1-1,0 0,0-3,0 0,1-1,-1-2,1-1,0-2,28-3,-28 0,0-2,0 0,-1-2,0-2,0 0,-1-2,-1 0,15-11,-19 9,0-1,-2-1,0-1,0 0,-2-2,0 0,-2-1,0-1,11-19,-5 3,-3-1,-1-1,-2-1,-1 0,4-27,-4 7,-3-1,-3 0,0-39,-8 69,-1 0,-1 0,-2-1,-1 1,-1 0,-2 1,-1 0,-2 0,0 0,-2 1,4 13,0 0,-1 0,0 0,-1 1,-1 1,0 0,-1 0,-1 1,0 1,-1 0,0 1,-1 0,0 1,0 1,-1 1,0 0,-15-5,3 4,-1 0,0 2,0 1,-17 0,28 5,0 0,-1 1,1 1,0 1,0 1,0 0,0 1,-1 1,-15 6,1 2,0 1,0 1,1 2,2 1,-10 8,17-8,0 0,1 2,0 0,2 2,1 0,0 1,-13 24,-2 7,3 2,2 1,2 1,-7 29,29-70,1 1,1 0,0 0,1 0,2 0,-1 0,2 1,0-1,2 0,0 0,0-1,2 1,0-1,6 11,13 31,4-2,2 0,19 24,-46-75,7 10,2 1,-1-2,2 1,0-2,1 0,0 0,1-1,1-1,0-1,7 4,-9-7,0-1,1 0,0-1,0-1,0 0,0-1,1-1,0 0,-1-2,1 1,0-2,0 0,1-1,-10 1,1-1,0-1,0 1,0-1,-1-1,1 1,-1-1,0-1,0 1,0-1,0-1,0 1,-1-1,0 0,2-2,1-3,0 0,-1-1,0 0,-1 0,0-1,-1 0,0-1,2-5,6-24,-2 0,-2-1,-1-1,1-32,-3 26,-3 14,-1-1,-2 1,-1-1,-2 0,-1 1,-2-1,-3-3,4 19</inkml:trace>
  <inkml:trace contextRef="#ctx0" brushRef="#br0" timeOffset="51928.37">3080 1,'0'0,"-2"1,-59 15,0 2,2 4,1 1,0 4,-34 22,65-32,0 1,2 0,0 2,1 1,2 1,0 1,1 1,1 1,2 1,0 0,2 1,-5 12,3 4,1 0,3 0,1 1,3 1,1 0,2 1,0 31,5-8,2-1,4 0,2 0,14 57,-10-77,2 0,2-1,2 0,17 33,-19-52,1 0,2-1,0-1,2-1,1 0,0-1,24 20,-16-19,2-2,0 0,1-3,1 0,34 15,-42-25,0 0,1-2,0 0,1-2,-1-1,1-1,1-1,24 0,-6-5,0-1,-1-3,0-1,24-9,13-7,75-32,-117 39,0-1,-2-2,0-1,-1-2,-2-2,21-18,-41 30,0 0,-1-1,0-1,-1 0,-1-1,0-1,-2 1,1-2,-2 1,0-1,-1 0,0-1,-2 0,0 0,-1 0,0-3,-3-1,0-1,-1 1,-2-1,0 1,-1 0,-1 0,-2 0,0 0,-6-13,-1 1,-2 0,-2 1,-1 1,-1 1,-13-16,-35-40,-57-83,120 165,-47-73,-21-20,52 73,-1 2,-1 0,0 2,-2 0,-22-13,7 9,-2 1,0 3,-1 1,-1 2,-1 2,-1 2,33 11,0 1,0 1,0 0,0 0,-1 1,1 1,0 0,0 0,0 2,0-1,0 1,1 1,-1 0,-3 3,-26 12,1 2,1 1,-7 8,24-16,5-3,0 1,1 0,0 2,1-1,0 2,1 0,1 1,0 0,2 1,0 1,0-1,2 2,-2 4,-6 18,2 2,2-1,2 2,2-1,1 2,3-1,1 1,2-1,4 37,2-29,2 0,3 0,1-1,3 0,2 0,2-2,3 0,6 8,-19-42,2-1,0 1,0-2,1 1,1-1,0-1,1 0,0-1,1 0,1 0,-1-2,1 0,1 0,0-1,0-1,0-1,1 0,0-1,0 0,1-1,1-1,20 3,0-2,0-1,0-2,0-1,1-3,-1 0,-1-3,1-1,-1-2,0-1,11-7,-1-1,-2-2,0-2,-1-3,-1-1,-1-2,-2-1,0-3,10-13,-34 29,-1-1,-1-1,-1 0,0-1,-2-1,0 0,-1 0,-1-1,0 0,-2 0,-1-1,-1 0,0 0,-2-1,0 1,-2-1,-1 0,0 1,-4-19,0 16,-1 1,-2 0,0 1,-2-1,-7-14,-20-35,-5-1,25 46,-27-52,4 6,-23-29,48 83,-1 0,0 0,-1 2,-1 0,-1 1,-1 1,-1-1,2 6,-1 0,0 0,0 2,-1 0,0 2,-5-1,-34-9,-34-3,73 17,0 0,0 2,0 1,-1 0,1 1,0 2,0 0,0 1,1 0,-1 2,1 1,0 0,1 1,-1 1,2 1,-1 0,-9 9,3-1,0 1,0 2,2 0,1 2,1 0,1 1,0 1,2 1,1 0,2 2,-4 8,-4 17,2 1,3 2,2-1,2 2,3 0,3 0,2 1,2 0,3 0,2-1,3 1,3 0,2-1,2-1,3 0,8 13,-14-44,1 0,2-1,1-1,0 0,2 0,0-1,2-1,0-1,2 0,2 1,-4-7,0 0,1-1,0-1,1 0,1-2,0 0,0-1,0-1,1-1,0-1,1-1,10 1,4-2,0-1,0-2,0-1,0-2,0-2,0-1,-1-2,6-3,1-2,0-1,-1-3,0-1,-1-2,-2-1,20-15,-40 23,0-1,-2-1,1 0,-2-1,0-1,-1 0,0-1,-2 0,0-1,0-1,-3 2,-1 0,-1 0,-1 0,0-1,-1 0,-1 0,0 0,-2-1,0 1,-1-1,-2-15,-1 2,-2 0,-1-1,-2 2,-1-1,-2-1,-23-58,-5-2,32 79,-21-59,-8-43,20 61,-3 1,-2 1,-2 0,-3 0,17 37,-1 1,-1 1,0 0,-1 0,-1 1,1 0,-2 1,0 1,-1 0,0 0,0 2,-1 0,0 0,-1 1,-4 0,-44-15,-48-9,104 30,-6-2,-1 1,0 1,0 1,0 0,1 1,-1 0,0 1,0 1,0 1,-9 2,6 0,-1 1,1 1,1 0,-1 2,1 0,1 0,-15 12,-19 20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6:22.537"/>
    </inkml:context>
    <inkml:brush xml:id="br0">
      <inkml:brushProperty name="width" value="0.05" units="cm"/>
      <inkml:brushProperty name="height" value="0.05" units="cm"/>
      <inkml:brushProperty name="ignorePressure" value="1"/>
    </inkml:brush>
  </inkml:definitions>
  <inkml:trace contextRef="#ctx0" brushRef="#br0">1089 57,'-112'-23,"-74"-5,164 25,1 1,0 1,-1 1,1 1,-1 1,1 1,0 1,0 0,0 2,1 0,0 2,0 0,0 1,1 1,-7 5,-3 4,0 0,2 2,0 0,-22 25,32-27,0 0,1 1,1 1,1 1,1 0,1 1,0 1,-14 39,3 1,3 1,-3 23,1 14,-5 90,21-131,3 0,2 0,3 1,3-1,6 19,-5-45,2 0,1-1,2 0,1 0,2-2,1 1,1-2,2 0,19 24,-10-20,1-2,1-1,2-1,1-1,1-2,2-2,14 8,-29-21,-1-2,2-1,-1 0,1-1,1-2,-1 0,2-1,-1-1,0-1,1-1,0-2,-1 0,1-1,0-1,1-1,10-4,-1-1,0-2,-1-2,0 0,0-3,5-3,19-13,-1-2,45-35,-43 23,-2-3,-2-2,-3-2,44-56,-16 5,-4-4,16-39,-41 61,-3-4,-30 54,-1-1,-2 0,-2-1,0-6,-8 31,-1 0,-1-1,0 1,0 0,-1-1,-1 1,0-1,0 1,-1-1,-1 1,-3-11,1 9,-1 0,-1 0,0 0,0 1,-1 0,-1 1,0 0,0 0,-4-2,-41-38,-2 2,-2 3,-3 3,-1 2,-2 3,-1 2,-17-3,61 29,-44-21,-2 3,0 3,-6 2,52 17,0 1,-1 1,1 1,-1 1,0 1,1 1,-1 1,0 1,1 0,-1 2,1 1,-8 2,6 2,1 1,0 1,0 0,1 2,1 1,0 0,1 1,0 1,-5 7,-31 36,2 1,-5 13,46-56,-22 26,3 1,2 2,1 1,3 1,2 1,-4 16,16-34,2 0,0 0,3 1,0 0,2 0,2 1,0-1,3 0,0 1,2-1,4 11,0-10,2-1,1 1,1-1,2-1,1 0,2-1,1-1,1 0,2-1,13 15,-15-22,1-1,1 0,0-2,2 0,0-2,0 0,2-1,0-2,0 0,1-2,1 0,0-2,8 1,5-1,0-3,1-1,0-2,0-1,29-4,-6-3,0-3,-1-2,16-7,-33 4,0-1,-2-3,0-1,0-2,-2-2,-1-2,14-12,-6 1,-1-2,-2-3,-2-1,-2-2,20-27,-32 32,-2-1,-1-1,7-17,-20 31,-1-1,-1 1,-1-2,-1 1,-2-2,0-5,-6 25,0 0,-1 0,0 0,-1 0,0 0,0 0,-1 0,0 0,0 0,-1 1,-1-1,1 1,-1-1,-1 1,1 1,-3-4,-13-15,-1 0,0 1,-22-18,17 17,-28-28,-2 2,-24-15,50 45,-1 1,0 2,-1 1,-1 1,-35-12,-54-13,-20 0,85 28,1 2,-2 4,-43-2,49 8,-1 2,-28 5,52-1,-1 1,1 1,1 1,-1 2,-7 4,0 2,0 2,1 1,1 2,1 1,0 2,-14 13,22-13,1 0,2 1,0 1,1 1,1 1,2 1,-14 27,16-22,1 0,1 1,2 1,-6 27,13-35,0 0,2-1,1 1,1 0,1 0,3 25,9 27,3 0,3-1,26 69,-35-122,0-1,2 0,0-1,2 0,0-1,2 0,0-1,7 6,-13-17,1-1,0 0,0 0,1-1,0-1,0 0,1 0,0-1,0 0,0-1,1-1,-1 0,1 0,0-2,1 1,-1-2,4 1,7-2,-1-1,1 0,-1-2,0-1,1 0,4-4,13-4,0-3,35-17,32-22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7:25.460"/>
    </inkml:context>
    <inkml:brush xml:id="br0">
      <inkml:brushProperty name="width" value="0.05" units="cm"/>
      <inkml:brushProperty name="height" value="0.05" units="cm"/>
      <inkml:brushProperty name="ignorePressure" value="1"/>
    </inkml:brush>
  </inkml:definitions>
  <inkml:trace contextRef="#ctx0" brushRef="#br0">1 0,'0'0,"0"0,0 0,2 1,53 9,-1 2,-1 3,24 11,-45-13,506 191,-310-127,96 13,125 13,213 54,-470-107,328 80,-499-124,-15-4,1 0,1 0,-1-1,0 0,0 0,0 0,1-1,1 0,-21 1,0-1,0 0,0-1,1 0,-1-1,-10-3,-14-1,-83-13,1-6,-26-12,63 15,-2 2,0 5,-1 3,-74-1,156 13,0 1,0-1,-1 0,1 0,0-1,0 1,-1 0,1-1,0 1,0-1,0 0,0 0,0 1,0-1,0-1,0 1,-2-3</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8:15.804"/>
    </inkml:context>
    <inkml:brush xml:id="br0">
      <inkml:brushProperty name="width" value="0.05" units="cm"/>
      <inkml:brushProperty name="height" value="0.05" units="cm"/>
      <inkml:brushProperty name="ignorePressure" value="1"/>
    </inkml:brush>
  </inkml:definitions>
  <inkml:trace contextRef="#ctx0" brushRef="#br0">300 628,'0'0,"0"0,-3 4,-13 18,0 2,2 0,1 1,0 0,2 1,-6 24,-7 29,-9 60,5 23,7 0,6 2,8-1,14 161,-3-265,3-1,2 0,2-1,4 0,-3-17,2 0,1-1,2-1,2-1,23 34,-17-32,2-2,2-1,1-1,1-1,3-2,31 25,-45-42,1-1,1-1,0-1,1-1,0-1,3 0,-8-4,0-1,1-1,-1 0,1-1,0-2,0 0,0 0,11-3,-14 0,1-1,-1 0,1-2,-1 0,0-1,-1 0,1-1,-1-1,-1 0,0-2,10-7,7-8,-1-1,-1-2,-1-1,10-15,2-8,-2-3,-2 0,-3-3,-2-1,8-25,40-113,-8-9,-33 98,59-165,96-290,-152 421,-6 0,-7-2,-6-7,-16 104,-3-1,-2 0,-2-13,1 54,-1-1,1 0,-2 1,1-1,-1 1,0 0,0-1,-1 1,0 0,0 0,-1 1,0-1,0 1,-1 0,0 0,0 0,0 1,0-1,-1 1,0 0,0 1,0 0,-6-3,-12-5,1 1,-1 1,-1 1,1 1,-2 1,1 2,-1 0,1 2,-1 1,0 1,-22 2,-42 6,0 3,-68 19,132-24,-45 9,1 3,-64 25,93-26,2 2,0 1,1 3,0 0,-21 19,-8 11,2 3,3 3,-52 61,79-76,1 2,2 1,2 1,2 2,2 1,-8 26,5 4,3 1,4 1,3 1,4 1,-2 69,9-18,6 0,6 0,10 39,-8-125,1 0,3 0,2 0,2-2,2 1,15 28,-18-49,1-1,1-1,1 0,1-1,1 0,1-2,1 0,1-1,1-2,1 0,21 14,-29-24,1 0,0-1,0-1,1 0,0-1,0-1,0 0,1-2,14 2,-9-3,-1-1,1-2,0 0,-1-1,1-1,-1-2,8-2,9-5,0-2,-1-2,-1-1,0-2,-1-2,-1-1,-1-2,10-11,-2-1,-2-2,-2-2,-2-1,-1-2,-2-1,-2-2,-3-1,14-30,8-30,-5-1,-4-2,11-60,-31 97,-3 0,-3-2,-4 1,1-54,-11 98,-1-1,-2 1,-1-1,-1 1,-1 0,-2 1,-1-1,-1 1,-2 1,-1 0,-1 0,-1 2,-4-5,4 12,0 0,-1 2,-1 0,0 1,-2 0,0 1,-39-28,-18-8,52 35,-43-27,-22-9,61 38,-1 1,1 2,-2 0,-28-5,25 8,0 2,0 1,0 2,-1 1,22 1,0 2,-1-1,1 2,0-1,0 1,0 1,0 0,1 1,-1 0,1 0,0 1,0 0,-7 6,-5 6,1 1,1 1,1 0,-12 17,-64 91,81-108,-34 53,4 1,2 2,4 2,4 2,2 0,5 3,3 0,3 1,4 1,4 5,-3 46,5 0,7 1,6-1,7 22,-6-123,2-1,1 0,1 0,2 0,2-1,1-1,9 19,-10-29,1 0,1-2,0 1,2-2,0 0,1 0,1-2,0 0,1-1,1-1,4 2,-11-8,0-1,1-1,-1 0,2 0,-1-1,0-1,1 0,0-1,0-1,0 0,11 0,-5-3,0 0,0-1,-1 0,1-2,0 0,-1-2,16-6,1-3,0-1,-2-2,26-17,5-10,16-15,-25 15,-1-3,-3-3,-1-1,-3-3,-3-2,-2-2,34-62,-30 35,-4-2,15-50,-34 71,-3 0,-3-2,8-59,-21 89,-2 0,-2-1,-2 1,-1 0,-2 0,-2-5,-6-17,-2 0,-4 1,-12-27,20 62,-1 0,-1 0,-2 1,0 1,-2 0,0 1,-6-5,-6-3,-1 1,-1 2,-2 1,-17-11,32 24,-2 0,1 1,-2 1,1 1,-2 1,1 1,-1 0,0 2,-10-2,1 3,0 2,0 2,-1 0,1 2,0 1,-1 2,2 0,-1 3,0 0,1 2,1 1,-12 6,-4 5,1 1,2 3,0 1,2 2,0 2,3 1,0 2,2 2,2 1,1 1,2 2,1 1,3 1,1 1,2 1,-2 9,-4 20,4 1,2 2,4 0,2 2,5-1,0 37,5 23,5-1,7 1,10 35,-7-90,3-2,4 0,3 0,29 73,-32-114,1-1,1-1,3 0,20 26,-23-37,2-1,1-1,1-1,1-1,0 0,21 12,-23-19,2-1,-1-1,2-1,0 0,0-2,0-1,1-1,0-1,1-2,-1 0,1-1,0-2,0-1,0 0,16-4,-10-1,0-1,0-1,0-2,-1-1,0-2,-1-1,0-1,-1-2,-1 0,-1-2,0-2,1-2,0-2,0-2,-2-1,-1-1,-1-1,-1-2,-2 0,4-10,-2-1,-2-2,-1-1,-3-1,-2 0,2-15,0-11,-4-2,-3 0,-2-14,-4-31,-6-71,-2 119,-3-1,-15-63,14 100,-2 0,-1 1,-1 0,-2 1,-2 0,-14-22,-18-17,-58-66,37 56</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8:41.682"/>
    </inkml:context>
    <inkml:brush xml:id="br0">
      <inkml:brushProperty name="width" value="0.05" units="cm"/>
      <inkml:brushProperty name="height" value="0.05" units="cm"/>
      <inkml:brushProperty name="ignorePressure" value="1"/>
    </inkml:brush>
  </inkml:definitions>
  <inkml:trace contextRef="#ctx0" brushRef="#br0">8714 2311,'0'0,"0"0,0 0,2-1,11-3,-1-1,0 0,0 0,7-6,-16 9,0 0,0 0,0 0,0 0,0-1,0 0,-1 1,1-1,-1 0,0 0,0-1,0 1,0 0,-1-1,1 1,-1-1,0 1,0-1,0-1,0-7,0 0,-2 0,1-1,-1 1,-1 0,0 0,-1 0,-2-5,-9-26,-12-26,21 59,-123-309,106 269,-2 0,-3 1,-13-15,-98-133,73 108,3 1,-5 2,-3 4,-39-34,65 74,-2 2,-1 2,-2 2,-44-24,-257-117,213 114,-2 7,-2 6,-47-6,-1 10,-1 8,-69 0,-105 5,-163 12,-368 37,249 29,462-21,1 8,-86 31,69-5,2 10,-99 52,152-51,2 5,4 7,-70 56,57-20,-93 98,188-163,24-23,-91 86,97-88,2 2,1 0,-7 13,23-29,1 0,0 0,1 1,0 0,1 0,1 1,0-1,1 1,1 0,0 0,1 0,0 0,1 0,1 0,1 0,0 0,3 13,1 0,-1-1,-2 1,0 0,-2 0,-2 0,0 1,-3 6,-1-1,-1 0,-2-1,-8 22,11-41,-1-1,0 0,-1 0,0 0,-1-1,-1 0,0-1,0 0,-1 0,-2 0,-133 114,53-48,-3 10,26-17,3 3,-36 54,69-81,2 3,2 0,2 2,3 0,-4 17,0 14,4 2,4 0,4 1,-5 73,6 60,9 71,24 223,-2-342,8-1,8 0,35 101,79 196,-104-351,4-1,6-3,53 85,-63-128,3-2,4-2,1-2,4-2,2-2,22 14,6-4,2-3,4-5,2-3,4-3,30 9,3-5,115 34,-126-56,1-4,1-7,1-4,54-1,-24-11,0-6,1-7,61-13,-12-10,-1-9,-2-9,-3-8,97-44,8-21,-6-13,126-83,-236 110,-6-7,-4-8,-6-8,2-13,-110 88,140-126,-151 130,-2-3,35-47,-74 87,0-1,-1 0,-1 0,1-1,-2 0,0 0,2-8,-2-2,0 0,-2-1,1-22,-3 25,62-676,-63 691,1-1,0 0,1 0,0 0,0 1,0-1,1 1,0 0,0-1,0 1,1 1,0-1,0 1,2-2,23-23,18-14,24-24,-70 66,-1 2,1 0,-1-1,0 1,1 0,-1-1,0 1,1-1,-1 1,0 0,1-1,-1 1,0-1,0 1,0-1,0 1,1-1,-1 1,0-1,0 1,0-1,0 0,-1-2</inkml:trace>
  <inkml:trace contextRef="#ctx0" brushRef="#br0" timeOffset="1006.15">6221 4942,'4'-30,"-4"23,0 1,1 0,0-1,0 1,1 0,-1 0,1 0,1 0,-1 0,1 0,0 1,0-1,1 1,1-3,31-23,28-18,13-11,50-56,-52 44,15-6,-23 24,3 3,1 4,64-32,-132 78,0-1,0 0,0 1,0 0,1 0,-1 0,1 0,-1 0,1 1,-1 0,2-1,-4 2,0-1,1 1,-1-1,0 1,1-1,-1 1,0 0,0 0,0 0,0 0,1-1,-1 2,0-1,-1 0,1 0,0 0,0 0,0 0,-1 1,1-1,-1 0,1 1,-1-1,1 0,-1 1,0-1,1 1,9 40,-1 0,-1 1,-3 0,-2 4,2 173,-5-216,-12 430,12-432</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48:53.019"/>
    </inkml:context>
    <inkml:brush xml:id="br0">
      <inkml:brushProperty name="width" value="0.05" units="cm"/>
      <inkml:brushProperty name="height" value="0.05" units="cm"/>
      <inkml:brushProperty name="ignorePressure" value="1"/>
    </inkml:brush>
  </inkml:definitions>
  <inkml:trace contextRef="#ctx0" brushRef="#br0">0 2626,'7'-14,"1"1,0 0,1 0,0 0,1 1,0 1,9-7,-2 0,99-100,6 6,4 5,8 4,423-274,-36 71,359-145,-405 239,8 21,99-8,-268 107,208-30,-266 78,1 11,83 6,-103 20,1 10,11 12,-101 0,0 7,-2 6,119 40,-165-36,-1 5,-2 4,-2 4,-2 4,-2 4,-2 4,57 50,-77-50,-2 2,-3 3,46 60,-78-83,-3 2,-1 0,-2 2,-2 1,-2 1,-2 0,8 32,-11-20,-3 0,-2 2,-3-1,-3 1,-1 29,-5-13,-4 0,-2 0,-4-1,-5 10,-12 27,-4-1,-5-2,-5-1,-5-2,-45 76,7-37,-74 96,-119 122,39-88,-11-10,-191 151,-594 420,889-727,-186 145,305-229,24-22</inkml:trace>
  <inkml:trace contextRef="#ctx0" brushRef="#br0" timeOffset="2525.75">5472 5073,'-2'3,"-38"61,4 1,2 2,3 1,4 1,-1 11,-21 58,0-2,6 1,-1 28,44-163,-4 14,1 0,1 0,0 0,1 0,1 12,0-25,1 0,-1 0,0 1,1-1,0 0,-1 0,1 0,0-1,1 1,-1 0,0 0,1-1,0 1,0 0,-1-1,1 0,1 1,-1-1,0 0,0 0,1 0,-1-1,1 1,0 0,0-1,-1 0,1 0,0 0,0 0,0 0,0 0,3 0,22 1,0 0,1-2,-1-1,0-1,5-2,48-10,9-5,-52 10,1-2,-2-1,0-3,0 0,-2-3,16-10,-30 15,-1-1,0 0,-1-2,-1-1,0 0,-1-1,-1-1,-1 0,0-1,10-20,-22 33,1 1,-1-1,0 0,-1-1,0 1,0 0,0-1,-1 1,0-1,-1 0,1 1,-1-1,-2-6,-1-4,-1 0,-1 1,-1-1,0 1,-3-3,-154-381,154 379,-1-1,-1 1,-1 1,-1 0,0 1,-2 0,0 1,-2 1,0 1,-1-1,17 17,0 0,0 1,0-1,0 0,-1 0,1 1,0-1,0 0,-1 1,1-1,0 1,-1 0,1 0,-1-1,1 1,0 0,-1 0,1 0,0 0,-1 0,1 1,-1-1,1 0,0 1,-1-1,1 1,0-1,0 1,-1 0,1-1,0 1,0 0,0 0,-1 0,-4 5,1-1,-1 1,1 1,0-1,-3 6,-3 3,-52 62,36-47,2 0,2 2,1 1,-8 16,12-12,2 0,-6 21,15-37,1 1,1 0,1 0,1 0,0 10,3-31,2 30,-2-31,0 1,0 0,0 0,0-1,0 1,0 0,0-1,1 1,-1 0,0-1,1 1,-1 0,0-1,1 1,-1-1,1 1,-1 0,1-1,-1 1,1-1,-1 1,1-1,-1 0,1 1,0-1,-1 0,1 1,0-1,-1 0,1 0,0 1,0-1,-1 0,1 0,0 0,0 0,1-5,31-96,-4-2,9-74,-41 194,-2 0,-6 16,0-1,-8 30,-38 130,46-146,2 0,2 0,1 12,6-58,-1 9,0 1,1-1,0 0,0 0,1 0,0 0,1 0,0 0,0 0,3 5,-5-12,2 0,4-7,55-73,-3-3,-3-3,-5-1,30-72,-59 110,-14 26,2 1,0 0,2 1,0 0,1 0,5-5,-17 24,0-1,0 1,1 0,-1-1,0 1,0-1,0 1,1 0,-1 0,0-1,1 1,-1 0,0-1,1 1,-1 0,0 0,1 0,-1-1,0 1,1 0,-1 0,1 0,-1 0,0 0,1 0,-1 0,1 0,-1 0,0 0,1 0,-1 0,1 0,-1 0,0 0,1 0,-1 0,1 0,-1 1,0-1,1 0,-1 0,0 0,1 1,-1-1,0 0,1 0,-1 1,0-1,0 0,1 1,-1-1,0 0,0 1,0-1,1 1,-1-1,0 0,0 1,0-1,0 1,7 30,-6-22,15 102,-9-51,3 0,8 23,-14-71,0-1,0 0,1 0,1 0,0 0,0-1,1 0,1 0,-1-1,2 0,-1 0,1-1,0 0,1-1,0 0,0 0,5 2,-14-9,4 2,-8-11,-45-77,-22-37,55 100,-1 1,0 0,-2 1,-3-1,14 15,0 0,-1 1,0 0,0 0,0 1,-1 0,0 0,-2 0,7 3,1 1,-1 0,0 0,0 0,0 0,0 1,0-1,0 1,0 0,0 0,0 1,1-1,-1 1,0 0,0 0,0 0,0 0,1 1,-1 0,1-1,-4 3,-12 11,1 0,1 1,0 1,2 1,0 0,0 1,-11 20,5-5</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29T17:54:17.823"/>
    </inkml:context>
    <inkml:brush xml:id="br0">
      <inkml:brushProperty name="width" value="0.05" units="cm"/>
      <inkml:brushProperty name="height" value="0.05" units="cm"/>
      <inkml:brushProperty name="ignorePressure" value="1"/>
    </inkml:brush>
  </inkml:definitions>
  <inkml:trace contextRef="#ctx0" brushRef="#br0">0 1,'0'0</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1A83-44E5-48FE-BA89-0811E622E959}">
  <dimension ref="D5:S25"/>
  <sheetViews>
    <sheetView topLeftCell="D7" workbookViewId="0">
      <selection activeCell="J26" sqref="J26"/>
    </sheetView>
  </sheetViews>
  <sheetFormatPr baseColWidth="10" defaultColWidth="8.7265625" defaultRowHeight="14.5" x14ac:dyDescent="0.35"/>
  <cols>
    <col min="1" max="1" width="2.7265625" customWidth="1"/>
    <col min="2" max="2" width="3" customWidth="1"/>
    <col min="3" max="3" width="2.26953125" customWidth="1"/>
    <col min="5" max="5" width="10.54296875" customWidth="1"/>
    <col min="6" max="6" width="13.7265625" customWidth="1"/>
    <col min="7" max="7" width="14.54296875" customWidth="1"/>
    <col min="9" max="9" width="18.54296875" bestFit="1" customWidth="1"/>
    <col min="10" max="10" width="12.26953125" bestFit="1" customWidth="1"/>
    <col min="11" max="11" width="11.1796875" customWidth="1"/>
    <col min="12" max="12" width="8" customWidth="1"/>
    <col min="13" max="13" width="3.81640625" customWidth="1"/>
    <col min="14" max="14" width="13" bestFit="1" customWidth="1"/>
    <col min="15" max="15" width="10.36328125" bestFit="1" customWidth="1"/>
    <col min="16" max="16" width="9.90625" bestFit="1" customWidth="1"/>
  </cols>
  <sheetData>
    <row r="5" spans="4:16" x14ac:dyDescent="0.35">
      <c r="D5" s="2" t="s">
        <v>0</v>
      </c>
      <c r="E5" s="2" t="s">
        <v>6</v>
      </c>
      <c r="F5" s="2" t="s">
        <v>7</v>
      </c>
      <c r="G5" s="2" t="s">
        <v>8</v>
      </c>
      <c r="H5" s="2" t="s">
        <v>12</v>
      </c>
      <c r="I5" s="2" t="s">
        <v>21</v>
      </c>
      <c r="J5" s="2" t="s">
        <v>23</v>
      </c>
      <c r="K5" s="2" t="s">
        <v>24</v>
      </c>
      <c r="L5" s="2" t="s">
        <v>26</v>
      </c>
      <c r="N5" t="s">
        <v>13</v>
      </c>
      <c r="O5" t="s">
        <v>14</v>
      </c>
      <c r="P5" t="s">
        <v>15</v>
      </c>
    </row>
    <row r="6" spans="4:16" x14ac:dyDescent="0.35">
      <c r="D6" s="3" t="s">
        <v>1</v>
      </c>
      <c r="E6" s="3">
        <v>300000</v>
      </c>
      <c r="F6" s="3">
        <v>5</v>
      </c>
      <c r="G6" s="3">
        <v>5.0199999999999996</v>
      </c>
      <c r="H6" s="3">
        <f>G6</f>
        <v>5.0199999999999996</v>
      </c>
      <c r="I6" t="s">
        <v>22</v>
      </c>
      <c r="K6" t="s">
        <v>25</v>
      </c>
      <c r="N6">
        <f>E6*F6</f>
        <v>1500000</v>
      </c>
      <c r="O6">
        <f>H6*E6</f>
        <v>1505999.9999999998</v>
      </c>
      <c r="P6">
        <f>G6*E6</f>
        <v>1505999.9999999998</v>
      </c>
    </row>
    <row r="7" spans="4:16" x14ac:dyDescent="0.35">
      <c r="D7" s="3" t="s">
        <v>2</v>
      </c>
      <c r="E7" s="3">
        <v>500000</v>
      </c>
      <c r="F7" s="3">
        <v>4.0999999999999996</v>
      </c>
      <c r="G7" s="3">
        <v>4.1500000000000004</v>
      </c>
      <c r="H7" s="3">
        <v>4.12</v>
      </c>
      <c r="I7" t="s">
        <v>22</v>
      </c>
      <c r="K7" t="s">
        <v>25</v>
      </c>
      <c r="N7">
        <f>E7*F7</f>
        <v>2049999.9999999998</v>
      </c>
      <c r="O7">
        <f>H7*E7</f>
        <v>2060000</v>
      </c>
      <c r="P7">
        <f>G7*E7</f>
        <v>2075000.0000000002</v>
      </c>
    </row>
    <row r="8" spans="4:16" x14ac:dyDescent="0.35">
      <c r="D8" s="3" t="s">
        <v>3</v>
      </c>
      <c r="E8" s="3">
        <v>450000</v>
      </c>
      <c r="F8" s="3">
        <v>3.78</v>
      </c>
      <c r="G8" s="3">
        <v>3.8</v>
      </c>
      <c r="H8" s="3">
        <f>G8</f>
        <v>3.8</v>
      </c>
      <c r="I8" t="s">
        <v>22</v>
      </c>
      <c r="K8" t="s">
        <v>25</v>
      </c>
      <c r="N8">
        <f>E8*F8</f>
        <v>1701000</v>
      </c>
      <c r="O8">
        <f>H8*E8</f>
        <v>1710000</v>
      </c>
      <c r="P8">
        <f>G8*E8</f>
        <v>1710000</v>
      </c>
    </row>
    <row r="9" spans="4:16" x14ac:dyDescent="0.35">
      <c r="D9" s="3" t="s">
        <v>4</v>
      </c>
      <c r="E9" s="3">
        <v>280000</v>
      </c>
      <c r="F9" s="3">
        <v>6.8</v>
      </c>
      <c r="G9" s="3">
        <v>6.9</v>
      </c>
      <c r="H9" s="3">
        <v>6.75</v>
      </c>
      <c r="I9" t="s">
        <v>22</v>
      </c>
      <c r="N9">
        <f>E9*F9</f>
        <v>1904000</v>
      </c>
      <c r="O9">
        <f>H9*E9</f>
        <v>1890000</v>
      </c>
      <c r="P9">
        <f>G9*E9</f>
        <v>1932000</v>
      </c>
    </row>
    <row r="10" spans="4:16" x14ac:dyDescent="0.35">
      <c r="D10" s="3"/>
      <c r="E10" s="3"/>
      <c r="F10" s="3"/>
      <c r="G10" s="3"/>
      <c r="H10" s="3"/>
    </row>
    <row r="11" spans="4:16" x14ac:dyDescent="0.35">
      <c r="D11" s="3"/>
      <c r="E11" s="3"/>
      <c r="F11" s="3"/>
      <c r="G11" s="3"/>
      <c r="H11" s="3"/>
    </row>
    <row r="12" spans="4:16" x14ac:dyDescent="0.35">
      <c r="D12" s="3"/>
      <c r="E12" s="3"/>
      <c r="F12" s="3"/>
      <c r="G12" s="3"/>
      <c r="H12" s="3"/>
    </row>
    <row r="13" spans="4:16" x14ac:dyDescent="0.35">
      <c r="D13" s="3"/>
      <c r="E13" s="3"/>
      <c r="F13" s="3"/>
      <c r="G13" s="3"/>
      <c r="H13" s="3"/>
    </row>
    <row r="14" spans="4:16" x14ac:dyDescent="0.35">
      <c r="D14" s="3" t="s">
        <v>5</v>
      </c>
      <c r="E14" s="3">
        <v>490000</v>
      </c>
      <c r="F14" s="3">
        <v>7.06</v>
      </c>
      <c r="G14" s="3">
        <v>7.1</v>
      </c>
      <c r="H14" s="3">
        <f>G14</f>
        <v>7.1</v>
      </c>
      <c r="I14" t="s">
        <v>22</v>
      </c>
      <c r="N14">
        <f>E14*F14</f>
        <v>3459400</v>
      </c>
      <c r="O14">
        <f>H14*E14</f>
        <v>3479000</v>
      </c>
      <c r="P14">
        <f>G14*E14</f>
        <v>3479000</v>
      </c>
    </row>
    <row r="17" spans="4:19" x14ac:dyDescent="0.35">
      <c r="N17">
        <f>SUM(N6:N15)</f>
        <v>10614400</v>
      </c>
      <c r="O17">
        <f t="shared" ref="O17:P17" si="0">SUM(O6:O15)</f>
        <v>10645000</v>
      </c>
      <c r="P17">
        <f t="shared" si="0"/>
        <v>10702000</v>
      </c>
    </row>
    <row r="19" spans="4:19" x14ac:dyDescent="0.35">
      <c r="N19">
        <v>6824</v>
      </c>
      <c r="O19">
        <v>6829</v>
      </c>
      <c r="P19">
        <v>6831</v>
      </c>
    </row>
    <row r="20" spans="4:19" x14ac:dyDescent="0.35">
      <c r="F20" t="s">
        <v>10</v>
      </c>
      <c r="G20" t="s">
        <v>11</v>
      </c>
      <c r="H20" t="s">
        <v>16</v>
      </c>
      <c r="R20" t="s">
        <v>18</v>
      </c>
    </row>
    <row r="21" spans="4:19" x14ac:dyDescent="0.35">
      <c r="D21" t="s">
        <v>9</v>
      </c>
      <c r="E21">
        <v>5709876</v>
      </c>
      <c r="F21" s="1">
        <v>3456067045</v>
      </c>
      <c r="G21" s="1">
        <v>3469891313</v>
      </c>
      <c r="H21" t="s">
        <v>17</v>
      </c>
      <c r="M21">
        <v>14.2</v>
      </c>
      <c r="R21">
        <v>6832</v>
      </c>
      <c r="S21">
        <v>6835</v>
      </c>
    </row>
    <row r="22" spans="4:19" x14ac:dyDescent="0.35">
      <c r="N22">
        <f>N19+$M$21</f>
        <v>6838.2</v>
      </c>
      <c r="O22">
        <f>O19+$M$21</f>
        <v>6843.2</v>
      </c>
      <c r="P22">
        <f>P19+$M$21</f>
        <v>6845.2</v>
      </c>
    </row>
    <row r="24" spans="4:19" x14ac:dyDescent="0.35">
      <c r="Q24" t="s">
        <v>20</v>
      </c>
      <c r="R24" s="4" t="s">
        <v>19</v>
      </c>
      <c r="S24" s="4"/>
    </row>
    <row r="25" spans="4:19" x14ac:dyDescent="0.35">
      <c r="R25" s="4">
        <v>6851</v>
      </c>
      <c r="S25" s="4">
        <v>6853</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FDA4-C310-4915-A715-1AACB9CBB69F}">
  <dimension ref="B5:AD27"/>
  <sheetViews>
    <sheetView tabSelected="1" zoomScale="90" zoomScaleNormal="90" workbookViewId="0">
      <selection activeCell="N22" sqref="N22"/>
    </sheetView>
  </sheetViews>
  <sheetFormatPr baseColWidth="10" defaultColWidth="8.7265625" defaultRowHeight="14.5" x14ac:dyDescent="0.35"/>
  <cols>
    <col min="1" max="1" width="2.7265625" customWidth="1"/>
    <col min="3" max="3" width="10.54296875" customWidth="1"/>
    <col min="4" max="4" width="13.7265625" customWidth="1"/>
    <col min="5" max="5" width="14.54296875" customWidth="1"/>
    <col min="7" max="7" width="18.54296875" bestFit="1" customWidth="1"/>
    <col min="8" max="8" width="10.453125" customWidth="1"/>
    <col min="9" max="9" width="11.1796875" customWidth="1"/>
    <col min="10" max="10" width="6" customWidth="1"/>
    <col min="11" max="11" width="6.453125" customWidth="1"/>
    <col min="12" max="12" width="13" bestFit="1" customWidth="1"/>
    <col min="13" max="13" width="10.36328125" bestFit="1" customWidth="1"/>
    <col min="14" max="14" width="9.90625" bestFit="1" customWidth="1"/>
  </cols>
  <sheetData>
    <row r="5" spans="2:14" x14ac:dyDescent="0.35">
      <c r="B5" s="2" t="s">
        <v>0</v>
      </c>
      <c r="C5" s="2" t="s">
        <v>6</v>
      </c>
      <c r="D5" s="2" t="s">
        <v>7</v>
      </c>
      <c r="E5" s="2" t="s">
        <v>8</v>
      </c>
      <c r="F5" s="2" t="s">
        <v>12</v>
      </c>
      <c r="G5" s="2" t="s">
        <v>21</v>
      </c>
      <c r="H5" s="2" t="s">
        <v>23</v>
      </c>
      <c r="I5" s="2" t="s">
        <v>24</v>
      </c>
      <c r="J5" s="2" t="s">
        <v>26</v>
      </c>
      <c r="L5" t="s">
        <v>13</v>
      </c>
      <c r="M5" t="s">
        <v>14</v>
      </c>
      <c r="N5" t="s">
        <v>15</v>
      </c>
    </row>
    <row r="6" spans="2:14" x14ac:dyDescent="0.35">
      <c r="B6" s="3" t="s">
        <v>1</v>
      </c>
      <c r="C6" s="3">
        <v>300000</v>
      </c>
      <c r="D6" s="3">
        <v>5</v>
      </c>
      <c r="E6" s="3">
        <v>5.0199999999999996</v>
      </c>
      <c r="F6" s="3">
        <f>E6</f>
        <v>5.0199999999999996</v>
      </c>
      <c r="G6" t="s">
        <v>22</v>
      </c>
      <c r="I6" t="s">
        <v>25</v>
      </c>
      <c r="L6">
        <f>C6*D6</f>
        <v>1500000</v>
      </c>
      <c r="M6">
        <f>F6*C6</f>
        <v>1505999.9999999998</v>
      </c>
      <c r="N6">
        <f>E6*C6</f>
        <v>1505999.9999999998</v>
      </c>
    </row>
    <row r="7" spans="2:14" x14ac:dyDescent="0.35">
      <c r="B7" s="3" t="s">
        <v>2</v>
      </c>
      <c r="C7" s="3">
        <v>500000</v>
      </c>
      <c r="D7" s="3">
        <v>4.0999999999999996</v>
      </c>
      <c r="E7" s="3">
        <v>4.1500000000000004</v>
      </c>
      <c r="F7" s="3">
        <v>4.12</v>
      </c>
      <c r="G7" t="s">
        <v>22</v>
      </c>
      <c r="I7" t="s">
        <v>25</v>
      </c>
      <c r="L7">
        <f>C7*D7</f>
        <v>2049999.9999999998</v>
      </c>
      <c r="M7">
        <f>F7*C7</f>
        <v>2060000</v>
      </c>
      <c r="N7">
        <f>E7*C7</f>
        <v>2075000.0000000002</v>
      </c>
    </row>
    <row r="8" spans="2:14" x14ac:dyDescent="0.35">
      <c r="B8" s="3" t="s">
        <v>3</v>
      </c>
      <c r="C8" s="3">
        <v>450000</v>
      </c>
      <c r="D8" s="3">
        <v>3.78</v>
      </c>
      <c r="E8" s="3">
        <v>3.8</v>
      </c>
      <c r="F8" s="3">
        <f>E8</f>
        <v>3.8</v>
      </c>
      <c r="G8" t="s">
        <v>22</v>
      </c>
      <c r="I8" t="s">
        <v>25</v>
      </c>
      <c r="L8">
        <f>C8*D8</f>
        <v>1701000</v>
      </c>
      <c r="M8">
        <f>F8*C8</f>
        <v>1710000</v>
      </c>
      <c r="N8">
        <f>E8*C8</f>
        <v>1710000</v>
      </c>
    </row>
    <row r="9" spans="2:14" x14ac:dyDescent="0.35">
      <c r="B9" s="3" t="s">
        <v>4</v>
      </c>
      <c r="C9" s="3">
        <v>280000</v>
      </c>
      <c r="D9" s="3">
        <v>6.8</v>
      </c>
      <c r="E9" s="3">
        <v>6.9</v>
      </c>
      <c r="F9" s="3">
        <v>6.75</v>
      </c>
      <c r="G9" t="s">
        <v>22</v>
      </c>
      <c r="L9">
        <f>C9*D9</f>
        <v>1904000</v>
      </c>
      <c r="M9">
        <f>F9*C9</f>
        <v>1890000</v>
      </c>
      <c r="N9">
        <f>E9*C9</f>
        <v>1932000</v>
      </c>
    </row>
    <row r="10" spans="2:14" x14ac:dyDescent="0.35">
      <c r="B10" s="3"/>
      <c r="C10" s="3"/>
      <c r="D10" s="3"/>
      <c r="E10" s="3"/>
      <c r="F10" s="3"/>
    </row>
    <row r="11" spans="2:14" x14ac:dyDescent="0.35">
      <c r="B11" s="3"/>
      <c r="C11" s="3"/>
      <c r="D11" s="3"/>
      <c r="E11" s="3"/>
      <c r="F11" s="3"/>
    </row>
    <row r="12" spans="2:14" x14ac:dyDescent="0.35">
      <c r="B12" s="3"/>
      <c r="C12" s="3"/>
      <c r="D12" s="3"/>
      <c r="E12" s="3"/>
      <c r="F12" s="3"/>
    </row>
    <row r="13" spans="2:14" x14ac:dyDescent="0.35">
      <c r="B13" s="3"/>
      <c r="C13" s="3"/>
      <c r="D13" s="3"/>
      <c r="E13" s="3"/>
      <c r="F13" s="3"/>
    </row>
    <row r="14" spans="2:14" x14ac:dyDescent="0.35">
      <c r="B14" s="3" t="s">
        <v>5</v>
      </c>
      <c r="C14" s="3">
        <v>490000</v>
      </c>
      <c r="D14" s="3">
        <v>7.06</v>
      </c>
      <c r="E14" s="3">
        <v>7.1</v>
      </c>
      <c r="F14" s="3">
        <f>E14</f>
        <v>7.1</v>
      </c>
      <c r="G14" t="s">
        <v>22</v>
      </c>
      <c r="L14">
        <f>C14*D14</f>
        <v>3459400</v>
      </c>
      <c r="M14">
        <f>F14*C14</f>
        <v>3479000</v>
      </c>
      <c r="N14">
        <f>E14*C14</f>
        <v>3479000</v>
      </c>
    </row>
    <row r="17" spans="2:30" x14ac:dyDescent="0.35">
      <c r="L17">
        <f>SUM(L6:L15)</f>
        <v>10614400</v>
      </c>
      <c r="M17">
        <f t="shared" ref="M17:N17" si="0">SUM(M6:M15)</f>
        <v>10645000</v>
      </c>
      <c r="N17">
        <f t="shared" si="0"/>
        <v>10702000</v>
      </c>
    </row>
    <row r="19" spans="2:30" x14ac:dyDescent="0.35">
      <c r="L19">
        <v>6824</v>
      </c>
      <c r="M19">
        <v>6829</v>
      </c>
      <c r="N19">
        <v>6831</v>
      </c>
    </row>
    <row r="20" spans="2:30" x14ac:dyDescent="0.35">
      <c r="D20" t="s">
        <v>10</v>
      </c>
      <c r="E20" t="s">
        <v>11</v>
      </c>
      <c r="F20" t="s">
        <v>16</v>
      </c>
      <c r="P20" t="s">
        <v>18</v>
      </c>
    </row>
    <row r="21" spans="2:30" x14ac:dyDescent="0.35">
      <c r="B21" t="s">
        <v>9</v>
      </c>
      <c r="C21">
        <v>5709876</v>
      </c>
      <c r="D21" s="1">
        <v>3456067045</v>
      </c>
      <c r="E21" s="1">
        <v>3469891313</v>
      </c>
      <c r="F21" t="s">
        <v>17</v>
      </c>
      <c r="K21">
        <v>14.2</v>
      </c>
      <c r="P21">
        <v>6832</v>
      </c>
      <c r="Q21">
        <v>6835</v>
      </c>
    </row>
    <row r="22" spans="2:30" x14ac:dyDescent="0.35">
      <c r="L22">
        <f>L19+$K$21</f>
        <v>6838.2</v>
      </c>
      <c r="M22">
        <f>M19+$K$21</f>
        <v>6843.2</v>
      </c>
      <c r="N22">
        <f>N19+$K$21</f>
        <v>6845.2</v>
      </c>
    </row>
    <row r="24" spans="2:30" x14ac:dyDescent="0.35">
      <c r="O24" t="s">
        <v>20</v>
      </c>
      <c r="P24" s="4" t="s">
        <v>19</v>
      </c>
      <c r="Q24" s="4"/>
      <c r="R24" s="4"/>
      <c r="S24" s="4"/>
      <c r="T24" s="4"/>
      <c r="U24" s="4"/>
      <c r="V24" s="4"/>
      <c r="W24" s="4"/>
      <c r="X24" s="4"/>
      <c r="Y24" s="4"/>
      <c r="Z24" s="4"/>
      <c r="AA24" s="4"/>
      <c r="AB24" s="4"/>
      <c r="AC24" s="4"/>
      <c r="AD24" s="4"/>
    </row>
    <row r="25" spans="2:30" x14ac:dyDescent="0.35">
      <c r="P25" s="4">
        <v>6851</v>
      </c>
      <c r="Q25" s="4">
        <v>6853</v>
      </c>
      <c r="R25" s="4"/>
      <c r="S25" s="4"/>
      <c r="T25" s="4"/>
      <c r="U25" s="4"/>
      <c r="V25" s="4"/>
      <c r="W25" s="4"/>
      <c r="X25" s="4"/>
      <c r="Y25" s="4"/>
      <c r="Z25" s="4"/>
      <c r="AA25" s="4"/>
      <c r="AB25" s="4"/>
      <c r="AC25" s="4"/>
      <c r="AD25" s="4"/>
    </row>
    <row r="27" spans="2:30"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6DD4-421B-4A29-B2F2-F0CC34E6D932}">
  <dimension ref="D6:M21"/>
  <sheetViews>
    <sheetView workbookViewId="0">
      <selection activeCell="K21" sqref="K21"/>
    </sheetView>
  </sheetViews>
  <sheetFormatPr baseColWidth="10" defaultColWidth="8.7265625" defaultRowHeight="14.5" x14ac:dyDescent="0.35"/>
  <cols>
    <col min="11" max="11" width="10.81640625" bestFit="1" customWidth="1"/>
    <col min="13" max="13" width="10.81640625" bestFit="1" customWidth="1"/>
  </cols>
  <sheetData>
    <row r="6" spans="4:11" x14ac:dyDescent="0.35">
      <c r="D6">
        <v>7946</v>
      </c>
      <c r="I6">
        <v>0.4</v>
      </c>
    </row>
    <row r="7" spans="4:11" x14ac:dyDescent="0.35">
      <c r="D7">
        <v>79</v>
      </c>
      <c r="I7">
        <v>49</v>
      </c>
    </row>
    <row r="8" spans="4:11" x14ac:dyDescent="0.35">
      <c r="D8">
        <v>2.1999999999999999E-2</v>
      </c>
      <c r="F8">
        <f>D6*(1+(D8*D7/360))</f>
        <v>7984.3615222222234</v>
      </c>
      <c r="I8">
        <v>3.8600000000000002E-2</v>
      </c>
      <c r="K8">
        <f>I6/I7*I8*D6</f>
        <v>2.5038008163265313</v>
      </c>
    </row>
    <row r="17" spans="4:13" x14ac:dyDescent="0.35">
      <c r="K17">
        <v>6254296579</v>
      </c>
      <c r="M17">
        <v>35827666.200000003</v>
      </c>
    </row>
    <row r="18" spans="4:13" x14ac:dyDescent="0.35">
      <c r="L18">
        <f>K17/M17</f>
        <v>174.56611725940439</v>
      </c>
    </row>
    <row r="19" spans="4:13" x14ac:dyDescent="0.35">
      <c r="D19">
        <v>8.3710000000000004</v>
      </c>
    </row>
    <row r="20" spans="4:13" x14ac:dyDescent="0.35">
      <c r="D20">
        <v>4.4999999999999998E-2</v>
      </c>
      <c r="K20">
        <v>4773496485</v>
      </c>
      <c r="L20">
        <f>K20/M17</f>
        <v>133.23492683986208</v>
      </c>
    </row>
    <row r="21" spans="4:13" x14ac:dyDescent="0.35">
      <c r="D21">
        <v>10</v>
      </c>
      <c r="F21">
        <f>D19*(1+D20*D21/360)</f>
        <v>8.38146375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Hoja clase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garcia cervera</dc:creator>
  <cp:lastModifiedBy>javier garcia cervera</cp:lastModifiedBy>
  <dcterms:created xsi:type="dcterms:W3CDTF">2020-05-26T14:05:15Z</dcterms:created>
  <dcterms:modified xsi:type="dcterms:W3CDTF">2020-06-27T09:21:35Z</dcterms:modified>
</cp:coreProperties>
</file>